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65" yWindow="435" windowWidth="15480" windowHeight="10695" tabRatio="607" activeTab="1"/>
  </bookViews>
  <sheets>
    <sheet name="Оглавление" sheetId="2" r:id="rId1"/>
    <sheet name="Прайс ЛКМ" sheetId="1" r:id="rId2"/>
    <sheet name="Новинки" sheetId="5" r:id="rId3"/>
    <sheet name="Акции " sheetId="9" r:id="rId4"/>
    <sheet name="Лист1" sheetId="10" r:id="rId5"/>
  </sheets>
  <definedNames>
    <definedName name="_xlnm._FilterDatabase" localSheetId="2" hidden="1">Новинки!$A$7:$M$7</definedName>
    <definedName name="_xlnm._FilterDatabase" localSheetId="1" hidden="1">'Прайс ЛКМ'!$A$1:$XEI$3406</definedName>
    <definedName name="_xlnm.Print_Titles" localSheetId="2">Новинки!#REF!</definedName>
    <definedName name="_xlnm.Print_Titles" localSheetId="0">Оглавление!$56:$56</definedName>
    <definedName name="_xlnm.Print_Titles" localSheetId="1">'Прайс ЛКМ'!$1:$1</definedName>
    <definedName name="_xlnm.Print_Area" localSheetId="2">Новинки!$A$1:$F$23</definedName>
    <definedName name="_xlnm.Print_Area" localSheetId="0">Оглавление!$A$1:$H$150</definedName>
    <definedName name="_xlnm.Print_Area" localSheetId="1">'Прайс ЛКМ'!$A:$J</definedName>
  </definedNames>
  <calcPr calcId="124519" refMode="R1C1"/>
</workbook>
</file>

<file path=xl/calcChain.xml><?xml version="1.0" encoding="utf-8"?>
<calcChain xmlns="http://schemas.openxmlformats.org/spreadsheetml/2006/main">
  <c r="J3251" i="1"/>
  <c r="J899"/>
  <c r="J898"/>
  <c r="J903"/>
  <c r="J904"/>
  <c r="F1776" l="1"/>
  <c r="J1170" l="1"/>
  <c r="J1227" l="1"/>
  <c r="J1282"/>
  <c r="J1278"/>
  <c r="J1274"/>
  <c r="J1270"/>
  <c r="J1266"/>
  <c r="J1262"/>
  <c r="J1257"/>
  <c r="J1252"/>
  <c r="J1248"/>
  <c r="J1244"/>
  <c r="J1240"/>
  <c r="J1236"/>
  <c r="J1231"/>
  <c r="J825"/>
  <c r="J3252"/>
  <c r="J824" l="1"/>
  <c r="J3246"/>
  <c r="J3245"/>
  <c r="J912" l="1"/>
  <c r="J913"/>
  <c r="J914"/>
  <c r="J915"/>
  <c r="J902" l="1"/>
  <c r="J901"/>
  <c r="J933" l="1"/>
  <c r="J932"/>
  <c r="J931"/>
  <c r="J930"/>
  <c r="J941"/>
  <c r="J942"/>
  <c r="J888" l="1"/>
  <c r="J889"/>
  <c r="J890"/>
  <c r="J891"/>
  <c r="J1080" l="1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940"/>
  <c r="J939"/>
  <c r="J938"/>
  <c r="J937"/>
  <c r="J1017" l="1"/>
  <c r="J1015" l="1"/>
  <c r="J1016"/>
  <c r="J1287" l="1"/>
  <c r="J1288"/>
  <c r="J1289"/>
  <c r="J1290"/>
  <c r="J1291"/>
  <c r="J1292"/>
  <c r="J1293"/>
  <c r="J1246"/>
  <c r="J1247"/>
  <c r="J1249"/>
  <c r="J1250"/>
  <c r="J1251"/>
  <c r="J1253"/>
  <c r="J1254"/>
  <c r="J1255"/>
  <c r="J1256"/>
  <c r="J1258"/>
  <c r="J1259"/>
  <c r="J1260"/>
  <c r="J1261"/>
  <c r="J1263"/>
  <c r="J1264"/>
  <c r="J1265"/>
  <c r="J1267"/>
  <c r="J1268"/>
  <c r="J1269"/>
  <c r="J1271"/>
  <c r="J1272"/>
  <c r="J1273"/>
  <c r="J1275"/>
  <c r="J1276"/>
  <c r="J1277"/>
  <c r="J1279"/>
  <c r="J1226"/>
  <c r="J1228"/>
  <c r="J1229"/>
  <c r="J1230"/>
  <c r="J1232"/>
  <c r="J1233"/>
  <c r="J1234"/>
  <c r="J1235"/>
  <c r="J1237"/>
  <c r="J1238"/>
  <c r="J1239"/>
  <c r="J1241"/>
  <c r="J1242"/>
  <c r="J1243"/>
  <c r="J1245"/>
  <c r="J1280"/>
  <c r="J1281"/>
  <c r="J1283"/>
  <c r="J1284"/>
  <c r="J1285"/>
  <c r="J1286"/>
  <c r="J1225"/>
  <c r="J1224"/>
  <c r="J1222"/>
  <c r="J1221"/>
  <c r="J1162"/>
  <c r="J1163"/>
  <c r="J1164"/>
  <c r="J1165"/>
  <c r="J1201"/>
  <c r="J1200"/>
  <c r="J1199"/>
  <c r="J1198"/>
  <c r="J1197"/>
  <c r="J1196"/>
  <c r="J1195"/>
  <c r="J1194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186"/>
  <c r="J1187"/>
  <c r="J1188"/>
  <c r="J1189"/>
  <c r="J1192"/>
  <c r="J1191"/>
  <c r="J1185"/>
  <c r="J1184"/>
  <c r="J1183"/>
  <c r="J1182"/>
  <c r="J1181"/>
  <c r="J1180"/>
  <c r="J1179"/>
  <c r="J1178"/>
  <c r="J1177"/>
  <c r="J1176"/>
  <c r="J1174"/>
  <c r="J1173"/>
  <c r="J1172"/>
  <c r="J1171"/>
  <c r="J1169"/>
  <c r="J1168"/>
  <c r="J1167"/>
  <c r="J1161"/>
  <c r="J1160"/>
  <c r="J1159"/>
  <c r="J1158"/>
  <c r="J1157"/>
  <c r="J1156"/>
  <c r="J1155"/>
  <c r="J1154"/>
  <c r="J1153"/>
  <c r="J1152"/>
  <c r="J1151"/>
  <c r="J1150"/>
  <c r="J1149"/>
  <c r="J1148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079"/>
  <c r="J1077"/>
  <c r="J1076"/>
  <c r="J1075"/>
  <c r="J1074"/>
  <c r="J1072"/>
  <c r="J1071"/>
  <c r="J1070"/>
  <c r="J1069"/>
  <c r="J1068"/>
  <c r="J1067"/>
  <c r="J1066"/>
  <c r="J895" l="1"/>
  <c r="J894"/>
  <c r="J893"/>
  <c r="F1862" l="1"/>
  <c r="J3203" l="1"/>
  <c r="J3195"/>
  <c r="J3194"/>
  <c r="J935" l="1"/>
  <c r="J928"/>
  <c r="J2501" l="1"/>
  <c r="J2505"/>
  <c r="J3263" l="1"/>
  <c r="J3264"/>
  <c r="J3256"/>
  <c r="J3267"/>
  <c r="J3266"/>
  <c r="J3206" l="1"/>
  <c r="J3207"/>
  <c r="J3398" l="1"/>
  <c r="J3397"/>
  <c r="J3386"/>
  <c r="J3387"/>
  <c r="J3388"/>
  <c r="J3389"/>
  <c r="J3390"/>
  <c r="J3391"/>
  <c r="J3392"/>
  <c r="J3393"/>
  <c r="J3394"/>
  <c r="J3395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6"/>
  <c r="J3355"/>
  <c r="J3354"/>
  <c r="J3353"/>
  <c r="J3352"/>
  <c r="J3351"/>
  <c r="J3350"/>
  <c r="J3349"/>
  <c r="J3348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62"/>
  <c r="J3261"/>
  <c r="J3260"/>
  <c r="J3259"/>
  <c r="J3258"/>
  <c r="J3255"/>
  <c r="J3254"/>
  <c r="J3253"/>
  <c r="J3250"/>
  <c r="J3249"/>
  <c r="J3248"/>
  <c r="J3208"/>
  <c r="J3210"/>
  <c r="J3209"/>
  <c r="J3211"/>
  <c r="J3202"/>
  <c r="J3201"/>
  <c r="J3200"/>
  <c r="J3199"/>
  <c r="J3198"/>
  <c r="J3197"/>
  <c r="J3175"/>
  <c r="J3174"/>
  <c r="J3155"/>
  <c r="J3153"/>
  <c r="J3151"/>
  <c r="J3149"/>
  <c r="J3098"/>
  <c r="J2898"/>
  <c r="J2897"/>
  <c r="J2895"/>
  <c r="J2509"/>
  <c r="J2497"/>
  <c r="J2496"/>
  <c r="J2492"/>
  <c r="J2488"/>
  <c r="J2484"/>
  <c r="J2481"/>
  <c r="J2477"/>
  <c r="J2473"/>
  <c r="J2470"/>
  <c r="J2466"/>
  <c r="J2460"/>
  <c r="J2457"/>
  <c r="J2453"/>
  <c r="J2449"/>
  <c r="J2445"/>
  <c r="J2440"/>
  <c r="J2438"/>
  <c r="J2436"/>
  <c r="J2434"/>
  <c r="J2413"/>
  <c r="J2412"/>
  <c r="J2411"/>
  <c r="J2410"/>
  <c r="J2404"/>
  <c r="J2401"/>
  <c r="J2377"/>
  <c r="J2380"/>
  <c r="J2383"/>
  <c r="J2371"/>
  <c r="J2368"/>
  <c r="J2363"/>
  <c r="J2356"/>
  <c r="J2318"/>
  <c r="J2317"/>
  <c r="J2316"/>
  <c r="J2315"/>
  <c r="J2314"/>
  <c r="J2305"/>
  <c r="J2302"/>
  <c r="J2294"/>
  <c r="J2293"/>
  <c r="J2262"/>
  <c r="J2234"/>
  <c r="J2198"/>
  <c r="J2196"/>
  <c r="J1461"/>
  <c r="J1460"/>
  <c r="J1459"/>
  <c r="J1441"/>
  <c r="J1440"/>
  <c r="J1439"/>
  <c r="J1012"/>
  <c r="J1011"/>
  <c r="J1010"/>
  <c r="J1009"/>
  <c r="J1008"/>
  <c r="J1007"/>
  <c r="J1006"/>
  <c r="J1005"/>
  <c r="J1004"/>
  <c r="J1003"/>
  <c r="J1001"/>
  <c r="J998"/>
  <c r="J997"/>
  <c r="J996"/>
  <c r="J995"/>
  <c r="J994"/>
  <c r="J993"/>
  <c r="J991"/>
  <c r="J990"/>
  <c r="J989"/>
  <c r="J988"/>
  <c r="J987"/>
  <c r="J986"/>
  <c r="J985"/>
  <c r="J984"/>
  <c r="J983"/>
  <c r="J982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1"/>
  <c r="J959"/>
  <c r="J958"/>
  <c r="J957"/>
  <c r="J955"/>
  <c r="J954"/>
  <c r="J953"/>
  <c r="J950"/>
  <c r="J949"/>
  <c r="J948"/>
  <c r="J947"/>
  <c r="J946"/>
  <c r="J945"/>
  <c r="J927"/>
  <c r="J926"/>
  <c r="J924"/>
  <c r="J923"/>
  <c r="J922"/>
  <c r="J921"/>
  <c r="J920"/>
  <c r="J919"/>
  <c r="J918"/>
  <c r="J917"/>
  <c r="J911"/>
  <c r="J910"/>
  <c r="J909"/>
  <c r="J908"/>
  <c r="J907"/>
  <c r="J906"/>
  <c r="J887"/>
  <c r="J886"/>
  <c r="J885"/>
  <c r="J3221" l="1"/>
  <c r="J3219"/>
  <c r="F3406" l="1"/>
  <c r="F3404"/>
  <c r="J3400"/>
  <c r="J3401" l="1"/>
  <c r="J3403" l="1"/>
  <c r="J3402"/>
  <c r="J3404"/>
  <c r="J3406"/>
  <c r="J3405"/>
  <c r="F3341" l="1"/>
  <c r="F3340"/>
  <c r="F3339"/>
  <c r="F3338"/>
  <c r="F3337"/>
  <c r="F3335"/>
  <c r="F3333"/>
  <c r="F3331"/>
  <c r="F3330"/>
  <c r="F3329"/>
  <c r="F3327"/>
  <c r="F3325"/>
  <c r="J3344" l="1"/>
  <c r="J3343"/>
  <c r="F3297"/>
  <c r="F3294"/>
  <c r="F3293"/>
  <c r="F3292"/>
  <c r="F3291"/>
  <c r="F3286"/>
  <c r="F3283"/>
  <c r="F3282"/>
  <c r="F3280"/>
  <c r="F3279"/>
  <c r="F3278"/>
  <c r="F3277"/>
  <c r="F3276"/>
  <c r="F3275"/>
  <c r="F3274"/>
  <c r="F3273"/>
  <c r="F3272"/>
  <c r="F3271"/>
  <c r="F3270"/>
  <c r="J3325" l="1"/>
  <c r="J3345"/>
  <c r="F3242"/>
  <c r="F3241"/>
  <c r="F3235"/>
  <c r="F3234"/>
  <c r="F3233"/>
  <c r="F3232"/>
  <c r="F3231"/>
  <c r="F3230"/>
  <c r="F3229"/>
  <c r="F3228"/>
  <c r="F3227"/>
  <c r="F3226"/>
  <c r="F3225"/>
  <c r="F3224"/>
  <c r="F3223"/>
  <c r="F3221"/>
  <c r="J3297" l="1"/>
  <c r="J3270"/>
  <c r="J3326"/>
  <c r="F3214"/>
  <c r="F3213"/>
  <c r="F3212"/>
  <c r="F3211"/>
  <c r="F3210"/>
  <c r="F3209"/>
  <c r="F3208"/>
  <c r="J3271" l="1"/>
  <c r="J3273"/>
  <c r="J3327"/>
  <c r="F3191"/>
  <c r="J3272" l="1"/>
  <c r="J3329"/>
  <c r="J3274"/>
  <c r="F3189"/>
  <c r="F3188"/>
  <c r="F3187"/>
  <c r="F3186"/>
  <c r="F3185"/>
  <c r="F3184"/>
  <c r="F3182"/>
  <c r="F3181"/>
  <c r="F3180"/>
  <c r="F3179"/>
  <c r="F3178"/>
  <c r="F3175"/>
  <c r="F3174"/>
  <c r="F3169"/>
  <c r="F3165"/>
  <c r="F3164"/>
  <c r="F3160"/>
  <c r="F3159"/>
  <c r="F3158"/>
  <c r="F3141"/>
  <c r="F3138"/>
  <c r="F3134"/>
  <c r="F3127"/>
  <c r="F3126"/>
  <c r="F3125"/>
  <c r="F3124"/>
  <c r="F3123"/>
  <c r="F3120"/>
  <c r="F3119"/>
  <c r="F3118"/>
  <c r="F3117"/>
  <c r="F3114"/>
  <c r="F3113"/>
  <c r="F3110"/>
  <c r="F3107"/>
  <c r="F3106"/>
  <c r="F3105"/>
  <c r="F3104"/>
  <c r="F3103"/>
  <c r="F3102"/>
  <c r="F3100"/>
  <c r="F3099"/>
  <c r="F3098"/>
  <c r="F3077"/>
  <c r="F3076"/>
  <c r="F3075"/>
  <c r="F3074"/>
  <c r="F3073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0"/>
  <c r="F3049"/>
  <c r="F3048"/>
  <c r="F3047"/>
  <c r="F3042"/>
  <c r="F3041"/>
  <c r="F3040"/>
  <c r="F3039"/>
  <c r="F3038"/>
  <c r="F3036"/>
  <c r="F3035"/>
  <c r="F3034"/>
  <c r="F3032"/>
  <c r="F3031"/>
  <c r="F3030"/>
  <c r="F3029"/>
  <c r="F3028"/>
  <c r="F3026"/>
  <c r="F3025"/>
  <c r="F3024"/>
  <c r="F3022"/>
  <c r="F3021"/>
  <c r="F3020"/>
  <c r="F3019"/>
  <c r="F3018"/>
  <c r="F3015"/>
  <c r="F3013"/>
  <c r="F3012"/>
  <c r="F3011"/>
  <c r="F3010"/>
  <c r="F3009"/>
  <c r="F3008"/>
  <c r="F3007"/>
  <c r="F3006"/>
  <c r="F3005"/>
  <c r="F3004"/>
  <c r="F3003"/>
  <c r="F3002"/>
  <c r="F3001"/>
  <c r="F2999"/>
  <c r="F2998"/>
  <c r="F2997"/>
  <c r="F2993"/>
  <c r="F2992"/>
  <c r="F2990"/>
  <c r="F2987"/>
  <c r="F2985"/>
  <c r="F2982"/>
  <c r="F2981"/>
  <c r="F2980"/>
  <c r="F2979"/>
  <c r="F2976"/>
  <c r="F2975"/>
  <c r="F2973"/>
  <c r="F2972"/>
  <c r="J3099" l="1"/>
  <c r="J3328"/>
  <c r="J3117"/>
  <c r="J3123"/>
  <c r="J3158"/>
  <c r="J3330"/>
  <c r="J2979"/>
  <c r="J3275"/>
  <c r="J2972"/>
  <c r="J2985"/>
  <c r="J3047"/>
  <c r="J3144"/>
  <c r="J3163"/>
  <c r="F2917"/>
  <c r="F2916"/>
  <c r="F2915"/>
  <c r="F2914"/>
  <c r="F2913"/>
  <c r="F2910"/>
  <c r="F2908"/>
  <c r="F2906"/>
  <c r="F2903"/>
  <c r="F2901"/>
  <c r="F2898"/>
  <c r="J3113" l="1"/>
  <c r="J3141"/>
  <c r="J3100"/>
  <c r="J3073"/>
  <c r="J3018"/>
  <c r="J3110"/>
  <c r="J2906"/>
  <c r="J2926"/>
  <c r="J3164"/>
  <c r="J3145"/>
  <c r="J2986"/>
  <c r="J3048"/>
  <c r="J3118"/>
  <c r="J3276"/>
  <c r="J2980"/>
  <c r="J3331"/>
  <c r="J2901"/>
  <c r="J3019"/>
  <c r="J2997"/>
  <c r="J2973"/>
  <c r="J3159"/>
  <c r="J3124"/>
  <c r="F2895"/>
  <c r="F2894"/>
  <c r="F2888"/>
  <c r="J3101" l="1"/>
  <c r="J2913"/>
  <c r="J3074"/>
  <c r="J2908"/>
  <c r="J2975"/>
  <c r="J2998"/>
  <c r="J2945"/>
  <c r="J2981"/>
  <c r="J3049"/>
  <c r="J2987"/>
  <c r="J3125"/>
  <c r="J3020"/>
  <c r="J3332"/>
  <c r="J3277"/>
  <c r="J3119"/>
  <c r="J3165"/>
  <c r="J2927"/>
  <c r="F2887"/>
  <c r="F2885"/>
  <c r="F2884"/>
  <c r="F2883"/>
  <c r="F2881"/>
  <c r="F2880"/>
  <c r="F2879"/>
  <c r="F2877"/>
  <c r="F2875"/>
  <c r="F2871"/>
  <c r="F2870"/>
  <c r="F2869"/>
  <c r="F2868"/>
  <c r="F2867"/>
  <c r="F2866"/>
  <c r="F2865"/>
  <c r="F2864"/>
  <c r="F2859"/>
  <c r="F2858"/>
  <c r="F2856"/>
  <c r="F2855"/>
  <c r="F2854"/>
  <c r="F2853"/>
  <c r="F2852"/>
  <c r="F2851"/>
  <c r="F2849"/>
  <c r="F2848"/>
  <c r="F2846"/>
  <c r="F2845"/>
  <c r="F2843"/>
  <c r="F2842"/>
  <c r="F2841"/>
  <c r="F2840"/>
  <c r="F2839"/>
  <c r="F2838"/>
  <c r="F2837"/>
  <c r="F2836"/>
  <c r="F2834"/>
  <c r="F2833"/>
  <c r="F2830"/>
  <c r="F2829"/>
  <c r="F2828"/>
  <c r="F2827"/>
  <c r="F2826"/>
  <c r="F2825"/>
  <c r="F2823"/>
  <c r="F2822"/>
  <c r="F2820"/>
  <c r="F2819"/>
  <c r="F2817"/>
  <c r="F2816"/>
  <c r="F2815"/>
  <c r="F2814"/>
  <c r="F2812"/>
  <c r="F2809"/>
  <c r="F2808"/>
  <c r="F2807"/>
  <c r="F2806"/>
  <c r="F2805"/>
  <c r="F2803"/>
  <c r="F2802"/>
  <c r="F2801"/>
  <c r="F2800"/>
  <c r="F2799"/>
  <c r="F2797"/>
  <c r="F2796"/>
  <c r="F2795"/>
  <c r="F2793"/>
  <c r="F2792"/>
  <c r="F2790"/>
  <c r="F2789"/>
  <c r="F2788"/>
  <c r="F2787"/>
  <c r="F2786"/>
  <c r="F2785"/>
  <c r="F2784"/>
  <c r="F2782"/>
  <c r="F2781"/>
  <c r="F2780"/>
  <c r="F2779"/>
  <c r="F2778"/>
  <c r="F2777"/>
  <c r="F2774"/>
  <c r="F2772"/>
  <c r="F2771"/>
  <c r="F2770"/>
  <c r="F2769"/>
  <c r="F2768"/>
  <c r="F2767"/>
  <c r="F2766"/>
  <c r="F2765"/>
  <c r="F2764"/>
  <c r="F2762"/>
  <c r="F2761"/>
  <c r="F2760"/>
  <c r="F2759"/>
  <c r="F2758"/>
  <c r="F2756"/>
  <c r="F2755"/>
  <c r="F2754"/>
  <c r="F2753"/>
  <c r="F2752"/>
  <c r="F2751"/>
  <c r="F2750"/>
  <c r="F2749"/>
  <c r="F2747"/>
  <c r="F2746"/>
  <c r="F2745"/>
  <c r="F2744"/>
  <c r="F2743"/>
  <c r="F2742"/>
  <c r="F2741"/>
  <c r="F2739"/>
  <c r="F2738"/>
  <c r="F2737"/>
  <c r="F2735"/>
  <c r="F2734"/>
  <c r="F2733"/>
  <c r="F2732"/>
  <c r="F2731"/>
  <c r="F2730"/>
  <c r="F2728"/>
  <c r="F2727"/>
  <c r="F2726"/>
  <c r="F2725"/>
  <c r="F2724"/>
  <c r="F2716"/>
  <c r="F2715"/>
  <c r="F2714"/>
  <c r="F2713"/>
  <c r="F2712"/>
  <c r="F2711"/>
  <c r="F2710"/>
  <c r="F2709"/>
  <c r="F2706"/>
  <c r="F2705"/>
  <c r="F2704"/>
  <c r="F2703"/>
  <c r="F2702"/>
  <c r="F2701"/>
  <c r="F2700"/>
  <c r="F2698"/>
  <c r="F2697"/>
  <c r="F2696"/>
  <c r="F2695"/>
  <c r="F2694"/>
  <c r="F2693"/>
  <c r="F2692"/>
  <c r="F2691"/>
  <c r="F2690"/>
  <c r="F2689"/>
  <c r="F2688"/>
  <c r="F2687"/>
  <c r="F2686"/>
  <c r="F2683"/>
  <c r="F2681"/>
  <c r="F2680"/>
  <c r="F2679"/>
  <c r="F2678"/>
  <c r="F2677"/>
  <c r="F2676"/>
  <c r="F2670"/>
  <c r="F2669"/>
  <c r="F2656"/>
  <c r="F2655"/>
  <c r="F2654"/>
  <c r="F2653"/>
  <c r="F2652"/>
  <c r="F2651"/>
  <c r="F2650"/>
  <c r="F2648"/>
  <c r="F2647"/>
  <c r="F2646"/>
  <c r="F2645"/>
  <c r="F2643"/>
  <c r="F2642"/>
  <c r="F2641"/>
  <c r="F2640"/>
  <c r="F2635"/>
  <c r="F2634"/>
  <c r="F2633"/>
  <c r="F2632"/>
  <c r="F2629"/>
  <c r="F2628"/>
  <c r="F2627"/>
  <c r="F2624"/>
  <c r="F2622"/>
  <c r="F2621"/>
  <c r="F2620"/>
  <c r="F2619"/>
  <c r="F2617"/>
  <c r="F2616"/>
  <c r="F2615"/>
  <c r="F2614"/>
  <c r="F2613"/>
  <c r="F2612"/>
  <c r="F2611"/>
  <c r="F2610"/>
  <c r="F2609"/>
  <c r="F2608"/>
  <c r="F2607"/>
  <c r="F2604"/>
  <c r="F2603"/>
  <c r="F2602"/>
  <c r="F2601"/>
  <c r="F2600"/>
  <c r="F2599"/>
  <c r="F2553"/>
  <c r="F2552"/>
  <c r="F2551"/>
  <c r="F2544"/>
  <c r="J3102" l="1"/>
  <c r="J3160"/>
  <c r="J3146"/>
  <c r="J2933"/>
  <c r="J3114"/>
  <c r="J2894"/>
  <c r="J3076"/>
  <c r="J3075"/>
  <c r="J2903"/>
  <c r="J2902"/>
  <c r="J2914"/>
  <c r="J2915"/>
  <c r="J2928"/>
  <c r="J3169"/>
  <c r="J3166"/>
  <c r="J3278"/>
  <c r="J3103"/>
  <c r="J2988"/>
  <c r="J3050"/>
  <c r="J3333"/>
  <c r="J3021"/>
  <c r="J2607"/>
  <c r="J2833"/>
  <c r="J3126" l="1"/>
  <c r="J2638"/>
  <c r="J2639"/>
  <c r="J2916"/>
  <c r="J2724"/>
  <c r="J2910"/>
  <c r="J3120"/>
  <c r="J2976"/>
  <c r="J2982"/>
  <c r="J2934"/>
  <c r="J2608"/>
  <c r="J2640"/>
  <c r="J2834"/>
  <c r="J3170"/>
  <c r="J2999"/>
  <c r="J3022"/>
  <c r="J3130"/>
  <c r="J3052"/>
  <c r="J2990"/>
  <c r="J3104"/>
  <c r="J3279"/>
  <c r="J2929"/>
  <c r="J2725"/>
  <c r="J3334" l="1"/>
  <c r="J3077"/>
  <c r="J2917"/>
  <c r="J3167"/>
  <c r="J2930"/>
  <c r="J3105"/>
  <c r="J3127"/>
  <c r="J3053"/>
  <c r="J3131"/>
  <c r="J2836"/>
  <c r="J2641"/>
  <c r="J2609"/>
  <c r="J2726"/>
  <c r="J2991"/>
  <c r="J3024"/>
  <c r="J3280" l="1"/>
  <c r="J3281"/>
  <c r="J2919"/>
  <c r="J3171"/>
  <c r="J2935"/>
  <c r="J2610"/>
  <c r="J2837"/>
  <c r="J3106"/>
  <c r="J2931"/>
  <c r="J3025"/>
  <c r="J2992"/>
  <c r="J2727"/>
  <c r="J2642"/>
  <c r="J3133"/>
  <c r="J3054"/>
  <c r="J3282"/>
  <c r="J3001" l="1"/>
  <c r="J3078"/>
  <c r="J2920"/>
  <c r="J2936"/>
  <c r="J2643"/>
  <c r="J3026"/>
  <c r="J2838"/>
  <c r="J2611"/>
  <c r="J3055"/>
  <c r="J3134"/>
  <c r="J2993"/>
  <c r="J2932"/>
  <c r="J3335"/>
  <c r="J2728" l="1"/>
  <c r="J3283"/>
  <c r="J2921"/>
  <c r="J3080"/>
  <c r="J2937"/>
  <c r="J3107"/>
  <c r="J3002"/>
  <c r="J3135"/>
  <c r="J3056"/>
  <c r="J2612"/>
  <c r="J2839"/>
  <c r="J2645"/>
  <c r="J3028"/>
  <c r="J3284" l="1"/>
  <c r="J3286"/>
  <c r="J3337"/>
  <c r="J2922"/>
  <c r="J3081"/>
  <c r="J2938"/>
  <c r="J3336"/>
  <c r="J2994"/>
  <c r="J3029"/>
  <c r="J3057"/>
  <c r="J2729"/>
  <c r="J2646"/>
  <c r="J2840"/>
  <c r="J2613"/>
  <c r="F2533"/>
  <c r="F2532"/>
  <c r="J3287" l="1"/>
  <c r="J3285"/>
  <c r="J2923"/>
  <c r="J3136"/>
  <c r="J3003"/>
  <c r="J3083"/>
  <c r="J3082"/>
  <c r="J2532"/>
  <c r="J2614"/>
  <c r="J2841"/>
  <c r="J2647"/>
  <c r="J3338"/>
  <c r="J3058"/>
  <c r="J2939"/>
  <c r="J2730"/>
  <c r="J3030"/>
  <c r="J3288" l="1"/>
  <c r="J3085"/>
  <c r="J3137"/>
  <c r="J2533"/>
  <c r="J2940"/>
  <c r="J3059"/>
  <c r="J2648"/>
  <c r="J2842"/>
  <c r="J2615"/>
  <c r="J3031"/>
  <c r="J2731"/>
  <c r="J3289" l="1"/>
  <c r="J3004"/>
  <c r="J3086"/>
  <c r="J3032"/>
  <c r="J2616"/>
  <c r="J2843"/>
  <c r="J2650"/>
  <c r="J3060"/>
  <c r="J2941"/>
  <c r="J2732"/>
  <c r="J2544"/>
  <c r="J2534"/>
  <c r="J3290"/>
  <c r="J3087" l="1"/>
  <c r="J3138"/>
  <c r="J3291"/>
  <c r="J2535"/>
  <c r="J2733"/>
  <c r="J2943"/>
  <c r="J2942"/>
  <c r="J3061"/>
  <c r="J2651"/>
  <c r="J2845"/>
  <c r="J2617"/>
  <c r="J3034"/>
  <c r="J2551"/>
  <c r="J2545"/>
  <c r="F2520"/>
  <c r="F2519"/>
  <c r="F2518"/>
  <c r="F2515"/>
  <c r="J3088" l="1"/>
  <c r="J2546"/>
  <c r="J2552"/>
  <c r="J2652"/>
  <c r="J2946"/>
  <c r="J2734"/>
  <c r="J2537"/>
  <c r="J3292"/>
  <c r="J3035"/>
  <c r="J2619"/>
  <c r="J2846"/>
  <c r="J3339"/>
  <c r="J3062"/>
  <c r="J2944"/>
  <c r="J3005"/>
  <c r="F2514"/>
  <c r="J3090" l="1"/>
  <c r="J2947"/>
  <c r="J3340"/>
  <c r="J2848"/>
  <c r="J2620"/>
  <c r="J3036"/>
  <c r="J3293"/>
  <c r="J2538"/>
  <c r="J2735"/>
  <c r="J2549"/>
  <c r="J2547"/>
  <c r="J3006"/>
  <c r="J2948"/>
  <c r="J2653"/>
  <c r="J3063" l="1"/>
  <c r="J2553"/>
  <c r="J3091"/>
  <c r="J2847"/>
  <c r="J2621"/>
  <c r="J2949"/>
  <c r="J2654"/>
  <c r="J2950"/>
  <c r="J2560"/>
  <c r="J2539"/>
  <c r="J3038"/>
  <c r="J3007" l="1"/>
  <c r="J2554"/>
  <c r="J2849"/>
  <c r="J3093"/>
  <c r="J3294"/>
  <c r="J2738"/>
  <c r="J2737"/>
  <c r="J2550"/>
  <c r="J2548"/>
  <c r="J3341"/>
  <c r="J3039"/>
  <c r="J2540"/>
  <c r="J2561"/>
  <c r="J2622"/>
  <c r="J3064"/>
  <c r="J2952"/>
  <c r="J2655"/>
  <c r="J2951"/>
  <c r="J2555" l="1"/>
  <c r="J2739"/>
  <c r="J3094"/>
  <c r="J2624"/>
  <c r="J2541"/>
  <c r="J2656"/>
  <c r="J2954"/>
  <c r="J3008"/>
  <c r="J3065"/>
  <c r="J3040"/>
  <c r="J2562" l="1"/>
  <c r="J2567"/>
  <c r="J2556"/>
  <c r="J2741"/>
  <c r="J3095"/>
  <c r="J2953"/>
  <c r="J3041"/>
  <c r="J2566"/>
  <c r="J2626"/>
  <c r="J2851"/>
  <c r="J3066"/>
  <c r="J3009"/>
  <c r="J2955"/>
  <c r="J2657"/>
  <c r="J2669"/>
  <c r="J2659"/>
  <c r="F2507"/>
  <c r="F2506"/>
  <c r="F2505"/>
  <c r="F2503"/>
  <c r="F2502"/>
  <c r="F2499"/>
  <c r="F2498"/>
  <c r="F2497"/>
  <c r="F2496"/>
  <c r="F2495"/>
  <c r="F2494"/>
  <c r="F2493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49"/>
  <c r="F2448"/>
  <c r="F2447"/>
  <c r="F2446"/>
  <c r="F2441"/>
  <c r="F2440"/>
  <c r="F2439"/>
  <c r="F2438"/>
  <c r="F2437"/>
  <c r="F2436"/>
  <c r="F2435"/>
  <c r="F2434"/>
  <c r="F2433"/>
  <c r="F2432"/>
  <c r="F2431"/>
  <c r="F2430"/>
  <c r="F2429"/>
  <c r="F2428"/>
  <c r="F2427"/>
  <c r="F2425"/>
  <c r="F2424"/>
  <c r="F2422"/>
  <c r="F2421"/>
  <c r="F2420"/>
  <c r="F2419"/>
  <c r="F2418"/>
  <c r="F2417"/>
  <c r="F2416"/>
  <c r="F2415"/>
  <c r="F2413"/>
  <c r="F2412"/>
  <c r="F2410"/>
  <c r="F2408"/>
  <c r="F2407"/>
  <c r="F2406"/>
  <c r="F2405"/>
  <c r="F2404"/>
  <c r="F2403"/>
  <c r="F2402"/>
  <c r="F2401"/>
  <c r="F2400"/>
  <c r="F2399"/>
  <c r="F2396"/>
  <c r="F2395"/>
  <c r="F2394"/>
  <c r="F2393"/>
  <c r="F2392"/>
  <c r="F2391"/>
  <c r="F2390"/>
  <c r="F2389"/>
  <c r="F2388"/>
  <c r="F2387"/>
  <c r="F2385"/>
  <c r="F2384"/>
  <c r="F2383"/>
  <c r="F2382"/>
  <c r="F2381"/>
  <c r="F2380"/>
  <c r="F2379"/>
  <c r="F2378"/>
  <c r="F2377"/>
  <c r="F2376"/>
  <c r="F2375"/>
  <c r="F2373"/>
  <c r="F2372"/>
  <c r="F2371"/>
  <c r="F2370"/>
  <c r="F2369"/>
  <c r="F2368"/>
  <c r="F2367"/>
  <c r="F2366"/>
  <c r="F2363"/>
  <c r="F2362"/>
  <c r="F2361"/>
  <c r="F2358"/>
  <c r="F2357"/>
  <c r="F2356"/>
  <c r="F2355"/>
  <c r="F2354"/>
  <c r="F2353"/>
  <c r="F2352"/>
  <c r="F2351"/>
  <c r="F2350"/>
  <c r="F2348"/>
  <c r="F2347"/>
  <c r="F2346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5"/>
  <c r="F2324"/>
  <c r="F2323"/>
  <c r="F2321"/>
  <c r="F2320"/>
  <c r="F2318"/>
  <c r="F2317"/>
  <c r="F2316"/>
  <c r="F2315"/>
  <c r="F2314"/>
  <c r="F2313"/>
  <c r="F2312"/>
  <c r="F2311"/>
  <c r="F2310"/>
  <c r="F2309"/>
  <c r="F2305"/>
  <c r="F2302"/>
  <c r="F2301"/>
  <c r="F2300"/>
  <c r="F2299"/>
  <c r="F2298"/>
  <c r="F2297"/>
  <c r="F2296"/>
  <c r="F2293"/>
  <c r="F2292"/>
  <c r="F2290"/>
  <c r="F2288"/>
  <c r="F2285"/>
  <c r="F2284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3"/>
  <c r="F2252"/>
  <c r="F2251"/>
  <c r="F2250"/>
  <c r="F2249"/>
  <c r="F2247"/>
  <c r="F2246"/>
  <c r="F2245"/>
  <c r="F2244"/>
  <c r="F2241"/>
  <c r="J2563" l="1"/>
  <c r="J2557"/>
  <c r="J2542"/>
  <c r="J2399"/>
  <c r="J2670"/>
  <c r="J2956"/>
  <c r="J3067"/>
  <c r="J2852"/>
  <c r="J2568"/>
  <c r="J2742"/>
  <c r="J2660"/>
  <c r="J3010"/>
  <c r="J2627"/>
  <c r="F2234"/>
  <c r="F2233"/>
  <c r="F2232"/>
  <c r="F2231"/>
  <c r="F2230"/>
  <c r="F2229"/>
  <c r="F2228"/>
  <c r="F2227"/>
  <c r="F2226"/>
  <c r="F2225"/>
  <c r="F2224"/>
  <c r="F2222"/>
  <c r="F2221"/>
  <c r="F2218"/>
  <c r="F2217"/>
  <c r="F2216"/>
  <c r="F2215"/>
  <c r="F2214"/>
  <c r="F2210"/>
  <c r="J2564" l="1"/>
  <c r="J2558"/>
  <c r="J2559"/>
  <c r="J3042"/>
  <c r="J3044"/>
  <c r="J2658"/>
  <c r="J2400"/>
  <c r="J2743"/>
  <c r="J2744"/>
  <c r="J3068"/>
  <c r="J2957"/>
  <c r="J2676"/>
  <c r="J2671"/>
  <c r="J2214"/>
  <c r="J2628"/>
  <c r="J3011"/>
  <c r="J2661"/>
  <c r="J2853"/>
  <c r="J2199"/>
  <c r="F2196"/>
  <c r="F2194"/>
  <c r="F2192"/>
  <c r="F2189"/>
  <c r="F2188"/>
  <c r="F2187"/>
  <c r="F2182"/>
  <c r="F2181"/>
  <c r="F2179"/>
  <c r="F2178"/>
  <c r="F2177"/>
  <c r="F2176"/>
  <c r="F2170"/>
  <c r="F2169"/>
  <c r="F2168"/>
  <c r="F2167"/>
  <c r="F2166"/>
  <c r="F2165"/>
  <c r="F2164"/>
  <c r="F2163"/>
  <c r="F2162"/>
  <c r="F2161"/>
  <c r="F2159"/>
  <c r="F2158"/>
  <c r="F2157"/>
  <c r="F2156"/>
  <c r="F2150"/>
  <c r="F2143"/>
  <c r="F2141"/>
  <c r="F2140"/>
  <c r="F2138"/>
  <c r="F2137"/>
  <c r="F2136"/>
  <c r="F2135"/>
  <c r="F2134"/>
  <c r="F2130"/>
  <c r="F2129"/>
  <c r="F2125"/>
  <c r="F2124"/>
  <c r="F2122"/>
  <c r="F2120"/>
  <c r="F2119"/>
  <c r="F2116"/>
  <c r="F2114"/>
  <c r="F2112"/>
  <c r="F2111"/>
  <c r="F2110"/>
  <c r="F2109"/>
  <c r="F2104"/>
  <c r="F2103"/>
  <c r="F2102"/>
  <c r="F2099"/>
  <c r="F2098"/>
  <c r="F2097"/>
  <c r="F2093"/>
  <c r="F2092"/>
  <c r="F2091"/>
  <c r="F2090"/>
  <c r="F2089"/>
  <c r="F2086"/>
  <c r="F2085"/>
  <c r="F2084"/>
  <c r="F2083"/>
  <c r="F2082"/>
  <c r="F2081"/>
  <c r="F2080"/>
  <c r="F2079"/>
  <c r="F2078"/>
  <c r="F2077"/>
  <c r="F2076"/>
  <c r="F2073"/>
  <c r="F2072"/>
  <c r="F2071"/>
  <c r="F2069"/>
  <c r="F2067"/>
  <c r="F2066"/>
  <c r="F2065"/>
  <c r="F2064"/>
  <c r="F2063"/>
  <c r="F2062"/>
  <c r="F2061"/>
  <c r="F2059"/>
  <c r="F2058"/>
  <c r="F2057"/>
  <c r="F2056"/>
  <c r="F2054"/>
  <c r="F2052"/>
  <c r="F2050"/>
  <c r="F2049"/>
  <c r="F2048"/>
  <c r="F2047"/>
  <c r="F2045"/>
  <c r="F2044"/>
  <c r="F2043"/>
  <c r="F2035"/>
  <c r="F2034"/>
  <c r="F2033"/>
  <c r="F2032"/>
  <c r="F2031"/>
  <c r="F2025"/>
  <c r="F2022"/>
  <c r="F2021"/>
  <c r="F2020"/>
  <c r="F2018"/>
  <c r="F2017"/>
  <c r="F2014"/>
  <c r="J2565" l="1"/>
  <c r="J2569"/>
  <c r="J3069"/>
  <c r="J2176"/>
  <c r="J2017"/>
  <c r="J2854"/>
  <c r="J2662"/>
  <c r="J3012"/>
  <c r="J2215"/>
  <c r="J2672"/>
  <c r="J2677"/>
  <c r="J2958"/>
  <c r="J2746"/>
  <c r="J2402"/>
  <c r="F1988"/>
  <c r="F1986"/>
  <c r="F1985"/>
  <c r="F1983"/>
  <c r="F1982"/>
  <c r="F1979"/>
  <c r="F1978"/>
  <c r="F1977"/>
  <c r="F1976"/>
  <c r="F1975"/>
  <c r="F1973"/>
  <c r="F1972"/>
  <c r="F1971"/>
  <c r="F1968"/>
  <c r="F1967"/>
  <c r="F1966"/>
  <c r="F1964"/>
  <c r="F1963"/>
  <c r="F1962"/>
  <c r="F1961"/>
  <c r="F1960"/>
  <c r="F1959"/>
  <c r="F1958"/>
  <c r="F1957"/>
  <c r="F1954"/>
  <c r="F1953"/>
  <c r="F1952"/>
  <c r="F1951"/>
  <c r="F1949"/>
  <c r="F1948"/>
  <c r="F1944"/>
  <c r="F1943"/>
  <c r="F1939"/>
  <c r="F1938"/>
  <c r="F1937"/>
  <c r="F1935"/>
  <c r="F1934"/>
  <c r="F1933"/>
  <c r="F1932"/>
  <c r="F1931"/>
  <c r="F1930"/>
  <c r="F1925"/>
  <c r="F1924"/>
  <c r="F1922"/>
  <c r="F1920"/>
  <c r="F1919"/>
  <c r="F1918"/>
  <c r="F1917"/>
  <c r="F1916"/>
  <c r="F1915"/>
  <c r="J2570" l="1"/>
  <c r="J2193"/>
  <c r="J2629"/>
  <c r="J2745"/>
  <c r="J3070"/>
  <c r="J2200"/>
  <c r="J2153"/>
  <c r="J2018"/>
  <c r="J2154"/>
  <c r="J2177"/>
  <c r="J1948"/>
  <c r="J2192"/>
  <c r="J2403"/>
  <c r="J2959"/>
  <c r="J2678"/>
  <c r="J2673"/>
  <c r="J2216"/>
  <c r="J2632"/>
  <c r="J2663"/>
  <c r="J2855"/>
  <c r="J2747" l="1"/>
  <c r="J2748"/>
  <c r="J2195"/>
  <c r="J3013"/>
  <c r="J2571"/>
  <c r="J2631"/>
  <c r="J2630"/>
  <c r="J2203"/>
  <c r="J2201"/>
  <c r="J1915"/>
  <c r="J2156"/>
  <c r="J2020"/>
  <c r="J2027"/>
  <c r="J2194"/>
  <c r="J2178"/>
  <c r="J2856"/>
  <c r="J2633"/>
  <c r="J2217"/>
  <c r="J2674"/>
  <c r="J2679"/>
  <c r="J2960"/>
  <c r="J2749"/>
  <c r="J2405"/>
  <c r="J1917"/>
  <c r="J2572" l="1"/>
  <c r="J1949"/>
  <c r="J1950"/>
  <c r="J2665"/>
  <c r="J2205"/>
  <c r="J2204"/>
  <c r="J2202"/>
  <c r="J1916"/>
  <c r="J2664"/>
  <c r="J2021"/>
  <c r="J2157"/>
  <c r="J2197"/>
  <c r="J1951"/>
  <c r="J2406"/>
  <c r="J2750"/>
  <c r="J2573"/>
  <c r="J2961"/>
  <c r="J2680"/>
  <c r="J2675"/>
  <c r="J2634"/>
  <c r="J2858"/>
  <c r="J1918"/>
  <c r="J2179" l="1"/>
  <c r="J2206"/>
  <c r="J2666"/>
  <c r="J2218"/>
  <c r="J2028"/>
  <c r="J3015"/>
  <c r="J2031"/>
  <c r="J2022"/>
  <c r="J2158"/>
  <c r="J1952"/>
  <c r="J2208"/>
  <c r="J2859"/>
  <c r="J2681"/>
  <c r="J2962"/>
  <c r="J2574"/>
  <c r="J2407"/>
  <c r="J1919"/>
  <c r="J2751" l="1"/>
  <c r="J2668"/>
  <c r="J2667"/>
  <c r="J2030"/>
  <c r="J2029"/>
  <c r="J2635"/>
  <c r="J2023"/>
  <c r="J2032"/>
  <c r="J2159"/>
  <c r="J2180"/>
  <c r="J2209"/>
  <c r="J1953"/>
  <c r="J2408"/>
  <c r="J2963"/>
  <c r="J2682"/>
  <c r="J2683"/>
  <c r="J2219"/>
  <c r="J2864"/>
  <c r="J1920"/>
  <c r="J2575" l="1"/>
  <c r="J2860"/>
  <c r="J2161"/>
  <c r="J2033"/>
  <c r="J2024"/>
  <c r="J1954"/>
  <c r="J2210"/>
  <c r="J2181"/>
  <c r="J2865"/>
  <c r="J2220"/>
  <c r="J2686"/>
  <c r="J2964"/>
  <c r="J1922"/>
  <c r="J2577" l="1"/>
  <c r="J2576"/>
  <c r="J2685"/>
  <c r="J2684"/>
  <c r="J2034"/>
  <c r="J2162"/>
  <c r="J1955"/>
  <c r="J2752"/>
  <c r="J2965"/>
  <c r="J2687"/>
  <c r="J2221"/>
  <c r="J2866"/>
  <c r="J2861"/>
  <c r="J1923"/>
  <c r="J2578" l="1"/>
  <c r="J2182"/>
  <c r="J2415"/>
  <c r="J2211"/>
  <c r="J2025"/>
  <c r="J2163"/>
  <c r="J1956"/>
  <c r="J2862"/>
  <c r="J2867"/>
  <c r="J2688"/>
  <c r="J2966"/>
  <c r="J2753"/>
  <c r="J1924"/>
  <c r="J2579" l="1"/>
  <c r="J2416"/>
  <c r="J2035"/>
  <c r="J2041"/>
  <c r="J2043"/>
  <c r="J2164"/>
  <c r="J2183"/>
  <c r="J1957"/>
  <c r="J2754"/>
  <c r="J2967"/>
  <c r="J2689"/>
  <c r="J2222"/>
  <c r="J2868"/>
  <c r="J1925"/>
  <c r="F1900"/>
  <c r="F1899"/>
  <c r="J2580" l="1"/>
  <c r="J2417"/>
  <c r="J2036"/>
  <c r="J2863"/>
  <c r="J2040"/>
  <c r="J2165"/>
  <c r="J2044"/>
  <c r="J1958"/>
  <c r="J2184"/>
  <c r="J2224"/>
  <c r="J2690"/>
  <c r="J2968"/>
  <c r="J2755"/>
  <c r="J1926"/>
  <c r="F1888"/>
  <c r="J2869" l="1"/>
  <c r="J2581"/>
  <c r="J2418"/>
  <c r="J2037"/>
  <c r="J2166"/>
  <c r="J2225"/>
  <c r="J1959"/>
  <c r="J2185"/>
  <c r="J2756"/>
  <c r="J2691"/>
  <c r="J1927"/>
  <c r="F1887"/>
  <c r="F1886"/>
  <c r="J2583" l="1"/>
  <c r="J2582"/>
  <c r="J2419"/>
  <c r="J2045"/>
  <c r="J2046"/>
  <c r="J2038"/>
  <c r="J2039"/>
  <c r="J2969"/>
  <c r="J2167"/>
  <c r="J2047"/>
  <c r="J1960"/>
  <c r="J2226"/>
  <c r="J2186"/>
  <c r="J2870"/>
  <c r="J2692"/>
  <c r="J2758"/>
  <c r="J1930"/>
  <c r="F1884"/>
  <c r="J2420" l="1"/>
  <c r="J2584"/>
  <c r="J2757"/>
  <c r="J1928"/>
  <c r="J2048"/>
  <c r="J2168"/>
  <c r="J2187"/>
  <c r="J1961"/>
  <c r="J2227"/>
  <c r="J2421"/>
  <c r="J2759"/>
  <c r="J2585"/>
  <c r="J2693"/>
  <c r="J2871"/>
  <c r="J1931"/>
  <c r="J2169" l="1"/>
  <c r="J2049"/>
  <c r="J1962"/>
  <c r="J2228"/>
  <c r="J2188"/>
  <c r="J2872"/>
  <c r="J2694"/>
  <c r="J2760"/>
  <c r="J2422"/>
  <c r="J1932"/>
  <c r="F1883"/>
  <c r="F1882"/>
  <c r="J2586" l="1"/>
  <c r="J2050"/>
  <c r="J2170"/>
  <c r="J2229"/>
  <c r="J1963"/>
  <c r="J2761"/>
  <c r="J2695"/>
  <c r="J2873"/>
  <c r="J1933"/>
  <c r="J2424" l="1"/>
  <c r="J2587"/>
  <c r="J2189"/>
  <c r="J2171"/>
  <c r="J1964"/>
  <c r="J2230"/>
  <c r="J2875"/>
  <c r="J2696"/>
  <c r="J2762"/>
  <c r="J1934"/>
  <c r="F1881"/>
  <c r="J2588" l="1"/>
  <c r="J2051"/>
  <c r="J2172"/>
  <c r="J2052"/>
  <c r="J2231"/>
  <c r="J1965"/>
  <c r="J2425"/>
  <c r="J2763"/>
  <c r="J2697"/>
  <c r="J2877"/>
  <c r="J1935"/>
  <c r="J2589" l="1"/>
  <c r="J2055"/>
  <c r="J1966"/>
  <c r="J2232"/>
  <c r="J2879"/>
  <c r="J2764"/>
  <c r="J2427"/>
  <c r="J1937"/>
  <c r="F1880"/>
  <c r="J2698" l="1"/>
  <c r="J2699"/>
  <c r="J2590"/>
  <c r="J2054"/>
  <c r="J1936"/>
  <c r="J2173"/>
  <c r="J2053"/>
  <c r="J2056"/>
  <c r="J2233"/>
  <c r="J1967"/>
  <c r="J2428"/>
  <c r="J2765"/>
  <c r="J2700"/>
  <c r="J2880"/>
  <c r="J1938"/>
  <c r="F1879"/>
  <c r="J2591" l="1"/>
  <c r="J2057"/>
  <c r="J2881"/>
  <c r="J2701"/>
  <c r="J2766"/>
  <c r="J2429"/>
  <c r="J1939"/>
  <c r="F1878"/>
  <c r="J2594" l="1"/>
  <c r="J2592"/>
  <c r="J1968"/>
  <c r="J1969"/>
  <c r="J2058"/>
  <c r="J1971"/>
  <c r="J2235"/>
  <c r="J2430"/>
  <c r="J2768"/>
  <c r="J2702"/>
  <c r="J1940"/>
  <c r="J2593" l="1"/>
  <c r="J2882"/>
  <c r="J2767"/>
  <c r="J2241"/>
  <c r="J2236"/>
  <c r="J1972"/>
  <c r="J2703"/>
  <c r="J2769"/>
  <c r="J2431"/>
  <c r="F1877"/>
  <c r="F1876"/>
  <c r="J2595" l="1"/>
  <c r="J2059"/>
  <c r="J1943"/>
  <c r="J1941"/>
  <c r="J2237"/>
  <c r="J2244"/>
  <c r="J2432"/>
  <c r="J2770"/>
  <c r="J2704"/>
  <c r="F1875"/>
  <c r="J2060" l="1"/>
  <c r="J2596"/>
  <c r="J1973"/>
  <c r="J1974"/>
  <c r="J1945"/>
  <c r="J1944"/>
  <c r="J2242"/>
  <c r="J2061"/>
  <c r="J1985"/>
  <c r="J1975"/>
  <c r="J2245"/>
  <c r="J2238"/>
  <c r="J2883"/>
  <c r="J2705"/>
  <c r="J2771"/>
  <c r="J2433"/>
  <c r="F1874"/>
  <c r="F1873"/>
  <c r="J2597" l="1"/>
  <c r="J2243"/>
  <c r="J2062"/>
  <c r="J2246"/>
  <c r="J1986"/>
  <c r="J1976"/>
  <c r="J2772"/>
  <c r="J2706"/>
  <c r="J2884"/>
  <c r="F1871"/>
  <c r="J2598" l="1"/>
  <c r="J2239"/>
  <c r="J2063"/>
  <c r="J2247"/>
  <c r="J1977"/>
  <c r="J2885"/>
  <c r="J2709"/>
  <c r="J2707"/>
  <c r="J2773"/>
  <c r="F1870"/>
  <c r="F1869"/>
  <c r="J2599" l="1"/>
  <c r="J1987"/>
  <c r="J1978"/>
  <c r="J2249"/>
  <c r="J2774"/>
  <c r="J2710"/>
  <c r="J2886"/>
  <c r="F1868"/>
  <c r="J2064" l="1"/>
  <c r="J2600"/>
  <c r="J2708"/>
  <c r="J2250"/>
  <c r="J2887"/>
  <c r="J2711"/>
  <c r="J2777"/>
  <c r="J2435"/>
  <c r="F1867"/>
  <c r="J2601" l="1"/>
  <c r="J1979"/>
  <c r="J1982"/>
  <c r="J2251"/>
  <c r="J1988"/>
  <c r="J2437"/>
  <c r="J2778"/>
  <c r="J2712"/>
  <c r="J2888"/>
  <c r="J2602" l="1"/>
  <c r="J1981"/>
  <c r="J1980"/>
  <c r="J2065"/>
  <c r="J1989"/>
  <c r="J2252"/>
  <c r="J2889"/>
  <c r="J2713"/>
  <c r="J2779"/>
  <c r="J2439"/>
  <c r="J1983" l="1"/>
  <c r="J2066"/>
  <c r="J2253"/>
  <c r="J1990"/>
  <c r="J2780"/>
  <c r="J2714"/>
  <c r="J2604" l="1"/>
  <c r="J2603"/>
  <c r="J2441"/>
  <c r="J2067"/>
  <c r="J1992"/>
  <c r="J2255"/>
  <c r="J2715"/>
  <c r="J2781"/>
  <c r="J1991" l="1"/>
  <c r="J2069"/>
  <c r="J2256"/>
  <c r="J2782"/>
  <c r="F1861"/>
  <c r="F1860"/>
  <c r="J2717" l="1"/>
  <c r="J1993"/>
  <c r="J2716"/>
  <c r="J2071"/>
  <c r="J1996"/>
  <c r="J2257"/>
  <c r="J2783"/>
  <c r="F1859"/>
  <c r="J2719" l="1"/>
  <c r="J2718"/>
  <c r="J1994"/>
  <c r="J1995"/>
  <c r="J2070"/>
  <c r="J2072"/>
  <c r="J2258"/>
  <c r="J1997"/>
  <c r="J2784"/>
  <c r="F1858"/>
  <c r="J2721" l="1"/>
  <c r="J2720"/>
  <c r="J2073"/>
  <c r="J1998"/>
  <c r="J2259"/>
  <c r="J2785"/>
  <c r="J2442"/>
  <c r="J2446"/>
  <c r="F1857"/>
  <c r="J2076" l="1"/>
  <c r="J2260"/>
  <c r="J1999"/>
  <c r="J2447"/>
  <c r="J2443"/>
  <c r="J2786"/>
  <c r="F1856"/>
  <c r="F1855"/>
  <c r="J2074" l="1"/>
  <c r="J2077"/>
  <c r="J2000"/>
  <c r="J2261"/>
  <c r="J2787"/>
  <c r="J2444"/>
  <c r="J2448"/>
  <c r="F1854"/>
  <c r="J2078" l="1"/>
  <c r="J2263"/>
  <c r="J2001"/>
  <c r="J2450"/>
  <c r="J2788"/>
  <c r="F1853"/>
  <c r="J2002" l="1"/>
  <c r="J2264"/>
  <c r="J2789"/>
  <c r="J2451"/>
  <c r="F1852"/>
  <c r="J2079" l="1"/>
  <c r="J2265"/>
  <c r="J2003"/>
  <c r="J2452"/>
  <c r="J2790"/>
  <c r="J2004" l="1"/>
  <c r="J2266"/>
  <c r="J2792"/>
  <c r="J2454"/>
  <c r="F1851"/>
  <c r="F1850"/>
  <c r="J2080" l="1"/>
  <c r="J2267"/>
  <c r="J2005"/>
  <c r="J2455"/>
  <c r="J2793"/>
  <c r="F1849"/>
  <c r="J2081" l="1"/>
  <c r="J2268"/>
  <c r="J2795"/>
  <c r="J2456"/>
  <c r="F1848"/>
  <c r="J2009" l="1"/>
  <c r="J2007"/>
  <c r="J2006"/>
  <c r="J2082"/>
  <c r="J2269"/>
  <c r="J2458"/>
  <c r="J2796"/>
  <c r="F1847"/>
  <c r="J2008" l="1"/>
  <c r="J2011"/>
  <c r="J2012"/>
  <c r="J2014"/>
  <c r="J2083"/>
  <c r="J2270"/>
  <c r="J2797"/>
  <c r="J2459"/>
  <c r="F1846"/>
  <c r="J2010" l="1"/>
  <c r="J2084"/>
  <c r="J2271"/>
  <c r="J2461"/>
  <c r="J2799"/>
  <c r="F1845"/>
  <c r="J2798" l="1"/>
  <c r="J2085"/>
  <c r="J2272"/>
  <c r="J2800"/>
  <c r="J2462"/>
  <c r="F1844"/>
  <c r="J2086" l="1"/>
  <c r="J2273"/>
  <c r="J2463"/>
  <c r="J2801"/>
  <c r="J2089" l="1"/>
  <c r="J2274"/>
  <c r="J2802"/>
  <c r="J2464"/>
  <c r="F1841"/>
  <c r="F1840"/>
  <c r="J2087" l="1"/>
  <c r="J2090"/>
  <c r="J2275"/>
  <c r="J2465"/>
  <c r="J2803"/>
  <c r="F1839"/>
  <c r="J2091" l="1"/>
  <c r="J2276"/>
  <c r="J2467"/>
  <c r="F1838"/>
  <c r="F1837"/>
  <c r="J2092" l="1"/>
  <c r="J2277"/>
  <c r="J2468"/>
  <c r="J2805"/>
  <c r="F1836"/>
  <c r="J2093" l="1"/>
  <c r="J2278"/>
  <c r="J2806"/>
  <c r="J2469"/>
  <c r="F1835"/>
  <c r="J2095" l="1"/>
  <c r="J2279"/>
  <c r="J2471"/>
  <c r="J2807"/>
  <c r="F1834"/>
  <c r="J2096" l="1"/>
  <c r="J2280"/>
  <c r="J2808"/>
  <c r="J2472"/>
  <c r="F1833"/>
  <c r="J2097" l="1"/>
  <c r="J2281"/>
  <c r="J2474"/>
  <c r="J2809"/>
  <c r="F1832"/>
  <c r="F1831"/>
  <c r="J2098" l="1"/>
  <c r="J2282"/>
  <c r="J2812"/>
  <c r="J2475"/>
  <c r="J2810" l="1"/>
  <c r="J2099"/>
  <c r="J2284"/>
  <c r="J2476"/>
  <c r="J2814"/>
  <c r="F1830"/>
  <c r="F1829"/>
  <c r="J2100" l="1"/>
  <c r="J2285"/>
  <c r="J2815"/>
  <c r="J2478"/>
  <c r="F1828"/>
  <c r="J2102" l="1"/>
  <c r="J2286"/>
  <c r="J2479"/>
  <c r="J2816"/>
  <c r="F1826"/>
  <c r="J2101" l="1"/>
  <c r="J2103"/>
  <c r="J2288"/>
  <c r="J2817"/>
  <c r="J2480"/>
  <c r="J2104" l="1"/>
  <c r="J2482"/>
  <c r="J2819"/>
  <c r="F1825"/>
  <c r="J2290" l="1"/>
  <c r="J2109"/>
  <c r="J2105"/>
  <c r="J2820"/>
  <c r="J2483"/>
  <c r="F1824"/>
  <c r="J2291" l="1"/>
  <c r="J2106"/>
  <c r="J2110"/>
  <c r="J2485"/>
  <c r="J2822"/>
  <c r="F1823"/>
  <c r="F1822"/>
  <c r="J2292" l="1"/>
  <c r="J2296"/>
  <c r="J2111"/>
  <c r="J2107"/>
  <c r="J2823"/>
  <c r="J2486"/>
  <c r="F1821"/>
  <c r="F1820"/>
  <c r="J2297" l="1"/>
  <c r="J2112"/>
  <c r="J2487"/>
  <c r="J2825"/>
  <c r="F1819"/>
  <c r="J2298" l="1"/>
  <c r="J2108"/>
  <c r="J2114"/>
  <c r="J2826"/>
  <c r="F1818"/>
  <c r="F1817"/>
  <c r="F1813"/>
  <c r="F1806"/>
  <c r="F1805"/>
  <c r="F1804"/>
  <c r="F1803"/>
  <c r="F1801"/>
  <c r="F1800"/>
  <c r="F1799"/>
  <c r="F1798"/>
  <c r="F1797"/>
  <c r="F1796"/>
  <c r="F1795"/>
  <c r="F1790"/>
  <c r="F1789"/>
  <c r="F1788"/>
  <c r="F1787"/>
  <c r="F1786"/>
  <c r="F1785"/>
  <c r="F1784"/>
  <c r="F1783"/>
  <c r="F1782"/>
  <c r="F1781"/>
  <c r="F1780"/>
  <c r="F1779"/>
  <c r="F1778"/>
  <c r="F1775"/>
  <c r="F1774"/>
  <c r="F1773"/>
  <c r="F1772"/>
  <c r="F1771"/>
  <c r="F1770"/>
  <c r="F1769"/>
  <c r="F1768"/>
  <c r="F1767"/>
  <c r="F1766"/>
  <c r="F1765"/>
  <c r="F1764"/>
  <c r="F1763"/>
  <c r="F1762"/>
  <c r="F1761"/>
  <c r="J2299" l="1"/>
  <c r="J2113"/>
  <c r="J2115"/>
  <c r="J2493"/>
  <c r="J2489"/>
  <c r="J2827"/>
  <c r="F1760"/>
  <c r="F1759"/>
  <c r="J2300" l="1"/>
  <c r="J2116"/>
  <c r="J2301"/>
  <c r="J2828"/>
  <c r="J2490"/>
  <c r="J2494"/>
  <c r="F1758"/>
  <c r="F1757"/>
  <c r="F1756"/>
  <c r="F1755"/>
  <c r="F1754"/>
  <c r="F1752"/>
  <c r="F1751"/>
  <c r="F1750"/>
  <c r="F1749"/>
  <c r="F1748"/>
  <c r="F1747"/>
  <c r="F1746"/>
  <c r="F1745"/>
  <c r="F1744"/>
  <c r="F1743"/>
  <c r="J2117" l="1"/>
  <c r="J2495"/>
  <c r="J2491"/>
  <c r="J2829"/>
  <c r="F1742"/>
  <c r="F1741"/>
  <c r="F1740"/>
  <c r="F1739"/>
  <c r="F1738"/>
  <c r="F1737"/>
  <c r="F1736"/>
  <c r="F1735"/>
  <c r="F1734"/>
  <c r="F1733"/>
  <c r="F1732"/>
  <c r="F1731"/>
  <c r="F1730"/>
  <c r="J2118" l="1"/>
  <c r="J2304"/>
  <c r="J2498"/>
  <c r="F1729"/>
  <c r="J2830" l="1"/>
  <c r="J2303"/>
  <c r="J2119"/>
  <c r="F1728"/>
  <c r="F1727"/>
  <c r="F1726"/>
  <c r="F1725"/>
  <c r="J2309" l="1"/>
  <c r="J2499"/>
  <c r="J2120"/>
  <c r="J2310"/>
  <c r="F1724"/>
  <c r="J2307" l="1"/>
  <c r="J2306"/>
  <c r="J2500"/>
  <c r="J2123"/>
  <c r="J2122"/>
  <c r="J2311"/>
  <c r="F1723"/>
  <c r="F1722"/>
  <c r="F1721"/>
  <c r="F1720"/>
  <c r="F1714"/>
  <c r="F1713"/>
  <c r="F1712"/>
  <c r="F1711"/>
  <c r="F1710"/>
  <c r="F1709"/>
  <c r="F1708"/>
  <c r="F1707"/>
  <c r="F1706"/>
  <c r="J2502" l="1"/>
  <c r="J2121"/>
  <c r="J2124"/>
  <c r="J2312"/>
  <c r="J2503" l="1"/>
  <c r="J2125"/>
  <c r="F1702"/>
  <c r="F1701"/>
  <c r="F1700"/>
  <c r="J2313" l="1"/>
  <c r="J2504"/>
  <c r="J2126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72"/>
  <c r="F1671"/>
  <c r="F1670"/>
  <c r="F1669"/>
  <c r="F1667"/>
  <c r="F1666"/>
  <c r="F1665"/>
  <c r="F1664"/>
  <c r="J2506" l="1"/>
  <c r="J2320"/>
  <c r="J2127" l="1"/>
  <c r="J2128"/>
  <c r="J2507"/>
  <c r="J2129"/>
  <c r="J2321"/>
  <c r="J2508" l="1"/>
  <c r="J2511"/>
  <c r="J2130"/>
  <c r="J2323"/>
  <c r="F1650"/>
  <c r="J2513" l="1"/>
  <c r="J2510"/>
  <c r="J2133"/>
  <c r="J2131"/>
  <c r="J2324"/>
  <c r="J2515"/>
  <c r="F1649"/>
  <c r="J2512" l="1"/>
  <c r="J2134"/>
  <c r="J2325"/>
  <c r="F1648"/>
  <c r="J2514" l="1"/>
  <c r="J2517"/>
  <c r="J2132"/>
  <c r="J2135"/>
  <c r="J2327"/>
  <c r="F1647"/>
  <c r="F1646"/>
  <c r="J2516" l="1"/>
  <c r="J2519"/>
  <c r="J2326"/>
  <c r="J2136"/>
  <c r="J2328"/>
  <c r="J2518"/>
  <c r="F1644"/>
  <c r="F1643"/>
  <c r="J2137" l="1"/>
  <c r="J2329"/>
  <c r="J2520" l="1"/>
  <c r="J2138"/>
  <c r="J2330"/>
  <c r="J2521"/>
  <c r="F1641"/>
  <c r="F1640"/>
  <c r="J2524" l="1"/>
  <c r="J2140"/>
  <c r="J2331"/>
  <c r="J2522"/>
  <c r="J2525"/>
  <c r="F1639"/>
  <c r="J2139" l="1"/>
  <c r="J2332"/>
  <c r="J2526"/>
  <c r="F1638"/>
  <c r="J2141" l="1"/>
  <c r="J2142"/>
  <c r="J2523"/>
  <c r="J2143"/>
  <c r="J2333"/>
  <c r="J2527"/>
  <c r="F1636"/>
  <c r="J2144" l="1"/>
  <c r="J2334"/>
  <c r="J2528"/>
  <c r="J2145" l="1"/>
  <c r="J2335"/>
  <c r="F1634"/>
  <c r="J2529" l="1"/>
  <c r="J2146"/>
  <c r="J2336"/>
  <c r="F1632"/>
  <c r="F1630"/>
  <c r="J2148" l="1"/>
  <c r="J2147"/>
  <c r="J2337"/>
  <c r="J2338" l="1"/>
  <c r="F1628"/>
  <c r="F1627"/>
  <c r="J2150" l="1"/>
  <c r="J2339"/>
  <c r="F1626"/>
  <c r="J2340" l="1"/>
  <c r="F1624"/>
  <c r="J2341" l="1"/>
  <c r="F1623"/>
  <c r="J2342" l="1"/>
  <c r="F1622"/>
  <c r="F1621" l="1"/>
  <c r="J2346" l="1"/>
  <c r="F1620"/>
  <c r="J2347" l="1"/>
  <c r="J2345"/>
  <c r="J2344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598"/>
  <c r="F1597"/>
  <c r="F1596"/>
  <c r="F1595"/>
  <c r="F1594"/>
  <c r="F1588"/>
  <c r="F1587"/>
  <c r="F1586"/>
  <c r="F1585"/>
  <c r="F1584"/>
  <c r="F1583"/>
  <c r="F1582"/>
  <c r="F1579"/>
  <c r="F1578"/>
  <c r="F1577"/>
  <c r="F1575"/>
  <c r="F1573"/>
  <c r="F1572"/>
  <c r="F1571"/>
  <c r="F1568"/>
  <c r="F1567"/>
  <c r="F1566"/>
  <c r="F1565"/>
  <c r="F1564"/>
  <c r="F1563"/>
  <c r="F1562"/>
  <c r="F1561"/>
  <c r="F1559"/>
  <c r="F1557"/>
  <c r="F1556"/>
  <c r="F1549"/>
  <c r="F1548"/>
  <c r="F1547"/>
  <c r="F1546"/>
  <c r="F1545"/>
  <c r="F1544"/>
  <c r="F1543"/>
  <c r="F1542"/>
  <c r="F1541"/>
  <c r="F1539"/>
  <c r="F1538"/>
  <c r="F1537"/>
  <c r="F1536"/>
  <c r="F1514"/>
  <c r="F1513"/>
  <c r="F1512"/>
  <c r="F1481"/>
  <c r="F1480"/>
  <c r="F1479"/>
  <c r="F1478"/>
  <c r="F1473"/>
  <c r="F1472"/>
  <c r="F1471"/>
  <c r="F1470"/>
  <c r="F1468"/>
  <c r="F1461"/>
  <c r="F1460"/>
  <c r="F1459"/>
  <c r="F1451"/>
  <c r="F1450"/>
  <c r="F1449"/>
  <c r="F1448"/>
  <c r="F1428"/>
  <c r="J2348" l="1"/>
  <c r="J1446"/>
  <c r="J1464"/>
  <c r="J1478"/>
  <c r="J1591"/>
  <c r="J1536"/>
  <c r="J1604"/>
  <c r="F1426"/>
  <c r="F1424"/>
  <c r="F1423"/>
  <c r="F1415"/>
  <c r="F1414"/>
  <c r="F1412"/>
  <c r="F1411"/>
  <c r="F1408"/>
  <c r="F1407"/>
  <c r="F1406"/>
  <c r="F1405"/>
  <c r="F1404"/>
  <c r="F1403"/>
  <c r="F1402"/>
  <c r="F1401"/>
  <c r="F1400"/>
  <c r="F1395"/>
  <c r="F1390"/>
  <c r="F1387"/>
  <c r="F1386"/>
  <c r="F1385"/>
  <c r="F1384"/>
  <c r="F1383"/>
  <c r="F1382"/>
  <c r="F1381"/>
  <c r="F1380"/>
  <c r="F1378"/>
  <c r="F1377"/>
  <c r="F1375"/>
  <c r="F1374"/>
  <c r="F1368"/>
  <c r="F1367"/>
  <c r="F1366"/>
  <c r="F1365"/>
  <c r="F1364"/>
  <c r="F1363"/>
  <c r="F1361"/>
  <c r="F1359"/>
  <c r="F1358"/>
  <c r="F1357"/>
  <c r="F1355"/>
  <c r="F1354"/>
  <c r="F1353"/>
  <c r="F1351"/>
  <c r="F1350"/>
  <c r="F1349"/>
  <c r="F1346"/>
  <c r="F1345"/>
  <c r="F1344"/>
  <c r="F1343"/>
  <c r="F1342"/>
  <c r="F1341"/>
  <c r="F1335"/>
  <c r="F1334"/>
  <c r="F1333"/>
  <c r="F1332"/>
  <c r="F1330"/>
  <c r="F1329"/>
  <c r="F1327"/>
  <c r="F1326"/>
  <c r="F1325"/>
  <c r="F1324"/>
  <c r="F1323"/>
  <c r="F1322"/>
  <c r="F1321"/>
  <c r="F1320"/>
  <c r="F1319"/>
  <c r="F1318"/>
  <c r="F1315"/>
  <c r="F1314"/>
  <c r="F1312"/>
  <c r="F1311"/>
  <c r="F1309"/>
  <c r="F1308"/>
  <c r="F1307"/>
  <c r="F1306"/>
  <c r="F1305"/>
  <c r="F1304"/>
  <c r="F1303"/>
  <c r="F1302"/>
  <c r="F1301"/>
  <c r="F1300"/>
  <c r="F1299"/>
  <c r="F1297"/>
  <c r="F1296"/>
  <c r="F1063"/>
  <c r="F1062"/>
  <c r="F1061"/>
  <c r="F1060"/>
  <c r="F1059"/>
  <c r="F1058"/>
  <c r="F1056"/>
  <c r="F1055"/>
  <c r="F1053"/>
  <c r="F1052"/>
  <c r="F1051"/>
  <c r="F1050"/>
  <c r="F1048"/>
  <c r="F1047"/>
  <c r="F1040"/>
  <c r="F1039"/>
  <c r="F1038"/>
  <c r="F1037"/>
  <c r="F1036"/>
  <c r="F1035"/>
  <c r="F1034"/>
  <c r="F1033"/>
  <c r="F1032"/>
  <c r="F1030"/>
  <c r="F1028"/>
  <c r="F1027"/>
  <c r="F1026"/>
  <c r="F1024"/>
  <c r="F1022"/>
  <c r="F1021"/>
  <c r="F1020"/>
  <c r="F1019"/>
  <c r="F1011"/>
  <c r="F1010"/>
  <c r="F1009"/>
  <c r="F1008"/>
  <c r="F1007"/>
  <c r="F1006"/>
  <c r="F1005"/>
  <c r="F1004"/>
  <c r="F1003"/>
  <c r="F1001"/>
  <c r="F997"/>
  <c r="F996"/>
  <c r="F995"/>
  <c r="F994"/>
  <c r="F993"/>
  <c r="F991"/>
  <c r="F990"/>
  <c r="F989"/>
  <c r="F988"/>
  <c r="F987"/>
  <c r="F986"/>
  <c r="F985"/>
  <c r="F984"/>
  <c r="F983"/>
  <c r="F982"/>
  <c r="F961"/>
  <c r="F959"/>
  <c r="F958"/>
  <c r="F957"/>
  <c r="F955"/>
  <c r="F954"/>
  <c r="F953"/>
  <c r="F887"/>
  <c r="F886"/>
  <c r="F885"/>
  <c r="F879"/>
  <c r="F878"/>
  <c r="F877"/>
  <c r="F868"/>
  <c r="F867"/>
  <c r="F866"/>
  <c r="F865"/>
  <c r="F863"/>
  <c r="F862"/>
  <c r="F861"/>
  <c r="F860"/>
  <c r="F859"/>
  <c r="F858"/>
  <c r="F855"/>
  <c r="F854"/>
  <c r="F853"/>
  <c r="F852"/>
  <c r="F850"/>
  <c r="F849"/>
  <c r="F848"/>
  <c r="F847"/>
  <c r="F846"/>
  <c r="F845"/>
  <c r="F841"/>
  <c r="F840"/>
  <c r="F839"/>
  <c r="F838"/>
  <c r="F837"/>
  <c r="F836"/>
  <c r="F835"/>
  <c r="F834"/>
  <c r="F833"/>
  <c r="F832"/>
  <c r="F831"/>
  <c r="F830"/>
  <c r="F829"/>
  <c r="F828"/>
  <c r="F827"/>
  <c r="F818"/>
  <c r="F817"/>
  <c r="J1296" l="1"/>
  <c r="J1390"/>
  <c r="J1448"/>
  <c r="J1349"/>
  <c r="J1479"/>
  <c r="J1605"/>
  <c r="J1537"/>
  <c r="J1592"/>
  <c r="F816"/>
  <c r="J2349" l="1"/>
  <c r="J1019"/>
  <c r="J827"/>
  <c r="J1466"/>
  <c r="J1465"/>
  <c r="J1350"/>
  <c r="J1393"/>
  <c r="J1297"/>
  <c r="J1020"/>
  <c r="J1449"/>
  <c r="J828"/>
  <c r="J1480"/>
  <c r="J1593"/>
  <c r="J1538"/>
  <c r="J1606"/>
  <c r="F815"/>
  <c r="J1391" l="1"/>
  <c r="J1450"/>
  <c r="J829"/>
  <c r="J1299"/>
  <c r="J1394"/>
  <c r="J1351"/>
  <c r="J1481"/>
  <c r="J1607"/>
  <c r="J1539"/>
  <c r="J1594"/>
  <c r="F811"/>
  <c r="F810"/>
  <c r="J1021" l="1"/>
  <c r="J1470"/>
  <c r="J1300"/>
  <c r="J1022"/>
  <c r="J2350"/>
  <c r="J1353"/>
  <c r="J1395"/>
  <c r="J830"/>
  <c r="J1451"/>
  <c r="J1482"/>
  <c r="J1595"/>
  <c r="J1541"/>
  <c r="J1608"/>
  <c r="F809"/>
  <c r="J1468" l="1"/>
  <c r="J1396"/>
  <c r="J2351"/>
  <c r="J1024"/>
  <c r="J1301"/>
  <c r="J1452"/>
  <c r="J831"/>
  <c r="J1354"/>
  <c r="J1483"/>
  <c r="J1542"/>
  <c r="J1596"/>
  <c r="J1609"/>
  <c r="F807"/>
  <c r="J1471" l="1"/>
  <c r="J1023"/>
  <c r="J1355"/>
  <c r="J832"/>
  <c r="J1026"/>
  <c r="J2352"/>
  <c r="J1397"/>
  <c r="J1453"/>
  <c r="J1302"/>
  <c r="J1472"/>
  <c r="J1484"/>
  <c r="J1597"/>
  <c r="J1610"/>
  <c r="J1543"/>
  <c r="F806"/>
  <c r="J1303" l="1"/>
  <c r="J1398"/>
  <c r="J1357"/>
  <c r="J1454"/>
  <c r="J2353"/>
  <c r="J833"/>
  <c r="J1473"/>
  <c r="J1485"/>
  <c r="J1544"/>
  <c r="J1598"/>
  <c r="J1611"/>
  <c r="F805"/>
  <c r="J1027" l="1"/>
  <c r="J1358"/>
  <c r="J1400"/>
  <c r="J1304"/>
  <c r="J834"/>
  <c r="J2354"/>
  <c r="J1456"/>
  <c r="J1028"/>
  <c r="J1612"/>
  <c r="J1545"/>
  <c r="J1486" l="1"/>
  <c r="J1600"/>
  <c r="J1455"/>
  <c r="J1599"/>
  <c r="J1030"/>
  <c r="J1305"/>
  <c r="J1401"/>
  <c r="J1359"/>
  <c r="J2355"/>
  <c r="J835"/>
  <c r="J1613"/>
  <c r="J1546"/>
  <c r="F775"/>
  <c r="F774"/>
  <c r="F773"/>
  <c r="F772"/>
  <c r="F771"/>
  <c r="F770"/>
  <c r="F769"/>
  <c r="F768"/>
  <c r="F767"/>
  <c r="F766"/>
  <c r="F765"/>
  <c r="F764"/>
  <c r="F763"/>
  <c r="F761"/>
  <c r="F760"/>
  <c r="F759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2"/>
  <c r="F711"/>
  <c r="F708"/>
  <c r="F707"/>
  <c r="F706"/>
  <c r="F705"/>
  <c r="F704"/>
  <c r="F699"/>
  <c r="F698"/>
  <c r="F696"/>
  <c r="F695"/>
  <c r="F694"/>
  <c r="F692"/>
  <c r="F691"/>
  <c r="F690"/>
  <c r="F689"/>
  <c r="F688"/>
  <c r="F686"/>
  <c r="F685"/>
  <c r="F684"/>
  <c r="F683"/>
  <c r="F682"/>
  <c r="F681"/>
  <c r="F680"/>
  <c r="F679"/>
  <c r="F678"/>
  <c r="F677"/>
  <c r="F676"/>
  <c r="F675"/>
  <c r="J1487" l="1"/>
  <c r="J1491"/>
  <c r="J759"/>
  <c r="J1361"/>
  <c r="J1402"/>
  <c r="J1306"/>
  <c r="J1032"/>
  <c r="J836"/>
  <c r="J2357"/>
  <c r="J1547"/>
  <c r="J1614"/>
  <c r="F674"/>
  <c r="F673"/>
  <c r="F672"/>
  <c r="F671"/>
  <c r="F670"/>
  <c r="F669"/>
  <c r="F668"/>
  <c r="F667"/>
  <c r="F666"/>
  <c r="F663"/>
  <c r="F662"/>
  <c r="F661"/>
  <c r="F660"/>
  <c r="F659"/>
  <c r="F658"/>
  <c r="F656"/>
  <c r="F655"/>
  <c r="F653"/>
  <c r="F652"/>
  <c r="F651"/>
  <c r="F650"/>
  <c r="F648"/>
  <c r="F647"/>
  <c r="F646"/>
  <c r="F644"/>
  <c r="F643"/>
  <c r="F642"/>
  <c r="F641"/>
  <c r="F640"/>
  <c r="F639"/>
  <c r="F638"/>
  <c r="F637"/>
  <c r="F636"/>
  <c r="F635"/>
  <c r="F634"/>
  <c r="F633"/>
  <c r="F632"/>
  <c r="F627"/>
  <c r="F626"/>
  <c r="F625"/>
  <c r="F624"/>
  <c r="F623"/>
  <c r="F622"/>
  <c r="F621"/>
  <c r="F620"/>
  <c r="F619"/>
  <c r="F618"/>
  <c r="F617"/>
  <c r="F616"/>
  <c r="F615"/>
  <c r="F614"/>
  <c r="F613"/>
  <c r="F612"/>
  <c r="F610"/>
  <c r="F606"/>
  <c r="F605"/>
  <c r="F604"/>
  <c r="F603"/>
  <c r="F602"/>
  <c r="F601"/>
  <c r="F600"/>
  <c r="F599"/>
  <c r="F598"/>
  <c r="F597"/>
  <c r="F595"/>
  <c r="F593"/>
  <c r="F591"/>
  <c r="F590"/>
  <c r="F589"/>
  <c r="F588"/>
  <c r="F587"/>
  <c r="F586"/>
  <c r="F585"/>
  <c r="F584"/>
  <c r="F583"/>
  <c r="F582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J542"/>
  <c r="F542"/>
  <c r="F540"/>
  <c r="F539"/>
  <c r="F538"/>
  <c r="F537"/>
  <c r="F536"/>
  <c r="F535"/>
  <c r="F534"/>
  <c r="F533"/>
  <c r="F532"/>
  <c r="F531"/>
  <c r="F530"/>
  <c r="F529"/>
  <c r="F528"/>
  <c r="F527"/>
  <c r="F526"/>
  <c r="F525"/>
  <c r="J524"/>
  <c r="F524"/>
  <c r="J1488" l="1"/>
  <c r="J1492"/>
  <c r="J1494"/>
  <c r="J1360"/>
  <c r="J760"/>
  <c r="J837"/>
  <c r="J1362"/>
  <c r="J1033"/>
  <c r="J1307"/>
  <c r="J1403"/>
  <c r="J525"/>
  <c r="J1615"/>
  <c r="J1548"/>
  <c r="F522"/>
  <c r="F521"/>
  <c r="J1490" l="1"/>
  <c r="J1489"/>
  <c r="J2358"/>
  <c r="J1495"/>
  <c r="J543"/>
  <c r="J545"/>
  <c r="J1496"/>
  <c r="J526"/>
  <c r="J1404"/>
  <c r="J1308"/>
  <c r="J761"/>
  <c r="J1034"/>
  <c r="J1363"/>
  <c r="J838"/>
  <c r="J1549"/>
  <c r="J1616"/>
  <c r="F520"/>
  <c r="F519"/>
  <c r="F518"/>
  <c r="F517"/>
  <c r="F516"/>
  <c r="F515"/>
  <c r="F513"/>
  <c r="J544" l="1"/>
  <c r="J1497"/>
  <c r="J1364"/>
  <c r="J546"/>
  <c r="J1035"/>
  <c r="J763"/>
  <c r="J2361"/>
  <c r="J2359"/>
  <c r="J1309"/>
  <c r="J1405"/>
  <c r="J527"/>
  <c r="J839"/>
  <c r="J1617"/>
  <c r="J1550"/>
  <c r="F512"/>
  <c r="F511"/>
  <c r="F510"/>
  <c r="F509"/>
  <c r="F508"/>
  <c r="F497"/>
  <c r="F496"/>
  <c r="F495"/>
  <c r="F494"/>
  <c r="F493"/>
  <c r="F492"/>
  <c r="F491"/>
  <c r="F490"/>
  <c r="F489"/>
  <c r="F488"/>
  <c r="J1498" l="1"/>
  <c r="J528"/>
  <c r="J1406"/>
  <c r="J1310"/>
  <c r="J2362"/>
  <c r="J764"/>
  <c r="J1036"/>
  <c r="J547"/>
  <c r="J1365"/>
  <c r="J840"/>
  <c r="J1552"/>
  <c r="J1618"/>
  <c r="F487"/>
  <c r="F486"/>
  <c r="F485"/>
  <c r="F483"/>
  <c r="F482"/>
  <c r="F481"/>
  <c r="F480"/>
  <c r="F479"/>
  <c r="F478"/>
  <c r="J1551" l="1"/>
  <c r="J2360"/>
  <c r="J1499"/>
  <c r="J1366"/>
  <c r="J548"/>
  <c r="J1037"/>
  <c r="J1407"/>
  <c r="J529"/>
  <c r="J765"/>
  <c r="J2364"/>
  <c r="J1311"/>
  <c r="J1553"/>
  <c r="J1619"/>
  <c r="F477"/>
  <c r="F476"/>
  <c r="F475"/>
  <c r="F474"/>
  <c r="F473"/>
  <c r="F472"/>
  <c r="F470"/>
  <c r="F469"/>
  <c r="F468"/>
  <c r="J841" l="1"/>
  <c r="J1500"/>
  <c r="J1312"/>
  <c r="J2365"/>
  <c r="J530"/>
  <c r="J1408"/>
  <c r="J1038"/>
  <c r="J549"/>
  <c r="J1367"/>
  <c r="J766"/>
  <c r="J1620"/>
  <c r="J1554"/>
  <c r="F442"/>
  <c r="F440"/>
  <c r="F439"/>
  <c r="F438"/>
  <c r="F437"/>
  <c r="F436"/>
  <c r="F435"/>
  <c r="F434"/>
  <c r="F433"/>
  <c r="F432"/>
  <c r="F431"/>
  <c r="F430"/>
  <c r="F429"/>
  <c r="F404"/>
  <c r="F403"/>
  <c r="F401"/>
  <c r="F396"/>
  <c r="F394"/>
  <c r="F393"/>
  <c r="F391"/>
  <c r="F390"/>
  <c r="F389"/>
  <c r="F388"/>
  <c r="F387"/>
  <c r="F386"/>
  <c r="F384"/>
  <c r="F383"/>
  <c r="F382"/>
  <c r="F381"/>
  <c r="F380"/>
  <c r="F377"/>
  <c r="F376"/>
  <c r="F373"/>
  <c r="F372"/>
  <c r="F371"/>
  <c r="F369"/>
  <c r="F368"/>
  <c r="J842" l="1"/>
  <c r="J1501"/>
  <c r="J767"/>
  <c r="J1368"/>
  <c r="J550"/>
  <c r="J1039"/>
  <c r="J1411"/>
  <c r="J1409"/>
  <c r="J531"/>
  <c r="J2366"/>
  <c r="J1313"/>
  <c r="J1555"/>
  <c r="J1621"/>
  <c r="J431"/>
  <c r="J429"/>
  <c r="J843" l="1"/>
  <c r="J1502"/>
  <c r="J1314"/>
  <c r="J2367"/>
  <c r="J1410"/>
  <c r="J1040"/>
  <c r="J551"/>
  <c r="J1374"/>
  <c r="J1369"/>
  <c r="J768"/>
  <c r="J532"/>
  <c r="J1412"/>
  <c r="J1622"/>
  <c r="J1556"/>
  <c r="J432"/>
  <c r="J368"/>
  <c r="F349"/>
  <c r="F347"/>
  <c r="F346"/>
  <c r="F345"/>
  <c r="F344"/>
  <c r="F326"/>
  <c r="F325"/>
  <c r="F324"/>
  <c r="F323"/>
  <c r="F322"/>
  <c r="F321"/>
  <c r="F319"/>
  <c r="J844" l="1"/>
  <c r="J430"/>
  <c r="J1503"/>
  <c r="J1370"/>
  <c r="J552"/>
  <c r="J1047"/>
  <c r="J1041"/>
  <c r="J1315"/>
  <c r="J1413"/>
  <c r="J533"/>
  <c r="J769"/>
  <c r="J1375"/>
  <c r="J2369"/>
  <c r="J1557"/>
  <c r="J1623"/>
  <c r="J433"/>
  <c r="J845" l="1"/>
  <c r="J369"/>
  <c r="J370"/>
  <c r="J1504"/>
  <c r="J2370"/>
  <c r="J770"/>
  <c r="J1048"/>
  <c r="J553"/>
  <c r="J1377"/>
  <c r="J534"/>
  <c r="J1414"/>
  <c r="J1318"/>
  <c r="J1042"/>
  <c r="J1371"/>
  <c r="J1624"/>
  <c r="J434"/>
  <c r="J371"/>
  <c r="J846" l="1"/>
  <c r="J1558"/>
  <c r="J1316"/>
  <c r="J1505"/>
  <c r="J1319"/>
  <c r="J1415"/>
  <c r="J535"/>
  <c r="J1378"/>
  <c r="J554"/>
  <c r="J2372"/>
  <c r="J1043"/>
  <c r="J1050"/>
  <c r="J771"/>
  <c r="J1626"/>
  <c r="J435"/>
  <c r="J372"/>
  <c r="J847" l="1"/>
  <c r="J1625"/>
  <c r="J1372"/>
  <c r="J1506"/>
  <c r="J1051"/>
  <c r="J1045"/>
  <c r="J2373"/>
  <c r="J555"/>
  <c r="J1380"/>
  <c r="J536"/>
  <c r="J1416"/>
  <c r="J1320"/>
  <c r="J772"/>
  <c r="J1627"/>
  <c r="J1559"/>
  <c r="J436"/>
  <c r="J373"/>
  <c r="J848" l="1"/>
  <c r="J1044"/>
  <c r="J1507"/>
  <c r="J1321"/>
  <c r="J1417"/>
  <c r="J537"/>
  <c r="J556"/>
  <c r="J773"/>
  <c r="J1052"/>
  <c r="J1560"/>
  <c r="J1628"/>
  <c r="J437"/>
  <c r="F309"/>
  <c r="J849" l="1"/>
  <c r="J1381"/>
  <c r="J374"/>
  <c r="J2374"/>
  <c r="J1508"/>
  <c r="J774"/>
  <c r="J557"/>
  <c r="J538"/>
  <c r="J1418"/>
  <c r="J1322"/>
  <c r="J1053"/>
  <c r="J2375"/>
  <c r="J1630"/>
  <c r="J1629"/>
  <c r="J1561"/>
  <c r="J438"/>
  <c r="F305"/>
  <c r="F300"/>
  <c r="F296"/>
  <c r="F294"/>
  <c r="F292"/>
  <c r="F289"/>
  <c r="F286"/>
  <c r="J850" l="1"/>
  <c r="J375"/>
  <c r="J1509"/>
  <c r="J2376"/>
  <c r="J1055"/>
  <c r="J1323"/>
  <c r="J1419"/>
  <c r="J1382"/>
  <c r="J558"/>
  <c r="J775"/>
  <c r="J1632"/>
  <c r="J1562"/>
  <c r="J439"/>
  <c r="F283"/>
  <c r="F280"/>
  <c r="F279"/>
  <c r="F274"/>
  <c r="F270"/>
  <c r="F268"/>
  <c r="F267"/>
  <c r="F264"/>
  <c r="F260"/>
  <c r="F259"/>
  <c r="F258"/>
  <c r="F257"/>
  <c r="F253"/>
  <c r="F252"/>
  <c r="F251"/>
  <c r="F250"/>
  <c r="F249"/>
  <c r="F248"/>
  <c r="F247"/>
  <c r="F246"/>
  <c r="F245"/>
  <c r="F244"/>
  <c r="F243"/>
  <c r="F241"/>
  <c r="F240"/>
  <c r="F238"/>
  <c r="F237"/>
  <c r="J852" l="1"/>
  <c r="J539"/>
  <c r="J376"/>
  <c r="J1631"/>
  <c r="J559"/>
  <c r="J1383"/>
  <c r="J1420"/>
  <c r="J1324"/>
  <c r="J2378"/>
  <c r="J776"/>
  <c r="J1563"/>
  <c r="J1633"/>
  <c r="J440"/>
  <c r="F234"/>
  <c r="F233"/>
  <c r="J853" l="1"/>
  <c r="J1512"/>
  <c r="J377"/>
  <c r="J1056"/>
  <c r="J1057"/>
  <c r="J237"/>
  <c r="J263"/>
  <c r="J1510"/>
  <c r="J777"/>
  <c r="J2379"/>
  <c r="J1325"/>
  <c r="J1384"/>
  <c r="J560"/>
  <c r="J1058"/>
  <c r="J540"/>
  <c r="J1634"/>
  <c r="J1564"/>
  <c r="J441"/>
  <c r="F232"/>
  <c r="J854" l="1"/>
  <c r="J1513"/>
  <c r="J378"/>
  <c r="J1421"/>
  <c r="J1422"/>
  <c r="J265"/>
  <c r="J264"/>
  <c r="J240"/>
  <c r="J239"/>
  <c r="J238"/>
  <c r="J562"/>
  <c r="J1385"/>
  <c r="J1423"/>
  <c r="J1326"/>
  <c r="J2381"/>
  <c r="J1059"/>
  <c r="J778"/>
  <c r="J1565"/>
  <c r="J1635"/>
  <c r="J442"/>
  <c r="F231"/>
  <c r="J855" l="1"/>
  <c r="J1514"/>
  <c r="J379"/>
  <c r="J266"/>
  <c r="J241"/>
  <c r="J561"/>
  <c r="J779"/>
  <c r="J1386"/>
  <c r="J563"/>
  <c r="J243"/>
  <c r="J1060"/>
  <c r="J2382"/>
  <c r="J1327"/>
  <c r="J1424"/>
  <c r="J1636"/>
  <c r="J1566"/>
  <c r="F230"/>
  <c r="J858" l="1"/>
  <c r="J856"/>
  <c r="J857"/>
  <c r="J1516"/>
  <c r="J1515"/>
  <c r="J380"/>
  <c r="J443"/>
  <c r="J267"/>
  <c r="J1426"/>
  <c r="J1329"/>
  <c r="J1061"/>
  <c r="J244"/>
  <c r="J564"/>
  <c r="J780"/>
  <c r="J2384"/>
  <c r="J1637"/>
  <c r="J1567"/>
  <c r="F229"/>
  <c r="J859" l="1"/>
  <c r="J1517"/>
  <c r="J381"/>
  <c r="J444"/>
  <c r="J268"/>
  <c r="J1425"/>
  <c r="J1387"/>
  <c r="J245"/>
  <c r="J1427"/>
  <c r="J1428"/>
  <c r="J781"/>
  <c r="J565"/>
  <c r="J1062"/>
  <c r="J1330"/>
  <c r="F228"/>
  <c r="J860" l="1"/>
  <c r="J1519"/>
  <c r="J1518"/>
  <c r="J382"/>
  <c r="J270"/>
  <c r="J445"/>
  <c r="J1568"/>
  <c r="J2385"/>
  <c r="J2386"/>
  <c r="J1638"/>
  <c r="J2387"/>
  <c r="J1429"/>
  <c r="J246"/>
  <c r="J566"/>
  <c r="J782"/>
  <c r="J1571"/>
  <c r="J861" l="1"/>
  <c r="J1520"/>
  <c r="J383"/>
  <c r="J385"/>
  <c r="J446"/>
  <c r="J269"/>
  <c r="J1569"/>
  <c r="J1570"/>
  <c r="J1063"/>
  <c r="J1430"/>
  <c r="J783"/>
  <c r="J567"/>
  <c r="J1332"/>
  <c r="J247"/>
  <c r="J1431"/>
  <c r="J2388"/>
  <c r="J1639"/>
  <c r="J1572"/>
  <c r="F227"/>
  <c r="F226"/>
  <c r="J862" l="1"/>
  <c r="J1521"/>
  <c r="J384"/>
  <c r="J447"/>
  <c r="J271"/>
  <c r="J248"/>
  <c r="J1333"/>
  <c r="J568"/>
  <c r="J784"/>
  <c r="J2389"/>
  <c r="J1640"/>
  <c r="J1573"/>
  <c r="J272"/>
  <c r="F225"/>
  <c r="J863" l="1"/>
  <c r="J1522"/>
  <c r="J386"/>
  <c r="J448"/>
  <c r="J1432"/>
  <c r="J1437"/>
  <c r="J2390"/>
  <c r="J785"/>
  <c r="J569"/>
  <c r="J249"/>
  <c r="J1334"/>
  <c r="J1575"/>
  <c r="J1641"/>
  <c r="J274"/>
  <c r="J273"/>
  <c r="J865" l="1"/>
  <c r="J1523"/>
  <c r="J387"/>
  <c r="J390"/>
  <c r="J449"/>
  <c r="J1433"/>
  <c r="J1574"/>
  <c r="J250"/>
  <c r="J570"/>
  <c r="J2391"/>
  <c r="J1642"/>
  <c r="J275"/>
  <c r="F224"/>
  <c r="J866" l="1"/>
  <c r="J1576"/>
  <c r="J1524"/>
  <c r="J391"/>
  <c r="J392"/>
  <c r="J388"/>
  <c r="J389"/>
  <c r="J450"/>
  <c r="J1434"/>
  <c r="J786"/>
  <c r="J787"/>
  <c r="J1337"/>
  <c r="J1335"/>
  <c r="J788"/>
  <c r="J571"/>
  <c r="J251"/>
  <c r="J1435"/>
  <c r="J2392"/>
  <c r="J1643"/>
  <c r="J276"/>
  <c r="F222"/>
  <c r="J867" l="1"/>
  <c r="J1525"/>
  <c r="J393"/>
  <c r="J451"/>
  <c r="J2393"/>
  <c r="J252"/>
  <c r="J572"/>
  <c r="J1338"/>
  <c r="J789"/>
  <c r="J1644"/>
  <c r="J277"/>
  <c r="F221"/>
  <c r="J868" l="1"/>
  <c r="J1527"/>
  <c r="J1528"/>
  <c r="J395"/>
  <c r="J394"/>
  <c r="J452"/>
  <c r="J1577"/>
  <c r="J1436"/>
  <c r="J790"/>
  <c r="J573"/>
  <c r="J2394"/>
  <c r="J1645"/>
  <c r="J278"/>
  <c r="F220"/>
  <c r="F219"/>
  <c r="J870" l="1"/>
  <c r="J877"/>
  <c r="J253"/>
  <c r="J1529"/>
  <c r="J1531"/>
  <c r="J396"/>
  <c r="J453"/>
  <c r="J1341"/>
  <c r="J1339"/>
  <c r="J2395"/>
  <c r="J257"/>
  <c r="J574"/>
  <c r="J791"/>
  <c r="J1646"/>
  <c r="J279"/>
  <c r="F218"/>
  <c r="F217"/>
  <c r="J871" l="1"/>
  <c r="J878"/>
  <c r="J255"/>
  <c r="J254"/>
  <c r="J1530"/>
  <c r="J397"/>
  <c r="J454"/>
  <c r="J1578"/>
  <c r="J1342"/>
  <c r="J258"/>
  <c r="J792"/>
  <c r="J1647"/>
  <c r="J280"/>
  <c r="J872" l="1"/>
  <c r="J879"/>
  <c r="J1532"/>
  <c r="J398"/>
  <c r="J455"/>
  <c r="J575"/>
  <c r="J1579"/>
  <c r="J2396"/>
  <c r="J259"/>
  <c r="J793"/>
  <c r="J1343"/>
  <c r="J1648"/>
  <c r="J283"/>
  <c r="J281"/>
  <c r="F216"/>
  <c r="F215"/>
  <c r="J880" l="1"/>
  <c r="J881"/>
  <c r="J873"/>
  <c r="J1533"/>
  <c r="J399"/>
  <c r="J456"/>
  <c r="J576"/>
  <c r="J1580"/>
  <c r="J1344"/>
  <c r="J794"/>
  <c r="J1649"/>
  <c r="J284"/>
  <c r="J282"/>
  <c r="J286"/>
  <c r="F214"/>
  <c r="J875" l="1"/>
  <c r="J874"/>
  <c r="J402"/>
  <c r="J400"/>
  <c r="J457"/>
  <c r="J577"/>
  <c r="J260"/>
  <c r="J1582"/>
  <c r="J795"/>
  <c r="J1345"/>
  <c r="J1650"/>
  <c r="J285"/>
  <c r="F213"/>
  <c r="J401" l="1"/>
  <c r="J458"/>
  <c r="J578"/>
  <c r="J287"/>
  <c r="J1583"/>
  <c r="J796"/>
  <c r="J1651"/>
  <c r="J288"/>
  <c r="J403" l="1"/>
  <c r="J459"/>
  <c r="J579"/>
  <c r="J1346"/>
  <c r="J1584"/>
  <c r="J797"/>
  <c r="J1652"/>
  <c r="F211"/>
  <c r="F210"/>
  <c r="J404" l="1"/>
  <c r="J460"/>
  <c r="J580"/>
  <c r="J290"/>
  <c r="J289"/>
  <c r="J1585"/>
  <c r="J798"/>
  <c r="J1653"/>
  <c r="J292"/>
  <c r="F209"/>
  <c r="J405" l="1"/>
  <c r="J461"/>
  <c r="J581"/>
  <c r="J291"/>
  <c r="J1586"/>
  <c r="J799"/>
  <c r="J1654"/>
  <c r="J293"/>
  <c r="F206"/>
  <c r="J406" l="1"/>
  <c r="J462"/>
  <c r="J468"/>
  <c r="J582"/>
  <c r="J1587"/>
  <c r="J800"/>
  <c r="J1655"/>
  <c r="J294"/>
  <c r="F204"/>
  <c r="J407" l="1"/>
  <c r="J469"/>
  <c r="J471"/>
  <c r="J463"/>
  <c r="J583"/>
  <c r="J1588"/>
  <c r="J801"/>
  <c r="J1656"/>
  <c r="J295"/>
  <c r="J408" l="1"/>
  <c r="J464"/>
  <c r="J470"/>
  <c r="J584"/>
  <c r="J802"/>
  <c r="J1657"/>
  <c r="J296"/>
  <c r="F203"/>
  <c r="J420" l="1"/>
  <c r="J409"/>
  <c r="J472"/>
  <c r="J465"/>
  <c r="J585"/>
  <c r="J803"/>
  <c r="J1658"/>
  <c r="J297"/>
  <c r="F202"/>
  <c r="J410" l="1"/>
  <c r="J421"/>
  <c r="J466"/>
  <c r="J467"/>
  <c r="J473"/>
  <c r="J586"/>
  <c r="J1659"/>
  <c r="F201"/>
  <c r="J412" l="1"/>
  <c r="J411"/>
  <c r="J422"/>
  <c r="J474"/>
  <c r="J587"/>
  <c r="J806"/>
  <c r="J1660"/>
  <c r="J414" l="1"/>
  <c r="J423"/>
  <c r="J475"/>
  <c r="J588"/>
  <c r="J299"/>
  <c r="J805"/>
  <c r="J807"/>
  <c r="J1661"/>
  <c r="J415" l="1"/>
  <c r="J424"/>
  <c r="J476"/>
  <c r="J589"/>
  <c r="J809"/>
  <c r="J1662"/>
  <c r="J300"/>
  <c r="J416" l="1"/>
  <c r="J425"/>
  <c r="J477"/>
  <c r="J590"/>
  <c r="J810"/>
  <c r="J1663"/>
  <c r="J301"/>
  <c r="F196"/>
  <c r="J417" l="1"/>
  <c r="J478"/>
  <c r="J591"/>
  <c r="J1664"/>
  <c r="J302"/>
  <c r="F195"/>
  <c r="J419" l="1"/>
  <c r="J418"/>
  <c r="J479"/>
  <c r="J592"/>
  <c r="J811"/>
  <c r="J1665"/>
  <c r="J303"/>
  <c r="F194"/>
  <c r="J480" l="1"/>
  <c r="J593"/>
  <c r="J812"/>
  <c r="J1666"/>
  <c r="J304"/>
  <c r="F193"/>
  <c r="J481" l="1"/>
  <c r="J594"/>
  <c r="J813"/>
  <c r="J305"/>
  <c r="F192"/>
  <c r="J1667" l="1"/>
  <c r="J1668"/>
  <c r="J482"/>
  <c r="J595"/>
  <c r="J814"/>
  <c r="J497"/>
  <c r="J1669"/>
  <c r="F191"/>
  <c r="J484" l="1"/>
  <c r="J483"/>
  <c r="J597"/>
  <c r="J815"/>
  <c r="J498"/>
  <c r="J306"/>
  <c r="J1670"/>
  <c r="F190"/>
  <c r="J485" l="1"/>
  <c r="J598"/>
  <c r="J816"/>
  <c r="J1671"/>
  <c r="J486" l="1"/>
  <c r="J817"/>
  <c r="J501"/>
  <c r="J307"/>
  <c r="J487" l="1"/>
  <c r="J599"/>
  <c r="J818"/>
  <c r="J1672"/>
  <c r="J1682"/>
  <c r="J308"/>
  <c r="F189"/>
  <c r="J488" l="1"/>
  <c r="J600"/>
  <c r="J819"/>
  <c r="J503"/>
  <c r="J1674"/>
  <c r="J313"/>
  <c r="J1683"/>
  <c r="J489" l="1"/>
  <c r="J601"/>
  <c r="J820"/>
  <c r="J1675"/>
  <c r="J309"/>
  <c r="J310"/>
  <c r="J317"/>
  <c r="J1684"/>
  <c r="F188"/>
  <c r="F187"/>
  <c r="J490" l="1"/>
  <c r="J602"/>
  <c r="J821"/>
  <c r="J1676"/>
  <c r="J314"/>
  <c r="J321"/>
  <c r="J311"/>
  <c r="J1685"/>
  <c r="F186"/>
  <c r="J491" l="1"/>
  <c r="J603"/>
  <c r="J1677"/>
  <c r="J325"/>
  <c r="J315"/>
  <c r="J319"/>
  <c r="J322"/>
  <c r="J312"/>
  <c r="J318"/>
  <c r="J1686"/>
  <c r="F185"/>
  <c r="F184"/>
  <c r="F183"/>
  <c r="F182"/>
  <c r="J492" l="1"/>
  <c r="J604"/>
  <c r="J1678"/>
  <c r="J1679"/>
  <c r="J316"/>
  <c r="J326"/>
  <c r="J1687"/>
  <c r="F181"/>
  <c r="F180"/>
  <c r="J493" l="1"/>
  <c r="J605"/>
  <c r="J323"/>
  <c r="J327"/>
  <c r="J324"/>
  <c r="J1688"/>
  <c r="J328"/>
  <c r="J343"/>
  <c r="J352" l="1"/>
  <c r="J350"/>
  <c r="J494"/>
  <c r="J606"/>
  <c r="J1689"/>
  <c r="J329"/>
  <c r="J495" l="1"/>
  <c r="J1690"/>
  <c r="J330"/>
  <c r="J344"/>
  <c r="J496" l="1"/>
  <c r="J610"/>
  <c r="J608"/>
  <c r="J609"/>
  <c r="J1691"/>
  <c r="J345"/>
  <c r="J354"/>
  <c r="J331"/>
  <c r="J499" l="1"/>
  <c r="J612"/>
  <c r="J1692"/>
  <c r="J332"/>
  <c r="J355"/>
  <c r="F174"/>
  <c r="F173"/>
  <c r="J500" l="1"/>
  <c r="J613"/>
  <c r="J1693"/>
  <c r="J356"/>
  <c r="J333"/>
  <c r="F172"/>
  <c r="J502" l="1"/>
  <c r="J614"/>
  <c r="J1694"/>
  <c r="J334"/>
  <c r="J357"/>
  <c r="J346"/>
  <c r="F171"/>
  <c r="F170"/>
  <c r="J505" l="1"/>
  <c r="J615"/>
  <c r="J1695"/>
  <c r="J347"/>
  <c r="J358"/>
  <c r="J335"/>
  <c r="F169"/>
  <c r="J507" l="1"/>
  <c r="J506"/>
  <c r="J616"/>
  <c r="J1696"/>
  <c r="J336"/>
  <c r="J359"/>
  <c r="F168"/>
  <c r="J349" l="1"/>
  <c r="J351"/>
  <c r="J508"/>
  <c r="J617"/>
  <c r="J1697"/>
  <c r="J348"/>
  <c r="J360"/>
  <c r="J337"/>
  <c r="J509" l="1"/>
  <c r="J618"/>
  <c r="J1698"/>
  <c r="J338"/>
  <c r="F166"/>
  <c r="J510" l="1"/>
  <c r="J619"/>
  <c r="J361"/>
  <c r="J1699"/>
  <c r="J339"/>
  <c r="F165"/>
  <c r="J511" l="1"/>
  <c r="J620"/>
  <c r="J362"/>
  <c r="J1700"/>
  <c r="J340"/>
  <c r="F164"/>
  <c r="J512" l="1"/>
  <c r="J621"/>
  <c r="J363"/>
  <c r="J1701"/>
  <c r="J341"/>
  <c r="F162"/>
  <c r="J513" l="1"/>
  <c r="J622"/>
  <c r="J365"/>
  <c r="J364"/>
  <c r="J1702"/>
  <c r="F161"/>
  <c r="J514" l="1"/>
  <c r="J623"/>
  <c r="J1703"/>
  <c r="F160"/>
  <c r="J515" l="1"/>
  <c r="J624"/>
  <c r="F159"/>
  <c r="J1704" l="1"/>
  <c r="J1705"/>
  <c r="J516"/>
  <c r="J625"/>
  <c r="J1706"/>
  <c r="F158"/>
  <c r="J517" l="1"/>
  <c r="J626"/>
  <c r="J1707"/>
  <c r="F157"/>
  <c r="J518" l="1"/>
  <c r="J627"/>
  <c r="J1708"/>
  <c r="F156"/>
  <c r="J519" l="1"/>
  <c r="J628"/>
  <c r="J632"/>
  <c r="J1709"/>
  <c r="F155"/>
  <c r="J520" l="1"/>
  <c r="J633"/>
  <c r="J629"/>
  <c r="J1710"/>
  <c r="F154"/>
  <c r="J522" l="1"/>
  <c r="J521"/>
  <c r="J630"/>
  <c r="J631"/>
  <c r="J634"/>
  <c r="J1711"/>
  <c r="J635" l="1"/>
  <c r="J1712"/>
  <c r="F153"/>
  <c r="J636" l="1"/>
  <c r="J1713"/>
  <c r="F152"/>
  <c r="J637" l="1"/>
  <c r="F151"/>
  <c r="F150"/>
  <c r="J638" l="1"/>
  <c r="J1714"/>
  <c r="J639" l="1"/>
  <c r="F149"/>
  <c r="F148"/>
  <c r="J640" l="1"/>
  <c r="J641" l="1"/>
  <c r="J1717"/>
  <c r="J1716"/>
  <c r="J1715"/>
  <c r="J642" l="1"/>
  <c r="J1719"/>
  <c r="J1720" l="1"/>
  <c r="J643"/>
  <c r="J1721"/>
  <c r="J645" l="1"/>
  <c r="J644"/>
  <c r="J1722"/>
  <c r="J646" l="1"/>
  <c r="J1723"/>
  <c r="J647" l="1"/>
  <c r="J1724"/>
  <c r="J648" l="1"/>
  <c r="J1725"/>
  <c r="F141"/>
  <c r="J650" l="1"/>
  <c r="J1726"/>
  <c r="F140"/>
  <c r="F139"/>
  <c r="J651" l="1"/>
  <c r="J1727"/>
  <c r="F138"/>
  <c r="J652" l="1"/>
  <c r="J1728"/>
  <c r="F137"/>
  <c r="J653" l="1"/>
  <c r="J1729"/>
  <c r="J654" l="1"/>
  <c r="J1730"/>
  <c r="F135"/>
  <c r="J655" l="1"/>
  <c r="J1731"/>
  <c r="F133"/>
  <c r="J656" l="1"/>
  <c r="J1733"/>
  <c r="J1732"/>
  <c r="F132"/>
  <c r="J657" l="1"/>
  <c r="J1734"/>
  <c r="F131"/>
  <c r="J658" l="1"/>
  <c r="J1735"/>
  <c r="J659" l="1"/>
  <c r="J1736"/>
  <c r="J1737" l="1"/>
  <c r="J660"/>
  <c r="J1738"/>
  <c r="J661" l="1"/>
  <c r="J1739"/>
  <c r="J662" l="1"/>
  <c r="J1740"/>
  <c r="F126"/>
  <c r="J663" l="1"/>
  <c r="J1741"/>
  <c r="F125"/>
  <c r="J664" l="1"/>
  <c r="J1742"/>
  <c r="F124"/>
  <c r="J665" l="1"/>
  <c r="J1743"/>
  <c r="F123"/>
  <c r="J666" l="1"/>
  <c r="J667"/>
  <c r="J1744"/>
  <c r="F122"/>
  <c r="F121"/>
  <c r="F120"/>
  <c r="F119"/>
  <c r="J668" l="1"/>
  <c r="J1745"/>
  <c r="F118"/>
  <c r="J669" l="1"/>
  <c r="F117"/>
  <c r="F116"/>
  <c r="J670" l="1"/>
  <c r="J1746"/>
  <c r="J1753"/>
  <c r="F115"/>
  <c r="J671" l="1"/>
  <c r="J672"/>
  <c r="J1747"/>
  <c r="F114"/>
  <c r="J673" l="1"/>
  <c r="J1748"/>
  <c r="F113"/>
  <c r="F112"/>
  <c r="F111"/>
  <c r="J674" l="1"/>
  <c r="J1749"/>
  <c r="F110"/>
  <c r="J675" l="1"/>
  <c r="J1750"/>
  <c r="J676" l="1"/>
  <c r="J1751"/>
  <c r="F109"/>
  <c r="J677" l="1"/>
  <c r="J1752"/>
  <c r="F107"/>
  <c r="F106"/>
  <c r="F104"/>
  <c r="F103"/>
  <c r="F102"/>
  <c r="J678" l="1"/>
  <c r="J1754"/>
  <c r="F101"/>
  <c r="F100"/>
  <c r="J679" l="1"/>
  <c r="J1755"/>
  <c r="F99"/>
  <c r="J680" l="1"/>
  <c r="J1756"/>
  <c r="F98"/>
  <c r="J681" l="1"/>
  <c r="J1757"/>
  <c r="J682" l="1"/>
  <c r="J1758"/>
  <c r="F97"/>
  <c r="J683" l="1"/>
  <c r="J1759"/>
  <c r="F96"/>
  <c r="F95"/>
  <c r="F94"/>
  <c r="F93"/>
  <c r="J684" l="1"/>
  <c r="J1760"/>
  <c r="J685" l="1"/>
  <c r="J1761"/>
  <c r="F92"/>
  <c r="F91"/>
  <c r="J686" l="1"/>
  <c r="J1762"/>
  <c r="F90"/>
  <c r="J688" l="1"/>
  <c r="J1763"/>
  <c r="J689" l="1"/>
  <c r="J1764"/>
  <c r="J690" l="1"/>
  <c r="J1765"/>
  <c r="J691" l="1"/>
  <c r="J1766"/>
  <c r="J692" l="1"/>
  <c r="J1767"/>
  <c r="J693" l="1"/>
  <c r="J1768"/>
  <c r="F67"/>
  <c r="F60"/>
  <c r="F59"/>
  <c r="F52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0"/>
  <c r="F19"/>
  <c r="F18"/>
  <c r="F17"/>
  <c r="F16"/>
  <c r="F15"/>
  <c r="F14"/>
  <c r="F13"/>
  <c r="F12"/>
  <c r="F11"/>
  <c r="F10"/>
  <c r="F9"/>
  <c r="F8"/>
  <c r="F7"/>
  <c r="F6"/>
  <c r="F5"/>
  <c r="J694" l="1"/>
  <c r="J1769"/>
  <c r="I358" i="2"/>
  <c r="H358"/>
  <c r="G358"/>
  <c r="F358"/>
  <c r="E358"/>
  <c r="D358"/>
  <c r="J1904" i="1" s="1"/>
  <c r="C358" i="2"/>
  <c r="B358"/>
  <c r="A358"/>
  <c r="J695" i="1" l="1"/>
  <c r="J5"/>
  <c r="J1770"/>
  <c r="G58" i="2"/>
  <c r="J696" i="1" l="1"/>
  <c r="J6"/>
  <c r="J1771"/>
  <c r="J697" l="1"/>
  <c r="J7"/>
  <c r="J1772"/>
  <c r="J698" l="1"/>
  <c r="J1773"/>
  <c r="J8" l="1"/>
  <c r="J699"/>
  <c r="J9"/>
  <c r="J1774"/>
  <c r="J700" l="1"/>
  <c r="J10"/>
  <c r="J1775"/>
  <c r="J11" l="1"/>
  <c r="J1776" l="1"/>
  <c r="J1777"/>
  <c r="J12"/>
  <c r="J1778"/>
  <c r="J13" l="1"/>
  <c r="J702"/>
  <c r="J1779"/>
  <c r="J14" l="1"/>
  <c r="J703"/>
  <c r="J1780"/>
  <c r="J15" l="1"/>
  <c r="J704"/>
  <c r="J1781"/>
  <c r="J16" l="1"/>
  <c r="J705"/>
  <c r="J1782"/>
  <c r="J17" l="1"/>
  <c r="J706"/>
  <c r="J1783"/>
  <c r="J18" l="1"/>
  <c r="J707"/>
  <c r="J1784"/>
  <c r="J19" l="1"/>
  <c r="J708"/>
  <c r="J20"/>
  <c r="J1785"/>
  <c r="J709" l="1"/>
  <c r="J715"/>
  <c r="J712"/>
  <c r="J1786"/>
  <c r="J711" l="1"/>
  <c r="J25"/>
  <c r="J22"/>
  <c r="J1787"/>
  <c r="J714" l="1"/>
  <c r="J716"/>
  <c r="J713"/>
  <c r="J26"/>
  <c r="J23"/>
  <c r="J1788"/>
  <c r="J718" l="1"/>
  <c r="J27"/>
  <c r="J1789"/>
  <c r="J719" l="1"/>
  <c r="J24"/>
  <c r="J28"/>
  <c r="J720" l="1"/>
  <c r="J1790"/>
  <c r="J29"/>
  <c r="J721" l="1"/>
  <c r="J30"/>
  <c r="J1795"/>
  <c r="J1793"/>
  <c r="J722" l="1"/>
  <c r="J1791"/>
  <c r="J1792"/>
  <c r="J31"/>
  <c r="J1796"/>
  <c r="J723" l="1"/>
  <c r="J1794"/>
  <c r="J32"/>
  <c r="J1797"/>
  <c r="J724" l="1"/>
  <c r="J33"/>
  <c r="J1798"/>
  <c r="J725" l="1"/>
  <c r="J34"/>
  <c r="J1799"/>
  <c r="J726" l="1"/>
  <c r="J35"/>
  <c r="J1800"/>
  <c r="J727" l="1"/>
  <c r="J36"/>
  <c r="J1801" l="1"/>
  <c r="J1802"/>
  <c r="J728"/>
  <c r="J37"/>
  <c r="J1803"/>
  <c r="J729" l="1"/>
  <c r="J38"/>
  <c r="J1804"/>
  <c r="J730" l="1"/>
  <c r="J39"/>
  <c r="J1805"/>
  <c r="J731" l="1"/>
  <c r="J40"/>
  <c r="J1806"/>
  <c r="J732" l="1"/>
  <c r="J41"/>
  <c r="J1807"/>
  <c r="J733" l="1"/>
  <c r="J42"/>
  <c r="J734" l="1"/>
  <c r="J1808"/>
  <c r="J43"/>
  <c r="J735" l="1"/>
  <c r="J44"/>
  <c r="J1809"/>
  <c r="J736" l="1"/>
  <c r="J45"/>
  <c r="J1810"/>
  <c r="J737" l="1"/>
  <c r="J46"/>
  <c r="J738" l="1"/>
  <c r="J1811"/>
  <c r="J47"/>
  <c r="J739" l="1"/>
  <c r="J48"/>
  <c r="J1812"/>
  <c r="J740" l="1"/>
  <c r="J49"/>
  <c r="J1813"/>
  <c r="J741" l="1"/>
  <c r="J50"/>
  <c r="J1814"/>
  <c r="J742" l="1"/>
  <c r="J51"/>
  <c r="J1815"/>
  <c r="J743" l="1"/>
  <c r="J52"/>
  <c r="J744" l="1"/>
  <c r="J1816"/>
  <c r="J53"/>
  <c r="J745" l="1"/>
  <c r="J54"/>
  <c r="J1817"/>
  <c r="J746" l="1"/>
  <c r="J55"/>
  <c r="J1818"/>
  <c r="J747" l="1"/>
  <c r="J56"/>
  <c r="J1819"/>
  <c r="J748" l="1"/>
  <c r="J57"/>
  <c r="J1820"/>
  <c r="J749" l="1"/>
  <c r="J58"/>
  <c r="J1821"/>
  <c r="J750" l="1"/>
  <c r="J59"/>
  <c r="J1822"/>
  <c r="J751" l="1"/>
  <c r="J60"/>
  <c r="J1823"/>
  <c r="J752" l="1"/>
  <c r="J61"/>
  <c r="J1824"/>
  <c r="J753" l="1"/>
  <c r="J62"/>
  <c r="J1825"/>
  <c r="J754" l="1"/>
  <c r="J63"/>
  <c r="J1826"/>
  <c r="J756" l="1"/>
  <c r="J755"/>
  <c r="J64"/>
  <c r="J1827"/>
  <c r="J65" l="1"/>
  <c r="J1828"/>
  <c r="J66" l="1"/>
  <c r="J1829"/>
  <c r="J67" l="1"/>
  <c r="J1830"/>
  <c r="J68" l="1"/>
  <c r="J1831"/>
  <c r="J72" l="1"/>
  <c r="J69"/>
  <c r="J1832"/>
  <c r="J70" l="1"/>
  <c r="J85"/>
  <c r="J73"/>
  <c r="J1833"/>
  <c r="J80" l="1"/>
  <c r="J86"/>
  <c r="J77"/>
  <c r="J74"/>
  <c r="J1834"/>
  <c r="J81" l="1"/>
  <c r="J71"/>
  <c r="J75"/>
  <c r="J87"/>
  <c r="J1835"/>
  <c r="J88" l="1"/>
  <c r="J83"/>
  <c r="J78"/>
  <c r="J82"/>
  <c r="J90"/>
  <c r="J1836"/>
  <c r="J84" l="1"/>
  <c r="J89"/>
  <c r="J76"/>
  <c r="J79"/>
  <c r="J91"/>
  <c r="J1837"/>
  <c r="J92" l="1"/>
  <c r="J1838"/>
  <c r="J93" l="1"/>
  <c r="J1839"/>
  <c r="J94" l="1"/>
  <c r="J1840"/>
  <c r="J95" l="1"/>
  <c r="J1841" l="1"/>
  <c r="J1842"/>
  <c r="J96"/>
  <c r="J1843"/>
  <c r="J97" l="1"/>
  <c r="J1844"/>
  <c r="J98" l="1"/>
  <c r="J1845"/>
  <c r="J99" l="1"/>
  <c r="J1846"/>
  <c r="J100" l="1"/>
  <c r="J1847"/>
  <c r="J101" l="1"/>
  <c r="J1848"/>
  <c r="J102" l="1"/>
  <c r="J1849"/>
  <c r="J103" l="1"/>
  <c r="J1850"/>
  <c r="J104" l="1"/>
  <c r="J1851"/>
  <c r="J105" l="1"/>
  <c r="J1852"/>
  <c r="J106" l="1"/>
  <c r="J1853"/>
  <c r="J107" l="1"/>
  <c r="J1854"/>
  <c r="J108" l="1"/>
  <c r="J1855"/>
  <c r="J109" l="1"/>
  <c r="J1856"/>
  <c r="J110" l="1"/>
  <c r="J1857"/>
  <c r="J111" l="1"/>
  <c r="J1858"/>
  <c r="J112" l="1"/>
  <c r="J1859"/>
  <c r="J113" l="1"/>
  <c r="J1860"/>
  <c r="J114" l="1"/>
  <c r="J1861"/>
  <c r="J115" l="1"/>
  <c r="J1862" l="1"/>
  <c r="J116"/>
  <c r="J1864" l="1"/>
  <c r="J117"/>
  <c r="J1863" l="1"/>
  <c r="J118"/>
  <c r="J1865" l="1"/>
  <c r="J1868"/>
  <c r="J119"/>
  <c r="J1867" l="1"/>
  <c r="J120"/>
  <c r="J1869"/>
  <c r="J121" l="1"/>
  <c r="J1870"/>
  <c r="J122" l="1"/>
  <c r="J1871"/>
  <c r="J123" l="1"/>
  <c r="J1873"/>
  <c r="J124" l="1"/>
  <c r="J1874"/>
  <c r="J125" l="1"/>
  <c r="J1875"/>
  <c r="J126" l="1"/>
  <c r="J1876"/>
  <c r="J127" l="1"/>
  <c r="J1877"/>
  <c r="J128" l="1"/>
  <c r="J1878"/>
  <c r="J129" l="1"/>
  <c r="J1879"/>
  <c r="J130" l="1"/>
  <c r="J1880" l="1"/>
  <c r="J131"/>
  <c r="J132" l="1"/>
  <c r="J133" l="1"/>
  <c r="J1881"/>
  <c r="J134" l="1"/>
  <c r="J1882"/>
  <c r="J135" l="1"/>
  <c r="J1883"/>
  <c r="J136" l="1"/>
  <c r="J1884"/>
  <c r="J137" l="1"/>
  <c r="J1886"/>
  <c r="J1885" l="1"/>
  <c r="J138"/>
  <c r="J1899"/>
  <c r="J1887"/>
  <c r="J140" l="1"/>
  <c r="J1890"/>
  <c r="J1889" l="1"/>
  <c r="J1900"/>
  <c r="J1888"/>
  <c r="J139"/>
  <c r="J141"/>
  <c r="J1891" l="1"/>
  <c r="J142"/>
  <c r="J1892" l="1"/>
  <c r="J143"/>
  <c r="J1901"/>
  <c r="J1893" l="1"/>
  <c r="J144"/>
  <c r="J1902"/>
  <c r="J1894" l="1"/>
  <c r="J145"/>
  <c r="J1895" l="1"/>
  <c r="J146"/>
  <c r="J1903"/>
  <c r="J1896" l="1"/>
  <c r="J1897"/>
  <c r="J148"/>
  <c r="J1906"/>
  <c r="J149" l="1"/>
  <c r="J1907" l="1"/>
  <c r="J150"/>
  <c r="J1909" l="1"/>
  <c r="J151"/>
  <c r="J1910" l="1"/>
  <c r="J152"/>
  <c r="J1912" l="1"/>
  <c r="J1911"/>
  <c r="J153"/>
  <c r="J154" l="1"/>
  <c r="J155" l="1"/>
  <c r="J156" l="1"/>
  <c r="J157" l="1"/>
  <c r="J158" l="1"/>
  <c r="J159" l="1"/>
  <c r="J160" l="1"/>
  <c r="J161" l="1"/>
  <c r="J162" l="1"/>
  <c r="J163" l="1"/>
  <c r="J164" l="1"/>
  <c r="J165" l="1"/>
  <c r="J166" l="1"/>
  <c r="J167" l="1"/>
  <c r="J168" l="1"/>
  <c r="J169" l="1"/>
  <c r="J170" l="1"/>
  <c r="J171" l="1"/>
  <c r="J172" l="1"/>
  <c r="J180" l="1"/>
  <c r="J173"/>
  <c r="J181" l="1"/>
  <c r="J174"/>
  <c r="J175" l="1"/>
  <c r="J182"/>
  <c r="J183" l="1"/>
  <c r="J176"/>
  <c r="J177" l="1"/>
  <c r="J184"/>
  <c r="J185" l="1"/>
  <c r="J178" l="1"/>
  <c r="J186"/>
  <c r="J187" l="1"/>
  <c r="J188" l="1"/>
  <c r="J189" l="1"/>
  <c r="J190" l="1"/>
  <c r="J191" l="1"/>
  <c r="J192" l="1"/>
  <c r="J193" l="1"/>
  <c r="J194" l="1"/>
  <c r="J195" l="1"/>
  <c r="J196" l="1"/>
  <c r="J197" l="1"/>
  <c r="J198" l="1"/>
  <c r="J199" l="1"/>
  <c r="J200" l="1"/>
  <c r="J201" l="1"/>
  <c r="J202" l="1"/>
  <c r="J203" l="1"/>
  <c r="J204" l="1"/>
  <c r="J206" l="1"/>
  <c r="J209" l="1"/>
  <c r="J207" l="1"/>
  <c r="J210"/>
  <c r="J211" l="1"/>
  <c r="J213" l="1"/>
  <c r="J214" l="1"/>
  <c r="J215" l="1"/>
  <c r="J216" l="1"/>
  <c r="J217" l="1"/>
  <c r="J218" l="1"/>
  <c r="J221" l="1"/>
  <c r="J219"/>
  <c r="J222" l="1"/>
  <c r="J220" l="1"/>
  <c r="J223"/>
  <c r="J224" l="1"/>
  <c r="J225" l="1"/>
  <c r="J226" l="1"/>
  <c r="J227" l="1"/>
  <c r="J228" l="1"/>
  <c r="J229" l="1"/>
  <c r="J230" l="1"/>
  <c r="J231" l="1"/>
  <c r="J232" l="1"/>
  <c r="J233" l="1"/>
  <c r="J234" l="1"/>
  <c r="G71" i="2" l="1"/>
  <c r="G72"/>
  <c r="G77"/>
  <c r="G64"/>
  <c r="G75"/>
  <c r="G83"/>
  <c r="G59"/>
  <c r="G68"/>
  <c r="G63"/>
  <c r="G61"/>
  <c r="G79"/>
  <c r="G73"/>
  <c r="G60"/>
  <c r="G85"/>
  <c r="G65"/>
  <c r="G66"/>
  <c r="G89"/>
  <c r="G78"/>
  <c r="G86"/>
  <c r="G81"/>
  <c r="G87"/>
  <c r="G70"/>
  <c r="G82"/>
  <c r="G132"/>
  <c r="G90"/>
  <c r="G104"/>
  <c r="G105"/>
  <c r="G108"/>
  <c r="G109"/>
  <c r="G119"/>
  <c r="G120"/>
  <c r="G115"/>
  <c r="G107"/>
  <c r="G100"/>
  <c r="G97"/>
  <c r="G95"/>
  <c r="G113"/>
  <c r="G96"/>
  <c r="G128"/>
  <c r="G101"/>
  <c r="G114"/>
  <c r="G131"/>
  <c r="G125"/>
  <c r="G118"/>
  <c r="G110"/>
  <c r="G123"/>
  <c r="G116"/>
  <c r="G111"/>
  <c r="G103"/>
  <c r="G91"/>
  <c r="G122"/>
  <c r="G117"/>
  <c r="G133"/>
  <c r="G129"/>
  <c r="G121"/>
  <c r="G124"/>
  <c r="G134"/>
  <c r="G126"/>
  <c r="G93"/>
  <c r="G130"/>
  <c r="G112"/>
  <c r="J3178" i="1"/>
  <c r="J3179" l="1"/>
  <c r="J3180" l="1"/>
  <c r="J3181"/>
  <c r="J3182" l="1"/>
  <c r="J3184" l="1"/>
  <c r="J3186" l="1"/>
  <c r="J3185"/>
  <c r="J3187" l="1"/>
  <c r="J3188"/>
  <c r="J3189" l="1"/>
  <c r="J3191" l="1"/>
  <c r="J3213"/>
  <c r="G137" i="2" l="1"/>
  <c r="G136"/>
  <c r="J3214" i="1"/>
  <c r="J3212"/>
  <c r="J3218" l="1"/>
  <c r="J3215"/>
  <c r="J3217"/>
  <c r="J3216"/>
  <c r="J3223" l="1"/>
  <c r="J3225"/>
  <c r="J3224" l="1"/>
  <c r="J3226"/>
  <c r="J3227" l="1"/>
  <c r="J3228" l="1"/>
  <c r="J3229" l="1"/>
  <c r="J3230" l="1"/>
  <c r="J3231" l="1"/>
  <c r="J3232" l="1"/>
  <c r="J3233" l="1"/>
  <c r="J3234" l="1"/>
  <c r="J3235" l="1"/>
  <c r="J3236" l="1"/>
  <c r="J3241" l="1"/>
  <c r="J3237"/>
  <c r="J3239" l="1"/>
  <c r="G135" i="2" l="1"/>
  <c r="G138"/>
  <c r="G69"/>
  <c r="G74"/>
  <c r="J3242" i="1"/>
  <c r="J3238"/>
  <c r="G141" i="2"/>
  <c r="G144"/>
  <c r="G143"/>
  <c r="G147"/>
  <c r="G142"/>
  <c r="G148"/>
  <c r="G146"/>
  <c r="G139"/>
  <c r="G145"/>
</calcChain>
</file>

<file path=xl/sharedStrings.xml><?xml version="1.0" encoding="utf-8"?>
<sst xmlns="http://schemas.openxmlformats.org/spreadsheetml/2006/main" count="13813" uniqueCount="3041">
  <si>
    <t>DULUX Trade Vinyl Matt матовая акриловая краска для стен и потолков. Стойкая к мытью. База BC (ACOMIX)</t>
  </si>
  <si>
    <t>DULUX Trade Vinyl Matt матовая акриловая краска для стен и потолков. Стойкая к мытью. База BM (ACOMIX)</t>
  </si>
  <si>
    <t>DULUX Trade Vinyl Matt матовая акриловая краска для стен и потолков. Стойкая к мытью. База BW (ACOMIX)</t>
  </si>
  <si>
    <t>DULUX Trade Vinyl Soft Sheen полуматовая акриловая краска для стен и потолка. Стойкая к мытью. База BC (ACOMIX)</t>
  </si>
  <si>
    <t>DULUX Trade Vinyl Soft Sheen полуматовая акриловая краска для стен и потолка. Стойкая к мытью. База BM (ACOMIX)</t>
  </si>
  <si>
    <t xml:space="preserve">CELCO  AQUA 10 лак по дереву на водной основе матовый </t>
  </si>
  <si>
    <t xml:space="preserve">CELCO  AQUA 70 лак по дереву на водной основе глянцевый </t>
  </si>
  <si>
    <t>CELCO SAUNA 20 лак для бань и саун на водной основе полуматовый</t>
  </si>
  <si>
    <t>CELCO TERRA 20 лак для пола алкидно-уретановый полуматовый</t>
  </si>
  <si>
    <t>CELCO TERRA 45 лак для пола алкидно-уретановый полуглянцевый</t>
  </si>
  <si>
    <t>CELCO TERRA 90 лак для пола алкидно-урентановый глянцевый</t>
  </si>
  <si>
    <t>Растворители и очистители</t>
  </si>
  <si>
    <t>Solve W разбавитель для лаков и красок синтетический</t>
  </si>
  <si>
    <t>Шпатлевки</t>
  </si>
  <si>
    <t>MAXI шпатлевка мелкозернистая для внутренних работ</t>
  </si>
  <si>
    <t>Эмали</t>
  </si>
  <si>
    <t>MASTER М30 эмаль алкидная универсальная полуматовая. База BC (ACOMIX)</t>
  </si>
  <si>
    <t>MASTER М30 эмаль алкидная универсальная полуматовая. База BW (ACOMIX)</t>
  </si>
  <si>
    <t>MASTER М90 эмаль алкидная универсальная глянцевая. База BC (ACOMIX)</t>
  </si>
  <si>
    <t>MASTER М90 эмаль алкидная универсальная глянцевая. База BW (ACOMIX)</t>
  </si>
  <si>
    <t xml:space="preserve">PROTEX PARKE CILA 10 лак паркетный алкидно-уретановый матовый </t>
  </si>
  <si>
    <t xml:space="preserve">PROTEX PARKE CILA 90 лак паркетный алкидно-уретановый глянцевый </t>
  </si>
  <si>
    <t xml:space="preserve">PROTEX YAT VERNIK 40 лак алкидно-уретановый яхтный полуматовый </t>
  </si>
  <si>
    <t xml:space="preserve">PROTEX YAT VERNIK 90 лак алкидно-уретановый яхтный глянцевый </t>
  </si>
  <si>
    <t>Нейтральный Силиконовый Герметик "Макрофлекс NX108" белый</t>
  </si>
  <si>
    <t>Нейтральный Силиконовый Герметик "Макрофлекс NX108" прозрачный</t>
  </si>
  <si>
    <t>Санитарный Силиконовый Герметик "Макрофлекс SX101" бежевый</t>
  </si>
  <si>
    <t>Санитарный Силиконовый Герметик "Макрофлекс SX101" белый</t>
  </si>
  <si>
    <t>Санитарный Силиконовый Герметик "Макрофлекс SX101" коричневый</t>
  </si>
  <si>
    <t xml:space="preserve">Санитарный Силиконовый Герметик "Макрофлекс SX101" прозрачный </t>
  </si>
  <si>
    <t>Санитарный Силиконовый Герметик "Макрофлекс SX101" серый</t>
  </si>
  <si>
    <t>Санитарный Силиконовый Герметик "Макрофлекс SX101" черный</t>
  </si>
  <si>
    <t>Лак мебельный ПФ-283   бесцветный</t>
  </si>
  <si>
    <t>Лак паркетный ЭП-2146   бесцветный</t>
  </si>
  <si>
    <t>Эмаль НЦ-132 по деревянным и металлическим пов-тям   белая</t>
  </si>
  <si>
    <t>Эмаль ПФ-1217 ВЭ  белая</t>
  </si>
  <si>
    <t>DIAMOND GLAZE лак водный для паркета полуматовый</t>
  </si>
  <si>
    <t>Клей специальный водно-дисперсионный ЭКСТРА для ПВХ покрытий К 188Е</t>
  </si>
  <si>
    <t>ЦЕРЕЗИТ (CERESIT)33</t>
  </si>
  <si>
    <t>Затирки</t>
  </si>
  <si>
    <t>DULUX Trade Фасадная гладкая матовая акриловая краска. База BW</t>
  </si>
  <si>
    <t>ОТЕКС алкидная адгезионная грунтовка, матовая. Базис А</t>
  </si>
  <si>
    <t>ОТЕКС алкидная адгезионная грунтовка, матовая. Базис С</t>
  </si>
  <si>
    <t>РОСТЕКС СУПЕР противокоррозийная грунтовка быстрого высыхания красно-коричневая</t>
  </si>
  <si>
    <t>РОСТЕКС СУПЕР противокоррозийная грунтовка быстрого высыхания серая</t>
  </si>
  <si>
    <t>РОСТЕКС СУПЕР противокоррозийная грунтовка быстрого высыхания черная</t>
  </si>
  <si>
    <t xml:space="preserve">DULUX Ослепительно белая бархатистая полуматовая акриловая краска для стен и потолка. Устойчива к мытью.   </t>
  </si>
  <si>
    <t>Краски фасадные</t>
  </si>
  <si>
    <t>DOMUS AQUA полуматовая акриловая краска для деревянных фасадов. База BW (ACOMIX)</t>
  </si>
  <si>
    <t>Антисептики, растворители, очистители</t>
  </si>
  <si>
    <t>SPECIAL METALS PRIMER грунт антикоррозийный Красный для поверхностей из цветных металлов (оцинкованных, алюминиевых, хромированных, латунных, медных, гальванизированных. Подходит для грунтования стекла и кафеля)</t>
  </si>
  <si>
    <t>Краски по металлу</t>
  </si>
  <si>
    <t>HAMMERITE краска  молотковая (черная, белая, серебр-серая, золотая, серая,темно-зеленая, коричневая, салатовая, медная, красная, темно-синяя, голубая)</t>
  </si>
  <si>
    <t>Антисептики и пропитки</t>
  </si>
  <si>
    <t>Клеи и мастики</t>
  </si>
  <si>
    <t>кг</t>
  </si>
  <si>
    <t>EXPORT-2 краска в/э латексная для стен и потолка глубокоматовая. База BW (ACOMIX)</t>
  </si>
  <si>
    <t>EXPORT-7 краска в/э латексная для стен и потолка матовая. База BC (ACOMIX)</t>
  </si>
  <si>
    <t>MAESTRO Белый Потолок Люкс  белоснежная в/э краска на осн.акрил.латекса д/качественн.отделки потолков  матовая</t>
  </si>
  <si>
    <t>MAESTRO Интерьерная Классика  белая в/э краска на осн.акрил.латекса д/отделки стен и потолков  матовая</t>
  </si>
  <si>
    <t>MAESTRO Интерьерная Фантазия  белая в/э краска на основе акрилового латекса,  матовая, стойкая к мытью</t>
  </si>
  <si>
    <t xml:space="preserve">MAESTRO Фасадная Акриловая в/э краска белая матовая </t>
  </si>
  <si>
    <t>Стекольный Силиконовый Герметик "Макрофлекс GA103" прозрачный</t>
  </si>
  <si>
    <t>Теплостойкий Силиконовый Герметик "Макрофлекс ТА145" красный</t>
  </si>
  <si>
    <t>Универсальный Силиконовый Герметик "Макрофлекс АX104" белый</t>
  </si>
  <si>
    <t>Универсальный Силиконовый Герметик "Макрофлекс АX104" прозрачный</t>
  </si>
  <si>
    <t>Клей МАКРОФЛЕКС MF901 универсальный</t>
  </si>
  <si>
    <t>Клей МАКРОФЛЕКС MF910 для панелей</t>
  </si>
  <si>
    <t>Клей МАКРОФЛЕКС MF915 санитарный</t>
  </si>
  <si>
    <t xml:space="preserve">Пена монтажная "Макрофлекс 2х2"  </t>
  </si>
  <si>
    <t xml:space="preserve">Краска в/д ПРОФИ  для потолка     </t>
  </si>
  <si>
    <t>Краска в/д  ПРОФИ интерьерная</t>
  </si>
  <si>
    <t xml:space="preserve">УЛЬТРА КЛАССИК  краска акрилатная  для окраски наружных деревянных поверхностей. Базис A </t>
  </si>
  <si>
    <t xml:space="preserve">УЛЬТРА  КЛАССИК  краска акрилатная  для окраски наружных деревянных поверхностей. Базис С                                         </t>
  </si>
  <si>
    <t>DULUX Sando F  глубокоматовая водно-дисперсионная краска для фасадных и цокольных поверхностей. БАЗА BW</t>
  </si>
  <si>
    <t>DULUX Sando F  глубокоматовая водно-дисперсионная краска для фасадных и цокольных поверхностей. БАЗА BC</t>
  </si>
  <si>
    <t xml:space="preserve">DULUX Easy водоэмульсионная матовая краска для обоев и стен. База BW </t>
  </si>
  <si>
    <t>Клей для линолеума Bostik КЕ 310</t>
  </si>
  <si>
    <t>Растворитель № 1 Универсальный</t>
  </si>
  <si>
    <t>Лак для мебели и паркета ГЛАВНЫЙ ТЕХНОЛОГ на водной основе глянцевый</t>
  </si>
  <si>
    <t>ХозЛента МОМЕНТ (алюминий)</t>
  </si>
  <si>
    <t>ХозЛента МОМЕНТ малярная</t>
  </si>
  <si>
    <t>ХозЛента МОМЕНТ (черная)</t>
  </si>
  <si>
    <t>ХозЛента МОМЕНТ двусторонняя</t>
  </si>
  <si>
    <t>ХозЛента МОМЕНТ (серебро)</t>
  </si>
  <si>
    <t>Новинки нашего ассортимента:</t>
  </si>
  <si>
    <t>PINOTEX TINOVA  сверхпрочное средство для защиты древесины (сосна,палисандр, тик, дуб, махагон)</t>
  </si>
  <si>
    <t xml:space="preserve">NON-DRIP GLOSS алкидная глянцевая эмаль, тиксотропная для дерева и металла </t>
  </si>
  <si>
    <t>ЕВРОКИРИ алкидный лак для паркетных и деревянных полов глянцевый</t>
  </si>
  <si>
    <t xml:space="preserve">Клей для плитки СМ 17 высокоэластичный </t>
  </si>
  <si>
    <t>Клей контактный водно-дисперсионный (морозостойкий)  для  ПВХ покрытий K 198</t>
  </si>
  <si>
    <t xml:space="preserve">Клей полиуретановый CT 84 Express PU PRO для плит из пенополистирола  </t>
  </si>
  <si>
    <t xml:space="preserve">Клей универсальный дисперсионный (морозостойкий)  для текстильных и ПВХ покрытий UK 400 </t>
  </si>
  <si>
    <t xml:space="preserve">Фиксатор ковровых плиток с синтетической и битумной основой T 425  </t>
  </si>
  <si>
    <t>Штукатурно-клеевая смесь  для  плит из пенополистирола  CT 85</t>
  </si>
  <si>
    <t>Штукатурно-клеевая смесь для плит из минеральной ваты CT 190</t>
  </si>
  <si>
    <t xml:space="preserve">Краска в/д акриловая для наружных и внутренних работ, база, CT 42 </t>
  </si>
  <si>
    <t xml:space="preserve">Краска в/д акриловая для наружных и внутренних работ, база, CT 44 </t>
  </si>
  <si>
    <t xml:space="preserve">Краска в/д силикатная для наружных и внутренних работ, база, CT 54 </t>
  </si>
  <si>
    <t xml:space="preserve">Краска в/д силиконовая для наружных и внутренних работ, база, CT 48 </t>
  </si>
  <si>
    <t>Штукатурка декоративная акриловая "камешковая" 1,5мм база под колеровку СТ 60</t>
  </si>
  <si>
    <t>Бетоконтакт  ФЕЙДАЛ акриловый грунт для плотных, не впитывающих влагу оснований</t>
  </si>
  <si>
    <t>Бетоконтакт  ФЕЙДАЛ акриловый грунт для плотных, не впитывающих влагу оснований, морозостойкой модификации</t>
  </si>
  <si>
    <t>Шпатлевка ШИТРОК Россия</t>
  </si>
  <si>
    <t>Лак  ПФ-283 универсальный</t>
  </si>
  <si>
    <t>Эмаль ПФ-115 по деревянным, металлическим, оштукатуренным пов-тям (белая глянцевая)</t>
  </si>
  <si>
    <t>Эмаль ПФ-115 по деревянным, металлическим, оштукатуренным пов-тям (белая матовая)</t>
  </si>
  <si>
    <t>Эмаль ПФ-115 по деревянным, металлическим, оштукатуренным пов-тям (черная)</t>
  </si>
  <si>
    <t>УНИКА алкидная краска для окраски металлических и деревянных поверхностей внутри и вне помещений, полуглянцевая. База А</t>
  </si>
  <si>
    <t>УНИКА алкидная краска для окраски металлических и деревянных поверхностей внутри и вне помещений, полуглянцевая. База С</t>
  </si>
  <si>
    <t>МИРАНОЛ  эмаль декоративная   (серебро, золото)</t>
  </si>
  <si>
    <t>МИРАНОЛ эмаль декоративная   (медь)</t>
  </si>
  <si>
    <t>ТАЙКА HL  лазурь перламутровая (серебристая)</t>
  </si>
  <si>
    <t xml:space="preserve">ТАЙКА HM перламутровая краска (серебристая) </t>
  </si>
  <si>
    <t>ТАЙКА KL   лазурь перламутровая (золотистая)</t>
  </si>
  <si>
    <t xml:space="preserve">ТАЙКА KM перламутровая краска (золотистая) </t>
  </si>
  <si>
    <t>Растворитель 1032 для распыления алкидных и масляных красок</t>
  </si>
  <si>
    <t>Растворитель 1120 к противокоррозионной грунтовке "Ростекс Супер"</t>
  </si>
  <si>
    <t>СУПИ САУНАПЕСУ очиститель  для бани и влажных помещений</t>
  </si>
  <si>
    <t xml:space="preserve">ЛАККАКИТТИ шпаклевка-наполнитель для деревянных и металлических поверхностей алкидная                            </t>
  </si>
  <si>
    <t>БЕТОЛЮКС уретано-алкидная краска для полов, глянцевая. Базис А</t>
  </si>
  <si>
    <t>БЕТОЛЮКС уретано-алкидная краска для полов, глянцевая. Базис С</t>
  </si>
  <si>
    <t xml:space="preserve">Штукатурка декоративная акриловая "короед" 3мм база под колеровку  СТ 63 </t>
  </si>
  <si>
    <t xml:space="preserve">Штукатурка декоративная акриловая"камешковая" 2,5мм база под колеровку СТ 60 </t>
  </si>
  <si>
    <t>Штукатурка декоративная минеральная "короед" белая  2,5мм   СТ 35</t>
  </si>
  <si>
    <t>Штукатурка декоративная минеральная "короед" белая  3,5мм   СТ 35</t>
  </si>
  <si>
    <t xml:space="preserve">Штукатурка декоративная минеральная "короед" под окраску  2,5мм СТ 35 </t>
  </si>
  <si>
    <t>Штукатурка декоративная минеральная "короед" под окраску  3,5мм СТ 35</t>
  </si>
  <si>
    <t xml:space="preserve">Штукатурка декоративная силикатно-силиконовая "камешковая" 1,5мм база под колеровку СТ 174 </t>
  </si>
  <si>
    <t xml:space="preserve">Штукатурка декоративная силикатно-силиконовая "камешковая" 2,0мм база под колеровку СТ 174 </t>
  </si>
  <si>
    <t xml:space="preserve">Штукатурка декоративная силикатно-силиконовая "короед" 2,0мм база под колеровку СТ 175 </t>
  </si>
  <si>
    <t xml:space="preserve">Шпатлевка полимерная для внутренних работ  СТ 127 </t>
  </si>
  <si>
    <t xml:space="preserve">Шпатлевка фасадная финишная СТ 225  (белая)  </t>
  </si>
  <si>
    <t>Шпатлевка фасадная финишная СТ 225  (серая)</t>
  </si>
  <si>
    <t>Затирка для  швов СЕ 33 SUPER 2-5мм с противогрибковым эффектом  (белая)</t>
  </si>
  <si>
    <t>Затирка для  швов СЕ 33 SUPER 2-5мм с противогрибковым эффектом  (серая)</t>
  </si>
  <si>
    <t>Клей МОМЕНТ Супер эпокси Формула 5, прозрачный шприц</t>
  </si>
  <si>
    <t>Клей МОМЕНТ Супер эпокси, прозрачный шприц</t>
  </si>
  <si>
    <t>Клей МОМЕНТ Супер Эпоксилин в шоу-боксе</t>
  </si>
  <si>
    <t>Клей МОМЕНТ Эпоксилин 2 в 1 Мини, 30 г (6*5г  на блистере)  NEW</t>
  </si>
  <si>
    <t>Клей МОМЕНТ Эпоксилин DUO (2*25гр.в шоу-боксе)</t>
  </si>
  <si>
    <t>Клей МОМЕНТ Эпоксилин DUO (2*50гр.в шоу-боксе)</t>
  </si>
  <si>
    <t>Клей МОМЕНТ Эпоксилин в шоу-боксе</t>
  </si>
  <si>
    <t>Клей МОМЕНТ Эпоксилин Металл в шоу-боксе</t>
  </si>
  <si>
    <t>Клей МОМЕНТ-1</t>
  </si>
  <si>
    <t>Клей МОМЕНТ-1 в шоу-боксе</t>
  </si>
  <si>
    <t>Клей МОМЕНТ-1 на единичном блистере</t>
  </si>
  <si>
    <t>Клей МОМЕНТ-88 в шоу-боксе</t>
  </si>
  <si>
    <t>Клей МОМЕНТ-88 на единичном блистере</t>
  </si>
  <si>
    <t>Клей обойный МЕТИЛАН Винил Премиум</t>
  </si>
  <si>
    <t xml:space="preserve">Клей обойный МЕТИЛАН Винил Премиум без индикатора </t>
  </si>
  <si>
    <t>Клей обойный МЕТИЛАН Гранулат Премиум</t>
  </si>
  <si>
    <t>Клей обойный МЕТИЛАН Стекловолокно Премиум</t>
  </si>
  <si>
    <t>Клей обойный МЕТИЛАН Универсал Премиум</t>
  </si>
  <si>
    <t>Клей обойный МЕТИЛАН Флизелин Премиум</t>
  </si>
  <si>
    <t>Клей обойный МОМЕНТ Винил</t>
  </si>
  <si>
    <t>Клей обойный МОМЕНТ Классик</t>
  </si>
  <si>
    <t>Клей обойный МОМЕНТ Флизелин</t>
  </si>
  <si>
    <t>Клей обойный МОМЕНТ Экстра</t>
  </si>
  <si>
    <t>Клей обойный ЭКОН Виниловый</t>
  </si>
  <si>
    <t>Клей обойный ЭКОН Универсальный</t>
  </si>
  <si>
    <t>Клей обувной КАПЕЛЬКА</t>
  </si>
  <si>
    <t>Клей обувной МАРАФОН (блистер)</t>
  </si>
  <si>
    <t>Клей обувной МАРАФОН (в шоу-боксе)</t>
  </si>
  <si>
    <t>Клей СУПЕРМОМЕНТ Антиклей на единичном блистере в шоу-боксе</t>
  </si>
  <si>
    <t>Клей СУПЕРМОМЕНТ блистер в шоу-боксе</t>
  </si>
  <si>
    <t>Клей СУПЕРМОМЕНТ Гель блистер в шоу-боксе</t>
  </si>
  <si>
    <t>Клей СУПЕРМОМЕНТ Гель на мульти-карте</t>
  </si>
  <si>
    <t>Клей СУПЕРМОМЕНТ Для обуви на единичном блистере в шоу-боксе</t>
  </si>
  <si>
    <t>Клей СУПЕРМОМЕНТ Макси обьём в шоу-боксе</t>
  </si>
  <si>
    <t>Клей СУПЕРМОМЕНТ на мульти-карте</t>
  </si>
  <si>
    <t>Клей СУПЕРМОМЕНТ Профи блистер в шоу-боксе</t>
  </si>
  <si>
    <t>распродажа</t>
  </si>
  <si>
    <t xml:space="preserve">Штукатурка декоративная акриловая "короед" 2мм база под колеровку СТ 64 </t>
  </si>
  <si>
    <t>РАСЦВЕТ эмаль универсальная ПФ-115 по деревянным, металлическим, оштукатуренным пов-тям (черная)</t>
  </si>
  <si>
    <t>РАСЦВЕТ эмаль универсальная ПФ-115 по деревянным, металлическим, оштукатуренным пов-тям (шоколадная)</t>
  </si>
  <si>
    <t>РАСЦВЕТ эмаль универсальная ПФ-115 по деревянным, металлическим, оштукатуренным пов-тям (ярко-желтая)</t>
  </si>
  <si>
    <t>РАСЦВЕТ эмаль универсальная ПФ-115 по деревянным, металлическим, оштукатуренным пов-тям (ярко-зеленая)</t>
  </si>
  <si>
    <t xml:space="preserve">Клей для плитки и природного камня ЮНИС-2000                 </t>
  </si>
  <si>
    <t xml:space="preserve">Клей для плитки на сложных поверхностях ЮНИС-плюс   </t>
  </si>
  <si>
    <t>Клей для плитки на сложных поверхностях ЮНИС-плюс п/э</t>
  </si>
  <si>
    <t xml:space="preserve">Клей для плитки ЮНИС-XXI                                                           </t>
  </si>
  <si>
    <t>КИВА акрилатный лак по дереву для внутренних работ глянцевый</t>
  </si>
  <si>
    <t>КИВА акрилатный лак по дереву для внутренних работ полуглянцевый</t>
  </si>
  <si>
    <t>КИВА акрилатный лак по дереву для внутренних работ полуматоввый</t>
  </si>
  <si>
    <t>ПАНЕЛИ-ЯССЯ лак акрилатный для внутренних работ для стен, потолков, дверей и т.д., матовый</t>
  </si>
  <si>
    <t>ПАНЕЛИ-ЯССЯ лак акрилатный для внутренних работ для стен, потолков, дверей и т.д., полуматовый</t>
  </si>
  <si>
    <t>ПАНЕЛИ-ЯССЯ ТИТАН лак акрилатный  полуматовый для внутренних работ для светлых пород дерева</t>
  </si>
  <si>
    <t xml:space="preserve">ПАРКЕТТИ-ЯССЯ  лак акрилатный для деревянных полов глянцевый                                                      </t>
  </si>
  <si>
    <t xml:space="preserve">ПАРКЕТТИ-ЯССЯ  лак акрилатный для деревянных полов полуглянцевый                                                      </t>
  </si>
  <si>
    <t xml:space="preserve">АКРИКОР краска в/э фасадная. База BW </t>
  </si>
  <si>
    <t xml:space="preserve">АКРИКОР краска в/э фасадная. База BC </t>
  </si>
  <si>
    <t>ЕВРО 12 С латексная краска, повышенной стойкости к мытью (полуматовая)</t>
  </si>
  <si>
    <t>Клей обойный МЕТИЛАН Флизелин Экспресс Премиум</t>
  </si>
  <si>
    <t>Пена монтажная  ЭКОН 60</t>
  </si>
  <si>
    <t>Клейкая масса Blu Tack Bostik</t>
  </si>
  <si>
    <t>Герметик печной 1200 С Bostik</t>
  </si>
  <si>
    <t>компания ТехноРесурс СТРОЙ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</si>
  <si>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Шпатлевка ХВ-0016</t>
  </si>
  <si>
    <t>Штукатурка декоративная синтетическая MODELLIERPUTZ многообразно структурируемая, для внутренних работ</t>
  </si>
  <si>
    <t>Штукатурка декоративная синтетическая REIBEPUTZ 25 D11с со структурой в виде желобков "короед" для фасадных и внутренних работ</t>
  </si>
  <si>
    <t xml:space="preserve">Эмаль для отопительных приборов глянцевая  белая HEIZKORPERLACK </t>
  </si>
  <si>
    <t>Эмаль универсальная глянцевая белая HOCHGLANZLACK</t>
  </si>
  <si>
    <t>Эмаль универсальная полуматовая белая SEIDENMATTLACK</t>
  </si>
  <si>
    <t xml:space="preserve">Отделочная шпатлевка ВЕТОНИТ LR на полимерном связующем для сухих помещений </t>
  </si>
  <si>
    <t>Отделочная шпатлевка ВЕТОНИТ КR на органическом связующем для сухих помещений</t>
  </si>
  <si>
    <t>Клей  для стеклообоев OSCAR</t>
  </si>
  <si>
    <t>Обои</t>
  </si>
  <si>
    <t>Клей SINTEX H44 многоцелевой</t>
  </si>
  <si>
    <t>SILIRUB -2 Силиконовый герметик нейтральный: б/ц, бел., сер</t>
  </si>
  <si>
    <t>SILIRUB -2 Силиконовый герметик нейтральный: б/ц, бел., черный</t>
  </si>
  <si>
    <t>шт.</t>
  </si>
  <si>
    <t>SOUDAL пневматический пистолет для шланговых пакетов (до 600 мл) Cocx</t>
  </si>
  <si>
    <t>SOUDAL Скелетон желтый пистолет под герметики (до 310 мл)</t>
  </si>
  <si>
    <t>Акрируб - акриловый герметик белый</t>
  </si>
  <si>
    <t>Силиконовый герметик уксусный: бел., б/ц.</t>
  </si>
  <si>
    <t>Фикс Алл белый</t>
  </si>
  <si>
    <t>Пена монтажная W зимняя</t>
  </si>
  <si>
    <t>Пена монтажная летняя</t>
  </si>
  <si>
    <t>Пена монтажная проф. Click&amp;Fix W зимняя</t>
  </si>
  <si>
    <t>Пена монтажная проф. Click&amp;Fix летняя</t>
  </si>
  <si>
    <t>BINDO 3 краска в/д глубокоматовая для стен и потолка. Стойкая к мытью. База BW (ACOMIX)</t>
  </si>
  <si>
    <t>BINDO 40 краска в/д полуглянцевая для стен и потолка, повышенной износостойкости и влагостойкости. База BW (ACOMIX)</t>
  </si>
  <si>
    <t>под заказ</t>
  </si>
  <si>
    <t>BINDO 7 краска в/д матовая для стен и потолка. Стойкая к мытью. База BC (ACOMIX)</t>
  </si>
  <si>
    <t>BINDO 7 краска в/д матовая для стен и потолка. Стойкая к мытью. База BW (ACOMIX)</t>
  </si>
  <si>
    <t>DULUX Kid's Room акриловая матовая краска для стен и потолка в детских комнатах BW (ACOMIX)</t>
  </si>
  <si>
    <t xml:space="preserve">Клей для плитки СМ 117 универсальный  для любых видов плитки эластичный </t>
  </si>
  <si>
    <t xml:space="preserve">Краска для разметки дорог красная АК Дор </t>
  </si>
  <si>
    <t xml:space="preserve">Шпатлевка финишная белая полимерная СТ 95 (готовая) </t>
  </si>
  <si>
    <t xml:space="preserve">СУПИ  масло для пола EC </t>
  </si>
  <si>
    <t>MARSHALL Для Кухни и Ванной краска в/д для стен и потолка повышенной влагостойкости матовая. Стойкая к мытью. База BС (ACOMIX)</t>
  </si>
  <si>
    <t>MARSHALL Для Кухни и Ванной краска в/д для стен и потолка повышенной влагостойкости матовая. Стойкая к мытью. База BW (ACOMIX)</t>
  </si>
  <si>
    <t>0,9л</t>
  </si>
  <si>
    <t>9л</t>
  </si>
  <si>
    <t>PINOTEX TINOVA  сверхпрочное средство для защиты древесины (бесцветная база под колеровку)</t>
  </si>
  <si>
    <t>BINDO 20 краска в/д полуматовая для стен и потолка. Стойкая к мытью. База BC (ACOMIX)</t>
  </si>
  <si>
    <t>BINDO 20 краска в/д полуматовая для стен и потолка. Стойкая к мытью. База BW (ACOMIX)</t>
  </si>
  <si>
    <t>Краска для деревянных фасадов в/д (серая, коричневая, зеленая, терракотовая, красно-коричневая, темно-зеленая)</t>
  </si>
  <si>
    <t>Кровельная краска по шиферу в/д (песочная)</t>
  </si>
  <si>
    <t>Кровельная краска по шиферу в/д (под черепицу(красно-коричневая), терракотовая, зеленая, серая, синяя, корич.)</t>
  </si>
  <si>
    <t>Кровельная краска по шиферу в/д белая</t>
  </si>
  <si>
    <t>Лак битумный БТ-577</t>
  </si>
  <si>
    <t>Лак Цапон</t>
  </si>
  <si>
    <t>DULUX Realife для Кухни и ванной  матовая акриловая краска  для стен и потолка, влагостойкая, износостойкая</t>
  </si>
  <si>
    <t>Эмаль ПФ-115 ОПТИМУМ  (шоколадная)</t>
  </si>
  <si>
    <t>Эмаль ПФ-115 по деревянным, металлическим, оштукатуренным пов-тям ОПТИМУМ строительная белая матовая</t>
  </si>
  <si>
    <t xml:space="preserve">Эмаль ПФ-115 по деревянным, металлическим, оштукатуренным пов-тям ФАЗЕНДА (бежевая) </t>
  </si>
  <si>
    <t xml:space="preserve">Эмаль ПФ-115 по деревянным, металлическим, оштукатуренным пов-тям ФАЗЕНДА (белая) </t>
  </si>
  <si>
    <t>Эмаль ПФ-115 по деревянным, металлическим, оштукатуренным пов-тям ЭКОНОМ   (белая)</t>
  </si>
  <si>
    <t>Клей СУПЕРМОМЕНТ Профи Плюс блистер с кисточкой</t>
  </si>
  <si>
    <t>Клей СУПЕРМОМЕНТ Стекло на единичном блистере в шоу-боксе</t>
  </si>
  <si>
    <t>Клей ЭКОН Экстрим секундный, NEW</t>
  </si>
  <si>
    <t xml:space="preserve">ЛОКТАЙТ Супер Фаст Универсал </t>
  </si>
  <si>
    <t>Момент клей для дерева "Мгновенная хватка"</t>
  </si>
  <si>
    <t>МОМЕНТ Пробка</t>
  </si>
  <si>
    <t>Пена монтажная МОМЕНТ</t>
  </si>
  <si>
    <t>Пена монтажная МОМЕНТ Всесезонная Стандартная</t>
  </si>
  <si>
    <t>Средство для снятия обоев МЕТИЛАН 500мл</t>
  </si>
  <si>
    <t>Скотчи и клейкие ленты</t>
  </si>
  <si>
    <t xml:space="preserve">Лента клеящая хозяйственная ЭКОН </t>
  </si>
  <si>
    <t>Сорбенты</t>
  </si>
  <si>
    <t>Абсорбирующие гранулы  STOP ВЛАЖНОСТЬ ( персик, весенняя свежесть) 2x50г</t>
  </si>
  <si>
    <t>Пена монтажная  ЭКОН</t>
  </si>
  <si>
    <t xml:space="preserve">Краска в/д "Ковэр-Колор" для  стен и потолков белая                                     </t>
  </si>
  <si>
    <t>Краска латексная"Фасад-Колор" для фасадных работ белая</t>
  </si>
  <si>
    <t>Грунтовка ГФ-021 (красно-коричневая)</t>
  </si>
  <si>
    <t>Грунтовка ГФ-021 (серая)</t>
  </si>
  <si>
    <t>Краски масляные</t>
  </si>
  <si>
    <t xml:space="preserve"> Белила титановые МА-15 </t>
  </si>
  <si>
    <t xml:space="preserve"> Белила цинковые МА-15 </t>
  </si>
  <si>
    <t>Краска масляная МА-15 (бежевая)</t>
  </si>
  <si>
    <t>Краска масляная МА-15 (белая)</t>
  </si>
  <si>
    <t>Растворитель для автоэмалей (Ксилол)</t>
  </si>
  <si>
    <t>Смывка для старых ЛКП</t>
  </si>
  <si>
    <t>Штукатурка декоративная "Северная Венеция" (белая)</t>
  </si>
  <si>
    <t xml:space="preserve">Шпатлевка в/д "Хват" </t>
  </si>
  <si>
    <t>Эмаль для бетонных полов износостойкая (темно-красная, серая, голубая, зеленая, желто-коричневая)</t>
  </si>
  <si>
    <t>Эмаль термостойкая (серебристая)</t>
  </si>
  <si>
    <t xml:space="preserve">Эмаль термостойкая (черная)                                 </t>
  </si>
  <si>
    <t>Грунт-влагопреграда ГЛАВНЫЙ ТЕХНОЛОГ водоотталкивающий для внутренних и наружных работ</t>
  </si>
  <si>
    <t xml:space="preserve">Тиксотропная в/д краска для стен и потолков  моющаяся  ГЛАВНЫЙ ТЕХНОЛОГ  супербелая  </t>
  </si>
  <si>
    <t xml:space="preserve">Тиксотропная в/д краска для стен и потолков в сухих помещениях  ГЛАВНЫЙ ТЕХНОЛОГ  супербелая </t>
  </si>
  <si>
    <t xml:space="preserve">Грунт-эмаль по ржавчине 3 в 1  латексная ГЛАВНЫЙ ТЕХНОЛОГ  (темно-серая, красно-коричневая, коричневая, черная) </t>
  </si>
  <si>
    <t>руб.</t>
  </si>
  <si>
    <t>Лак на растворителе яхтный для дерева, атмосферостойкий, износостойкий и влагостойкий, для наружных и внутренних работ глянцевый</t>
  </si>
  <si>
    <t xml:space="preserve">Стяжка легковыравнивающаяся  CN 178 (5-80 мм) для внутренних и наружных работ </t>
  </si>
  <si>
    <t xml:space="preserve">Стяжка легковыравнивающаяся  CN 88 высокопрочная  (5-50 мм) для внутренних  и наружных  работ </t>
  </si>
  <si>
    <t xml:space="preserve">Цемент монтажный и водоостанавливающий CX 5 </t>
  </si>
  <si>
    <t xml:space="preserve">Штукатурка для ячеистого бетона  СТ 24 </t>
  </si>
  <si>
    <t xml:space="preserve">Штукатурка и ремонтная шпаклёвка для минеральных оснований  СТ 29 </t>
  </si>
  <si>
    <t>Армирующие материалы</t>
  </si>
  <si>
    <t>MASTER PRO клей для стеклообоев</t>
  </si>
  <si>
    <t>UKI клей универсальный для линолеума и ковролина</t>
  </si>
  <si>
    <t>Очиститель МАКРОФЛЕКС Premium Cleaner Очищающая жидкость средство для удаления пятен незатвердевшей пены, 500мл</t>
  </si>
  <si>
    <t>Герметик битумный ГЕРМЕНТ черный 300мл</t>
  </si>
  <si>
    <t>Герметик силиконовый "ГЕРМЕНТ Премиум" универсальный белый</t>
  </si>
  <si>
    <t>Герметик силиконовый ГЕРМЕНТ высокотемпературный для ремонта автомобилей, двигателей, сиситем отопления</t>
  </si>
  <si>
    <t>Герметик силиконовый ГЕРМЕНТ для аквариумов</t>
  </si>
  <si>
    <t>Герметик силиконовый ГЕРМЕНТ для окон и стекол белый</t>
  </si>
  <si>
    <t>Герметик силиконовый ГЕРМЕНТ для окон и стекол прозрачный</t>
  </si>
  <si>
    <t>Герметик силиконовый ГЕРМЕНТ нейтральный для Зеркал  прозрачный</t>
  </si>
  <si>
    <t>Герметик силиконовый ГЕРМЕНТ нейтральный общестроительный  белый</t>
  </si>
  <si>
    <t>Герметик силиконовый ГЕРМЕНТ нейтральный универсальный  белый</t>
  </si>
  <si>
    <t>Best the Nail Жидкие гвозди (желто-коричневая туба) универсальный строительный клей</t>
  </si>
  <si>
    <t>Праймер-грунтовка (аэрозоль), серый матовый "Touch n Tone". Для металлических поверхностей</t>
  </si>
  <si>
    <t>Эмаль-аэрозоль на основе модифицированного алкида "Touch n Tone" (желтый, зеленый, белый, бел.гл., бел.мат., коричневый, вишня, мет.золото, синий, темно-синий, черный гл., черный мат., мет.алюминий, серый, миндаль, оранжевый)</t>
  </si>
  <si>
    <t>шт</t>
  </si>
  <si>
    <t>Грунтовка серая по металлу и дереву антикор. 20кг ОПТИМУМ</t>
  </si>
  <si>
    <t>СТОП цена</t>
  </si>
  <si>
    <t>Клей для стеклообоев УНИВЕРСАЛ КестоТекс</t>
  </si>
  <si>
    <t>Клей ПВА Строительный КестоТекс</t>
  </si>
  <si>
    <t>Структурные краски и декоративные штукатурки</t>
  </si>
  <si>
    <t>AKRIKOR Структурная фасадная краска в/э</t>
  </si>
  <si>
    <t>PINOTEX BASE бесцветный грунт для дерева, антисептический</t>
  </si>
  <si>
    <t>PINOTEX NATURAL лессирующее износостойкое деревозащитное покрытие</t>
  </si>
  <si>
    <t>BINDO BASE водорастворимая грунтовочная краска на основе акрилового латекса</t>
  </si>
  <si>
    <t>Эмаль ПФ-115 ОПТИМУМ  (морская волна)</t>
  </si>
  <si>
    <t>Эмаль ПФ-115 ОПТИМУМ  (оранжевая)</t>
  </si>
  <si>
    <t>Эмаль ПФ-115 ОПТИМУМ  (светло-серая)</t>
  </si>
  <si>
    <t>Эмаль ПФ-115 ОПТИМУМ  (сиреневая)</t>
  </si>
  <si>
    <t>Эмаль ПФ-115 ОПТИМУМ  (темно-синяя)</t>
  </si>
  <si>
    <t>Эмаль ПФ-115 ОПТИМУМ  (черная)</t>
  </si>
  <si>
    <t>Эмаль ПФ-115 ОПТИМУМ  (шаровая)</t>
  </si>
  <si>
    <t>Е-2С  Краска в/д  для внутренних  работ супербелая, матовая, для сухих помещений</t>
  </si>
  <si>
    <t xml:space="preserve">Е-3  Краска латексная на акриловой основе для внутренних и наружных работ белая,  матовая, влагостойкая </t>
  </si>
  <si>
    <t xml:space="preserve">Е-3С  Краска латексная на акриловой основе для интерьерных работ, с повышенной укрывистостью, супербелая,  матовая, влагостойкая    </t>
  </si>
  <si>
    <t xml:space="preserve">Е-4Ф  Краска фасадная на акриловой основе белая, атмосферостойкая </t>
  </si>
  <si>
    <t>БЕТОНОКОНТАКТ для наружных и внутренних работ</t>
  </si>
  <si>
    <t xml:space="preserve">АЛЬПА ФОНГИФЛЮИД против плесени и грибка на любых поверхностях                       </t>
  </si>
  <si>
    <t xml:space="preserve">АЛЬПА ПОЛИФЛЮИД жидкость д/гидроизоляции пористых материалов         </t>
  </si>
  <si>
    <t>Грунтовка алкидная антикорозийная  ОПТИМУМ (красно-коричневая)</t>
  </si>
  <si>
    <t>Грунтовка алкидная антикорозийная ОПТИМУМ (серая)</t>
  </si>
  <si>
    <t>Грунтовка проникающая акрилатная (для внутренних работ)</t>
  </si>
  <si>
    <t>Краска масляная МА-15 ЭКОНОМ  (сурик железный)</t>
  </si>
  <si>
    <t>Краска в/д  ОПТИМУМ для стен и потолка матовая</t>
  </si>
  <si>
    <t>Краска в/д ОПТИМУМ для потолка</t>
  </si>
  <si>
    <t xml:space="preserve">Шпатлевка на основе ПВА ЭКОНОМ                       </t>
  </si>
  <si>
    <t xml:space="preserve">Эмаль ОПТИМУМ ПФ-266 для пола (золотистый)                           </t>
  </si>
  <si>
    <t xml:space="preserve">Эмаль ОПТИМУМ ПФ-266 для пола (светло-коричневый)                           </t>
  </si>
  <si>
    <t>Эмаль ПФ-115 ОПТИМУМ  ( песочная, слоновая кость)</t>
  </si>
  <si>
    <t>Эмаль ПФ-115 ОПТИМУМ  (белая глянцевая)</t>
  </si>
  <si>
    <t>Эмаль ПФ-115 ОПТИМУМ  (белая матовая)</t>
  </si>
  <si>
    <t xml:space="preserve">Грунт акриловый                                                                             </t>
  </si>
  <si>
    <t>Клей  КС</t>
  </si>
  <si>
    <t>DULUX Trade Diamond Soft Sheen полуматовая акриловая краска для стен и потолка повышенной износостойкости и влагостойкости. База BM (ACOMIX)</t>
  </si>
  <si>
    <t>DULUX Trade Diamond Soft Sheen полуматовая акриловая краска для стен и потолка повышенной износостойкости и влагостойкости. База BW (ACOMIX)</t>
  </si>
  <si>
    <t>РАСЦВЕТ эмаль для пола (желто-коричневая)</t>
  </si>
  <si>
    <t>РАСЦВЕТ эмаль для пола (золотисто-коричневая)</t>
  </si>
  <si>
    <t>РАСЦВЕТ эмаль для пола (красно-коричневая)</t>
  </si>
  <si>
    <t>РАСЦВЕТ эмаль для пола (терракотовая)</t>
  </si>
  <si>
    <t>РАСЦВЕТ эмаль для радиаторов отопления алкидная, для наружных и внутренних работ, белая</t>
  </si>
  <si>
    <t xml:space="preserve">РАСЦВЕТ эмаль универсальная ПФ-115 по деревянным, металлическим, оштукатуренным пов-тям (белая матовая)                                                            </t>
  </si>
  <si>
    <t xml:space="preserve">РАСЦВЕТ эмаль универсальная ПФ-115 по деревянным, металлическим, оштукатуренным пов-тям (белая)                                                            </t>
  </si>
  <si>
    <t xml:space="preserve">РАСЦВЕТ эмаль универсальная ПФ-115 по деревянным, металлическим, оштукатуренным пов-тям (бирюзовая)                                                            </t>
  </si>
  <si>
    <t xml:space="preserve">РАСЦВЕТ эмаль универсальная ПФ-115 по деревянным, металлическим, оштукатуренным пов-тям (васильковая)                                                            </t>
  </si>
  <si>
    <t>РАСЦВЕТ эмаль универсальная ПФ-115 по деревянным, металлическим, оштукатуренным пов-тям (вишневая)</t>
  </si>
  <si>
    <t>РАСЦВЕТ эмаль универсальная ПФ-115 по деревянным, металлическим, оштукатуренным пов-тям (голубая)</t>
  </si>
  <si>
    <t>РАСЦВЕТ эмаль универсальная ПФ-115 по деревянным, металлическим, оштукатуренным пов-тям (зеленая)</t>
  </si>
  <si>
    <t>РАСЦВЕТ эмаль универсальная ПФ-115 по деревянным, металлическим, оштукатуренным пов-тям (коричневая)</t>
  </si>
  <si>
    <t>РАСЦВЕТ эмаль универсальная ПФ-115 по деревянным, металлическим, оштукатуренным пов-тям (красная)</t>
  </si>
  <si>
    <t>РАСЦВЕТ эмаль универсальная ПФ-115 по деревянным, металлическим, оштукатуренным пов-тям (оранжевая)</t>
  </si>
  <si>
    <t>РАСЦВЕТ эмаль универсальная ПФ-115 по деревянным, металлическим, оштукатуренным пов-тям (розовая)</t>
  </si>
  <si>
    <t>РАСЦВЕТ эмаль универсальная ПФ-115 по деревянным, металлическим, оштукатуренным пов-тям (светло-голубая)</t>
  </si>
  <si>
    <t>РАСЦВЕТ эмаль универсальная ПФ-115 по деревянным, металлическим, оштукатуренным пов-тям (серая)</t>
  </si>
  <si>
    <t>РАСЦВЕТ эмаль универсальная ПФ-115 по деревянным, металлическим, оштукатуренным пов-тям (синяя)</t>
  </si>
  <si>
    <t>МИРАНОЛ ударостойкая тиксотропная алкидная эмаль, высокоглянцевая. Базис А</t>
  </si>
  <si>
    <t>ПЕСТО 10  эмаль алкидная, стойкая к мытью, матовая. Базис А</t>
  </si>
  <si>
    <t>ПЕСТО 10  эмаль алкидная, стойкая к мытью, матовая. Базис С</t>
  </si>
  <si>
    <t>ПЕСТО 30  эмаль алкидная, стойкая к мытью, полуматовая. Базис А</t>
  </si>
  <si>
    <t>ПЕСТО 30  эмаль алкидная, стойкая к мытью, полуматовая. Базис С</t>
  </si>
  <si>
    <t>РЕАФЛЕКС 50 краска двухкомпонентная эпоксидная (Отвердитель)</t>
  </si>
  <si>
    <t>ЭМПИР полуматовая тиксотропная алкидная краска для окраски мебели, дверей, радиаторов,садовой мебели и т.д. Базис А</t>
  </si>
  <si>
    <t>ЭМПИР полуматовая тиксотропная алкидная краска для окраски мебели, дверей, радиаторов,садовой мебели и т.д. Базис С</t>
  </si>
  <si>
    <t>МИНЕРАЛ СТРОНГ  краска фасадная. База LC</t>
  </si>
  <si>
    <t>МИНЕРАЛ СТРОНГ краска фасадная. База LAP</t>
  </si>
  <si>
    <t xml:space="preserve">РАПАН АКВА EP лак акрилатный (полуглянцевый, матовый) </t>
  </si>
  <si>
    <t>EXPORT-7 краска в/э латексная для стен и потолка матовая. База BW (ACOMIX)</t>
  </si>
  <si>
    <t>10л</t>
  </si>
  <si>
    <t>2,5л</t>
  </si>
  <si>
    <t>EXPORT-2 краска в/э латексная для стен и потолка глубокоматовая. База BС (ACOMIX)</t>
  </si>
  <si>
    <t>БИОТЕКС ГРУНТ "Универсал"</t>
  </si>
  <si>
    <t>1л</t>
  </si>
  <si>
    <t>3кг</t>
  </si>
  <si>
    <t>СУПИ АРКТИК  лак для бань и саун</t>
  </si>
  <si>
    <t>Грунтовка РАСЦВЕТ универсальная алкидная для наружных и внутренних работ (красно-коричневая)</t>
  </si>
  <si>
    <t>Краска в/д  УНИВЕРСАЛ Для Садовых Деревьев</t>
  </si>
  <si>
    <t>Лак мебельный НЦ-218</t>
  </si>
  <si>
    <t>Лак паркетный алкидный глянцевый ПФ-231 УНИВЕРСАЛ</t>
  </si>
  <si>
    <t>Лак паркетный водоразбавляемый полуматовый ПРОФИ</t>
  </si>
  <si>
    <t xml:space="preserve">Ацетон                                                                                 </t>
  </si>
  <si>
    <t xml:space="preserve">Уайт-спирит                                                                      </t>
  </si>
  <si>
    <t>Краска в/д УНИВЕРСАЛ текстурная (для наружных и внутренних работ)</t>
  </si>
  <si>
    <t>Шпатлевка акрилатная фасадная ПРОФИ</t>
  </si>
  <si>
    <t>Клей-герметик универсальный МОМЕНТ Монтаж Прозрачная Хватка</t>
  </si>
  <si>
    <t>МОМЕНТ Монтаж</t>
  </si>
  <si>
    <t>МОМЕНТ Монтаж Суперсильный</t>
  </si>
  <si>
    <t>МОМЕНТ Монтаж Суперсильный Плюс</t>
  </si>
  <si>
    <t>МОМЕНТ Монтаж Экспресс</t>
  </si>
  <si>
    <t>МОМЕНТ Монтаж Экспресс Декор</t>
  </si>
  <si>
    <t xml:space="preserve">Монтажный клей  МЕТИЛАН Интеро  </t>
  </si>
  <si>
    <t>Монтажный клей ЭКОН Сверхсильный, картридж  NEW</t>
  </si>
  <si>
    <t>Насадка-миксер МОМЕНТ Крепеж, 5шт</t>
  </si>
  <si>
    <t>Клей для стыков обоев МЕТИЛАН</t>
  </si>
  <si>
    <t>Клей для труб из ПВХ ТАНГИТ PVC-U</t>
  </si>
  <si>
    <t>Клей для труб из ПВХ ТАНГИТ PVC-U (с кисточкой)</t>
  </si>
  <si>
    <t>Клей МОМЕНТ Гель  на единичном блистере</t>
  </si>
  <si>
    <t>Клей МОМЕНТ Гель в шоу-боксе</t>
  </si>
  <si>
    <t>Клей Момент для труб из ПВХ Тангит PVC-U 125г.(в тубе)</t>
  </si>
  <si>
    <t>Клей МОМЕНТ Золотой Стандарт в шоу-боксе</t>
  </si>
  <si>
    <t>Клей МОМЕНТ Кристалл</t>
  </si>
  <si>
    <t>Клей МОМЕНТ Кристалл в шоу-боксе</t>
  </si>
  <si>
    <t>СОДЕРЖАНИЕ ПРАЙС-ЛИСТА</t>
  </si>
  <si>
    <r>
      <t xml:space="preserve">   </t>
    </r>
    <r>
      <rPr>
        <b/>
        <u/>
        <sz val="20"/>
        <rFont val="Times New Roman Cyr"/>
        <charset val="204"/>
      </rPr>
      <t>Офис</t>
    </r>
    <r>
      <rPr>
        <b/>
        <sz val="20"/>
        <rFont val="Times New Roman Cyr"/>
        <charset val="204"/>
      </rPr>
      <t xml:space="preserve"> </t>
    </r>
    <r>
      <rPr>
        <b/>
        <i/>
        <sz val="15"/>
        <rFont val="Times New Roman Cyr"/>
        <family val="1"/>
        <charset val="204"/>
      </rPr>
      <t/>
    </r>
  </si>
  <si>
    <r>
      <t xml:space="preserve">   </t>
    </r>
    <r>
      <rPr>
        <b/>
        <u/>
        <sz val="20"/>
        <rFont val="Times New Roman Cyr"/>
        <charset val="204"/>
      </rPr>
      <t>Склад, оптовые и региональные продажи</t>
    </r>
  </si>
  <si>
    <t>KNAUF, Германия</t>
  </si>
  <si>
    <t>OSCAR, Швеция</t>
  </si>
  <si>
    <t>Грунтовка РАСЦВЕТ универсальная алкидная для наружных и внутренних работ (серая)</t>
  </si>
  <si>
    <t>РАСЦВЕТ лак алкидный для внутренних работ</t>
  </si>
  <si>
    <t>РАСЦВЕТ лак алкидный для наружных работ (прозрачный глянцевый)</t>
  </si>
  <si>
    <t>Клей МОМЕНТ Кристалл на единичном блистере</t>
  </si>
  <si>
    <t>Клей МОМЕНТ резиновый (в шоу-боксе)</t>
  </si>
  <si>
    <t>Клей МОМЕНТ резиновый (на единичном блистере)</t>
  </si>
  <si>
    <t>Клей МОМЕНТ Столяр</t>
  </si>
  <si>
    <t>Клей МОМЕНТ Супер ПВА D3 водостойкий</t>
  </si>
  <si>
    <t>Клей МОМЕНТ Супер ПВА для всех пород дерева</t>
  </si>
  <si>
    <t>Клей МОМЕНТ Супер эпокси  2х25 мл в шоу-боксе</t>
  </si>
  <si>
    <t>Клей МОМЕНТ Супер эпокси  2х6 мл в шоу-боксе</t>
  </si>
  <si>
    <t>Клей МОМЕНТ Супер эпокси металл 2х6 мл в шоу-боксе</t>
  </si>
  <si>
    <t>Пены монтажные Экон</t>
  </si>
  <si>
    <t>Пены монтажные Момент</t>
  </si>
  <si>
    <t>Клей МОМЕНТ Карандаш в шоу-боксе</t>
  </si>
  <si>
    <t>UKI  2К PU клей для паркета 2-компонентный полиуретановый. Отвердитель  (0,75кг)</t>
  </si>
  <si>
    <t>UKI  2К PU клей для паркета 2-компонентный полиуретановый. Смола (5,25кг)</t>
  </si>
  <si>
    <t>UKI Original дисперсионный клей для паркета на основе ПВА. Для приклеивания мозаичного и штучного паркета, а также пробки для звукоизоляции</t>
  </si>
  <si>
    <t>КЕСТО SH шпатлевка финишная мелкозернистая на цементной основе (20кг)</t>
  </si>
  <si>
    <t>рулон</t>
  </si>
  <si>
    <t>Грунт   D314 TIEFGRUNT LF акриловый для подготовки основания перед окраской, бесцветный</t>
  </si>
  <si>
    <t>Грунт  D313 PUTZGRUNT акриловый для подготовки основания перед оштукатуриванием, бесцветный</t>
  </si>
  <si>
    <t>Грунт контактный  D328 KONTAKT-QUARZGRUND акриловый под структурные штукатурки и керамическую плитку</t>
  </si>
  <si>
    <t>Клей для стеклообоев  GLASDEKORGEWEBE-ROLLKLEBER  D125</t>
  </si>
  <si>
    <t>Клей стиропоровый</t>
  </si>
  <si>
    <t>QUILOSA, Испания</t>
  </si>
  <si>
    <t>Продукция отечественного производства</t>
  </si>
  <si>
    <t>-</t>
  </si>
  <si>
    <t>Фасовка</t>
  </si>
  <si>
    <t>Валюта</t>
  </si>
  <si>
    <t>Единицы измерения</t>
  </si>
  <si>
    <t>Упаковка</t>
  </si>
  <si>
    <t>страницы</t>
  </si>
  <si>
    <t>Грунты, лаки, эмали</t>
  </si>
  <si>
    <t>Лаки</t>
  </si>
  <si>
    <t>Материалы для создания эффектов</t>
  </si>
  <si>
    <t>Торговая марка</t>
  </si>
  <si>
    <t>KIILTO</t>
  </si>
  <si>
    <t>DULUX Trade Diamond Matt акриловая матовая краска для стен и потолка повышенной износостойкости. База BC (ACOMIX)</t>
  </si>
  <si>
    <t>DULUX Trade Diamond Matt акриловая матовая краска для стен и потолка повышенной износостойкости. База BM (ACOMIX)</t>
  </si>
  <si>
    <t>DULUX Trade Diamond Matt акриловая матовая краска для стен и потолка повышенной износостойкости. База BW (ACOMIX)</t>
  </si>
  <si>
    <t>DULUX Trade Diamond Soft Sheen полуматовая акриловая краска для стен и потолка повышенной износостойкости и влагостойкости. База BC (ACOMIX)</t>
  </si>
  <si>
    <t>Герметики, клеи, монтажные пены, пистолеты для пен и герметиков, очистители</t>
  </si>
  <si>
    <t>Лаки, эмали</t>
  </si>
  <si>
    <t>Антисептики, грунты, клеи, краски, лаки, шпатлёвки, эмали</t>
  </si>
  <si>
    <t>Колера, шпатлёвки, эмали</t>
  </si>
  <si>
    <t>Обои виниловые, потолочные, ремонтный флизелин</t>
  </si>
  <si>
    <t>Нейтрализатор ржавчины</t>
  </si>
  <si>
    <t>Мастики</t>
  </si>
  <si>
    <t>Растворители, очистители</t>
  </si>
  <si>
    <t>Грунты, клеи, краски</t>
  </si>
  <si>
    <t>Антисептики</t>
  </si>
  <si>
    <t>DOW CORNING, Бельгия</t>
  </si>
  <si>
    <t>HENKEL</t>
  </si>
  <si>
    <t>Затирка для  швов СЕ 33 SUPER 2-5мм с противогрибковым эффектом (багама, жасмин, карамель, крокус, манхеттен, мята, персик, роз, роса, сереб-сер, кирпич, антрацит, натура, т-корич.)</t>
  </si>
  <si>
    <t>Затирка для  швов СЕ 40 Aquastatic до 10мм эластичная водоотталкивающая  с противогрибковым эффектом  (белая, серая)</t>
  </si>
  <si>
    <t>Затирка для  швов СЕ 40 Aquastatic до 10мм эластичная водоотталкивающая  с противогрибковым эффектом (голубой, темно-синий, серо-голубой, чили)</t>
  </si>
  <si>
    <t xml:space="preserve">Краска в/д  D1а WANDFARBE  Белая матовая                                                </t>
  </si>
  <si>
    <t xml:space="preserve">Краска латексная  MATTLATEX D100                          </t>
  </si>
  <si>
    <t xml:space="preserve">Краска супербелая в/д акриловая D4 SUPERWEISS Влагостойкая, для внутренних работ.                       </t>
  </si>
  <si>
    <t>Краска фасадная  D90 FASSADENFARBE акриловая</t>
  </si>
  <si>
    <t>Штукатурка декоративная синтетическая KRATZPUTZ AUSSEN D227 со структурой "апельсиновая корка" для фасадных и внутренних работ</t>
  </si>
  <si>
    <t xml:space="preserve">Шпатлевка безусадочная с повышенной белизной ЛЮКС             </t>
  </si>
  <si>
    <t>Шпатлевка латексная ПРОФИ</t>
  </si>
  <si>
    <t xml:space="preserve">Шпатлевка масляно-клеевая  УНИВЕРСАЛ </t>
  </si>
  <si>
    <t>Шпатлевка масляно-клеевая  УНИВЕРСАЛ (п/э мешки)</t>
  </si>
  <si>
    <t>Шпатлевка финишная выравнивающая ПРОФИ (рекомендуется для заделки швов между гипсокартонными листами)</t>
  </si>
  <si>
    <t>Эмаль для радиаторов белая полуглянцевая</t>
  </si>
  <si>
    <t>Эмаль НЦ-132 по деревянным и металлическим пов-тям (ГОСТ Р 51691-2000) белая</t>
  </si>
  <si>
    <t>Эмаль ПФ-115 по деревянным, металлическим, оштукатуренным пов-тям УНИВЕРСАЛ ( коричневая)</t>
  </si>
  <si>
    <t>Эмаль ПФ-115 по деревянным, металлическим, оштукатуренным пов-тям УНИВЕРСАЛ (бежевая)</t>
  </si>
  <si>
    <t>Эмаль ПФ-115 по деревянным, металлическим, оштукатуренным пов-тям УНИВЕРСАЛ (белая)</t>
  </si>
  <si>
    <t>Эмаль ПФ-115 по деревянным, металлическим, оштукатуренным пов-тям УНИВЕРСАЛ (бирюзовая)</t>
  </si>
  <si>
    <t>Эмаль ПФ-115 по деревянным, металлическим, оштукатуренным пов-тям УНИВЕРСАЛ (красная)</t>
  </si>
  <si>
    <t>Эмаль ПФ-115 по деревянным, металлическим, оштукатуренным пов-тям УНИВЕРСАЛ (синяя)</t>
  </si>
  <si>
    <t>Эмаль ПФ-115 по деревянным, металлическим, оштукатуренным пов-тям УНИВЕРСАЛ (черная)</t>
  </si>
  <si>
    <t>Эмаль ПФ-115 по деревянным, металлическим, оштукатуренным пов-тям УНИВЕРСАЛ (ярко-зеленая)</t>
  </si>
  <si>
    <t>Эмаль УНИВЕРСАЛ ПФ-266 для пола (желто-коричневый, красно-коричневый)</t>
  </si>
  <si>
    <t xml:space="preserve">Эмаль УНИВЕРСАЛ ПФ-266 для пола (золотисто-коричневый)                           </t>
  </si>
  <si>
    <t xml:space="preserve">Эмаль УНИВЕРСАЛ ПФ-266 для пола (золотисто-оранжевый)                           </t>
  </si>
  <si>
    <t xml:space="preserve">Эмаль УНИВЕРСАЛ ПФ-266 для пола (терракотовый)                           </t>
  </si>
  <si>
    <t>Краска фасадная УНИВЕРСАЛ</t>
  </si>
  <si>
    <t xml:space="preserve">Препарат противогрибковый CT 99 </t>
  </si>
  <si>
    <t>Пропитка для швов в/д противогрибковая водоотталкивающая  СТ 10</t>
  </si>
  <si>
    <t xml:space="preserve">Грунтовка в/д под декоративные минеральные, акриловые и силиконовые фасадные штукатурки и краски (белая)  CT 16 </t>
  </si>
  <si>
    <t xml:space="preserve">Клей для кладки блоков из ячеистого бетона CT 21 </t>
  </si>
  <si>
    <t>Клей для мраморной плитки и стеклянной мозаики СМ 115</t>
  </si>
  <si>
    <t>Клей для напольной плитки, керамогранита, плит крупного формата  СМ 12  для внутренних работ</t>
  </si>
  <si>
    <t xml:space="preserve">Клей для плит из минеральной ваты  CT 180  </t>
  </si>
  <si>
    <t xml:space="preserve">Клей для плит из пенополистирола  CT 83 </t>
  </si>
  <si>
    <t>Клей для плитки СМ  9 для внутренних работ</t>
  </si>
  <si>
    <t>Клей для плитки СМ 11 для внутренних и наружных работ</t>
  </si>
  <si>
    <t>Клей монтажный "Mastifix" QUELYD</t>
  </si>
  <si>
    <t>Клей монтажный "Mastifix Ultra" тюбик QUELYD</t>
  </si>
  <si>
    <t>Клей монтажный "Mastifix Декор" картридж QUELYD</t>
  </si>
  <si>
    <t>Клей монтажный "Mastifix для зеркал" картридж QUELYD</t>
  </si>
  <si>
    <t>Клей монтажный" Mastifix Строительный" картридж QUELYD</t>
  </si>
  <si>
    <t>Клей монтажный" Mastifix Супер Сила" картридж QUELYD</t>
  </si>
  <si>
    <t>Клей монтажный" Mastifix Супер Сила" тюбик QUELYD</t>
  </si>
  <si>
    <t>МИРАНОЛ ударостойкая тиксотропная алкидная эмаль, высокоглянцевая. Базис С</t>
  </si>
  <si>
    <t>СИРОМАТ ПЛЮС краска акриловая для стен и потолков, совершенно матовая Базис АР</t>
  </si>
  <si>
    <t>ХЕЛМИ акрилатная краска для мебели глянцевая. База С</t>
  </si>
  <si>
    <t>ХЕЛМИ акрилатная краска для мебели полуматовая. База С</t>
  </si>
  <si>
    <t>ЕВРО ФАСАД акриловая краска на растворителях, фасадная атмосферостойкая. База КА</t>
  </si>
  <si>
    <t>ЕВРО ФАСАД акриловая краска на растворителях, фасадная атмосферостойкая. База КС</t>
  </si>
  <si>
    <t xml:space="preserve">Разбавитель Spezial-Verduenner для бетопласта </t>
  </si>
  <si>
    <t>Краска масляная МА-15 (желтая)</t>
  </si>
  <si>
    <t>Краска масляная МА-15 (зеленая)</t>
  </si>
  <si>
    <t>Краска масляная МА-15 (коричневая)</t>
  </si>
  <si>
    <t>Краска масляная МА-15 (красная)</t>
  </si>
  <si>
    <t>Краска масляная МА-15 (серая)</t>
  </si>
  <si>
    <t>Краска масляная МА-15 (синяя)</t>
  </si>
  <si>
    <t>Краска масляная МА-15 (сурик)</t>
  </si>
  <si>
    <t>Антисептик NEOMID 200 для бань и саун</t>
  </si>
  <si>
    <t xml:space="preserve">Отбеливатель NEOMID 500  для древесины </t>
  </si>
  <si>
    <t>Пропитка для бетона ХВ-601 для защиты от воздействия внешней среды (бесцветная, серая, лазурит, бордо, малахит)</t>
  </si>
  <si>
    <t>Эко-Пропитка для дерева "Главный-Технолог" (бесцветная, дуб, груша, бук, красное дерево, клен, сосна, рябина, калужница, тик, лиственница)</t>
  </si>
  <si>
    <t>ЕВРО 7 латексная краска на основе ПВА (матовая)</t>
  </si>
  <si>
    <t xml:space="preserve">ЕВРО 7 С (матовая) </t>
  </si>
  <si>
    <t>ВАЛТТИ АРКТИК фасадная лазурь</t>
  </si>
  <si>
    <t>ВАЛТТИ КОЛОР лессирующий антисептик для дерева бесцветный</t>
  </si>
  <si>
    <t>ВАЛТТИ КОЛОР САТИН лессирующий антисептик для дерева бесцветный, придает сатиновый блеск</t>
  </si>
  <si>
    <t>ВАЛТТИ КОЛОР ЭКСТРА лессирующий антисептик для дерева бесцветный</t>
  </si>
  <si>
    <t>ВАЛТТИ масло для дерева</t>
  </si>
  <si>
    <t>ВАЛТТИ ПОХЪЮСТЕ  грунт-антисептик с льняным маслом</t>
  </si>
  <si>
    <t xml:space="preserve">ВИНХА кроющий антисептик на водной основе полуматовый. Базис VC        </t>
  </si>
  <si>
    <t xml:space="preserve">ВИНХА кроющий антисептик на водной основе полуматовый. Базис VVA        </t>
  </si>
  <si>
    <t>ПАНЕЛИ-ЯССЯ  защитный состав на акрилатной основе для деревянных и панельных стен, потолков, дверей и т.д. п/мат</t>
  </si>
  <si>
    <t>ПИРТТИ морилка водоразбавляемая для панелей</t>
  </si>
  <si>
    <t>СУПИ ЛАУДЕСУОЯ масляный состав для полков в банях и саунах</t>
  </si>
  <si>
    <t>СУПИ САУНАСУОЯ акрилатный защитный состав для бань и саун, полуматовый</t>
  </si>
  <si>
    <t>Краски по металлу, растворители</t>
  </si>
  <si>
    <t>ГОТИКА</t>
  </si>
  <si>
    <t>Базовая цена</t>
  </si>
  <si>
    <t>MEFFERT AG</t>
  </si>
  <si>
    <t>OPTIROC, Финляндия</t>
  </si>
  <si>
    <t>ТЕКС Ленинградские краски</t>
  </si>
  <si>
    <t>ФЕЙДАЛ</t>
  </si>
  <si>
    <t>ЭМПИЛС</t>
  </si>
  <si>
    <t>ЭМПИЛС Ореол</t>
  </si>
  <si>
    <t>Шпатлёвки, клеи</t>
  </si>
  <si>
    <t xml:space="preserve">       ТехноРесурс СТРОЙ</t>
  </si>
  <si>
    <t>Грунты, клеи, краски, лаки, эмали, штукатурки, декоративные покрытия</t>
  </si>
  <si>
    <t>Колера</t>
  </si>
  <si>
    <t>л</t>
  </si>
  <si>
    <t>ОСКАР (OSCAR)</t>
  </si>
  <si>
    <t>ВЕЛЛТОН (WELLTON)</t>
  </si>
  <si>
    <t>КНАУФ (KNAUF)</t>
  </si>
  <si>
    <t>ФИННКОЛОР (FINNCOLOR)</t>
  </si>
  <si>
    <t>КЕСТО (KESTO)</t>
  </si>
  <si>
    <t>ДАП (DAP)</t>
  </si>
  <si>
    <t>ДАП Тач'н Таун (DAP Touch' n Tone)</t>
  </si>
  <si>
    <t>ДАУ КОРНИНГ (DOW CORNING)</t>
  </si>
  <si>
    <t>КИЛОЗА (QUILOSA)</t>
  </si>
  <si>
    <t>СОУДАЛ (SOUDAL)</t>
  </si>
  <si>
    <t>ГЕПАРД (GEPARD)</t>
  </si>
  <si>
    <t>ВЕТОНИТ (VETONIT)</t>
  </si>
  <si>
    <t>ТИККУРИЛА (TIKKURILA)</t>
  </si>
  <si>
    <t>КАОВА (KAOWA)</t>
  </si>
  <si>
    <t>ПРОДУКЦИЯ КИИЛТО (KIILTO)</t>
  </si>
  <si>
    <t>КРАСКИ ЧЕРНОЗЕМЬЯ</t>
  </si>
  <si>
    <t>Универсальное напольное покрытие</t>
  </si>
  <si>
    <t>СДЕЛАЙ ПОЛ</t>
  </si>
  <si>
    <t>MULTIUSO герметик силиконовый. Белый,бесцветный</t>
  </si>
  <si>
    <t>Продукция АКЗО НОБЕЛЬ</t>
  </si>
  <si>
    <t>Продукция ТИККУРИЛА</t>
  </si>
  <si>
    <t>Продукция ДЮФА</t>
  </si>
  <si>
    <t>Продукция КИИЛТО</t>
  </si>
  <si>
    <t>Продукция БОСТИК</t>
  </si>
  <si>
    <t>Продукция ХЕНКЕЛЬ</t>
  </si>
  <si>
    <t>Продукция ТЕКС</t>
  </si>
  <si>
    <t>Продукция ЭМПИЛС</t>
  </si>
  <si>
    <t>Продукция НОВБЫТХИМ</t>
  </si>
  <si>
    <t>Герметики общестроительные</t>
  </si>
  <si>
    <t>ГАРДЕН 30 универсальная алкидная эмаль. База А</t>
  </si>
  <si>
    <t>ГАРДЕН 30 универсальная алкидная эмаль. База С</t>
  </si>
  <si>
    <t>PINOTEX FOCUS деревозащитное средство для защиты заборов (орех, зеленый лес, красное дерево, палисандр, рябина, золотая осень)</t>
  </si>
  <si>
    <t>Абсорбирующие гранулы  STOP ВЛАЖНОСТЬ (без запаха) 2x50г</t>
  </si>
  <si>
    <t>Краска в/д интерьерная INNENLATEX белая матовая База 3</t>
  </si>
  <si>
    <t>Т Е Х Н О Л О Г И И        И        Р Е С У Р С Ы       С Т Р О И Т Е Л Ь С Т В А</t>
  </si>
  <si>
    <r>
      <rPr>
        <b/>
        <sz val="24"/>
        <rFont val="Times New Roman"/>
        <family val="1"/>
        <charset val="204"/>
      </rPr>
      <t xml:space="preserve">Компания      </t>
    </r>
    <r>
      <rPr>
        <b/>
        <i/>
        <sz val="24"/>
        <color indexed="10"/>
        <rFont val="Times New Roman Cyr"/>
        <charset val="204"/>
      </rPr>
      <t>ТехноРесурс СТРОЙ</t>
    </r>
  </si>
  <si>
    <t>Нас  рекомендуют</t>
  </si>
  <si>
    <t>Краска фасадная FASSADENWEISS белая глубокоматовая  База 3</t>
  </si>
  <si>
    <t>Морилка водная (красное дерево, мокко)</t>
  </si>
  <si>
    <t>Мастики,краска для разметки дорог</t>
  </si>
  <si>
    <t>Краска специальная</t>
  </si>
  <si>
    <t>Краска для разметки дорог белая АК Дор</t>
  </si>
  <si>
    <t>Лак на растворителе яхтный для дерева, атмосферостойкий, износостойкий и влагостойкий, для наружных и внутренних работ полуматовый</t>
  </si>
  <si>
    <t xml:space="preserve">Лак по дереву акрилатный ГЛАВНЫЙ ТЕХНОЛОГ    (бесцветный, красное дерево, бордо, бук, дуб, елов.зелень, лимон, клен, сосна, тик, лиственница, орех), для наружных и внутренних работ         </t>
  </si>
  <si>
    <t>Лак по камню и кирпичу ГЛАВНЫЙ ТЕХНОЛОГ глянцевый, термостойский, для наружных и внутренних работ</t>
  </si>
  <si>
    <t>Смывка-гель для удаления старых ЛКП   ГЛАВНЫЙ ТЕХНОЛОГ</t>
  </si>
  <si>
    <t>Шпатлевка для окон, дверей и подоконников ГЛАВНЫЙ ТЕХНОЛОГ</t>
  </si>
  <si>
    <t>Краска латексная для окон, дверей, и подоконников ГЛАВНЫЙ ТЕХНОЛОГ повышенной белизны</t>
  </si>
  <si>
    <t>Эмаль для систем отопления ГЛАВНЫЙ ТЕХНОЛОГ матовая супербелая</t>
  </si>
  <si>
    <t xml:space="preserve">Эмаль износостойкая по металлу, бетону, дереву алкидно-уретановая ГЛАВНЫЙ ТЕХНОЛОГ (черная) </t>
  </si>
  <si>
    <t>АЛЬПАЛАК эмаль алкидная для отопительных приборов белая п/мат</t>
  </si>
  <si>
    <t>евро</t>
  </si>
  <si>
    <t>Штукатурки и сухие смеси</t>
  </si>
  <si>
    <t>BECKERPLAST 3 акрилат-латексная, глубокоматовая краска для стен и потолков</t>
  </si>
  <si>
    <t xml:space="preserve">BECKERPLAST 7  акрилат-латексная, глубокоматовая краска для стен и потолков База А                                                              </t>
  </si>
  <si>
    <t xml:space="preserve">BECKERPLAST 7  акрилат-латексная, глубокоматовая краска для стен и потолков База С                                                              </t>
  </si>
  <si>
    <t xml:space="preserve">ELEGANT TAKFARG  краска для потолка                                                                       </t>
  </si>
  <si>
    <t xml:space="preserve">ELEGANT VAGGFARG HELMATT   краска для стен  База А                                  </t>
  </si>
  <si>
    <t xml:space="preserve">ELEGANT VAGGFARG HELMATT  краска для стен База C                                    </t>
  </si>
  <si>
    <t xml:space="preserve">SCOTE 3 краска для стен и потолков матовая                          </t>
  </si>
  <si>
    <t>SCOTE 5  краска для стен и потолков База А матовая</t>
  </si>
  <si>
    <t>SCOTE 7  краска для стен и потолков База С матовая</t>
  </si>
  <si>
    <t>г</t>
  </si>
  <si>
    <t>Клей паркетный TARBIKOL PU 2K двукомпонентный полиуретановый, для внутренних и наружных работ</t>
  </si>
  <si>
    <t>Клей паркетный на водной основе TARBIKOL KP5</t>
  </si>
  <si>
    <t>Клей паркетный на растворителе TARBIKOL KPA</t>
  </si>
  <si>
    <t>Клей ЭДП универсальный</t>
  </si>
  <si>
    <t>DC 816 Силик.герметик. Термостойкий, используется в местах, подвергающихся воздействию высоких температур. Нейтр., красный</t>
  </si>
  <si>
    <t>DC 817 Силик.герм. Для зеркал, панелей из напыленных стекол или металла к различным основам. Нейтральный (титан), белый</t>
  </si>
  <si>
    <t>DC 881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</si>
  <si>
    <t>Cтекольный Силиконовый Герметик "Макрофлекс GA103" белый</t>
  </si>
  <si>
    <t>Акриловый Герметик "Макрофлекс FA131" белый  (морозостойкий) (300 мл)</t>
  </si>
  <si>
    <t>Битумный Герметик "Макрофлекс ВА141" черный (290 мл)</t>
  </si>
  <si>
    <t>Клей-герметик многоцелевой МАКРОФЛЕКС FT101 белый</t>
  </si>
  <si>
    <t>Краска в/д  ПРОФИ влагостойкая супербелая</t>
  </si>
  <si>
    <t>Краска в/д  ПРОФИ моющаяся супербелая</t>
  </si>
  <si>
    <t xml:space="preserve">Краска в/д УНИВЕРСАЛ  для потолка                                                         </t>
  </si>
  <si>
    <t>Эмаль-грунт РЖАВОSTOP алкидная (белая, черная, серая, зеленая, синяя, голубая, коричневая, красно-коричн., красная, желтая)</t>
  </si>
  <si>
    <t>Эмаль алкидная ОРЕОЛ  белая матовая для внутренних и внешних работ</t>
  </si>
  <si>
    <t>Эмаль алкидная ОРЕОЛ универсальная для внутренних и внешних работ белая глянцевая</t>
  </si>
  <si>
    <t>Эмаль ОРЕОЛ для радиаторов отопления глянцевая алкидная для наружных и внутренних работ</t>
  </si>
  <si>
    <t>Эмаль ОРЕОЛ для радиаторов отопления термост.акр.бел. д/вн.работ</t>
  </si>
  <si>
    <t>САНАТЕКС   средство для уничтожения и профилактики плесени и грибка</t>
  </si>
  <si>
    <t>Грунтовка пропиточная акрилатная (для наружных и внутренних работ)</t>
  </si>
  <si>
    <t xml:space="preserve">Бензин БР-2 "Галоша" </t>
  </si>
  <si>
    <t>Растворитель 646 ГОСТ 18188-72</t>
  </si>
  <si>
    <t>Растворитель 647 ГОСТ 18188-72</t>
  </si>
  <si>
    <t>Растворитель Р-4 ГОСТ 18188-72</t>
  </si>
  <si>
    <t>Сольвент нефтяной А 130/150</t>
  </si>
  <si>
    <t xml:space="preserve">Уайт-спирит </t>
  </si>
  <si>
    <t>Шпатлевка масляно-клеевая (пакет)</t>
  </si>
  <si>
    <t>Шпатлевка на ПВА (п/э ведро)</t>
  </si>
  <si>
    <t>Шпатлевка на ПВА (пакет)</t>
  </si>
  <si>
    <t xml:space="preserve"> Цемент  М-500</t>
  </si>
  <si>
    <t>Алебастр (гипс строительный) Г-5</t>
  </si>
  <si>
    <t>Побелка меловая потолочная</t>
  </si>
  <si>
    <t>Сухая смесь  М-150 универсальная для кладки кирпича и прочих строительных и отделочных работ</t>
  </si>
  <si>
    <t>Защитное средство от плесени и грибков для деревянных, бетонных, цементных, гипсовых поверхностей и керамической плитки  АНТИ-В (с пробкой)</t>
  </si>
  <si>
    <t>Защитное средство от плесени и грибков для деревянных, бетонных, цементных, гипсовых поверхностей и керамической плитки  АНТИ-В (с триггером)</t>
  </si>
  <si>
    <t xml:space="preserve">Нейтрализатор ржавчины </t>
  </si>
  <si>
    <t>Мастика  ГАРАНТ  универсальная, жаропрочная, для паркета, керамической плитки, ковролина</t>
  </si>
  <si>
    <t>Ацетон (пластик)</t>
  </si>
  <si>
    <t>Керосин ТС-1 (пластик)</t>
  </si>
  <si>
    <t>Растворитель 646 (пластик)</t>
  </si>
  <si>
    <t>Растворитель 647 (пластик)</t>
  </si>
  <si>
    <t>Растворитель 650 ТУ (пластик)</t>
  </si>
  <si>
    <t>Растворитель Р-4 (пластик)</t>
  </si>
  <si>
    <t>Уайт-спирит (пластик)</t>
  </si>
  <si>
    <t>Мастика битумная МГХ-Г  (БИТУМНАЯ) холодного отверждения</t>
  </si>
  <si>
    <t>Мастика битумная МГХ-Т (РЕЗИНО-БИТУМНАЯ) холодного отверждения</t>
  </si>
  <si>
    <t xml:space="preserve">Растворитель  646                                                              </t>
  </si>
  <si>
    <t>Е-6  Грунт упрочняющий для внутренних и наружных работ акриловый</t>
  </si>
  <si>
    <t xml:space="preserve">Е-6а  Грунтовка акриловая глубокопроникающая с антисептическими добавками для внутренних и наружных работ </t>
  </si>
  <si>
    <t xml:space="preserve">Е-1  Краска в/д для потолков  белая, матовая, для сухих помещений: на штукатурку, бетон, гипсокартон, кирпич </t>
  </si>
  <si>
    <t>Е-1С  Краска в/д для потолков  супербелая, матовая, для сухих помещений: на штукатурку, бетон, гипсокартон, кирпич</t>
  </si>
  <si>
    <t>MASTER Lux Aqua 70 эмаль акриловая для радиаторов и мебели глянцевая. База BW (ACOMIX)</t>
  </si>
  <si>
    <t>MASTER Lux Aqua 40 эмаль акриловая для радиаторов и  мебели полуматовая. База BW (ACOMIX)</t>
  </si>
  <si>
    <t>DULUX Trade Vinyl Soft Sheen бархатистая акриловая краска для стен и потолка. Стойкая к мытью. База BW (ACOMIX)</t>
  </si>
  <si>
    <t>Гидроизоляционные материалы</t>
  </si>
  <si>
    <t xml:space="preserve">Очиститель монтажной пены МОМЕНТ, 500 мл </t>
  </si>
  <si>
    <t>Клей СУПЕРМОМЕНТ Водостойкий блистер в б/ш</t>
  </si>
  <si>
    <t>Клей СУПЕРМОМЕНТ Водостойкий на мульти-крате</t>
  </si>
  <si>
    <t>ПАНССАРИ АКВА краска акрилатная для металлических крыш и стен, водосточных труб и желобов и других металлоконструкций. База А</t>
  </si>
  <si>
    <t>ПАНССАРИ АКВА краска акрилатная для металлических крыш и стен, водосточных труб и желобов и других металлоконструкций. База С</t>
  </si>
  <si>
    <t>ЕВРО ЛАК АКВА полуглянцевый лак на акрилатной основе для внутренних работ</t>
  </si>
  <si>
    <t>ЕВРО ЛАК АКВА матовый лак на акрилатной основе для внутренних работ</t>
  </si>
  <si>
    <t>Наименование</t>
  </si>
  <si>
    <t>БЕТОЛЮКС АКВА полиуретано-акрилатная краска для полов. Базис А</t>
  </si>
  <si>
    <t>БЕТОЛЮКС АКВА полиуретано-акрилатная краска для полов. Базис С</t>
  </si>
  <si>
    <t>Нить для герметизации резьбовых соединений ТАНГИТ  Уни-лок (блистер в шоу-боксе)</t>
  </si>
  <si>
    <t>м</t>
  </si>
  <si>
    <t>Нить для герметизации резьбовых соединений ТАНГИТ  Уни-лок (в шоу-боксе)</t>
  </si>
  <si>
    <t>Нить для герметизации резьбовых соединений ТАНГИТ  Уни-лок (с мультистраничной этикеткой, в шоу-боксе)</t>
  </si>
  <si>
    <t>Нить-герметик МОМЕНТ ГЕРМЕНТ с мультистраничной этикеткой в шоу-боксе</t>
  </si>
  <si>
    <t>ХОМЕЕНПОСТО антисептическое средство для защиты и отделки древесины</t>
  </si>
  <si>
    <t>РЕАФЛЕКС 50 краска двухкомпонентная эпоксидная (Эмаль белая, лагуна)</t>
  </si>
  <si>
    <t xml:space="preserve">Краска в/д интерьерная EUROLATEX 3 белая глубокоматовая </t>
  </si>
  <si>
    <t xml:space="preserve">Краска в/д интерьерная EUROLATEX 7 белая матовая </t>
  </si>
  <si>
    <t>ОГНЕПРОФИТ состав для защиты древесины от огня и биоразрушений</t>
  </si>
  <si>
    <t xml:space="preserve">Клей МОМЕНТ-88 </t>
  </si>
  <si>
    <t>Эко-Пропитка для дерева "Главный-Технолог" (белая)</t>
  </si>
  <si>
    <t xml:space="preserve">Огнебиозащита NEOMID 450-1 для  древесины  </t>
  </si>
  <si>
    <t>DULUX Trade водо-дисперсионный грунт глубокого проникновения для фасадных работ</t>
  </si>
  <si>
    <t>EXPORT-7 Финишная шпаклевка для внутренних работ</t>
  </si>
  <si>
    <t>Структурные краски и шпаклевки</t>
  </si>
  <si>
    <t>Антисептики, клеи, краски, лаки, эмали,шпаклевки</t>
  </si>
  <si>
    <t>16кг</t>
  </si>
  <si>
    <t>Лак по камню и кирпичу ГЛАВНЫЙ ТЕХНОЛОГ матовый, термостойский, для наружных и внутренних работ</t>
  </si>
  <si>
    <t>0,75л</t>
  </si>
  <si>
    <t>3л</t>
  </si>
  <si>
    <t>ДЮЛАКС (DULUX)</t>
  </si>
  <si>
    <t>ХАММЕРАЙТ (HAMMERITE)</t>
  </si>
  <si>
    <t>МАРШАЛЛ (MARSHALL)</t>
  </si>
  <si>
    <t>ПИНОТЕКС (PINOTEX)</t>
  </si>
  <si>
    <t>ПРОДУКЦИЯ АКЗО НОБЕЛЬ (AKZO NOBEL)</t>
  </si>
  <si>
    <t>ПРОДУКЦИЯ ТИККУРИЛА (TIKKURILA)</t>
  </si>
  <si>
    <t>ЕВРО (EURO)</t>
  </si>
  <si>
    <t>ДЮФА (DUFA) Россия</t>
  </si>
  <si>
    <t>ДЮФА (DUFA) Германия</t>
  </si>
  <si>
    <t>ДЮФА РИТЕЙЛ (DUFA RETAIL)</t>
  </si>
  <si>
    <t>ПРОДУКЦИЯ ДЮФА (DUFA)</t>
  </si>
  <si>
    <t>АЛЬПА (ALPA)</t>
  </si>
  <si>
    <t>БЕККЕРС (BECKERS)</t>
  </si>
  <si>
    <t>КИИЛТО (KIILTO)</t>
  </si>
  <si>
    <t>УКИ Киилто (UKI Kiilto)</t>
  </si>
  <si>
    <t>БОСТИК (BOSTIK)</t>
  </si>
  <si>
    <t>КЕЛИД (QUELYD)</t>
  </si>
  <si>
    <t>ТАРБИКОЛ (TARBIKOL)</t>
  </si>
  <si>
    <t>ПРОДУКЦИЯ БОСТИК (BOSTIK)</t>
  </si>
  <si>
    <t>ПРОДУКЦИЯ ХЕНКЕЛЬ (HENKEL)</t>
  </si>
  <si>
    <t>ЦЕРЕЗИТ (CERESIT)</t>
  </si>
  <si>
    <t>ШИТРОК (SHEETROCK)</t>
  </si>
  <si>
    <t xml:space="preserve">Масса  гидроизоляционная CL 51  эластичная полимерная </t>
  </si>
  <si>
    <t xml:space="preserve">Масса  гидроизоляционная CR  65  жесткая  </t>
  </si>
  <si>
    <t xml:space="preserve">Масса  гидроизоляционная CR 166 эластичная 2-комп. Комп.А сухая смесь </t>
  </si>
  <si>
    <t xml:space="preserve">Масса  гидроизоляционная CR 166 эластичная 2-комп. Комп.Б эластификатор </t>
  </si>
  <si>
    <t xml:space="preserve">Смесь для быстрого ремонта бетона, лестниц и высокопрочных стяжек (5-35 мм)  СN 83 </t>
  </si>
  <si>
    <t>Лак паркетный ОРЕОЛ с отвердителем</t>
  </si>
  <si>
    <t>УНИФЛОТ шпатлевка гипсовая высокопрочная для внутренних работ</t>
  </si>
  <si>
    <t>ФЮГЕНФЮЛЛЕР  шпатлевка на основе гипса для стен и потолков внутри помещения</t>
  </si>
  <si>
    <t>РОТБАНД штукатурка на основе гипса, для потолков и стен внутри помещения, слой до 50 мм</t>
  </si>
  <si>
    <t>Клей универсальный  D21 UNIVERSALKLEBER GIGANT, дисперсионный, на базе синтетических смол</t>
  </si>
  <si>
    <t xml:space="preserve">Краска в/д акриловая, влагостойкая, супербелая  D4 SUPERWEISS                        </t>
  </si>
  <si>
    <t>Лак кузнечный черный матовый KUNSTSCHMIEDELACK</t>
  </si>
  <si>
    <t>Лак паркетный акриловый глянцевый AQUA-PARKETTLACK</t>
  </si>
  <si>
    <t>Лак паркетный акриловый полуматовый AQUA-PARKETTLACK</t>
  </si>
  <si>
    <t>Лак паркетный на растворителе глянцевый  PARKETTLACK</t>
  </si>
  <si>
    <t>Нитроразбавитель универсальный  NITRO-UNIVERSAL-VERDUNNER</t>
  </si>
  <si>
    <t>Средство для удаления краски  ABBEIZER</t>
  </si>
  <si>
    <t>Герметик акриловый универсальный (светло-серый, белый)</t>
  </si>
  <si>
    <t>Клей БФ универсальный бытовой клей</t>
  </si>
  <si>
    <t>Клей для мебели Монолит</t>
  </si>
  <si>
    <t>Клей для полиуретана DESMOCOLL (аналог клея "Уран")</t>
  </si>
  <si>
    <t>Клей для потолочной плитки ХВАТ</t>
  </si>
  <si>
    <t>Клей обувной  СПРУТ</t>
  </si>
  <si>
    <t>Клей резиновый каучуковый</t>
  </si>
  <si>
    <t>Клей универсальный  КВИНТОЛ</t>
  </si>
  <si>
    <t>Клей универсальный  МОДЕЛИСТ</t>
  </si>
  <si>
    <t>Клей УРАН для полиуретана</t>
  </si>
  <si>
    <t>Клей ХВАТ СТОЛЯРНЫЙ, на основе дисперсии ПВА</t>
  </si>
  <si>
    <t>Мастика битумно-каучуковая</t>
  </si>
  <si>
    <t xml:space="preserve">Мастика клеящая "Спрут" каучуковая </t>
  </si>
  <si>
    <t>Спецклей 88-НТ</t>
  </si>
  <si>
    <t>Краска БТ-177 "Золотистая", "Медная"</t>
  </si>
  <si>
    <t>Краска БТ-177 "Серебрянка", "Бронзовая"</t>
  </si>
  <si>
    <t>Краски специальные</t>
  </si>
  <si>
    <t>Краситель-пропитка для кожи "Карат" (черный, коричневый)</t>
  </si>
  <si>
    <t>Краска для деревянных фасадов в/д (белая, синяя)</t>
  </si>
  <si>
    <t>Пена монтажная проф. W зимняя</t>
  </si>
  <si>
    <t>Пена монтажная проф. Yellow зимняя</t>
  </si>
  <si>
    <t>Пена монтажная проф. летняя</t>
  </si>
  <si>
    <t xml:space="preserve">Пена монтажная проф.зимняя Maxi </t>
  </si>
  <si>
    <t>Пена монтажная проф.летняя Maxi</t>
  </si>
  <si>
    <t>Пена монтажная проф.летняя Yellow</t>
  </si>
  <si>
    <t>Пистолет профессиональный для монтажной пены (метал.)</t>
  </si>
  <si>
    <t xml:space="preserve">Пресспистолет Click&amp;Fix </t>
  </si>
  <si>
    <t>Соудафоам ФР огнестойкая ручная пена</t>
  </si>
  <si>
    <t>Очиститель монтажной пены</t>
  </si>
  <si>
    <t>ЕВРО ПРАЙМЕР акриловая грунтовка-концентрат (1:3) под краски серий EURO, HARMONY, JOKER и др.</t>
  </si>
  <si>
    <t>ЕВРО 2 латексная краска на основе ПВА (совершенно матовая)</t>
  </si>
  <si>
    <t>HAMMERITE краска полуматовая (черная, белая)</t>
  </si>
  <si>
    <t>HAMMERITE растворитель и очиститель для лаков и красок</t>
  </si>
  <si>
    <t>мл</t>
  </si>
  <si>
    <t>ЛУЯ акрилатная краска полуглянцевая для влажных помещений, стойкая к мытью.Базис А</t>
  </si>
  <si>
    <t>ЛУЯ акрилатная краска полуглянцевая для влажных помещений, стойкая к мытью.Базис С</t>
  </si>
  <si>
    <t>ЛУЯ акрилатная краска полуматовая для влажных помещений, стойкая к мытью.Базис А</t>
  </si>
  <si>
    <t>ЛУЯ акрилатная краска полуматовая для влажных помещений, стойкая к мытью.Базис С</t>
  </si>
  <si>
    <t>РЕМОНТТИ-ЯССЯ латексная краска для стен и потолков на основе акрилата, моющаяся. Базис А</t>
  </si>
  <si>
    <t>РЕМОНТТИ-ЯССЯ латексная краска для стен и потолков на основе акрилата, моющаяся. Базис С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</si>
  <si>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А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</si>
  <si>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С</t>
  </si>
  <si>
    <t>ТЕРМАЛ краска термостойкая силиконовая (алюминиевая; черная)</t>
  </si>
  <si>
    <t xml:space="preserve">НОВАСИЛ   водоэмульсионная фасадная краска. Базис LAP                     </t>
  </si>
  <si>
    <t xml:space="preserve">НОВАСИЛ   водоэмульсионная фасадная краска. Базис LC                     </t>
  </si>
  <si>
    <t>ПИКА-ТЕХО акрилатная краска с содержанием масла  для деревянных фасадов. Базис А</t>
  </si>
  <si>
    <t>ПИКА-ТЕХО акрилатная краска с содержанием масла  для деревянных фасадов. Базис С</t>
  </si>
  <si>
    <t>ТЕХО краска на масляной основе, полуглянцевая для дер.поверхностей. Базис А</t>
  </si>
  <si>
    <t>ТЕХО краска на масляной основе, полуглянцевая для дер.поверхностей. Базис С</t>
  </si>
  <si>
    <t xml:space="preserve">ЮКИ   латексная краска на акрилатной основе для цоколей, фасадов, атмосферостойкая, матовая. Базис А                                                                           </t>
  </si>
  <si>
    <t xml:space="preserve">ЮКИ   латексная краска на акрилатной основе для цоколей, фасадов, атмосферостойкая, матовая. Базис С                                                                      </t>
  </si>
  <si>
    <t>Рекламная продукция</t>
  </si>
  <si>
    <t>Колерные карты</t>
  </si>
  <si>
    <t>Эмаль для ванн ультра белая</t>
  </si>
  <si>
    <t>Ацетон  ГОСТ 2768-84</t>
  </si>
  <si>
    <t>TIKKURILA</t>
  </si>
  <si>
    <t>АКВА-КОЛОР</t>
  </si>
  <si>
    <t>АРТЕЛЬ</t>
  </si>
  <si>
    <t>АРТ-ОБОИ</t>
  </si>
  <si>
    <t>АТОМ-КОЛОР</t>
  </si>
  <si>
    <t>БКМ</t>
  </si>
  <si>
    <t>ГАРАНТ</t>
  </si>
  <si>
    <t>ГРИДА</t>
  </si>
  <si>
    <t>ЕВРОЛЮКС</t>
  </si>
  <si>
    <t>КОВЭР-КОЛОР</t>
  </si>
  <si>
    <t>HENKEL CERESIT</t>
  </si>
  <si>
    <t>Затирки, клеи для плитки, декоративные штукатурки, шпатлевки</t>
  </si>
  <si>
    <t>Товарная группа</t>
  </si>
  <si>
    <t>Герметики</t>
  </si>
  <si>
    <t>Грунты</t>
  </si>
  <si>
    <t>Жидкие гвозди</t>
  </si>
  <si>
    <t>Штукатурки, шпатлевки</t>
  </si>
  <si>
    <t>Грунты, краски</t>
  </si>
  <si>
    <t>Шпатлёвки</t>
  </si>
  <si>
    <t>ALPA Paints, Франция</t>
  </si>
  <si>
    <t>BECKERS, Швеция</t>
  </si>
  <si>
    <t>BOSTIK, Франция</t>
  </si>
  <si>
    <t>Carina Silicones, ЕС</t>
  </si>
  <si>
    <t>DAP, США</t>
  </si>
  <si>
    <t>Товары</t>
  </si>
  <si>
    <t>Скидки</t>
  </si>
  <si>
    <t>№ страницы</t>
  </si>
  <si>
    <t>Краски, лаки, эмали</t>
  </si>
  <si>
    <t>Кровельная краска по оцинкованному железу в/д (зеленая, красно-коричневая, синяя, серая, коричневая, под черепицу)</t>
  </si>
  <si>
    <t>АЛЬПА ЛЮМЬЕР Роскошно Белая краска акриловая для внутренних работ матовая моющаяся</t>
  </si>
  <si>
    <t>АЛЬПА ЭКОЛАТЕКС  краска латексная матовая для внутренних работ, супербелаябелая</t>
  </si>
  <si>
    <t>DULUX Magic White волшебная белая матовая акриловая краска для потолка.</t>
  </si>
  <si>
    <t xml:space="preserve">Отделочные и строительные </t>
  </si>
  <si>
    <t>материалы</t>
  </si>
  <si>
    <t>ДЮФА РИТЕЙЛ</t>
  </si>
  <si>
    <t>Краска в/д интерьерная ULTRAWEISS PLUS белая глубокоматовая</t>
  </si>
  <si>
    <t>Краска фасадная FASSADENWEISS белая глубокоматовая  База 1</t>
  </si>
  <si>
    <t xml:space="preserve">Грунт глубокопроникающий GRUND LF </t>
  </si>
  <si>
    <t>Эмаль для отопительных приборов THERMO глянцевая  белая</t>
  </si>
  <si>
    <t>Эмаль алкидная GLANZ для внутренних и наружных работ глянцевая белая</t>
  </si>
  <si>
    <t xml:space="preserve">Эмаль алкидная SEIDENMATT для внутренних и наружных работ полуматовая белая </t>
  </si>
  <si>
    <t>Лак паркетный PARKETT алкидно-уретановый глянцевый</t>
  </si>
  <si>
    <t>Лак паркетный PARKETT алкидно-уретановый матовый</t>
  </si>
  <si>
    <t>Лак паркетный PARKETT алкидно-уретановый полуматовый</t>
  </si>
  <si>
    <t>Лак яхтный YACHT алкидно-уретановый глянцевый</t>
  </si>
  <si>
    <t>Лак яхтный YACHT алкидно-уретановый матовый</t>
  </si>
  <si>
    <t>Лак яхтный YACHT алкидно-уретановый полуматовый</t>
  </si>
  <si>
    <t>МОМЕНТ Крепеж CF900, 380 мл</t>
  </si>
  <si>
    <t>МОМЕНТ Крепеж CF 850,280 мл</t>
  </si>
  <si>
    <t>МОМЕНТ Крепеж CF 900,280 мл</t>
  </si>
  <si>
    <t xml:space="preserve">ОАЗИС Interior краска для стен и потолков  База А </t>
  </si>
  <si>
    <t>ОАЗИС Interior Plus краска для влажных помещений База А</t>
  </si>
  <si>
    <t>ОАЗИС Kitchen&amp;Gallery краска для стен и потолков стойкая к мытью База А</t>
  </si>
  <si>
    <t>ОАЗИС Kitchen&amp;Gallery краска для стен и потолков стойкая к мытью База С</t>
  </si>
  <si>
    <t>Клей резиновый каучуковый в шоу-боксе</t>
  </si>
  <si>
    <t>Клей обувной  СПРУТ в шоу-боксе</t>
  </si>
  <si>
    <t>Клей универсальный  КВИНТОЛ в шоу-боксе</t>
  </si>
  <si>
    <t>Спецклей 88-НТ в шоу-боксе</t>
  </si>
  <si>
    <t>Клей УРАН для полиуретана в шоу-боксе</t>
  </si>
  <si>
    <t>Клей универсальный  КВИНТОЛ-ЛЮКС в шоу-боксе</t>
  </si>
  <si>
    <t>Клей универсальный  МОДЕЛИСТ в шоу-боксе</t>
  </si>
  <si>
    <t>Сайт</t>
  </si>
  <si>
    <t>www.t-res.ru</t>
  </si>
  <si>
    <t xml:space="preserve">Универсальная смазка WD-40 </t>
  </si>
  <si>
    <t>WD-40</t>
  </si>
  <si>
    <t>ВД-40 универсальная смазка</t>
  </si>
  <si>
    <t>WD - 40</t>
  </si>
  <si>
    <t>1 рулон</t>
  </si>
  <si>
    <t>Wellton,Швеция</t>
  </si>
  <si>
    <t>Стеклообои, малярный флезелин</t>
  </si>
  <si>
    <t>Стеклообои, клеи, малярный флезелин</t>
  </si>
  <si>
    <t>Грунтовка для внутренних работ OSCAR</t>
  </si>
  <si>
    <t>Клей  для стеклообоев готовый к применению OSCAR</t>
  </si>
  <si>
    <t xml:space="preserve">Стеклообои  Елка средняя 1х25м (160г/м2) OSCAR                                 </t>
  </si>
  <si>
    <t>Стеклообои Рогожка крупная 1х25м (180г/м2) OSCAR</t>
  </si>
  <si>
    <t>Стеклообои Рогожка средняя 1х25м (130г/м2) OSCAR</t>
  </si>
  <si>
    <t>Стеклообои Рогожка потолочная 1х25м (80г/м2) OSCAR</t>
  </si>
  <si>
    <t>Стеклообои Ромб 1х25м (430г/м2) OSCAR</t>
  </si>
  <si>
    <t>Стеклохолст малярный Oscar 1х50м (50мг/м) OSCAR</t>
  </si>
  <si>
    <t>Стеклохолст малярный Oscar эконом 1х50м (35г/м) OSCAR</t>
  </si>
  <si>
    <t>Стеклохолст малярный Oscar light 1х50м (25мг/м) OSCAR</t>
  </si>
  <si>
    <t>Малярный флизелин Oscar Fliz 1х25м (65г/м2) OSCAR</t>
  </si>
  <si>
    <t>Малярный флизелин Oscar Fliz 1х25м (85г/м2) OSCAR</t>
  </si>
  <si>
    <t>Малярный флизелин Oscar Fliz 1х25м (110г/м2) OSCAR</t>
  </si>
  <si>
    <t>Малярный флизелин Oscar Fliz 1х25м (130г/м2) OSCAR</t>
  </si>
  <si>
    <t>Малярный флизелин Oscar Fliz 1х25м (150мг/м2) OSCAR</t>
  </si>
  <si>
    <t>Малярный флизелин Welton Fliz 1,06*25м (85г/м2) WELLTON</t>
  </si>
  <si>
    <t>Малярный флизелин Welton Fliz 1,06х25м (110г/м2) WELLTON</t>
  </si>
  <si>
    <t>Малярный флизелин Welton Fliz 1,06*25м (130г/м2) WELLTON</t>
  </si>
  <si>
    <t>Стеклохолст малярный  Wellton-эконом 1х50м (40г/м2) WELLTON</t>
  </si>
  <si>
    <t>Стеклохолст малярный  Wellton-light 1х50м (30г/м2) WELLTON</t>
  </si>
  <si>
    <t>Краска резиновая ГЛАВНЫЙ ТЕХНОЛОГ универсальная, высокоэластичная, сверхводостойкая, для наружных и внутренних работ (белая, серая, вишневая, песочная)</t>
  </si>
  <si>
    <t>Краска резиновая ГЛАВНЫЙ ТЕХНОЛОГ универсальная, высокоэластичная, сверхводостойкая, для наружных и внутренних работ (белая (база С), коричневая, красно-коричневая, зеленая,синяя, черная)</t>
  </si>
  <si>
    <t>Монтажные пены, герметики</t>
  </si>
  <si>
    <t xml:space="preserve">Быстросохнущий гипс  QUELYD </t>
  </si>
  <si>
    <t>Универсальная сухая грунтовка под обои QUELYD</t>
  </si>
  <si>
    <t>Шпаклевка универсальная Quelyd QUELYD</t>
  </si>
  <si>
    <t>Многофункциональная клеевая шпаклевка QUELYD</t>
  </si>
  <si>
    <t>Сверхпрочная ремонтная смесь QUELYD</t>
  </si>
  <si>
    <t>Моментальная ремонтная смесь QUELYD</t>
  </si>
  <si>
    <t>Ремонтно-монтажная смесь Экспресс QUELYD</t>
  </si>
  <si>
    <t>Шпаклевки и сухие смеси</t>
  </si>
  <si>
    <t>Антиплесень Средство для удаления  плесени в жилых комнатах и спальнях QUELYD</t>
  </si>
  <si>
    <t>Антиплесень Средство для удаления  плесени в ванных и санузлах QUELYD</t>
  </si>
  <si>
    <t>Антиплесень Защита от грибка и плесени QUELYD</t>
  </si>
  <si>
    <t>Антиплесень Добавка для красок, штукатурок, клеев QUELYD</t>
  </si>
  <si>
    <t xml:space="preserve">Гель Клик Протект для герметизации стыков Bostik </t>
  </si>
  <si>
    <t>Клей для обоев Флизелиновый   QUELYD</t>
  </si>
  <si>
    <t xml:space="preserve">Клей для обоев Спец-Флизелиновый Аква   QUELYD </t>
  </si>
  <si>
    <t>Клей для обоев Экспресс   QUELYD</t>
  </si>
  <si>
    <t xml:space="preserve">Клей для обоев Экспресс Супер  QUELYD </t>
  </si>
  <si>
    <t>Клей для обоев Виниловый  QUELYD</t>
  </si>
  <si>
    <t xml:space="preserve">Клей для обоев Спец- Виниловый Аква  QUELYD </t>
  </si>
  <si>
    <t>Мастика Стоп Вода  гидроизоляционная универсальная QUELYD</t>
  </si>
  <si>
    <t>Краска в/д УНИВЕРСАЛ моющаяся белоснежная матовая</t>
  </si>
  <si>
    <t>Краска в/д УНИВЕРСАЛ  влагостойкая</t>
  </si>
  <si>
    <t>Краска в/д УНИВЕРСАЛ  интерьерная</t>
  </si>
  <si>
    <t>ЕВРО 3 А латексная краска на основе акрилового сополимера для стен и потолков(матовая)</t>
  </si>
  <si>
    <t>5л</t>
  </si>
  <si>
    <t>Новинки ассортимента.</t>
  </si>
  <si>
    <t>85мл</t>
  </si>
  <si>
    <t>Локтайн герметик Многоцелевой  PL S100 белый , блистер</t>
  </si>
  <si>
    <t>Локтайн герметик Многоцелевой  PL S100 прозрачный , блистер</t>
  </si>
  <si>
    <t xml:space="preserve">85мл </t>
  </si>
  <si>
    <t>Локтайн герметик Санитарный  PL S150 белый , блистер</t>
  </si>
  <si>
    <t>Локтайн герметик Санитарный  PL S150 прозрачный , блистер</t>
  </si>
  <si>
    <t xml:space="preserve">Влагоизолятор Good Master </t>
  </si>
  <si>
    <t>Состав пропиточный  Good Master для каминов</t>
  </si>
  <si>
    <t xml:space="preserve">Удалитель строительных растворов Good Master </t>
  </si>
  <si>
    <t xml:space="preserve">Чистый шов Good Master </t>
  </si>
  <si>
    <t>ГУД МАСТЕР</t>
  </si>
  <si>
    <t xml:space="preserve">Отбеливатель Good Master  для древесины </t>
  </si>
  <si>
    <t>Антисептик универсальный Good Master бесцветный</t>
  </si>
  <si>
    <t>Клей паркетный TARBIKOL PU 1K двукомпонентный полиуретановый, для внутренних и наружных работ</t>
  </si>
  <si>
    <r>
      <t>компания ТехноРесурс СТРОЙ</t>
    </r>
    <r>
      <rPr>
        <b/>
        <sz val="18"/>
        <rFont val="Times New Roman Cyr"/>
        <charset val="204"/>
      </rPr>
      <t xml:space="preserve"> постоянно и своевременно обновляет </t>
    </r>
    <r>
      <rPr>
        <b/>
        <u/>
        <sz val="18"/>
        <rFont val="Times New Roman Cyr"/>
        <charset val="204"/>
      </rPr>
      <t>Прайс-Лист</t>
    </r>
    <r>
      <rPr>
        <b/>
        <sz val="18"/>
        <rFont val="Times New Roman Cyr"/>
        <charset val="204"/>
      </rPr>
      <t xml:space="preserve"> в соответствии с информацией, поступающей от производителей , так, чтобы Вы получали самую свежую и полную информацию об изменениях цен и ассортимента. Ниже приведен перечень последних изменений, которые были внесены в Прайс-Лист.</t>
    </r>
  </si>
  <si>
    <t xml:space="preserve">Пена монтажная  ЭКОН   Всесезонная Стандартная                                      </t>
  </si>
  <si>
    <t xml:space="preserve">Пена монтажная  ЭКОН   Профессиональная                                      </t>
  </si>
  <si>
    <t>Пена монтажная МОМЕНТ 65 Профессиональная Всесезонная</t>
  </si>
  <si>
    <t>Пена монтажная МОМЕНТ 65 Стандартная с турбонасадкой</t>
  </si>
  <si>
    <t>ГЕПАРД герметик акриловый белый</t>
  </si>
  <si>
    <t>ГЕПАРД силикон нейтральный белый, бесцветный</t>
  </si>
  <si>
    <t>ГЕПАРД силикон нейтральный бесцветный, черный</t>
  </si>
  <si>
    <t>ГЕПАРД силикон санитарный белый, бесцветный</t>
  </si>
  <si>
    <t>ГЕПАРД силикон универсальный белый, бесцветный</t>
  </si>
  <si>
    <t>Пены монтажные</t>
  </si>
  <si>
    <t>ГЕПАРД пена монтажная зимняя</t>
  </si>
  <si>
    <t>ГЕПАРД пена монтажная летняя</t>
  </si>
  <si>
    <t>ГЕПАРД пена монтажная проф.</t>
  </si>
  <si>
    <t>ГЕПАРД пена монтажная проф. Зимняя</t>
  </si>
  <si>
    <t>ГЕПАРД пена монтажная проф.(65 л)</t>
  </si>
  <si>
    <t>ГЕПАРД пена монтажная проф.(65 л) зимняя</t>
  </si>
  <si>
    <t>ГЕПАРД очиститель монтажной пены</t>
  </si>
  <si>
    <t>Смесь самовыравнивающаяся CN 68</t>
  </si>
  <si>
    <t>ВАЛТТИ АКВАКОЛОР колеруемая фасадная лазурь</t>
  </si>
  <si>
    <t>РОШАЛЬ</t>
  </si>
  <si>
    <t>Эмаль НЦ-132 по деревянным и металлическим пов-тям  (черная)</t>
  </si>
  <si>
    <t>Спец Цена</t>
  </si>
  <si>
    <t>Эмаль алкидная глянцевая для окон FENSTERLACK. Применятся в качестве грунта, промежуточного и финишного покрытия</t>
  </si>
  <si>
    <t>ГАРДЕН 90 универсальная алкидная эмаль. База А</t>
  </si>
  <si>
    <t>ГАРДЕН 90 универсальная алкидная эмаль. База С</t>
  </si>
  <si>
    <t>DULUX Новая ослепительно белая 3D White матовая акриловая краска для стен и потолков.Содержит частицы мрамора и оптический отбеливатель. База BW (ACOMIX)</t>
  </si>
  <si>
    <t>DIAMOND GLAZE лак водный для паркета глянцевый</t>
  </si>
  <si>
    <t>Пена монтажная профессиональная пожаростойкая МАКРОФЛЕКС</t>
  </si>
  <si>
    <t>Герметик ЭКОН Силиконовый Нейтральный Универсальный белый</t>
  </si>
  <si>
    <t>Герметик ЭКОН Силиконовый Нейтральный Универсальный прозрачный</t>
  </si>
  <si>
    <t>Момент герметик акриловый "ГЕРМЕНТ Премиум" морозостойкий белый</t>
  </si>
  <si>
    <t>МОМЕНТ герметик акриловый Морозостойкий 420г</t>
  </si>
  <si>
    <t>МОМЕНТ герметик силиконовый для окон и стекол белый</t>
  </si>
  <si>
    <t>МОМЕНТ герметик силиконовый для окон и стекол прозрачный</t>
  </si>
  <si>
    <t>МОМЕНТ герметик силиконовый нейтральный белый</t>
  </si>
  <si>
    <t>МОМЕНТ герметик силиконовый нейтральный прозрачный</t>
  </si>
  <si>
    <t>МОМЕНТ герметик силиконовый санитарный для ванной и кухни белый</t>
  </si>
  <si>
    <t>МОМЕНТ герметик силиконовый санитарный для ванной и кухни прозрачный</t>
  </si>
  <si>
    <t>МОМЕНТ герметик силиконовый универсальный белый</t>
  </si>
  <si>
    <t>МОМЕНТ герметик силиконовый универсальный прозрачный</t>
  </si>
  <si>
    <t>Краска ДИСКОНТ в/д интерьерная полиакр. бел.мат. Ореол</t>
  </si>
  <si>
    <t>Краска ДИСКОНТ в/д интерьерная полиакр.моющаяся бел.мат. Ореол</t>
  </si>
  <si>
    <t>Краска ДИСКОНТ в/д супербелая матовая полиакр. для потолков   Ореол</t>
  </si>
  <si>
    <t>Краска ДИСКОНТ в/д фасадная атмосферост.полиакр.бел.мат. Ореол</t>
  </si>
  <si>
    <t>АЛЬПАЛЮКС  краска в/д акриловая для стен и потолков, бел. мат., моющаяся морозостойкая , 5 циклов замораживания</t>
  </si>
  <si>
    <t xml:space="preserve">АЛЬПАФАСАД плиолитовая фасадная краска бел. мат.                    </t>
  </si>
  <si>
    <t xml:space="preserve">АКВАРЕЛЬЕФ  краска в/д латексная рельефная для внутренних работ                                                  </t>
  </si>
  <si>
    <t>КРЕПИ ДЕКО штукатурка структурная декоративная для внутренних и наружных работ (размер фракции 0,5мм) белая, бежевая</t>
  </si>
  <si>
    <t>АЛЬПА ЭКОЭМАЛЬ на водной основе для внутренних и наружных работ, белая глянцевая</t>
  </si>
  <si>
    <t>АЛЬПА ЭКОЭМАЛЬ на водной основе для внутренних и наружных работ, белая матовая</t>
  </si>
  <si>
    <t>АЛЬПА ЭКОЭМАЛЬ на водной основе для внутренних и наружных работ, белая п/матовая</t>
  </si>
  <si>
    <t>Герметик силиконовый ГЕРМЕНТ нейтральный универсальный  прозрачный</t>
  </si>
  <si>
    <t>Герметик силиконовый ГЕРМЕНТ санитарный белый</t>
  </si>
  <si>
    <t>Герметик силиконовый ГЕРМЕНТ санитарный прозрачный</t>
  </si>
  <si>
    <t>Герметик силиконовый ГЕРМЕНТ универсальный  прозрачный</t>
  </si>
  <si>
    <t>Герметик силиконовый ГЕРМЕНТ универсальный белый</t>
  </si>
  <si>
    <t>Герметик ЭКОН Силиконовый Для Окон и Стекол белый</t>
  </si>
  <si>
    <t>ТИККУРИЛА (TIKKURILA)колера</t>
  </si>
  <si>
    <t>DOMUS AQUA  акриловая краска для деревянных фасадов. База BС (ACOMIX)</t>
  </si>
  <si>
    <t>DULUX Trade Фасадная гладкая матовая акриловая краска. База BC</t>
  </si>
  <si>
    <t>MAESTRO Фасадная Акриловая в/э краска База BC</t>
  </si>
  <si>
    <t>ВАЛТТИ АКВА  масло для дерева</t>
  </si>
  <si>
    <t>Герметик"жидкая пробка без растворителя" 3071"  Bostik</t>
  </si>
  <si>
    <t>Герметик"жидкая пробка с растворителем" 3070" Bostik</t>
  </si>
  <si>
    <t xml:space="preserve">Штукатурка декор.минеральная под окраску Dekor Plus СТ 35  </t>
  </si>
  <si>
    <t>Клей монтажный Mastifix Ultra QUELYD</t>
  </si>
  <si>
    <t>Жидкость для удаления обоев DISSOUCOL QUELYD</t>
  </si>
  <si>
    <t>ЕВРО 3 С латексная краска на основе акрилового сополимера для стен и потолков(матовая)</t>
  </si>
  <si>
    <t>Краски на водной основе для наружных работ</t>
  </si>
  <si>
    <t>Краска в/д интерьерная INNENLATEX белая глубокоматовая База 1</t>
  </si>
  <si>
    <t>Шпатлевка ШИТРОК LW облегченная Россия</t>
  </si>
  <si>
    <t>Локтайн герметик Битумный черный PL S90</t>
  </si>
  <si>
    <t>Локтайн герметик Многоцелевой  PL S100 белый</t>
  </si>
  <si>
    <t>Локтайн герметик Морозостойкий  PL S50 белый</t>
  </si>
  <si>
    <t>Локтайн герметик Санитарный  PL S150 белый</t>
  </si>
  <si>
    <t>Локтайн герметик Санитарный  PL S150 прозрачный</t>
  </si>
  <si>
    <t>Локтайт монтажный для молдингов и панелей  PL 355</t>
  </si>
  <si>
    <t>Локтайт монтажный полиуретановый  PL Премиум, бежевый</t>
  </si>
  <si>
    <t xml:space="preserve">Локтайт монтажный Экстрапрочный  PL 375 </t>
  </si>
  <si>
    <t>Пены монтажные Локтайт</t>
  </si>
  <si>
    <t>Пена монтажная ЛОКТАЙТ CF770</t>
  </si>
  <si>
    <t>Пена монтажная ЛОКТАЙТ пистолетная  PF770</t>
  </si>
  <si>
    <t>Пена монтажная ЛОКТАЙТ пистолетная  PF850 65 с увеличенным выходом</t>
  </si>
  <si>
    <t>Пена монтажная ЛОКТАЙТ пистолетная  PF750 огнеупорная</t>
  </si>
  <si>
    <t xml:space="preserve">DULUX Ослепительно белая матовая акриловая краска для стен и потолка. Устойчива к мытью. Содержит частицы мрамора.                                                                                       </t>
  </si>
  <si>
    <r>
      <t xml:space="preserve">С новыми товарами ассортимента Вы можете ознакомиться на странице </t>
    </r>
    <r>
      <rPr>
        <b/>
        <u/>
        <sz val="18"/>
        <color indexed="8"/>
        <rFont val="Times New Roman Cyr"/>
        <charset val="204"/>
      </rPr>
      <t>НОВИНКИ.</t>
    </r>
  </si>
  <si>
    <t>Момент монтажный для Панелей  МР-35</t>
  </si>
  <si>
    <t>МОМЕНТ Монтаж Мгновенная Хватка МР90</t>
  </si>
  <si>
    <t>Момент монтажный Суперсильный  МВ-70 туба</t>
  </si>
  <si>
    <t>МОМЕНТ Монтаж Суперсильный Прозрачный MBn-70</t>
  </si>
  <si>
    <t>Момент монтажный Универсальный  МP-40</t>
  </si>
  <si>
    <t>Герметики и клея</t>
  </si>
  <si>
    <t>3 кг</t>
  </si>
  <si>
    <t>КЛЕЙ ДЛЯ  ПЛИТКИ</t>
  </si>
  <si>
    <t>4 кг</t>
  </si>
  <si>
    <t>10 кг</t>
  </si>
  <si>
    <t>15кг</t>
  </si>
  <si>
    <t>Пена монтажная Макрофлекс ShakeTec стд.</t>
  </si>
  <si>
    <t>Пена монтажная профессиональная Макрофлекс ShakeTec Премиум Мега</t>
  </si>
  <si>
    <t xml:space="preserve">Пена монтажная профессиональная Макрофлекс ShakeTec Премиум </t>
  </si>
  <si>
    <t>750мл</t>
  </si>
  <si>
    <t>770мл</t>
  </si>
  <si>
    <t>Пена монтажная Макрофлекс ShakeTec 65 стд</t>
  </si>
  <si>
    <t>ДЮФА ВУД ПРОТЕКТ</t>
  </si>
  <si>
    <t>Штукатурка декоративная синтетическая REIBEPUTZ 15 D11m со структурой в виде желобков "короед" для фасадных и внутренних работ</t>
  </si>
  <si>
    <t>Шпатлевка быстрая универсальная  SCHNELL-SPACHTEL</t>
  </si>
  <si>
    <t xml:space="preserve">Эмаль АКВА глянцевая алкидная белая  AQUA  HOCHGLANZLACK      </t>
  </si>
  <si>
    <t xml:space="preserve">Эмаль акриловая для отопительных приборов  AQUA  HEIZKORPERLACK          </t>
  </si>
  <si>
    <t>Эмаль для бетонных оснований    BETOPLAST (оксидно-красная(3009), цвет резеды(6011), серебристо-серая(7001), кремневая(7032))</t>
  </si>
  <si>
    <t>ЛУМИ акрилатная интерьерная краска совершенно матовая исключительно белая.</t>
  </si>
  <si>
    <t>ХЕЛМИ акрилатная краска для мебели полуматовая. База А</t>
  </si>
  <si>
    <t xml:space="preserve">ПАРКЕТТИ-ЯССЯ  лак акрилатный для деревянных полов полуматовый                                          </t>
  </si>
  <si>
    <t>Герметики, клеи</t>
  </si>
  <si>
    <t>Уважаемые клиенты,</t>
  </si>
  <si>
    <t>НОВОСТИ</t>
  </si>
  <si>
    <t>Клеи</t>
  </si>
  <si>
    <t>Герметики, клеи, монтажные пены</t>
  </si>
  <si>
    <t>руб</t>
  </si>
  <si>
    <t>Краски на водной основе для внутренних работ</t>
  </si>
  <si>
    <t>МАКРОФЛЕКС</t>
  </si>
  <si>
    <t>МОМЕНТ</t>
  </si>
  <si>
    <t>НЕОМИД</t>
  </si>
  <si>
    <t>НОВБЫТХИМ</t>
  </si>
  <si>
    <t>НОВБЫТХИМ Главный Технолог</t>
  </si>
  <si>
    <t>ОРИОН-Н</t>
  </si>
  <si>
    <t>ТЕКС</t>
  </si>
  <si>
    <t>МОМЕНТ пены</t>
  </si>
  <si>
    <t xml:space="preserve"> Монтажные пены</t>
  </si>
  <si>
    <t>Антисептики, герметики, клеи, краски, лаки, растворители, шпатлёвки, эмали</t>
  </si>
  <si>
    <t>Краски масляные, эмали</t>
  </si>
  <si>
    <t>ЭМПИЛС Расцвет</t>
  </si>
  <si>
    <t>ЮНИС</t>
  </si>
  <si>
    <t>ЯРОСЛАВСКИЕ КРАСКИ</t>
  </si>
  <si>
    <t>AKZO NOBEL</t>
  </si>
  <si>
    <t>АРИКОН</t>
  </si>
  <si>
    <t>DOMUS BASE краска грунтовочная масляно-алкидная для деревянных фасадов белая</t>
  </si>
  <si>
    <t>DOMUS полуглянцевая масляно-алкидная краска для деревянных фасадов. База BW (ACOMIX)</t>
  </si>
  <si>
    <t>DOMUS полуглянцевая масляно-алкидная краска для деревянных фасадов. База BС (ACOMIX)</t>
  </si>
  <si>
    <t>ГАРМОНИЯ акрилатная интерьерная краска совершенно матовая. Базис А</t>
  </si>
  <si>
    <t>ГАРМОНИЯ акрилатная интерьерная краска совершенно матовая. Базис С</t>
  </si>
  <si>
    <t>ДЖОКЕР акрилатная моющаяся краска матовая для стен и потолков. Базис А</t>
  </si>
  <si>
    <t>ДЖОКЕР акрилатная моющаяся краска матовая для стен и потолков. Базис С</t>
  </si>
  <si>
    <t>OPTIMA 45 эмаль алкидная для деревянных окон полуглянцевая</t>
  </si>
  <si>
    <t>RUST BEATER грунт антикоррозийный Коричневый  для черных металлов</t>
  </si>
  <si>
    <t xml:space="preserve">Наименование </t>
  </si>
  <si>
    <t xml:space="preserve"> </t>
  </si>
  <si>
    <t xml:space="preserve">Режим работы:  склад/офис - пн - пт с 9.00 до 18.00 </t>
  </si>
  <si>
    <t>Клеи обойные</t>
  </si>
  <si>
    <t>Клеи паркетные</t>
  </si>
  <si>
    <t xml:space="preserve">Стеклообои Wellton-Optima  Елка средняя 1х25м (160г/м2) WELLTON                                                 </t>
  </si>
  <si>
    <t xml:space="preserve">Стеклообои Wellton-Optima  Елка мелкая 1х25м (116г/м2) WELLTON                                              </t>
  </si>
  <si>
    <t xml:space="preserve">Стеклообои Wellton-Optima Рогожка потолочная 1х25м (80г/м2) WELLTON   </t>
  </si>
  <si>
    <t>ОАЗИС Super White краска для потолков в сухих помещениях</t>
  </si>
  <si>
    <t>ОАЗИС Холл и Офис для стен и потолков стойкая к  частому мытью и истиранию База А</t>
  </si>
  <si>
    <t>ОАЗИС Холл и Офис для стен и потолков стойкая к  частому мытью и истиранию База С</t>
  </si>
  <si>
    <t>BINDO 2 краска в/д снежно-белый потолок</t>
  </si>
  <si>
    <t>Краска всесезонная фасадная база А ПРОФИ</t>
  </si>
  <si>
    <t>Жидкое стекло</t>
  </si>
  <si>
    <t>Затирка для  швов СЕ 33 SUPER 2-5мм с противогрибковым эффектом (голубой, т-синий, сер-голубой, зеленая)</t>
  </si>
  <si>
    <t>Краска всесезонная фасадная база  D ПРОФИ</t>
  </si>
  <si>
    <t>Сухие смеси</t>
  </si>
  <si>
    <t xml:space="preserve"> Противоморозная добавка </t>
  </si>
  <si>
    <t>10кг</t>
  </si>
  <si>
    <t>Затирка для стыков CS 25 эластичная силиконовая с противогрибковым эффектом  280 мл (белая, прозрачная)</t>
  </si>
  <si>
    <t>280мл</t>
  </si>
  <si>
    <t>Грунты,лаки,краски,структурные краски и декоротивные штукатуркиэмали, эмали</t>
  </si>
  <si>
    <t>Краска фактурная TEXTUR FARBE  для наружных и внутренних работ</t>
  </si>
  <si>
    <t>Роллерная декоротивная штукатурка ROLLER PUTZ  для наружных и внутренних работ</t>
  </si>
  <si>
    <t xml:space="preserve">Структурная декоротивная штукатурка STRUKTUR PUTZ для наружных и внутренних работ </t>
  </si>
  <si>
    <t>Добавка в сухие смеси</t>
  </si>
  <si>
    <t>1,5кг</t>
  </si>
  <si>
    <t>Противоморозная добавка STOPMOROZ "НИТКАЛ" для бетонов, растворов и сухих строительных смесей</t>
  </si>
  <si>
    <t>0,5л</t>
  </si>
  <si>
    <t xml:space="preserve">ELEGANT VAGGFARG MATT  краска для стен База А                                   </t>
  </si>
  <si>
    <t>2,7л</t>
  </si>
  <si>
    <t>Сухие смеси, шпатлёвки</t>
  </si>
  <si>
    <t>Грунты, жидкое стекло,клеи, краски,сухие смеси</t>
  </si>
  <si>
    <t>Эластичная гидросмесь HEYDI К11 flex, Компонент А, сух.смесь Bostik</t>
  </si>
  <si>
    <t xml:space="preserve">                                  тел./факс:  8-495-505-61-01 (многоканальный)</t>
  </si>
  <si>
    <t xml:space="preserve">                                   тел./факс 8-495-505-61-02 (многоканальный)</t>
  </si>
  <si>
    <t>МоментЭкон клей секундный "ЭКОН Экспресс" (3г) на блистер-карте</t>
  </si>
  <si>
    <t>Лак паркетный водоразбавляемый глянцевый ПРОФИ</t>
  </si>
  <si>
    <t>15л</t>
  </si>
  <si>
    <t>ЛУЯ акрилатная краска матовая для влажных помещений, стойкая к мытью.Базис А</t>
  </si>
  <si>
    <t>ЛУЯ акрилатная краска матовая для влажных помещений, стойкая к мытью.Базис С</t>
  </si>
  <si>
    <t>РАПАН-ПАРКЕТ лак алкидно-уретановый глянцевый</t>
  </si>
  <si>
    <t>РАПАН-ПАРКЕТ лак алкидно-уретановый полуматовый</t>
  </si>
  <si>
    <t>Клей ПЛАСТИК для пластика (блистер)</t>
  </si>
  <si>
    <t>Клей ПЛАСТИК для пластика (шоу боксе)</t>
  </si>
  <si>
    <t>Герметик акриловый  CS 11</t>
  </si>
  <si>
    <t>Клей для плитки СМ 14 для внутренних и наружных работ</t>
  </si>
  <si>
    <t>Клей для плитки СМ 16 для внутренних и наружных работ</t>
  </si>
  <si>
    <t>Малярный флизелин Welton Fliz 1,06*25м (60г/м2) WELLTON</t>
  </si>
  <si>
    <t>Грунты, краски масляные</t>
  </si>
  <si>
    <t>Состав NEOMID  300 для снятия обоев</t>
  </si>
  <si>
    <t>Нейтр.ржавчины ( 0,5л) Ясхим</t>
  </si>
  <si>
    <t>1,7кг</t>
  </si>
  <si>
    <t>0,7кг</t>
  </si>
  <si>
    <t>АЛЬПА ЭКОЭМАЛЬ для радиаторов белая полу-матовая</t>
  </si>
  <si>
    <t xml:space="preserve">АЛЬПАФАСАД  краска для минральных фасадов База С                  </t>
  </si>
  <si>
    <t>Бензин "Галоша" БР-2 ( пластик ) ТУ</t>
  </si>
  <si>
    <t xml:space="preserve">Ацемент </t>
  </si>
  <si>
    <t>Сделай Пол (Универсальное напольное покрытие) бежевый шумми, серый кар-парк, красный, коричнево-красный(50м2)</t>
  </si>
  <si>
    <t>0,25кг</t>
  </si>
  <si>
    <t>0,08 кг</t>
  </si>
  <si>
    <t>5кг</t>
  </si>
  <si>
    <t xml:space="preserve">Клей для бордюров "БОРДЮР"   QUELYD </t>
  </si>
  <si>
    <t xml:space="preserve">Клей для стен. покрытий "МУРАЛЕ"  QUELYD </t>
  </si>
  <si>
    <t xml:space="preserve">Клей для стыков "РАККОРД"   QUELYD </t>
  </si>
  <si>
    <t xml:space="preserve">Клей обойный Оптима  QUELYD </t>
  </si>
  <si>
    <t xml:space="preserve">Клей обойный Оптима   QUELYD </t>
  </si>
  <si>
    <t>300мл</t>
  </si>
  <si>
    <t>500мл</t>
  </si>
  <si>
    <t>870мл</t>
  </si>
  <si>
    <t>Макрофлекс пена ShakeTec стд.</t>
  </si>
  <si>
    <t>Макрофлекс пена ShakeTec стд. ВС</t>
  </si>
  <si>
    <t>Макрофлекс пена WhiteTeq проф.</t>
  </si>
  <si>
    <t>Макрофлекс пена WhiteTeq стд..</t>
  </si>
  <si>
    <t>Макрофлекс пена Премиум Мега ShakeTec 70 PRO  BC</t>
  </si>
  <si>
    <t>Макрофлекс пена проф. Сибирская 65 всесез</t>
  </si>
  <si>
    <t xml:space="preserve">Макрофлекс пена-цемент проф. Строительная </t>
  </si>
  <si>
    <t>850мл</t>
  </si>
  <si>
    <t xml:space="preserve">Шпаклевка  Шитрок для машинного нанесения Pro Spray </t>
  </si>
  <si>
    <t>1 л</t>
  </si>
  <si>
    <t>2,5 л</t>
  </si>
  <si>
    <t>5 кг</t>
  </si>
  <si>
    <t>25 кг</t>
  </si>
  <si>
    <t>DULUX Easy водоэмульсионная матовая краска для обоев и стен. База BС</t>
  </si>
  <si>
    <t>5 л</t>
  </si>
  <si>
    <t>10 л</t>
  </si>
  <si>
    <t>ру0</t>
  </si>
  <si>
    <t>ТЕПЛЫЙ ДОМ Wood Professional герметик шовный                                                  (белый, медовый, сосна, дуб)</t>
  </si>
  <si>
    <t>DULUX Новая ослепительно белая 3D White бархатистая акриловая краска для стен и потолков.Содержит частицы мрамора и оптический отбеливатель.</t>
  </si>
  <si>
    <t>CELCO YACHT 20 лак для яхт  полу-матовый</t>
  </si>
  <si>
    <t xml:space="preserve">CELCO YACHT 90 лак для яхт глянцевый </t>
  </si>
  <si>
    <t>DULUX Грунт Стайн Блок Плюс  укрывающий белый</t>
  </si>
  <si>
    <t>DULUX Trade Фасадная гладкая матовая акриловая краска. База BМ</t>
  </si>
  <si>
    <t>DULUX Cупер Грип Праймер краска водная грунтовочная</t>
  </si>
  <si>
    <t>Локтайт монтажный многоцелевой PL 365 бежевый</t>
  </si>
  <si>
    <t xml:space="preserve">Пена монтажная ЛОКТАЙТ  WT 750 Белая универсальная </t>
  </si>
  <si>
    <t xml:space="preserve">Очищающая жидкость ЛОКТАЙТ CL500 </t>
  </si>
  <si>
    <t>Монтажный Водостойкий  МB-40 для влажных помещений</t>
  </si>
  <si>
    <t>Монтажный Особопрочный  МР-55 для тяжолых конструкций</t>
  </si>
  <si>
    <t>Момент Монтаж PRO PL 100 RU жидкие гвозди общестроительные</t>
  </si>
  <si>
    <t>Момент Монтаж PRO PL 150 RU жидкие гвозди общестроительные</t>
  </si>
  <si>
    <t>Момент для стыков обоев (120г)</t>
  </si>
  <si>
    <t>Момент клей для лодок и ПВХ  в ш/б</t>
  </si>
  <si>
    <t xml:space="preserve">Момент Клей канцелярский ПВА </t>
  </si>
  <si>
    <t>Момент Премиум Супер ПВА (125г)</t>
  </si>
  <si>
    <t>Момент Столяр Клей-крем белый (175г)</t>
  </si>
  <si>
    <t>Момент Столяр Клей-крем белый (300г)</t>
  </si>
  <si>
    <t>Момент Столяр Клей-крем св. дерево (300г)</t>
  </si>
  <si>
    <t>Момент Столяр Универсал (250г)</t>
  </si>
  <si>
    <t>Момент Столяр Универсал (3кг)</t>
  </si>
  <si>
    <t>Момент Столяр Универсал (750г)</t>
  </si>
  <si>
    <t>Пена монтажная МОМЕНТ пожаростойкая Профиссиональная (750мл)</t>
  </si>
  <si>
    <t>Абсорбирующие гранулы СТОП ВЛАЖНОСТЬ (весенния свежесть) (2х50г)</t>
  </si>
  <si>
    <t>Абсорбирующие гранулы СТОП ВЛАЖНОСТЬ (лаванда) (2х50г)</t>
  </si>
  <si>
    <t>2х50г</t>
  </si>
  <si>
    <t>500 мл</t>
  </si>
  <si>
    <t xml:space="preserve">Средство против плесени СТОП ПЛЕСЕНЬ </t>
  </si>
  <si>
    <t>Момент Супер Водостойкий (3г) на мульти-карте</t>
  </si>
  <si>
    <t>Момент Супер Высокопрочный (3г) на ед.блистере</t>
  </si>
  <si>
    <t>Момент Супер Высокопрочный (3г) на мульти-карте</t>
  </si>
  <si>
    <t>Момент Супер Идеал (3г) блистер в ш/б</t>
  </si>
  <si>
    <t>Момент Супер ПВА (250г)</t>
  </si>
  <si>
    <t>Момент Супер ПВА D3 (30кг)</t>
  </si>
  <si>
    <t>Момент Супер Эпокси Формула 1 прозрачный (14мл) шприц</t>
  </si>
  <si>
    <t>Момент Лента Супер  серебр.на един.блистере</t>
  </si>
  <si>
    <t>Клей обойный для бордюров</t>
  </si>
  <si>
    <t>0,,75</t>
  </si>
  <si>
    <t>Разбавитель для эмали БЕТОПЛАСТ</t>
  </si>
  <si>
    <t>k</t>
  </si>
  <si>
    <t>Эмаль аква полуматовая белая Aqua Seidenmattlack Дюфа</t>
  </si>
  <si>
    <t xml:space="preserve">Клей обойный"СТЕКЛООБОИ" Quelyd </t>
  </si>
  <si>
    <t>Герметик для кровли черный QUELYD</t>
  </si>
  <si>
    <t>Клей обойный"ВИНИЛ ИНДИКАТОР" QUELYD</t>
  </si>
  <si>
    <t>Клей секундный Maxi Qlue (3г)*2</t>
  </si>
  <si>
    <t>Клей секундный Maxi Qlue гель (3г)*2</t>
  </si>
  <si>
    <t>Клей-герметик 007 универсальный монтажный  (белый, прозрачный, бежевый, серый, черный)  QUELYD</t>
  </si>
  <si>
    <t>Клей-герметик 007 жидкий металл серебристый QUELYD</t>
  </si>
  <si>
    <t>1кг</t>
  </si>
  <si>
    <t>Краска латексная"Фасад-Колор" для фасадных работ База С</t>
  </si>
  <si>
    <t>Краска масляная МА-15 (голубая)</t>
  </si>
  <si>
    <t>Краска масляная МА-15 (черная)</t>
  </si>
  <si>
    <t>Герметик силиконовый огнеупорный Макрофлекс HA 147 черн</t>
  </si>
  <si>
    <t>Макрофлекс клей BioLine Сверхпрочный MF220 ( 440гр)</t>
  </si>
  <si>
    <t>Макрофлекс клей BioLine Турбобыстрый MF170 ( 250гр)</t>
  </si>
  <si>
    <t>Макрофлекс клей BioLine Турбобыстрый MF170 ( 400гр)</t>
  </si>
  <si>
    <t>Макрофлекс клей особопрочн. MF990 (423гр)</t>
  </si>
  <si>
    <t>Макрофлекс клей Экспресс хватка MF995 (375гр)</t>
  </si>
  <si>
    <t>Макрофлекс пена профессиональная Премиум Виндоу всесезонная</t>
  </si>
  <si>
    <t>Стеклохолст малярный  Wellton 1х50м (45г/м2) WELLTON</t>
  </si>
  <si>
    <t>MAESTRO  Грунт фасадный</t>
  </si>
  <si>
    <t xml:space="preserve">ЭКСПОРТ Структурная База BC </t>
  </si>
  <si>
    <t xml:space="preserve">ЭКСПОРТ Структурная База BW </t>
  </si>
  <si>
    <t>Олифа Классическая (пластик)</t>
  </si>
  <si>
    <t>SCOTE R2 для потолков</t>
  </si>
  <si>
    <t>Средство для мытья посуды БАЛИ</t>
  </si>
  <si>
    <t>Герметик акриловый универсальный (белый)</t>
  </si>
  <si>
    <t>1,5 м</t>
  </si>
  <si>
    <t>Клеящая монтажная двусторонняя лента Момент 1,5 м (80кг)</t>
  </si>
  <si>
    <t>Клеящая монтажная двусторонняя лента Момент 1,5м (120кг)</t>
  </si>
  <si>
    <t>2,5л,</t>
  </si>
  <si>
    <t>750 мл</t>
  </si>
  <si>
    <t>Стеклообои Букет "Wellton-Decor" 1х12,5 WELLTON</t>
  </si>
  <si>
    <t>Стеклообои Волна "Wellton-Decor" 1х12,5  WELLTON</t>
  </si>
  <si>
    <t>Стеклообои Модерн "Wellton-Optima"  I сорт 1х25 WELLTON</t>
  </si>
  <si>
    <t>Стеклообои Рогожка средняя "Wellton-Optima" I сорт 1х25 WELLTON</t>
  </si>
  <si>
    <t xml:space="preserve"> Пена TS 52 проф. W(750мл)</t>
  </si>
  <si>
    <t>0,28 мл</t>
  </si>
  <si>
    <t>Обои под покраску Авангард 25А-024</t>
  </si>
  <si>
    <t>Обои под покраску Авангард 25А-029</t>
  </si>
  <si>
    <t>Обои под покраску Авангард 25А-041</t>
  </si>
  <si>
    <t>Обои под покраску Авангард 25А-052</t>
  </si>
  <si>
    <t>Обои под покраску Авангард 25А-057</t>
  </si>
  <si>
    <t>4,8л</t>
  </si>
  <si>
    <t>50 мл</t>
  </si>
  <si>
    <t>40 кг</t>
  </si>
  <si>
    <t>МоментЭкон клей секундный "ЭКОН Экстрим" 3г на ед. блистере в ш/б</t>
  </si>
  <si>
    <t>МоментЭкон об. Универсальный (450г)</t>
  </si>
  <si>
    <t>МоментЭкон об. Виниловый (450г)</t>
  </si>
  <si>
    <t>751 мл</t>
  </si>
  <si>
    <t>Краска масляная МА-15 ЭКОНОМ  (желтая)</t>
  </si>
  <si>
    <t>Клей-герметик QUELYD 007 Crystal Clear прозр. 290 мл</t>
  </si>
  <si>
    <t>290мл</t>
  </si>
  <si>
    <t>ЯСХИМ</t>
  </si>
  <si>
    <t>Кузбасслак (1л)(Ясхим)</t>
  </si>
  <si>
    <t>Кузбасслак (5л)(Ясхим)</t>
  </si>
  <si>
    <t>Лаки и растворители</t>
  </si>
  <si>
    <t>Кузбасслак(10л)(Ясхим)</t>
  </si>
  <si>
    <t>Скипидар(0,5л)(Ясхим) техн. бутылка</t>
  </si>
  <si>
    <t>0,25л</t>
  </si>
  <si>
    <t xml:space="preserve">Момент монтажный Полимерный клей </t>
  </si>
  <si>
    <t>МоментКапелька (20мл)</t>
  </si>
  <si>
    <t>МоментКапелька высокопрочный (20мл)</t>
  </si>
  <si>
    <t>МоментКапелька прозрачный (20мл)</t>
  </si>
  <si>
    <t>20мл</t>
  </si>
  <si>
    <t>МоментЭкон герметик силикон. Санитарный (бел) 280мл</t>
  </si>
  <si>
    <t>МоментЭкон герметик силикон. Санитарный (прозр) 280мл</t>
  </si>
  <si>
    <t>МоментЭкон герметик силикон. Унив. (бел) 280мл</t>
  </si>
  <si>
    <t>МоментЭкон пена монтажная "ЭКОН 60" Проф. (750мл)</t>
  </si>
  <si>
    <t>МоментЭкон пена монтажная Всесезонная Проф. (700мл)</t>
  </si>
  <si>
    <t>МоментЭкон клей для стыков линолеума (50мл)</t>
  </si>
  <si>
    <t>МоментЭкон монтажный клей Интерьерный (400г)</t>
  </si>
  <si>
    <t>МоментЭкон монтажный клей Интерьерный туба (200г)</t>
  </si>
  <si>
    <t>МоментЭкон монтажный клей Сверхсильный туба (200г)</t>
  </si>
  <si>
    <t>50мл</t>
  </si>
  <si>
    <t>400г</t>
  </si>
  <si>
    <t>200г</t>
  </si>
  <si>
    <t>Момент герметик силиконовый Санитарный "Экон" (белый)75мл</t>
  </si>
  <si>
    <t>Момент герметик силиконовый Санитарный "Экон" (прозрачный)75мл</t>
  </si>
  <si>
    <t xml:space="preserve">Локтайт Супер Лаб аэрозоль-смазка </t>
  </si>
  <si>
    <t>20кг</t>
  </si>
  <si>
    <t>20 кг</t>
  </si>
  <si>
    <t>Клей БФ универсальный бытовой клей (в шоу-боксе)</t>
  </si>
  <si>
    <t>Клей для мебели (в шоу-боксе)</t>
  </si>
  <si>
    <t>Клей ХВАТ  (аналог жидких гвоздей в шоу-боксе)</t>
  </si>
  <si>
    <t>Клей ХВАТ ( аналог жидких гвоздей )</t>
  </si>
  <si>
    <t>280 мл</t>
  </si>
  <si>
    <t>МоментЭкон герметик силикон. для Окон и Стекол ( белый,прозр) 280мл нов.</t>
  </si>
  <si>
    <t>МоментЭкон герметик акрил. унив. мороз.(бел, прозрачный) 280мл</t>
  </si>
  <si>
    <t xml:space="preserve">Момент герметик силикон. "Момент Силикотек" (бел, прозрачный) </t>
  </si>
  <si>
    <t xml:space="preserve">Пена монтажная  ЭКОН   60 Профессиональная Всесезонная                                     </t>
  </si>
  <si>
    <t>АЛЬПА ПРЕМИУМ ЛАТЕКС краска латексная супербелая для внутренних и наружных работ, матовая, морозостойкая База С</t>
  </si>
  <si>
    <t xml:space="preserve">Краска для разметки дорог черная АК Дор </t>
  </si>
  <si>
    <t>20л</t>
  </si>
  <si>
    <t>HAMMERITE краска глянцевая гладкая (черная, белая, серебристая, синяя, зел., красная, желтая, золотистая, коричневая,  вишневая, зеленый лист, кирпично-красная, св-коричн., серая, св-серая, т-синяя, магнолия)</t>
  </si>
  <si>
    <t>PINOTEX IMPА водорастворимое средство для глубокой пропитки деревянных конструкций (зеленый)</t>
  </si>
  <si>
    <t>PINOTEX WOOD &amp; TERRACE OIL масло для защиты садовой мебели и террас (бесцветный, тик)</t>
  </si>
  <si>
    <t>Эмаль ПФ-115 по деревянным, металлическим, оштукатуренным пов-тям УНИВЕРСАЛ (вишневая)</t>
  </si>
  <si>
    <t>Эмаль ПФ-115 по деревянным, металлическим, оштукатуренным пов-тям УНИВЕРСАЛ ( желтая)</t>
  </si>
  <si>
    <t>0,9 кг</t>
  </si>
  <si>
    <t>2,5 кг</t>
  </si>
  <si>
    <t>Эмаль ПФ-115 по деревянным, металлическим, оштукатуренным пов-тям УНИВЕРСАЛ (салатная, розовая)</t>
  </si>
  <si>
    <t>Эмаль ПФ-115 по деревянным, металлическим, оштукатуренным пов-тям УНИВЕРСАЛ (серая)</t>
  </si>
  <si>
    <t>Эмаль ПФ-115 ОПТИМУМ  (ярко-желтая)</t>
  </si>
  <si>
    <t>Эмаль ПФ-115 ОПТИМУМ  ( красная)</t>
  </si>
  <si>
    <t>1,9 кг</t>
  </si>
  <si>
    <t>2,7 кг</t>
  </si>
  <si>
    <t>Эмаль ПФ-115 по деревянным, металлическим, оштукатуренным пов-тям ЭКОНОМ   (бежевая)</t>
  </si>
  <si>
    <t>Эмаль ПФ-115 по деревянным, металлическим, оштукатуренным пов-тям ЭКОНОМ   ( красная)</t>
  </si>
  <si>
    <t>Эмаль ПРОСТОКРАШЕНО БАУ ПФ-115 (белая)</t>
  </si>
  <si>
    <t>Эмаль ПРОСТОКРАШЕНО БАУ ПФ-115 (голубая, св-голубая, серая, черная,шоколад)</t>
  </si>
  <si>
    <t>Эмаль ПРОСТОКРАШЕНО БАУ ПФ-115 (желтая)</t>
  </si>
  <si>
    <t>Эмаль ПРОСТОКРАШЕНО БАУ ПФ-115 ( зеленая )</t>
  </si>
  <si>
    <t>Эмаль ПРОСТОКРАШЕНО БАУ ПФ-115 (коричневая)</t>
  </si>
  <si>
    <t>Эмаль ПРОСТОКРАШЕНО БАУ ПФ-115 (красная)</t>
  </si>
  <si>
    <t>Эмаль ПРОСТОКРАШЕНО БАУ ПФ-115 (оранжевая)</t>
  </si>
  <si>
    <t>Эмаль ПРОСТОКРАШЕНО БАУ ПФ-115 (синяя)</t>
  </si>
  <si>
    <t>Эмаль ПРОСТОКРАШЕНО БАУ ПФ-115 (темно-зеленая)</t>
  </si>
  <si>
    <t xml:space="preserve">РАСЦВЕТ эмаль универсальная ПФ-115 по деревянным, металлическим, оштукатуренным пов-тям (бежевая )                                                            </t>
  </si>
  <si>
    <t>РАСЦВЕТ эмаль универсальная ПФ-115 по деревянным, металлическим, оштукатуренным пов-тям ( темно-зеленая)</t>
  </si>
  <si>
    <t>11,5 кг</t>
  </si>
  <si>
    <t>Лак  ХВ-784 на основе органического растворителя (орех, бесцветный, красное дерево, лимон, сосна, янтарь, палисандр, клен,  слива, эбеновое дерево, дуб, груша, венге, дуб беленый)</t>
  </si>
  <si>
    <t>Эмаль антикоррозионная по металлу глянцевая ГЛАВНЫЙ ТЕХНОЛОГ  (белая, желтая, серебристая, красная). Также может использоваться для кирпичных, бетонных, оштукатуренных и деревянных поверхностей внутри помещений.</t>
  </si>
  <si>
    <t>1,7 кг</t>
  </si>
  <si>
    <t>16 кг</t>
  </si>
  <si>
    <t xml:space="preserve">Керосин ТС-1 </t>
  </si>
  <si>
    <t>0,5 л</t>
  </si>
  <si>
    <t>Блиц-цемент быстросхватывающийся для остановки водопритоков  CX 1</t>
  </si>
  <si>
    <t>2 кг</t>
  </si>
  <si>
    <t>LIITU Краска для школьных досок (черная)</t>
  </si>
  <si>
    <t>LIITU Краска для школьных досок База А</t>
  </si>
  <si>
    <t>LIITU Краска для школьных досок  База С</t>
  </si>
  <si>
    <t>0,9 л</t>
  </si>
  <si>
    <t xml:space="preserve">Магнетик магнитная кpаска  </t>
  </si>
  <si>
    <t>0,15 кг</t>
  </si>
  <si>
    <t>Эмаль ПРОСТОКРАШЕНО БАУ ПФ-115 (вишня)</t>
  </si>
  <si>
    <t>2,1 л</t>
  </si>
  <si>
    <t>27 кг</t>
  </si>
  <si>
    <t>Краска для разметки дорог желтая АК Дор</t>
  </si>
  <si>
    <t>Фунгицидная смывка Weathershield Multy-Surface Fungicidal Wash</t>
  </si>
  <si>
    <t>2 л</t>
  </si>
  <si>
    <t xml:space="preserve">МоментТангит анаэробный клей-герметик "Тангит Металок" </t>
  </si>
  <si>
    <t xml:space="preserve">МоментТангит Инженерная Специальная M2X2 монажная пена </t>
  </si>
  <si>
    <t>850 мл</t>
  </si>
  <si>
    <t xml:space="preserve">Супи Саунаваха воск </t>
  </si>
  <si>
    <t>21 кг</t>
  </si>
  <si>
    <t>7 кг</t>
  </si>
  <si>
    <t>Краска дисперсионная Schimmelchutz  для внутренних работ</t>
  </si>
  <si>
    <t>2,7 л</t>
  </si>
  <si>
    <t>Профивуд огнезащитный состав 2гр (10л) 2 ГРУППА</t>
  </si>
  <si>
    <t>Профивуд огнезащитный состав 1гр (10л) 1 ГРУППА</t>
  </si>
  <si>
    <t>ПРОФФЛЕКС (ProFFlex)</t>
  </si>
  <si>
    <t xml:space="preserve">Пена монтажная PROFFLEX PRO 65л Plus (лето) </t>
  </si>
  <si>
    <t xml:space="preserve">Пена монтажная PROFFLEX PRO 65л Голд (лето) </t>
  </si>
  <si>
    <t>Сделай Пол (Универсальное напольное покрытие) прозрачный глянец(24 м2)</t>
  </si>
  <si>
    <t>5,38 кг</t>
  </si>
  <si>
    <t>MASTER Lux Aqua 40 эмаль акриловая для радиаторов и  мебели полуматовая. База BС (ACOMIX)</t>
  </si>
  <si>
    <t>MASTER Lux Aqua 70 эмаль акриловая для радиаторов и мебели глянцевая. База BС (ACOMIX)</t>
  </si>
  <si>
    <t>0,8 л</t>
  </si>
  <si>
    <t xml:space="preserve">Водная эмаль EXPORT Aqua для дерева и металла бел. гл/мат </t>
  </si>
  <si>
    <t>Водная эмаль EXPORT Aqua для дерева и металла  п/мат ( белая; светло-серая; темно-коричневая; черная)</t>
  </si>
  <si>
    <t>Момент Премиум клей Экспресс (125г)</t>
  </si>
  <si>
    <t xml:space="preserve">NEOMID Extra Eco антисептик трудновымываемый </t>
  </si>
  <si>
    <t>Клей Bunitex для пробки</t>
  </si>
  <si>
    <t>0,6 л</t>
  </si>
  <si>
    <t xml:space="preserve">Пена монтажная МОМЕНТ профессиональная PRO PS  </t>
  </si>
  <si>
    <t xml:space="preserve">Пена монтажная МОМЕНТ профессиональная PRO  65 PS  </t>
  </si>
  <si>
    <t>МоментМетилан об. Винил Премиум без индикатора (200г)</t>
  </si>
  <si>
    <t>200 г</t>
  </si>
  <si>
    <t>170 г</t>
  </si>
  <si>
    <t>МоментМетилан об. Универсал Премиум (170г)</t>
  </si>
  <si>
    <t>Эмаль-грунт РЖАВОSTOP алкидная (серебристая, бронзовая, золотая)</t>
  </si>
  <si>
    <t>Клей для пробки "KORK"  QUELYD</t>
  </si>
  <si>
    <t>Обои цветные рогожка с глиттером 1,06х10м (горчичные)</t>
  </si>
  <si>
    <t>Обои цветные Сакура 0,53х10м жёлтая на зелёном фоне</t>
  </si>
  <si>
    <t>Обои цветные Сакура 0,53х10м малиновая на розовом фоне</t>
  </si>
  <si>
    <t>2,4 кг</t>
  </si>
  <si>
    <t>9 л</t>
  </si>
  <si>
    <t xml:space="preserve">Клей универсальный  КВИНТОЛ-ЛЮКС </t>
  </si>
  <si>
    <t>45 мл</t>
  </si>
  <si>
    <t>Клей "Супер-Хват" 2х45мл</t>
  </si>
  <si>
    <t>Лак для мебели и паркета ГЛАВНЫЙ ТЕХНОЛОГ на водной основе полу / матовый</t>
  </si>
  <si>
    <t>1 кг</t>
  </si>
  <si>
    <t>20 л</t>
  </si>
  <si>
    <t xml:space="preserve">Спецклей 88-НТ </t>
  </si>
  <si>
    <t>1,3 кг</t>
  </si>
  <si>
    <t xml:space="preserve">Клей для паркета TARBIKOL MS Elastic </t>
  </si>
  <si>
    <t>Геметик санитарный прозрачный, белый CS15</t>
  </si>
  <si>
    <t>Герметик нейтральный прозрачныйCS16</t>
  </si>
  <si>
    <t>Герметик для стекла  белый, прозрачный CS23</t>
  </si>
  <si>
    <t>Герметик CS 24 универсальный белый, прозрачный 280мл</t>
  </si>
  <si>
    <t>Затирка для швов CE  43 до 20мм (белая,серая)</t>
  </si>
  <si>
    <t>Смесь д/пенополист. и мин. плит Thermo Universal</t>
  </si>
  <si>
    <t>Смесь универсальная самовыравнивающаяся  CN 175</t>
  </si>
  <si>
    <t>Цемент высокопрочный  д/монтажа СХ 15</t>
  </si>
  <si>
    <t>Шпатлевка по дереву Ре-Файн (белый, сосна, береза, дуб, бук, махагон, лиственница)</t>
  </si>
  <si>
    <t>6 кг</t>
  </si>
  <si>
    <t>Момент Экон герметик силиконовый универсальный прозрачный</t>
  </si>
  <si>
    <t xml:space="preserve">Пена монтажная МОМЕНТ Всесезонная PRO PA750 </t>
  </si>
  <si>
    <t>Клей СУПЕРМОМЕНТ Для обуви на мульте-карте</t>
  </si>
  <si>
    <t>3 г</t>
  </si>
  <si>
    <t>0,75 л</t>
  </si>
  <si>
    <t>Пена монтажная профессиональная Shake Tec "Макрофлекс"</t>
  </si>
  <si>
    <t>Антисептики, гарметики и клея, добавка в сухие смеси, растворители, очистители, клея и мастики, огнезащитные средства</t>
  </si>
  <si>
    <t>Огнезащитные средства</t>
  </si>
  <si>
    <t>30 кг</t>
  </si>
  <si>
    <t xml:space="preserve">Пена монтажная профессиональная "Макрофлекс ShakeTec 65" </t>
  </si>
  <si>
    <t xml:space="preserve">Пена монтажная профессиональная «Мakroflex» зимняя </t>
  </si>
  <si>
    <t>Монтажные пены,противопожарные пены</t>
  </si>
  <si>
    <t xml:space="preserve">Пена противопожарная PROFFLEX FIRESTOP 65л </t>
  </si>
  <si>
    <t>УАЙТ-СПИРИТ 1050 Санкт-Петербург</t>
  </si>
  <si>
    <t>УАЙТ-СПИРИТ 1050 Финский</t>
  </si>
  <si>
    <t xml:space="preserve">FIBERPOOL мастика гидроизоляционная </t>
  </si>
  <si>
    <t>PINOTEX DOORS &amp; WINDOWS водоразбавляемое деревозащитное покрытие (бесцветный, орегон, тик, махагон, калужница, кр.дерево, CLR )</t>
  </si>
  <si>
    <t>4 л</t>
  </si>
  <si>
    <t>AKRYLATFARG (EXPO FASADAKRYLAT) в/э фасадная краска на основе акриллатекса  База А</t>
  </si>
  <si>
    <t>AKRYLATFARG (EXPO FASADAKRYLAT) в/э фасадная краска на основе акриллатекса  База С</t>
  </si>
  <si>
    <t>Преобразователь ржавчины ( 0,5л) Ясхим</t>
  </si>
  <si>
    <t>КЕСТОСИЛ герметик силиконоввый( белый, природно-белый, розовый,песочный, светло-бежевый,бежевый, св.-коричн., темно-коричн., бело-мраморный, серый, средне-серый, сине-серый, светло-серый, темно-серый, угольно-серый, черный)</t>
  </si>
  <si>
    <t>310 мл</t>
  </si>
  <si>
    <t>0,6л</t>
  </si>
  <si>
    <t xml:space="preserve">ELEGANT VAGGFARG MATT  краска для стен База С                                  </t>
  </si>
  <si>
    <t xml:space="preserve">Пена монтажная МОМЕНТ Всесезонная PRO PA850 </t>
  </si>
  <si>
    <t xml:space="preserve">СтопЖук Good Master </t>
  </si>
  <si>
    <t xml:space="preserve">Штукатурка декор. минеральная "камешковая" ПО 1,0мм   СТ 137 </t>
  </si>
  <si>
    <t xml:space="preserve">50 м </t>
  </si>
  <si>
    <t>Гидроизоляционная лента Flex Band L  Bostik</t>
  </si>
  <si>
    <t>Гидроизоляционный состав BoscoCem CombiPowder компонент B Bostik</t>
  </si>
  <si>
    <t>Гидроизоляционный состав BoscoCem CombiPowder компонент А Bostik</t>
  </si>
  <si>
    <t xml:space="preserve">Пистолет для герметиков Beutelpistole 600м  Bostik </t>
  </si>
  <si>
    <t>600 мл</t>
  </si>
  <si>
    <t>14 кг</t>
  </si>
  <si>
    <t>12 кг</t>
  </si>
  <si>
    <t>0,96 л</t>
  </si>
  <si>
    <t xml:space="preserve"> DULUX ULTRA RESIST для Кухни и ванной п/мат база ВM </t>
  </si>
  <si>
    <t>Герметики и пены</t>
  </si>
  <si>
    <t>Клеи, мастики, герметики,пены,гидроизоляционные материалы</t>
  </si>
  <si>
    <t>Пена бытовая Standard 60  Bostik</t>
  </si>
  <si>
    <t>Пена пистолетная PRO Standard 65  Bostik</t>
  </si>
  <si>
    <t>Клей для дерева универсальный D3 TARBIKOL KPL</t>
  </si>
  <si>
    <t>0,5 кг</t>
  </si>
  <si>
    <t>РАСЦВЕТ эмаль для пола быстросохнущая (желто-коричневая)</t>
  </si>
  <si>
    <t>РАСЦВЕТ эмаль для пола быстросохнущая (золотисто-коричневая)</t>
  </si>
  <si>
    <t>РАСЦВЕТ эмаль для пола быстросохнущая (красно-коричневая)</t>
  </si>
  <si>
    <t>Краска для кожи "Жасмин" (серая)</t>
  </si>
  <si>
    <t>Очиститель монтажной пены Click&amp;Click</t>
  </si>
  <si>
    <t>Герметик силиконовый"ГЕРМЕНТ Премиум" универсальный прозрачный</t>
  </si>
  <si>
    <t>Смесь самовыравнивающаяся быстроотв. пол  CN 173Церезит Россия</t>
  </si>
  <si>
    <t>Краска в/д силикатная для наружных и внутренних работ, база транспарентная,  CT 54 Церезит</t>
  </si>
  <si>
    <t>Краска для минеральных фасадов</t>
  </si>
  <si>
    <t>15 л</t>
  </si>
  <si>
    <t xml:space="preserve">Краска Dulux Ultra Resist для Гостиной и офиса матовая база BW </t>
  </si>
  <si>
    <t xml:space="preserve">Краска Dulux Ultra Resist для Детской матовая база BW </t>
  </si>
  <si>
    <t xml:space="preserve">Краска"Dulux Ultra Resist для Кухни и ванной п/мат база BW </t>
  </si>
  <si>
    <t xml:space="preserve">Краска Dulux Ultra Resist для Гостиной и офиса матовая база BM </t>
  </si>
  <si>
    <t>2,4 л</t>
  </si>
  <si>
    <t>9,6 л</t>
  </si>
  <si>
    <t xml:space="preserve">Краска Dulux Ultra Resist для Гостиной и офиса матовая база BC </t>
  </si>
  <si>
    <t>2,25 л</t>
  </si>
  <si>
    <t xml:space="preserve">Краска Dulux Ultra Resist для Детской матовая база BM </t>
  </si>
  <si>
    <t>4,8 л</t>
  </si>
  <si>
    <t xml:space="preserve">Краска Dulux Ultra Resist для Детской матовая база BC </t>
  </si>
  <si>
    <t>4,5 л</t>
  </si>
  <si>
    <t xml:space="preserve">Краска Dulux Ultra Resist для Кухни и ванной п/мат база BC </t>
  </si>
  <si>
    <t>Очиститель ПУ Пены 500 мл Бостик</t>
  </si>
  <si>
    <t xml:space="preserve">Огнебиозащита NEOMID 450-2 для  древесины  </t>
  </si>
  <si>
    <t>Пена пистолетная ВС PRO Standard 65  Bostik</t>
  </si>
  <si>
    <t>Пена бытовая ВС Standard 60 Bostik</t>
  </si>
  <si>
    <t xml:space="preserve">Пена монтажная PROFFLEX PRO 65л Plus (зима) </t>
  </si>
  <si>
    <t xml:space="preserve">Пена монтажная PROFFLEX PRO 65л Голд (зима) </t>
  </si>
  <si>
    <t>Клеи и грунты</t>
  </si>
  <si>
    <t xml:space="preserve">Scotte Microplast грунтовка </t>
  </si>
  <si>
    <t xml:space="preserve"> Scotte Lim&amp;Grund латексный клей-грунт для стеклообоев </t>
  </si>
  <si>
    <t>5,6 кг</t>
  </si>
  <si>
    <t xml:space="preserve">Финишная шпатлёвка под обои DANO TOP 5 </t>
  </si>
  <si>
    <t xml:space="preserve">Финишная шпатлёвка под окраску DANO TOP 9 </t>
  </si>
  <si>
    <t>Пена монтажная Makroflex WhiteTeq стд., всесезонная</t>
  </si>
  <si>
    <t xml:space="preserve">Пена монтажная Makroflex WhiteTeq проф., всесезонная </t>
  </si>
  <si>
    <t>520 мл</t>
  </si>
  <si>
    <t xml:space="preserve"> Клея и мастики</t>
  </si>
  <si>
    <t xml:space="preserve">Неомид SUPERCONTACT мастика клеящая </t>
  </si>
  <si>
    <t>1,5 кг</t>
  </si>
  <si>
    <t>9 кг</t>
  </si>
  <si>
    <t>Соеденительная лента бумажная Шитрок (22,8м*5,2см)</t>
  </si>
  <si>
    <t>Соеденительная лента бумажная Шитрок (152,4м*5,2см)</t>
  </si>
  <si>
    <t>Соеденительная лента бумажная Шитрок (76,2м*5,2см)</t>
  </si>
  <si>
    <t>Краска аэрозольная универсальная RAL</t>
  </si>
  <si>
    <t>Краска аэрозольная металлик</t>
  </si>
  <si>
    <t>Краска аэрозольная флуоресцентная</t>
  </si>
  <si>
    <t>Акриловая аэрозольная краска"Monarca" флуоресцентая (красный, зеленый, синий, желтый, белый)</t>
  </si>
  <si>
    <t>Краска аэрозольная термостойкая</t>
  </si>
  <si>
    <t>Монарка (Monarca)</t>
  </si>
  <si>
    <t>Краски аэрозольные универсальная, металлик,флуоресцентная,термостойкая</t>
  </si>
  <si>
    <t>Краски азрозольные</t>
  </si>
  <si>
    <t xml:space="preserve">Краски аэрозольные </t>
  </si>
  <si>
    <t>Грунты, лаки, грунт-эмаль по ржавчине, эмали</t>
  </si>
  <si>
    <t>17 кг</t>
  </si>
  <si>
    <t>MADERA герметик силиконовый. Красное дерево, дуб, сосна, бук, вишня, орех,  венге</t>
  </si>
  <si>
    <t>SCOTE 7  краска для стен и потолков База А матовая</t>
  </si>
  <si>
    <t>ДЮФА ПРЕМИУМ (DUFA PREMIUM)</t>
  </si>
  <si>
    <t>ДЮФА ПРЕМИУМ</t>
  </si>
  <si>
    <t xml:space="preserve">Премиум Краска акриловая интерьерная VELOUR бархатистая      База 1 </t>
  </si>
  <si>
    <t>ДЮФА ХАММЕРЛАК</t>
  </si>
  <si>
    <r>
      <t xml:space="preserve">ДЮФА ХАММЕРЛАК (DUFA </t>
    </r>
    <r>
      <rPr>
        <b/>
        <sz val="18"/>
        <rFont val="Baskerville Old Face"/>
        <family val="1"/>
      </rPr>
      <t>H</t>
    </r>
    <r>
      <rPr>
        <b/>
        <sz val="20"/>
        <rFont val="Baskerville Old Face"/>
        <family val="1"/>
      </rPr>
      <t>ammerlack</t>
    </r>
    <r>
      <rPr>
        <b/>
        <sz val="18"/>
        <rFont val="Baskerville Old Face"/>
        <family val="1"/>
      </rPr>
      <t>)</t>
    </r>
  </si>
  <si>
    <t>Краска по металлу</t>
  </si>
  <si>
    <t>Краска</t>
  </si>
  <si>
    <t>BECKERPLAST 20  полуматовая водоэмульсионная латексная краска для стен и потолков База А</t>
  </si>
  <si>
    <t>Обои под покраску АРТ 07-012</t>
  </si>
  <si>
    <t>Обои под покраску АРТ 25А-015</t>
  </si>
  <si>
    <t>Обои под покраску АРТ 25А-019</t>
  </si>
  <si>
    <t>Обои под покраску АРТ 25А-020</t>
  </si>
  <si>
    <t>Обои под покраску АРТ 25А-026</t>
  </si>
  <si>
    <t>DULUX для Кухни Кухня&amp;Ванная Ultra Resist полуматовая  акриловая краска для стен и потолка, повышенной влагостойкости. База BW (ACOMIX)</t>
  </si>
  <si>
    <t>Антисептик WOOD PROTECT (дуб, тик, палисандр, орех,  махагон, бесцветный, сосна, белый)</t>
  </si>
  <si>
    <t>Грунтовка  WOOD  BASE бесцветная,  под антисептик</t>
  </si>
  <si>
    <t xml:space="preserve"> Эмаль на ржавчину молотковая Hammerlack (алюминиевая, голубая, золотая,коричневая,красная,медная, темно-зеленая, темно-серая, темно-синия, черная)</t>
  </si>
  <si>
    <t>Премиум Краска латексная интерьерная SATIN шелковистая белая</t>
  </si>
  <si>
    <t xml:space="preserve">Премиум Краска фасадная силоксановая SILOXANE База 1 </t>
  </si>
  <si>
    <t>Премиум Краска фасадная силоксановая SILOXANE База 3</t>
  </si>
  <si>
    <t>Премиум Краска акриловая интерьерная ARCTIC ослепительно белая</t>
  </si>
  <si>
    <t>Обои под покраску АРТ 07-039</t>
  </si>
  <si>
    <t>БЕЛЛЮКС (Bellux)</t>
  </si>
  <si>
    <t>0,7 кг</t>
  </si>
  <si>
    <t>Эмаль универсальная НЦ 132 (белый,голубой, желтый, коричневый, серый, золотисто-желтый, красный, синий, зеленый, оранжеый, защитный, черный, ярко-зеленый, желто-коричневый, красно-корич.)</t>
  </si>
  <si>
    <t>Антисептики, шпатлёвки</t>
  </si>
  <si>
    <t>Грунты, краски, лаки, эмали</t>
  </si>
  <si>
    <t>Лаки и эмали</t>
  </si>
  <si>
    <t>ГАРДАН АКВА А полуматовая  эмаль универсальная</t>
  </si>
  <si>
    <t>Краска Acryl Matt водоэмульсионная для стен и потолков база BW  Дьюлукс</t>
  </si>
  <si>
    <t>Антисептики , пропитки и лаки</t>
  </si>
  <si>
    <t>Обои под покраску АРТ 07-023</t>
  </si>
  <si>
    <t>Обои под покраску АРТ 07-035</t>
  </si>
  <si>
    <t>Обои под покраску АРТ 07-037</t>
  </si>
  <si>
    <t>Обои под покраску АРТ 07-036</t>
  </si>
  <si>
    <t>Обои под покраску АРТ 07-050</t>
  </si>
  <si>
    <t>Обои под покраску АРТ 07-008</t>
  </si>
  <si>
    <t>Обои под покраску АРТ 07-009</t>
  </si>
  <si>
    <t>Обои под покраску АРТ 07-013</t>
  </si>
  <si>
    <t>Обои под покраску АРТ 07-017</t>
  </si>
  <si>
    <t>Обои под покраску АРТ 07-018</t>
  </si>
  <si>
    <t>Обои под покраску АРТ 07-022</t>
  </si>
  <si>
    <t>Обои под покраску АРТ 07-024</t>
  </si>
  <si>
    <t>Обои под покраску АРТ 07-025</t>
  </si>
  <si>
    <t>Обои под покраску АРТ 07-029</t>
  </si>
  <si>
    <t>Обои под покраску АРТ 07-041</t>
  </si>
  <si>
    <t>Обои под покраску АРТ 07-042</t>
  </si>
  <si>
    <t>Обои под покраску АРТ 07-051</t>
  </si>
  <si>
    <t>Обои под покраску АРТ 07-057</t>
  </si>
  <si>
    <t>Обои виниловые структурные АРТ 11-011-07</t>
  </si>
  <si>
    <t>Обои винил. на флиз.основе (беж) АРТ</t>
  </si>
  <si>
    <t>Обои винил. на флиз.основе (персиковый.) АРТ</t>
  </si>
  <si>
    <t>Обои виниловые на бум.основе (бежевый) 0,53х10м</t>
  </si>
  <si>
    <t>Обои виниловые структурные (св.бежевый) АРТ</t>
  </si>
  <si>
    <t>Обои виниловые структурные АРТ 11-035-05</t>
  </si>
  <si>
    <t>Обои однотонка к Сакуре 0,53х10м св.бежевый</t>
  </si>
  <si>
    <t>Обои винил. горячего тиснения 1,06х10м фон к цветам АРТ</t>
  </si>
  <si>
    <t xml:space="preserve">КЕРАСТОП  влагоизалация </t>
  </si>
  <si>
    <t>3 л,</t>
  </si>
  <si>
    <t>Клеи, мастики и влагоизоляция</t>
  </si>
  <si>
    <t>Затирка Moment Ceramics для узких швов до 5мм ( белый, серый)</t>
  </si>
  <si>
    <t>Затирка Moment Ceramics для узких швов до 5мм ( жасмин, карамель, багама, темно-коричневый)</t>
  </si>
  <si>
    <t>Эмаль GOLD для эффективных покрытий  (золотистая)</t>
  </si>
  <si>
    <t>0,125л</t>
  </si>
  <si>
    <t xml:space="preserve">Раствор SCHIMMELENTFERNER  для удаления плесени </t>
  </si>
  <si>
    <t xml:space="preserve">Сухая финишная полимерная шпатлёвка DANO JET 5 </t>
  </si>
  <si>
    <t xml:space="preserve">Сухая финишная полимерная шпатлёвка DANO JET 9 </t>
  </si>
  <si>
    <t xml:space="preserve">Грунт глубокого проникновения DANO GRUNT </t>
  </si>
  <si>
    <t>Грунт универсальный DANO GRUNT</t>
  </si>
  <si>
    <t>Дано (Dano)</t>
  </si>
  <si>
    <t xml:space="preserve">Быстроэмаль универсальная белая </t>
  </si>
  <si>
    <t>УНИКА АКВА краска для окон и дверей База А</t>
  </si>
  <si>
    <t>УНИКА АКВА краска для окон и дверей База С</t>
  </si>
  <si>
    <t>2,74 л</t>
  </si>
  <si>
    <t>АЛЬПА ПРОФИ 7 краска для влажных помещений белая</t>
  </si>
  <si>
    <t>АЛЬПА ПРОФИ 3 краска для влажных помещений белая</t>
  </si>
  <si>
    <t>VAGGFARG краска матовая для стен и потолков База А</t>
  </si>
  <si>
    <t>TAKFARG краска для потолка</t>
  </si>
  <si>
    <t>ПРЕСТО ЛВ влагостойкая шпатлевка для внутренних работ, водоразбавляемая, готовая к применению.</t>
  </si>
  <si>
    <t>ПРЕСТО  ЛФ ремонтная шпатлевка для внутренних работ, водоразбавляемая, готовая к применению легкая шпатлевка.</t>
  </si>
  <si>
    <t xml:space="preserve">Эмаль ПФ-115 по деревянным, металлическим, оштукатуренным пов-тям ЭКОНОМ   ( черная )    </t>
  </si>
  <si>
    <t>Шпатлёвки, грунты</t>
  </si>
  <si>
    <t>Колерующие пасты УНИКОЛЕР (лимонная, желтая, охра светлая, охра темная, верблюжий, хаки темный, хаки светлый, желто-оранжевый, красно-оранжевый, оксид оранжевый, персиковый, малиновый, красный, пунцовый, терракотовый, оксид красный, кирпичный, оксид корич, шоколадный, жжёный кофе,  салатовый, шартрез, зелёный, осиновый, изумрудный, электрик, морская волна, синий, черный, фиолетовый)</t>
  </si>
  <si>
    <t>WOODSHEEN  полуматовый лак-морилка на водной основе для деревянных поверхностей (сосна, черный дуб, темный орех, французский дуб, золотой тик, богатый махагон, теплый клен)</t>
  </si>
  <si>
    <t>MADERA герметик силиконовый. Тик, кр.дер., ,дуб, сосна, бук, вишня, орех, венге, беленый дуб, т.серый дуб, ясень</t>
  </si>
  <si>
    <t>Каова СЕМЕНТОЛ краска (жидкое дерево), полностью имитирующая цвет и внешний вид дерева для внутренних и наружных работ (тик, красное дерево, каштан, орех, махагон, дуб,венге)</t>
  </si>
  <si>
    <t>Эмаль по ржавчине "3 в 1" METALL полуматовая (белая, желтая, красная,зеленая, темно-зеленая, коричневая, синяя, серая, черная)</t>
  </si>
  <si>
    <t>Эмаль ПФ-115 ОПТИМУМ  (зеленая,красно-коричневая)</t>
  </si>
  <si>
    <t>Краска аэрозольная (алая, бел. мат., бел.гл., бесцв. Лак и мат., желт., жел.-оранж, зеленая, зел. лист, кор., небесно-голубая, нефр.-зел., св.-голубая, св.-серая, св.-фиол., серебристая, серб.-серая, син., тем.-кр., тем.-серая, тем.-фиол., чер. мат., чер. гл. ярко-желтая, ярко-красная, ярко-синяя)</t>
  </si>
  <si>
    <t>Затирка для стыков CS 25 эластичная силиконовая с противогрибковым эффектом  280 мл (серая, жасмин, багама беж, карамель, св.коричневая, графит, кирпич, роса, темно - коричневая, голубой, коричневый, крокус, мята, сахара, персик, прозр.)</t>
  </si>
  <si>
    <t>Затирка для  швов СЕ 33 SUPER 2-5мм с противогрибковым эффектом (св-корич, графит, сиена, какао, оливковый)</t>
  </si>
  <si>
    <t>Затирка для  швов СЕ 40 Aquastatic до 10мм эластичная водоотталкивающая с противогриб.эффектом (антрацит, багама, натура, жасмин, какао, карамель, кирпич, крокус, манхеттен, персик, розовый, роса, св-коричн, темн-коричн, небесный, мельба, сахара, графит, сер.-серая)</t>
  </si>
  <si>
    <t>Затирка для  швов СЕ 40 Aquastatic до 10мм эластичная водоотталкивающая  с противогрибковым эффектом (мята, оливковый, сиена,бирюза)</t>
  </si>
  <si>
    <t>Затирка для  швов СЕ 40 Aquastatic до 10мм эластичная водоотталкивающая  с противогрибковым эффектом (зеленый, киви, лаванда,фиалка)</t>
  </si>
  <si>
    <t>Затирка для швов CE  43 до 20мм (антрацит, багама, графит, какао, карамель, кирпич, персик, с-серый, св. коричневый, т.-коричневый,серый)</t>
  </si>
  <si>
    <t>85 мл</t>
  </si>
  <si>
    <t>Краска аэрозольная(золото)</t>
  </si>
  <si>
    <t>0,425 л</t>
  </si>
  <si>
    <t>РАСЦВЕТ грунт-эмаль по ржавчине алкидная( белая)</t>
  </si>
  <si>
    <t>РАСЦВЕТ грунт-эмаль по ржавчине алкидная( вишня, голубая, желтая, зеленая, серая, синия, черная, шоколадная )</t>
  </si>
  <si>
    <t>РАСЦВЕТ эмаль для пола (золотая)</t>
  </si>
  <si>
    <t>3 л</t>
  </si>
  <si>
    <t>0,25 л</t>
  </si>
  <si>
    <t xml:space="preserve">ТАЙКА лазурь золото/серебро </t>
  </si>
  <si>
    <t>Клей для виниловых обоев VINYLEX 0,25кг Бостик</t>
  </si>
  <si>
    <t xml:space="preserve">Клей для флизел. обоев FLIZILEX 0,25кг Бостик </t>
  </si>
  <si>
    <t xml:space="preserve">Клей полимерный POLYLEX 0,25л Бостик </t>
  </si>
  <si>
    <t xml:space="preserve">Клей полимерный POLYLEX 0,5л Бостик </t>
  </si>
  <si>
    <t xml:space="preserve">Клей полимерный POLYLEX 1л Бостик </t>
  </si>
  <si>
    <t xml:space="preserve">Клей для всех видов бумажных обоев SIMPLEX 0,25кг Бостик </t>
  </si>
  <si>
    <t>0,25 кг</t>
  </si>
  <si>
    <t>Затирка для  швов СЕ 40 Aquastatic до 10мм эластичная водоотталкивающая  с противогрибковым эффектом (дым роза, т-шоколад, фламинго)</t>
  </si>
  <si>
    <t xml:space="preserve">Смесь самовыравнивающаяся (4-50 мм)  для помещений с высокой нагрузкой высокопрочная, быстротвердеющая  СN 76 </t>
  </si>
  <si>
    <t>Смесь самовыравнивающаяся Thomsit DD (0,5-5мм )  Церезит</t>
  </si>
  <si>
    <t>Шпатлевка акрилатная влагост. (0,9л/1,53кг) ПРОФИ ТЕКС</t>
  </si>
  <si>
    <t>1,53 кг</t>
  </si>
  <si>
    <t>Эмаль ПФ-115 по деревянным, металлическим, оштукатуренным пов-тям УНИВЕРСАЛ (голубая)</t>
  </si>
  <si>
    <t>Эмаль ПФ-115 по деревянным, металлическим, оштукатуренным пов-тям УНИВЕРСАЛ (зеленая)</t>
  </si>
  <si>
    <t>Эмаль ПФ-115 по деревянным, металлическим, оштукатуренным пов-тям УНИВЕРСАЛ ( оранжевая)</t>
  </si>
  <si>
    <t>Эмаль ПФ-115 ОПТИМУМ  (темно-зеленая)</t>
  </si>
  <si>
    <t>Эмаль ПФ-115 ОПТИМУМ  ( светло-зеленая)</t>
  </si>
  <si>
    <t>Эмаль ПФ-115 ОПТИМУМ  (изумрудная )</t>
  </si>
  <si>
    <t>0,9кг</t>
  </si>
  <si>
    <t>Краска масляная МА-15 ЭКОНОМ  (бежевая, голубая,  зеленая, серая)</t>
  </si>
  <si>
    <t xml:space="preserve">Эмаль ПФ-115 по деревянным, металлическим, оштукатуренным пов-тям ЭКОНОМ   ( серая,  синяя)    </t>
  </si>
  <si>
    <t>Эмаль ПРОСТОКРАШЕНО БАУ для пола  (золотисто-коричневая)</t>
  </si>
  <si>
    <t>Эмаль ПРОСТОКРАШЕНО БАУ для пола  (жёлто-коричневая)</t>
  </si>
  <si>
    <t>Обои потолочные с глиттером и гранулятом АРТ 31-002</t>
  </si>
  <si>
    <t>300 мл</t>
  </si>
  <si>
    <t>Color AklesilГерметик акрил-силиконовый для дерева (бежевый)</t>
  </si>
  <si>
    <t>Сделай Пол (Универсальное напольное покрытие) бежевый шумми, серый кар-парк (10м2)</t>
  </si>
  <si>
    <t>3,2 кг</t>
  </si>
  <si>
    <t>Краска аэрозольная(хром)</t>
  </si>
  <si>
    <t>VAGGFARG краска матовая для стен и потолков База С</t>
  </si>
  <si>
    <t>Грунтовка РАСЦВЕТ универсальная алкидная для наружных и внутренних работ (белая)</t>
  </si>
  <si>
    <t xml:space="preserve">ПИНОТЕКС ЛАКЕР ЯХТ лак глянцевый яхтный </t>
  </si>
  <si>
    <t>ПИНОТЕКС ЛАКЕР ЯХТ лак полуматовый яхтный</t>
  </si>
  <si>
    <t xml:space="preserve">PINOTEX AGUA PROTECT CLR база под колеровку </t>
  </si>
  <si>
    <t>EURO Matt 3 С краска для стен и потолков</t>
  </si>
  <si>
    <t>EURO Matt 3 А краска  для стен и потолков</t>
  </si>
  <si>
    <t>EURO Power 7 А краска для стен и потолков</t>
  </si>
  <si>
    <t>EURO Power 7 С краска для стен и потолков</t>
  </si>
  <si>
    <t>EURO Smart 2 краска для стен и потолков</t>
  </si>
  <si>
    <t xml:space="preserve">EURO Extra 20 A краска для влажных помещений полуматовая                                </t>
  </si>
  <si>
    <t xml:space="preserve">EURO Extra 20 С краска для влажных помещений  полуматовая </t>
  </si>
  <si>
    <t>Олифа нефтеполимерная (Ясхим)</t>
  </si>
  <si>
    <t>ЕВРОКИРИ алкидный лак для паркетных и деревянных полов полумат</t>
  </si>
  <si>
    <t xml:space="preserve">EURO Trend A краска для обоев и стен матовая </t>
  </si>
  <si>
    <t xml:space="preserve">EURO Trend С краска для обоев и стен матовая </t>
  </si>
  <si>
    <t xml:space="preserve">EURO White краска для потолка белая </t>
  </si>
  <si>
    <t xml:space="preserve">Смесь ремонтная, крупнозернистая для бетона CD 22/25                              (10-100мм) Церезит </t>
  </si>
  <si>
    <t xml:space="preserve">Смесь антикоррозионная и адгезионная для бетона  CD 30/25 Церезит </t>
  </si>
  <si>
    <t>Эмаль на ржавчину гладкая Hammerlack RAL(  шоколадно -коричневая , зеленая, вишня)</t>
  </si>
  <si>
    <t>Грунт-эмаль по ржавчине 3 в 1 (белая, коричневая, красно-коричневая, серая, голубая, черная, зеленая, охра, темно-серая; )</t>
  </si>
  <si>
    <t>Грунт-эмаль по ржавчине 3 в 1 ( желтая, красная, темно-зеленая)</t>
  </si>
  <si>
    <t>Морилка водная  (лиственница, лимон)</t>
  </si>
  <si>
    <t xml:space="preserve">Герметик акриловый Sintex AC-47 универ. (корич.) </t>
  </si>
  <si>
    <t>2кг</t>
  </si>
  <si>
    <t>Затирка д/узких швов 2-5мм   СЕ 33 SUPER (белая, серая) фольгированная</t>
  </si>
  <si>
    <t xml:space="preserve">ЦерезитЗатирка д/узких швов 2-5мм  фольга 2кг СЕ 33 SUPER ( графит, какао, киви, оливковый, св.-коричневый, сиена ) фольгированная </t>
  </si>
  <si>
    <t>ЦерезитЗатирка д/узких швов 2-5мм  СЕ 33 SUPER (голубая, зеленая, серо-голубая, темно-синий) фольгированная</t>
  </si>
  <si>
    <t>Универсальный силикон  Профиль белый</t>
  </si>
  <si>
    <t>Акриловый герметик Профиль белый</t>
  </si>
  <si>
    <t>281 мл</t>
  </si>
  <si>
    <t>282 мл</t>
  </si>
  <si>
    <t>625 мл</t>
  </si>
  <si>
    <t>Универ. силикон Профиль бесцветный</t>
  </si>
  <si>
    <t>Красители</t>
  </si>
  <si>
    <t>Краситель TONPASTE белый Дюфа</t>
  </si>
  <si>
    <t>Краситель TONPASTE глубоко‐зеленый Дюфа</t>
  </si>
  <si>
    <t>Краситель TONPASTE зеленовато‐желтый Дюфа</t>
  </si>
  <si>
    <t>Краситель TONPASTE  зеленый Дюфа</t>
  </si>
  <si>
    <t>Краситель TONPASTE красно-желтый Дюфа</t>
  </si>
  <si>
    <t>Краситель TONPASTE красно-фиолетовый Дюфа</t>
  </si>
  <si>
    <t>Краситель TONPASTE красный Дюфа</t>
  </si>
  <si>
    <t>Краситель TONPASTE  оксидно-желтый Дюфа</t>
  </si>
  <si>
    <t>Краситель TONPASTE оксидно-зеленый Дюфа</t>
  </si>
  <si>
    <t>Краситель TONPASTE оксидно-красный Дюфа</t>
  </si>
  <si>
    <t>Краситель TONPASTE  оксидно-оранжевый Дюфа</t>
  </si>
  <si>
    <t>Краситель TONPASTE оксидно-пурпурный Дюфа</t>
  </si>
  <si>
    <t>Краситель TONPASTE  оксидно-синий Дюфа</t>
  </si>
  <si>
    <t>Краситель TONPASTE  оксидно-черный Дюфа</t>
  </si>
  <si>
    <t>Краситель TONPASTE оранжевый Дюфа</t>
  </si>
  <si>
    <t>Краситель TONPASTE  синий Дюфа</t>
  </si>
  <si>
    <t>Краситель TONPASTE  черный Дюфа</t>
  </si>
  <si>
    <t>Краситель TONPASTE ярко‐желтый Дюфа</t>
  </si>
  <si>
    <t>Клей для плитки СМ 11 для внутренних и наружных работ (фольга)</t>
  </si>
  <si>
    <t>800 мл</t>
  </si>
  <si>
    <t>ПРОСЕПТ</t>
  </si>
  <si>
    <t>Просепт 50 отбеливатель для древесины</t>
  </si>
  <si>
    <t xml:space="preserve">Просепт Аквасол пропитка для камня </t>
  </si>
  <si>
    <t>Просепт Антижук готовый состав</t>
  </si>
  <si>
    <t>Просепт Антиплесень антисептик против грибка и плесени готовый состав</t>
  </si>
  <si>
    <t xml:space="preserve">Просепт Интериор антисептик для внутренних работ </t>
  </si>
  <si>
    <t>30 л</t>
  </si>
  <si>
    <t xml:space="preserve">Просепт Раст Ремувер удалитель ржавчины  </t>
  </si>
  <si>
    <t>Просепт Салт Клинер антисоль для удаления минеральных высолов</t>
  </si>
  <si>
    <t>Просепт Сауна антисептик для бань и саун</t>
  </si>
  <si>
    <t xml:space="preserve">Просепт Ультра антисептик невымываемый </t>
  </si>
  <si>
    <t xml:space="preserve">Просепт Фуджи Клин для удаления плесени </t>
  </si>
  <si>
    <t>Просепт Цемент Клинер удалитель цемента</t>
  </si>
  <si>
    <t xml:space="preserve">Просепт Эко Ультра невымываемый антисептик  </t>
  </si>
  <si>
    <t xml:space="preserve">Просепт Эко Универсал антисептик универсальный для древесины </t>
  </si>
  <si>
    <t xml:space="preserve">Просепт Экстериор антисептик для наружных работ </t>
  </si>
  <si>
    <t>Антисептики и очистители</t>
  </si>
  <si>
    <t>Обои под покраску АРТ 07-027</t>
  </si>
  <si>
    <t>Эмаль для пола акриловая полуматовая (белая, бежевая, золотистая, золотисто-коричневая, коричневая, серая,красно-коричневая, желто-коричневая) ГЛАВНЫЙ ТЕХНОЛОГ</t>
  </si>
  <si>
    <t>Праймер битумный СТ  Грида</t>
  </si>
  <si>
    <t>Защита древесины, лаки</t>
  </si>
  <si>
    <t xml:space="preserve">ПИНОТЕКС ЛАКЕР АКВА 70 лак колеруемый глянцевый   </t>
  </si>
  <si>
    <t xml:space="preserve">ПИНОТЕКС ЛАКЕР АКВА 10 лак колеруемый матовый </t>
  </si>
  <si>
    <t xml:space="preserve">ПИНОТЕКС ЛАКЕР САУНА 20 лак термостойкий полуматовый   </t>
  </si>
  <si>
    <t>Клей обойный ЭКОН Флизелиновый</t>
  </si>
  <si>
    <t>470 г</t>
  </si>
  <si>
    <t xml:space="preserve">Штукатурка декор. минеральная  "камешковая" под окраску 2,5мм  СТ 137 Церезит </t>
  </si>
  <si>
    <t>Лак паркетный глянцевый  PROTEX  Маршалл</t>
  </si>
  <si>
    <t>Лак паркетный полуматовый  PROTEX  Маршалл</t>
  </si>
  <si>
    <t>Лак для яхт глянцевый PROTEX  Маршалл</t>
  </si>
  <si>
    <t>Лак для яхт полуматовый PROTEX  Маршалл</t>
  </si>
  <si>
    <t>Лак паркетный матовый  PROTEX  Маршалл</t>
  </si>
  <si>
    <t xml:space="preserve">Штукатурка легкая для ячеистого бетона LIGHT СТ 24 </t>
  </si>
  <si>
    <t>Сделай Пол Состав укрепляющий (20 м2)</t>
  </si>
  <si>
    <t>4,5 кг</t>
  </si>
  <si>
    <t>Пена противопожарная PROFFLEX FIRE BLOCK 750 мл</t>
  </si>
  <si>
    <t>Сделай Пол (Универсальное напольное покрытие) бежевый шумми, серый кар-парк, красный, желтый, коричнево-красный,  (20м2)</t>
  </si>
  <si>
    <t>Антисептики, очистители, герметики шовные</t>
  </si>
  <si>
    <t>Герметики шовные</t>
  </si>
  <si>
    <t>Просепт Герметик шовный ( белый, дуб, сосна, медовый)</t>
  </si>
  <si>
    <t>0,6 кг</t>
  </si>
  <si>
    <t>15 кг</t>
  </si>
  <si>
    <t>Герметик универсальный полиуретановый Бостик MSP 2720    (белый, коричневый,черный)</t>
  </si>
  <si>
    <t>Герметик универсальный полиуретановый Бостик MSP 2730 ( белый, серый,  черный)</t>
  </si>
  <si>
    <t>Грунт-гидроизолятор Латекс "Профи"</t>
  </si>
  <si>
    <t>Грунтовка глубокого проникновения  "Эконом"</t>
  </si>
  <si>
    <t>Силикон санитарный белый Profil  Soudal</t>
  </si>
  <si>
    <t>Пена профессиональная  Профиль</t>
  </si>
  <si>
    <t>Пена монтажная  Профиль</t>
  </si>
  <si>
    <t xml:space="preserve">Профиль 65 пистолетная пена монтажная летняя </t>
  </si>
  <si>
    <t>820 мл</t>
  </si>
  <si>
    <t xml:space="preserve">Смесь ремонтная, мелкозернистая для бетона  CD 25/25 (5-30мм) Церезит </t>
  </si>
  <si>
    <t>Сделай Пол Состав Универсальный защитно-восстанавливающий (коричневый , серый) (12 м2)</t>
  </si>
  <si>
    <t>Клей КС Строительный  УНИВЕРСАЛ Текс</t>
  </si>
  <si>
    <t>0,2 л</t>
  </si>
  <si>
    <t>0,3 л</t>
  </si>
  <si>
    <t>Просепт Универсал антисептик универсальный для внутренних и наружных работ (концентрат 1:10)</t>
  </si>
  <si>
    <t>ВЕРШИНА</t>
  </si>
  <si>
    <t>1,0 л</t>
  </si>
  <si>
    <t>5,0 л</t>
  </si>
  <si>
    <t>10,0 л</t>
  </si>
  <si>
    <t>Ацетон (пнд/т) Вершина</t>
  </si>
  <si>
    <t>Керосин (пэт/т) Вершина</t>
  </si>
  <si>
    <t>Нефрас-С2-80/120 (пэт/т) Вершина</t>
  </si>
  <si>
    <t>Обезжириватель (пэт/т) Вершина</t>
  </si>
  <si>
    <t>Растворитель В-646 (пэт/т) Вершина</t>
  </si>
  <si>
    <t>Растворитель В-647 (пнд/т) Вершина</t>
  </si>
  <si>
    <t>Растворитель В-650 (пэт/т) Вершина</t>
  </si>
  <si>
    <t>Сольвент (пэт/т) Вершина</t>
  </si>
  <si>
    <t>Уайт спирит (пэт/т) Вершина</t>
  </si>
  <si>
    <t>Грунты, краски, красители</t>
  </si>
  <si>
    <t>Грунты, герметики, материалы для плиточных работ, клеи,  шпатлёвки</t>
  </si>
  <si>
    <t>Эмаль ХВ-714 по металлу, дереву, бетону (серебрист.)</t>
  </si>
  <si>
    <t>Эмаль по ржавчине гладкая  CORREX METALLSCHUTZLACK ( серебристо-серая)</t>
  </si>
  <si>
    <t>КЕСТО затирка для швов кафеля (оранжевый, красный, синий, фиолетовый)</t>
  </si>
  <si>
    <t>Клей "PLUS" универсальный для напольных покрытий</t>
  </si>
  <si>
    <t>Быстроэмаль для пола золотисто-коричневая</t>
  </si>
  <si>
    <t>Сделай Пол (Универсальное напольное покрытие) база под колеровку  (20 м2)</t>
  </si>
  <si>
    <t>5,7 кг</t>
  </si>
  <si>
    <t xml:space="preserve">Эмаль ПФ-115 по деревянным, металлическим, оштукатуренным пов-тям ФАЗЕНДА (лайм,  сурик ) </t>
  </si>
  <si>
    <t xml:space="preserve">Эмаль ПФ-115 по деревянным, металлическим, оштукатуренным пов-тям ФАЗЕНДА (голубая, желтая, красная, зеленая, серая, синия, черная) </t>
  </si>
  <si>
    <t>Обои под покраску АРТ 07-011</t>
  </si>
  <si>
    <t>Эмаль НЦ-132 по деревянным и металлическим пов-тям  (голубая, красная )</t>
  </si>
  <si>
    <t xml:space="preserve">DULUX Bindo Facade Краска для фасадов и цоколей БАЗА BW </t>
  </si>
  <si>
    <t>DULUX Bindo Facade Краска для фасадов и цоколей БАЗА BС</t>
  </si>
  <si>
    <t>Краска Acryl Matt водоэмульсионная для стен и потолков база BС Дьюлукс</t>
  </si>
  <si>
    <t>MARSHALL Краска фасадная ФАСАД база BС</t>
  </si>
  <si>
    <t>MARSHALL Краска фасадная ФАСАД база BW</t>
  </si>
  <si>
    <t>380 г</t>
  </si>
  <si>
    <t xml:space="preserve">МОМЕНТ Монтажный Фикс Универсал </t>
  </si>
  <si>
    <t xml:space="preserve">МОМЕНТ Монтажный Фикс Эксперт </t>
  </si>
  <si>
    <t>Момент 60 секунд  универсальный (20г) на мульти-карте</t>
  </si>
  <si>
    <t>20 г</t>
  </si>
  <si>
    <t xml:space="preserve">Шпатлёвка  ремонтный комплект Шитрок Дано Бокс1 </t>
  </si>
  <si>
    <t xml:space="preserve">ЦерезитКраска в/д акриловая CT 42 база трансп. </t>
  </si>
  <si>
    <t>Затирка д/узких швов 2-5мм   СЕ 33 SUPER ( антрацит, жасмин,кирпич, крокус, натура, розовый, роса, с.-серый, т.-коричневый, багама, карамель,манхетен, персик, мята) фольгированная</t>
  </si>
  <si>
    <t>Затирка для  швов СЕ 33 SUPER 2-5мм с противогрибковым эффектом (антрацит, багама)</t>
  </si>
  <si>
    <t xml:space="preserve">              Адрес:  108851  г.Москва, г.Щербинка ул.Восточная, д.7</t>
  </si>
  <si>
    <t xml:space="preserve">              Адрес:  108851  г.Москва, г.Щербинка ул. Восточная, д.7</t>
  </si>
  <si>
    <t>Марш EXPORT Бейс грунтовка универсальная</t>
  </si>
  <si>
    <t>Краска для  деревянных фасадов</t>
  </si>
  <si>
    <t xml:space="preserve"> Премиум Краска универсальная высокоэластичная WOODFLEX база 3 </t>
  </si>
  <si>
    <t>Краска"Dulux Ultra Resist для Кухни и ванной мат база BW</t>
  </si>
  <si>
    <t>Премиум Краска универсальная высокоэластичная WOODFLEX</t>
  </si>
  <si>
    <t>200 мл</t>
  </si>
  <si>
    <t>Просепт Огнебио Проф-1 (прозрачный; красно-коричневый)</t>
  </si>
  <si>
    <t>Просепт Огнебио Проф-2 (прозрачный; красно-коричневый)</t>
  </si>
  <si>
    <t>КАОВА(KAOWA)</t>
  </si>
  <si>
    <t>Эмали и грунты</t>
  </si>
  <si>
    <t>13 кг</t>
  </si>
  <si>
    <t>Краска для потолков супербелая  водно-дисперсионная полиакриловая</t>
  </si>
  <si>
    <t>Краска интерьерная супербелая  водно-дисперсионная полиакриловая</t>
  </si>
  <si>
    <t>100 мл</t>
  </si>
  <si>
    <t xml:space="preserve">Момент герметик "Гермент" реставратор силиконовых швов </t>
  </si>
  <si>
    <t xml:space="preserve">Клеи </t>
  </si>
  <si>
    <t xml:space="preserve">Титан пена монтажная Prof. STD </t>
  </si>
  <si>
    <t>Титан пена монтажная Prof. STD зимняя</t>
  </si>
  <si>
    <t xml:space="preserve">Титан пена профессиональная Prof. GUN </t>
  </si>
  <si>
    <t xml:space="preserve">Титан пена профессиональная Prof. GUN зимняя </t>
  </si>
  <si>
    <t xml:space="preserve">Титан пена профессиональная  О2 (65л) </t>
  </si>
  <si>
    <t>Титан пена профессиональная О2 (65л)  зимн (-20С)</t>
  </si>
  <si>
    <t>52781/21116</t>
  </si>
  <si>
    <t>51807/21215</t>
  </si>
  <si>
    <t>52859/21079</t>
  </si>
  <si>
    <t>200 гр</t>
  </si>
  <si>
    <t>440 мл</t>
  </si>
  <si>
    <t>Титан Prof. Монтажный клей Classic Fix  прозрачный</t>
  </si>
  <si>
    <t>Титан Prof. Монтажный клей для зеркал бежевый</t>
  </si>
  <si>
    <t>Титан Prof. Строительный клей для панелей и молдингов №910 белый</t>
  </si>
  <si>
    <t>Tитан Professional Клей-герметик для окон ПВХ белый</t>
  </si>
  <si>
    <t>Титан Монтажный клей HEAVY DUTY бежевый</t>
  </si>
  <si>
    <t>Титан (Tytan)</t>
  </si>
  <si>
    <t xml:space="preserve"> Нитроэмали</t>
  </si>
  <si>
    <t xml:space="preserve">Краска Dulux Ultra Resist для Кухни и ванной мат база BC </t>
  </si>
  <si>
    <t>MARSHALL Краска в/э белая матовая ПОТОЛОК</t>
  </si>
  <si>
    <t>0,310 л</t>
  </si>
  <si>
    <t>Герметик аквариумный силиконовый Аквариум Силикон A  Бостик</t>
  </si>
  <si>
    <t>0,280 л</t>
  </si>
  <si>
    <t>Герметик высококачественный строительный Мульти Пёрпос Силикон А белый  Бостик</t>
  </si>
  <si>
    <t>Герметик нейтральный огнестойкий ФаерСил S белый  Бостик</t>
  </si>
  <si>
    <t>Герметик нейтральный стекольный Глезинг Силикон N белый   Бостик</t>
  </si>
  <si>
    <t>Герметик высококачественный строительный Мульти Пёрпос Силикон А прозрачный  Бостик</t>
  </si>
  <si>
    <t>Герметик нейтральный стекольный Глезинг Силикон N коричневый  Бостик</t>
  </si>
  <si>
    <t>Герметик нейтральный стекольный Глезинг Силикон N прозрачный Бостик</t>
  </si>
  <si>
    <t>Герметик нейтральный стекольный Глезинг Силикон N серый Бостик</t>
  </si>
  <si>
    <t>Герметик нейтральный стекольный Глезинг Силикон N черный Бостик</t>
  </si>
  <si>
    <t>Герметик нейтральный строительный Констракшен Силикон N белый  Бостик</t>
  </si>
  <si>
    <t>Герметик нейтральный строительный Констракшен Силикон N прозрачный Бостик</t>
  </si>
  <si>
    <t>Герметик нейтральный универсальный Нейтрал Силикон N белый  Бостик</t>
  </si>
  <si>
    <t>Герметик нейтральный универсальный Нейтрал Силикон N прозрачный Бостик</t>
  </si>
  <si>
    <t>Герметик санитарный  Санитар Силикон А белый  Бостик</t>
  </si>
  <si>
    <t>Герметик санитарный  Санитар Силикон А прозрачный Бостик</t>
  </si>
  <si>
    <t>Герметик универсальный Бейсик Силикон А белый  Бостик</t>
  </si>
  <si>
    <t>Герметик универсальный Бейсик Силикон А прозрачный Бостик</t>
  </si>
  <si>
    <t>Герметики силиконовые</t>
  </si>
  <si>
    <t>Снят с пр-ва</t>
  </si>
  <si>
    <t>Артикул</t>
  </si>
  <si>
    <t>5251964/5248563</t>
  </si>
  <si>
    <t xml:space="preserve">МП015748   </t>
  </si>
  <si>
    <t xml:space="preserve">МП015749   </t>
  </si>
  <si>
    <t xml:space="preserve">МП015750   </t>
  </si>
  <si>
    <t xml:space="preserve">МП016056   </t>
  </si>
  <si>
    <t xml:space="preserve">МП016862   </t>
  </si>
  <si>
    <t xml:space="preserve">МП016861   </t>
  </si>
  <si>
    <t xml:space="preserve">МП016867   </t>
  </si>
  <si>
    <t xml:space="preserve">МП016863   </t>
  </si>
  <si>
    <t xml:space="preserve">МП016869   </t>
  </si>
  <si>
    <t xml:space="preserve">МП016866   </t>
  </si>
  <si>
    <t xml:space="preserve">МП000754   </t>
  </si>
  <si>
    <t xml:space="preserve">МП000755   </t>
  </si>
  <si>
    <t>МП000998</t>
  </si>
  <si>
    <t xml:space="preserve">МП017180   </t>
  </si>
  <si>
    <t xml:space="preserve">МП016859   </t>
  </si>
  <si>
    <t xml:space="preserve">МП017181   </t>
  </si>
  <si>
    <t xml:space="preserve">МП016858   </t>
  </si>
  <si>
    <t xml:space="preserve">МП017201   </t>
  </si>
  <si>
    <t xml:space="preserve">МП017202   </t>
  </si>
  <si>
    <t xml:space="preserve">МП017203   </t>
  </si>
  <si>
    <t xml:space="preserve">МП017204   </t>
  </si>
  <si>
    <t xml:space="preserve">МП017630 </t>
  </si>
  <si>
    <t>МП017631</t>
  </si>
  <si>
    <t xml:space="preserve">МП000709   </t>
  </si>
  <si>
    <t xml:space="preserve">МП000710   </t>
  </si>
  <si>
    <t>МП000707</t>
  </si>
  <si>
    <t xml:space="preserve">МП000024   </t>
  </si>
  <si>
    <t xml:space="preserve">МП001214   </t>
  </si>
  <si>
    <t xml:space="preserve">МП001205   </t>
  </si>
  <si>
    <t xml:space="preserve">МП001216   </t>
  </si>
  <si>
    <t xml:space="preserve">МП001204   </t>
  </si>
  <si>
    <t xml:space="preserve">МП001217   </t>
  </si>
  <si>
    <t xml:space="preserve">МП001211   </t>
  </si>
  <si>
    <t xml:space="preserve">МП001210   </t>
  </si>
  <si>
    <t xml:space="preserve">МП001218   </t>
  </si>
  <si>
    <t xml:space="preserve">МП001206   </t>
  </si>
  <si>
    <t xml:space="preserve">МП001212   </t>
  </si>
  <si>
    <t xml:space="preserve">МП001209   </t>
  </si>
  <si>
    <t xml:space="preserve">МП001207   </t>
  </si>
  <si>
    <t xml:space="preserve">МП001203   </t>
  </si>
  <si>
    <t xml:space="preserve">МП001202   </t>
  </si>
  <si>
    <t xml:space="preserve">МП001208   </t>
  </si>
  <si>
    <t xml:space="preserve">МП001200   </t>
  </si>
  <si>
    <t xml:space="preserve">МП001201   </t>
  </si>
  <si>
    <t xml:space="preserve">МП001215   </t>
  </si>
  <si>
    <t xml:space="preserve">МП001139   </t>
  </si>
  <si>
    <t xml:space="preserve">МП000916   </t>
  </si>
  <si>
    <t xml:space="preserve">МП000915   </t>
  </si>
  <si>
    <t xml:space="preserve">МП000918   </t>
  </si>
  <si>
    <t xml:space="preserve">МП000917   </t>
  </si>
  <si>
    <t xml:space="preserve">МП000534   </t>
  </si>
  <si>
    <t xml:space="preserve">МП000533   </t>
  </si>
  <si>
    <t xml:space="preserve">МП000532   </t>
  </si>
  <si>
    <t xml:space="preserve">МП000545   </t>
  </si>
  <si>
    <t xml:space="preserve">МП000544   </t>
  </si>
  <si>
    <t xml:space="preserve">МП001072   </t>
  </si>
  <si>
    <t xml:space="preserve">МП001162   </t>
  </si>
  <si>
    <t xml:space="preserve">МП001161   </t>
  </si>
  <si>
    <t xml:space="preserve">МП001069   </t>
  </si>
  <si>
    <t xml:space="preserve">МП000733   </t>
  </si>
  <si>
    <t xml:space="preserve">МП001036   </t>
  </si>
  <si>
    <t xml:space="preserve">МП001056   </t>
  </si>
  <si>
    <t xml:space="preserve">МП016349   </t>
  </si>
  <si>
    <t>МП016350</t>
  </si>
  <si>
    <t>МП016347</t>
  </si>
  <si>
    <t xml:space="preserve">МП016348 </t>
  </si>
  <si>
    <t xml:space="preserve">МП016351   </t>
  </si>
  <si>
    <t xml:space="preserve">МП016352   </t>
  </si>
  <si>
    <t xml:space="preserve">МП001030   </t>
  </si>
  <si>
    <t xml:space="preserve">МП001125   </t>
  </si>
  <si>
    <t xml:space="preserve">МП001651   </t>
  </si>
  <si>
    <t xml:space="preserve">МП001650   </t>
  </si>
  <si>
    <t xml:space="preserve">МП001649   </t>
  </si>
  <si>
    <t xml:space="preserve">МП001648   </t>
  </si>
  <si>
    <t xml:space="preserve">МП010363   </t>
  </si>
  <si>
    <t xml:space="preserve">МП010364   </t>
  </si>
  <si>
    <t xml:space="preserve">МП013964   </t>
  </si>
  <si>
    <t xml:space="preserve">МП013563   </t>
  </si>
  <si>
    <t xml:space="preserve">МП013564   </t>
  </si>
  <si>
    <t xml:space="preserve">МП001690   </t>
  </si>
  <si>
    <t xml:space="preserve">МП001691   </t>
  </si>
  <si>
    <t xml:space="preserve">МП001689   </t>
  </si>
  <si>
    <t xml:space="preserve">МП016456   </t>
  </si>
  <si>
    <t xml:space="preserve">МП016446   </t>
  </si>
  <si>
    <t xml:space="preserve">МП016447   </t>
  </si>
  <si>
    <t xml:space="preserve">МП016445   </t>
  </si>
  <si>
    <t xml:space="preserve">МП001730   </t>
  </si>
  <si>
    <t xml:space="preserve">МП001731   </t>
  </si>
  <si>
    <t xml:space="preserve">МП001732   </t>
  </si>
  <si>
    <t xml:space="preserve">МП001733   </t>
  </si>
  <si>
    <t xml:space="preserve">МП013152   </t>
  </si>
  <si>
    <t xml:space="preserve">МП013153   </t>
  </si>
  <si>
    <t xml:space="preserve">МП013150   </t>
  </si>
  <si>
    <t xml:space="preserve">МП013151   </t>
  </si>
  <si>
    <t xml:space="preserve">МП013146   </t>
  </si>
  <si>
    <t xml:space="preserve">МП013147   </t>
  </si>
  <si>
    <t xml:space="preserve">МП013148   </t>
  </si>
  <si>
    <t xml:space="preserve">МП013149   </t>
  </si>
  <si>
    <t xml:space="preserve">МП014158   </t>
  </si>
  <si>
    <t xml:space="preserve">МП014159   </t>
  </si>
  <si>
    <t xml:space="preserve">МП014115   </t>
  </si>
  <si>
    <t xml:space="preserve">МП014116   </t>
  </si>
  <si>
    <t xml:space="preserve">МП014599   </t>
  </si>
  <si>
    <t xml:space="preserve">МП014144   </t>
  </si>
  <si>
    <t xml:space="preserve">МП014143   </t>
  </si>
  <si>
    <t xml:space="preserve">МП014600   </t>
  </si>
  <si>
    <t xml:space="preserve">МП014141   </t>
  </si>
  <si>
    <t xml:space="preserve">МП014142   </t>
  </si>
  <si>
    <t xml:space="preserve">МП014601   </t>
  </si>
  <si>
    <t xml:space="preserve">МП014145   </t>
  </si>
  <si>
    <t xml:space="preserve">МП014146   </t>
  </si>
  <si>
    <t xml:space="preserve">МП014354   </t>
  </si>
  <si>
    <t xml:space="preserve">МП014147   </t>
  </si>
  <si>
    <t xml:space="preserve">МП014148   </t>
  </si>
  <si>
    <t xml:space="preserve">МП014355   </t>
  </si>
  <si>
    <t xml:space="preserve">МП014149   </t>
  </si>
  <si>
    <t xml:space="preserve">МП014150   </t>
  </si>
  <si>
    <t xml:space="preserve">МП014356   </t>
  </si>
  <si>
    <t xml:space="preserve">МП014985   </t>
  </si>
  <si>
    <t xml:space="preserve">МП014986   </t>
  </si>
  <si>
    <t xml:space="preserve">МП014987   </t>
  </si>
  <si>
    <t xml:space="preserve">МП014988   </t>
  </si>
  <si>
    <t xml:space="preserve">МП014152   </t>
  </si>
  <si>
    <t xml:space="preserve">МП014112   </t>
  </si>
  <si>
    <t xml:space="preserve">МП014153   </t>
  </si>
  <si>
    <t xml:space="preserve">МП014154   </t>
  </si>
  <si>
    <t xml:space="preserve">МП014151   </t>
  </si>
  <si>
    <t xml:space="preserve">МП014113   </t>
  </si>
  <si>
    <t xml:space="preserve">МП014117   </t>
  </si>
  <si>
    <t xml:space="preserve">МП014118   </t>
  </si>
  <si>
    <t xml:space="preserve">МП014155   </t>
  </si>
  <si>
    <t xml:space="preserve">МП014114   </t>
  </si>
  <si>
    <t xml:space="preserve">МП014156   </t>
  </si>
  <si>
    <t xml:space="preserve">МП014157   </t>
  </si>
  <si>
    <t xml:space="preserve">МП016557   </t>
  </si>
  <si>
    <t xml:space="preserve">МП016559   </t>
  </si>
  <si>
    <t xml:space="preserve">МП016558   </t>
  </si>
  <si>
    <t xml:space="preserve">МП014140   </t>
  </si>
  <si>
    <t xml:space="preserve">МП014139   </t>
  </si>
  <si>
    <t xml:space="preserve">МП014135   </t>
  </si>
  <si>
    <t xml:space="preserve">МП014136   </t>
  </si>
  <si>
    <t xml:space="preserve">МП014138   </t>
  </si>
  <si>
    <t xml:space="preserve">МП014137   </t>
  </si>
  <si>
    <t>088539/ 51315</t>
  </si>
  <si>
    <t>051281/051283</t>
  </si>
  <si>
    <t>10322R</t>
  </si>
  <si>
    <t>10321R</t>
  </si>
  <si>
    <t>10324R</t>
  </si>
  <si>
    <t>10325R</t>
  </si>
  <si>
    <t>10326R</t>
  </si>
  <si>
    <t>10323R</t>
  </si>
  <si>
    <t>5-00117301999</t>
  </si>
  <si>
    <t>51-127740</t>
  </si>
  <si>
    <t>51-126592tr</t>
  </si>
  <si>
    <t>51-126591tr</t>
  </si>
  <si>
    <t>tr700000</t>
  </si>
  <si>
    <t>tr110005</t>
  </si>
  <si>
    <t>tr100005</t>
  </si>
  <si>
    <t>R161363</t>
  </si>
  <si>
    <t>R161381</t>
  </si>
  <si>
    <t>756787/2047372</t>
  </si>
  <si>
    <t>756752/2049008</t>
  </si>
  <si>
    <t>503161/2073507</t>
  </si>
  <si>
    <t>764010/2005224</t>
  </si>
  <si>
    <t>765049/2005225</t>
  </si>
  <si>
    <t>764021/2005223</t>
  </si>
  <si>
    <t>1914641/2053939</t>
  </si>
  <si>
    <t>645831/2005217</t>
  </si>
  <si>
    <t>2006629/467538</t>
  </si>
  <si>
    <t>792179/1604014</t>
  </si>
  <si>
    <t>790891/1604016</t>
  </si>
  <si>
    <t>790892/1604018</t>
  </si>
  <si>
    <t>790883/2092305</t>
  </si>
  <si>
    <t>790884/2092225</t>
  </si>
  <si>
    <t>1481843/1061122</t>
  </si>
  <si>
    <t>792201/1861813</t>
  </si>
  <si>
    <t>GV os-5kg</t>
  </si>
  <si>
    <t>GV os-10kg</t>
  </si>
  <si>
    <t>Os160 - 1c-25</t>
  </si>
  <si>
    <t>Os180 - 1c-25</t>
  </si>
  <si>
    <t>Os130 - 1c-25</t>
  </si>
  <si>
    <t>Os80 - 1c-25</t>
  </si>
  <si>
    <t>Os430 - 1c-25</t>
  </si>
  <si>
    <t>OsF65</t>
  </si>
  <si>
    <t>OsF85</t>
  </si>
  <si>
    <t>OsF110</t>
  </si>
  <si>
    <t>OsF130</t>
  </si>
  <si>
    <t>OsF150</t>
  </si>
  <si>
    <t>Os 50</t>
  </si>
  <si>
    <t>Os 35</t>
  </si>
  <si>
    <t>Os 25</t>
  </si>
  <si>
    <t>WF60</t>
  </si>
  <si>
    <t>WF85</t>
  </si>
  <si>
    <t>WF110</t>
  </si>
  <si>
    <t>WF130</t>
  </si>
  <si>
    <t>WO160</t>
  </si>
  <si>
    <t>WO116</t>
  </si>
  <si>
    <t>WO80</t>
  </si>
  <si>
    <t>WD780</t>
  </si>
  <si>
    <t>WD730</t>
  </si>
  <si>
    <t>WO125</t>
  </si>
  <si>
    <t>WO110</t>
  </si>
  <si>
    <t>W 45</t>
  </si>
  <si>
    <t>W 40</t>
  </si>
  <si>
    <t>W 30</t>
  </si>
  <si>
    <t>6395/0861</t>
  </si>
  <si>
    <t>6396/0878</t>
  </si>
  <si>
    <t>6768/4829</t>
  </si>
  <si>
    <t>6771/4577</t>
  </si>
  <si>
    <t>3401/9250</t>
  </si>
  <si>
    <t>3404/9267</t>
  </si>
  <si>
    <t>7631/5191</t>
  </si>
  <si>
    <t>7633/5207</t>
  </si>
  <si>
    <t>7650/5214</t>
  </si>
  <si>
    <t>7652/5221</t>
  </si>
  <si>
    <t>8773/5252</t>
  </si>
  <si>
    <t>8774/0003</t>
  </si>
  <si>
    <t>8775/5269</t>
  </si>
  <si>
    <t>8797/5276</t>
  </si>
  <si>
    <t>8919/5429</t>
  </si>
  <si>
    <t>8799/4254</t>
  </si>
  <si>
    <t>63570/1993</t>
  </si>
  <si>
    <t>63572/2013</t>
  </si>
  <si>
    <t>8813/5290</t>
  </si>
  <si>
    <t>8814/5306</t>
  </si>
  <si>
    <t>8815/4261</t>
  </si>
  <si>
    <t>8830/5313</t>
  </si>
  <si>
    <t>8831/5320</t>
  </si>
  <si>
    <t>8832/4278</t>
  </si>
  <si>
    <t>63598/2204</t>
  </si>
  <si>
    <t>63600/2228</t>
  </si>
  <si>
    <t>8848/5337</t>
  </si>
  <si>
    <t>8849/5344</t>
  </si>
  <si>
    <t>8850/7941</t>
  </si>
  <si>
    <t>63566/1962</t>
  </si>
  <si>
    <t>63568/1986</t>
  </si>
  <si>
    <t>8899/5399</t>
  </si>
  <si>
    <t>8900/5405</t>
  </si>
  <si>
    <t>8901/7965</t>
  </si>
  <si>
    <t>63586/2112</t>
  </si>
  <si>
    <t>63588/2136</t>
  </si>
  <si>
    <t>9009/4408</t>
  </si>
  <si>
    <t>9014/4422</t>
  </si>
  <si>
    <t>9022/4569</t>
  </si>
  <si>
    <t>9027/4576</t>
  </si>
  <si>
    <t>10072/2766</t>
  </si>
  <si>
    <t>10077/4507</t>
  </si>
  <si>
    <t>5424/3228</t>
  </si>
  <si>
    <t>5429/3150</t>
  </si>
  <si>
    <t>5431/6533</t>
  </si>
  <si>
    <t>5426/6540</t>
  </si>
  <si>
    <t>5415/3211</t>
  </si>
  <si>
    <t>5420/3129</t>
  </si>
  <si>
    <t>5422/6519</t>
  </si>
  <si>
    <t>5402/3235</t>
  </si>
  <si>
    <t>5409/3181</t>
  </si>
  <si>
    <t>5412/6557</t>
  </si>
  <si>
    <t>5404/6564</t>
  </si>
  <si>
    <t>5433/3242</t>
  </si>
  <si>
    <t>5438/3099</t>
  </si>
  <si>
    <t>5440/6496</t>
  </si>
  <si>
    <t>5435/6502</t>
  </si>
  <si>
    <t>6263/0243</t>
  </si>
  <si>
    <t>8533/4583</t>
  </si>
  <si>
    <t>8536/4590</t>
  </si>
  <si>
    <t>8514/3838</t>
  </si>
  <si>
    <t>8518/3852</t>
  </si>
  <si>
    <t>8353/1349</t>
  </si>
  <si>
    <t>8356/1356</t>
  </si>
  <si>
    <t>8455/6007</t>
  </si>
  <si>
    <t>4438/5695</t>
  </si>
  <si>
    <t>4441/5718</t>
  </si>
  <si>
    <t>4442/5725</t>
  </si>
  <si>
    <t>4444/5732</t>
  </si>
  <si>
    <t>11202/5749</t>
  </si>
  <si>
    <t>6417/1188</t>
  </si>
  <si>
    <t>6420/1201</t>
  </si>
  <si>
    <t>6428/3311</t>
  </si>
  <si>
    <t>6429/3328</t>
  </si>
  <si>
    <t>10574/2605</t>
  </si>
  <si>
    <t>10579/4347</t>
  </si>
  <si>
    <t>10610/2186</t>
  </si>
  <si>
    <t>10615/4385</t>
  </si>
  <si>
    <t>10627/4354</t>
  </si>
  <si>
    <t>10622/2636</t>
  </si>
  <si>
    <t>10638/4392</t>
  </si>
  <si>
    <t>10586/4456</t>
  </si>
  <si>
    <t>10591/4361</t>
  </si>
  <si>
    <t>66018/7537</t>
  </si>
  <si>
    <t>66020/7551</t>
  </si>
  <si>
    <t>66021/7568</t>
  </si>
  <si>
    <t>66023/7582</t>
  </si>
  <si>
    <t>66024/7599</t>
  </si>
  <si>
    <t>66026/7612</t>
  </si>
  <si>
    <t>10479/1560</t>
  </si>
  <si>
    <t>65172/5175</t>
  </si>
  <si>
    <t>65174/5199</t>
  </si>
  <si>
    <t>65198/5359</t>
  </si>
  <si>
    <t>65200/5373</t>
  </si>
  <si>
    <t>10817/2313</t>
  </si>
  <si>
    <t>10816/2306</t>
  </si>
  <si>
    <t>10818/2320</t>
  </si>
  <si>
    <t>9040/6890</t>
  </si>
  <si>
    <t>9039/6883</t>
  </si>
  <si>
    <t>9041/6906</t>
  </si>
  <si>
    <t>9047/6975</t>
  </si>
  <si>
    <t>9049/6999</t>
  </si>
  <si>
    <t>9003/6944</t>
  </si>
  <si>
    <t>9005/6968</t>
  </si>
  <si>
    <t>9058/7026</t>
  </si>
  <si>
    <t>9056/7002</t>
  </si>
  <si>
    <t>9062/7040</t>
  </si>
  <si>
    <t>9064/7064</t>
  </si>
  <si>
    <t>9088/7088</t>
  </si>
  <si>
    <t>9090/7101</t>
  </si>
  <si>
    <t>9212/7125</t>
  </si>
  <si>
    <t>9214/7149</t>
  </si>
  <si>
    <t>9232/7156</t>
  </si>
  <si>
    <t>9234/7170</t>
  </si>
  <si>
    <t>9258/7194</t>
  </si>
  <si>
    <t>9298/7323</t>
  </si>
  <si>
    <t>9583/7361</t>
  </si>
  <si>
    <t>9704/7439</t>
  </si>
  <si>
    <t>9706/7453</t>
  </si>
  <si>
    <t>9749/7514</t>
  </si>
  <si>
    <t>9751/7538</t>
  </si>
  <si>
    <t>9781/7569</t>
  </si>
  <si>
    <t>9779/7545</t>
  </si>
  <si>
    <t>9921/7637</t>
  </si>
  <si>
    <t>9923/7651</t>
  </si>
  <si>
    <t>10093/7699</t>
  </si>
  <si>
    <t>10095/7712</t>
  </si>
  <si>
    <t>10102/7729</t>
  </si>
  <si>
    <t>10104/7743</t>
  </si>
  <si>
    <t>10181/7781</t>
  </si>
  <si>
    <t>10179/7767</t>
  </si>
  <si>
    <t>10209/7828</t>
  </si>
  <si>
    <t>10207/7804</t>
  </si>
  <si>
    <t>9260/7217</t>
  </si>
  <si>
    <t>07-012</t>
  </si>
  <si>
    <t>07-008</t>
  </si>
  <si>
    <t>07-009</t>
  </si>
  <si>
    <t>07-013</t>
  </si>
  <si>
    <t>07-017</t>
  </si>
  <si>
    <t>07-018</t>
  </si>
  <si>
    <t>07-022</t>
  </si>
  <si>
    <t>07-011</t>
  </si>
  <si>
    <t>07-015</t>
  </si>
  <si>
    <t>07-019</t>
  </si>
  <si>
    <t>07-020</t>
  </si>
  <si>
    <t>07-023</t>
  </si>
  <si>
    <t>25А-024</t>
  </si>
  <si>
    <t>07-024</t>
  </si>
  <si>
    <t>07-025</t>
  </si>
  <si>
    <t>07-026</t>
  </si>
  <si>
    <t>07-027</t>
  </si>
  <si>
    <t>25А-029</t>
  </si>
  <si>
    <t>07-029</t>
  </si>
  <si>
    <t>07-035</t>
  </si>
  <si>
    <t>07-037</t>
  </si>
  <si>
    <t>07-039</t>
  </si>
  <si>
    <t>25А-041</t>
  </si>
  <si>
    <t>07-050</t>
  </si>
  <si>
    <t>07-036</t>
  </si>
  <si>
    <t>07-041</t>
  </si>
  <si>
    <t>07-042</t>
  </si>
  <si>
    <t>07-051</t>
  </si>
  <si>
    <t>07-057</t>
  </si>
  <si>
    <t>25А-052</t>
  </si>
  <si>
    <t>25А-057</t>
  </si>
  <si>
    <t>11-067-05</t>
  </si>
  <si>
    <t>24-002-04</t>
  </si>
  <si>
    <t>24-002-01</t>
  </si>
  <si>
    <t>46-021-04</t>
  </si>
  <si>
    <t>45-017-02</t>
  </si>
  <si>
    <t>45-014-02</t>
  </si>
  <si>
    <t>24-065-05</t>
  </si>
  <si>
    <t>11-044-06</t>
  </si>
  <si>
    <t>11-011-07</t>
  </si>
  <si>
    <t>11-035-05</t>
  </si>
  <si>
    <t>24-003-05</t>
  </si>
  <si>
    <t>31-002</t>
  </si>
  <si>
    <t>WD-0001     200 ML</t>
  </si>
  <si>
    <t>WD-00016   300 ML</t>
  </si>
  <si>
    <t>001-1</t>
  </si>
  <si>
    <t>001-5</t>
  </si>
  <si>
    <t>001-10</t>
  </si>
  <si>
    <t>001-20</t>
  </si>
  <si>
    <t>020-1</t>
  </si>
  <si>
    <t>020-5</t>
  </si>
  <si>
    <t>024-5</t>
  </si>
  <si>
    <t>025-5</t>
  </si>
  <si>
    <t>025-10</t>
  </si>
  <si>
    <t>003-1</t>
  </si>
  <si>
    <t>003-5</t>
  </si>
  <si>
    <t>023-1</t>
  </si>
  <si>
    <t>021-1</t>
  </si>
  <si>
    <t>021-5</t>
  </si>
  <si>
    <t>004-1</t>
  </si>
  <si>
    <t>008-1</t>
  </si>
  <si>
    <t>008-5</t>
  </si>
  <si>
    <t>005-1</t>
  </si>
  <si>
    <t>005-5</t>
  </si>
  <si>
    <t>019-05</t>
  </si>
  <si>
    <t>019-1</t>
  </si>
  <si>
    <t>019-5</t>
  </si>
  <si>
    <t>022-05</t>
  </si>
  <si>
    <t>022-1</t>
  </si>
  <si>
    <t>022-5</t>
  </si>
  <si>
    <t>017-5</t>
  </si>
  <si>
    <t>017-10</t>
  </si>
  <si>
    <t>015-5</t>
  </si>
  <si>
    <t>015-10</t>
  </si>
  <si>
    <t>002-1</t>
  </si>
  <si>
    <t>002-5</t>
  </si>
  <si>
    <t xml:space="preserve">МП001119   </t>
  </si>
  <si>
    <t>GOs5</t>
  </si>
  <si>
    <t>GOs10</t>
  </si>
  <si>
    <t>GO400</t>
  </si>
  <si>
    <t>GO800</t>
  </si>
  <si>
    <t>C4001</t>
  </si>
  <si>
    <t>C6101</t>
  </si>
  <si>
    <t>CSA180</t>
  </si>
  <si>
    <t>CSS764w</t>
  </si>
  <si>
    <t>CSS764600</t>
  </si>
  <si>
    <t>CSS664sw</t>
  </si>
  <si>
    <t>CSS664w</t>
  </si>
  <si>
    <t xml:space="preserve">0,8 кг </t>
  </si>
  <si>
    <t>Силируб силикон для аквариумов бесцветный 15*310 мл Soudal</t>
  </si>
  <si>
    <t>Силируб силикон для аквариумов черный15*310 мл Soudal</t>
  </si>
  <si>
    <t>Товар/ Торговая марка</t>
  </si>
  <si>
    <t>Описание акции</t>
  </si>
  <si>
    <t>Сроки проведения</t>
  </si>
  <si>
    <t>2,2 кг</t>
  </si>
  <si>
    <t>20263/52835</t>
  </si>
  <si>
    <t xml:space="preserve">Пена монтажная профессиональная "Makroflex ShakeTec" всесезонная 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</si>
  <si>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</si>
  <si>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</si>
  <si>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 xml:space="preserve">Титан Professional Быстрый пено-клей 60 СЕКУНД </t>
  </si>
  <si>
    <t>Титан Professional Монтажный клей Hydro Fix</t>
  </si>
  <si>
    <t>Титан Монтажный клей Multi-use SBS 100</t>
  </si>
  <si>
    <t xml:space="preserve">Профиль 65 пистолетная пена зимняя W </t>
  </si>
  <si>
    <t xml:space="preserve">Эмаль ПФ-115 по деревянным, металлическим, оштукатуренным пов-тям ЭКОНОМ   (голубая, зеленая,  желтая )    </t>
  </si>
  <si>
    <t>ELITE WOOD   деревозащитное средство с высокими декоративными свойствами (бесцветный, калужница, махагон, орегон,тик)</t>
  </si>
  <si>
    <t xml:space="preserve">Пена монтажная профессиональная «Мakroflex ShakeTec 65" всесезонная </t>
  </si>
  <si>
    <t>Силикон нейтральный (белый, бесцветный)  Soudal</t>
  </si>
  <si>
    <t>АВАТИНТ BH (синий)</t>
  </si>
  <si>
    <t>АВАТИНТ BW (голубой)</t>
  </si>
  <si>
    <t>АВАТИНТ CH (темно-серый)</t>
  </si>
  <si>
    <t>АВАТИНТ CW (серый)</t>
  </si>
  <si>
    <t>АВАТИНТ GH (светло-зеленый)</t>
  </si>
  <si>
    <t>АВАТИНТ GX (зеленый)</t>
  </si>
  <si>
    <t>АВАТИНТ MG (фуксия)</t>
  </si>
  <si>
    <t>АВАТИНТ OM (оранжевый)</t>
  </si>
  <si>
    <t>АВАТИНТ OX (светло-оранжевый)</t>
  </si>
  <si>
    <t>АВАТИНТ RH (светло-красный)</t>
  </si>
  <si>
    <t>АВАТИНТ RX (красный)</t>
  </si>
  <si>
    <t>АВАТИНТ VM (фиолетовый)</t>
  </si>
  <si>
    <t>АВАТИНТ WX (белый)</t>
  </si>
  <si>
    <t>АВАТИНТ YE (желтый)</t>
  </si>
  <si>
    <t>АВАТИНТ YH (светло-желтый)</t>
  </si>
  <si>
    <t>АВАТИНТ YX (темно-желтый)</t>
  </si>
  <si>
    <t>Колоранты ACOMIX WB1 (синий)</t>
  </si>
  <si>
    <t>Колоранты ACOMIX WB3 (светло-синий)</t>
  </si>
  <si>
    <t>Колоранты ACOMIX WG1 (зеленый)</t>
  </si>
  <si>
    <t>Колоранты ACOMIX WO3 (оранжевый)</t>
  </si>
  <si>
    <t>Колоранты ACOMIX WR1 (охра красная)</t>
  </si>
  <si>
    <t>Колоранты ACOMIX WR2 (насыщеный красный)</t>
  </si>
  <si>
    <t>Колоранты ACOMIX WR5 (красный)</t>
  </si>
  <si>
    <t>Колоранты ACOMIX WTR (темно-коричневый)</t>
  </si>
  <si>
    <t>Колоранты ACOMIX WTY (светло-коричневый)</t>
  </si>
  <si>
    <t>Колоранты ACOMIX WV1 (фиолетовый)</t>
  </si>
  <si>
    <t>Колоранты ACOMIX WV2 (малиновый)</t>
  </si>
  <si>
    <t>Колоранты ACOMIX WW1 (белый)</t>
  </si>
  <si>
    <t>Колоранты ACOMIX WY1 (охра желтая)</t>
  </si>
  <si>
    <t>Колоранты ACOMIX WY2 (насыщенный желтый)</t>
  </si>
  <si>
    <t>Колоранты ACOMIX WY3 (желтый)</t>
  </si>
  <si>
    <t>Колоранты ACOMIX WZ1 (черный)</t>
  </si>
  <si>
    <t>Уретановый лак-аэрозоль прозрачный глянцевый "Touch n Tone" на основе растворителя (бел., бел. Мат., желтый, зеленый, коричневый, красная вишня, мет. Алюм., мет. Золотой, миндаль, оранжевый, серый, синий,прозрачный, т.синий, черный гл., черный мат.)</t>
  </si>
  <si>
    <t>Акриловая аэрозольная краска"Monarca" универсальная RAL(сигнально желтый, слоновая кость, светлая слоновая кость, красное вино, светофорно-красный, синий-ультрамарин, сигнально синий, зеленый лист, зеленымох, сигнально серый, шоколадно-коричневый,  черный гл., белый алюминий, белый мат., черный мат., оранжевый, сигнально фиолетовый, серый графит, серо-коричневый)</t>
  </si>
  <si>
    <t>Акриловая аэрозольная краска"Monarca" металлик ( блестящий красный, блестящий голубой, яркий хром, яркое золото)</t>
  </si>
  <si>
    <t xml:space="preserve">БИОТЕКС  КЛАССИК    средство для защиты и декоративной отделки древесины (бесцветный, калужница, махагон, орегон, орех, рябина, тик, вишня, груша, дуб, клен, палисандр, папоротник, сосна) </t>
  </si>
  <si>
    <t>Краска колеровочная водно-дисперсионная  (красная№1, оранжевая№2, жёлтая№3, золотистая№4,  изумрудно-зеленая№5, синяя№6, зеленое яблоко№7, красно-коричневая№8, охра№9, кофейный№10, черная№11, шоколадно-коричневая№13, зеленая№14,бежевая№15, синее море №17, сиреневый №20)</t>
  </si>
  <si>
    <t>Паста колеровочная универсальная  (красная, желтая, салатовая, зеленая желтая, синяя, сиреневая, персиковая, золотистая,  оранжевая, бирюзовая)</t>
  </si>
  <si>
    <t>Паста колеровочная универсальная (красно-коричневая, бежевая, охра, изумрудная , черная, коричневая, кофейная, карамель, бордовая, синее море)</t>
  </si>
  <si>
    <t>Эмаль ПФ-115 ОПТИМУМ  (голубая, ярко-голубая)</t>
  </si>
  <si>
    <t>Герметик универсальный полиуретановый Бостик PU 2637 ( белый,  серый, коричневый,черный)</t>
  </si>
  <si>
    <t>Краситель D230 VOLLTON UND ABTONFARBE (золотисто-желтый, оранж, красн, хромово-желтый, баклажан, синий, оксидно-зел, умбра, охра, черн, оксидно-красный, оксидно-коричневый,  бел, табачн, фиол, сирен, петрол, т-син, терракота, синий мат., цвет кр.вина, цвет мяты, петролевый, цвет зелен.яблока, васильковый, топаз кор.,цвет весенней зелени, коралл )</t>
  </si>
  <si>
    <t xml:space="preserve">МП016876   </t>
  </si>
  <si>
    <t>Штукатурка</t>
  </si>
  <si>
    <t xml:space="preserve"> Премиум Штукатурка силоксановая SILOXANE STUCCO </t>
  </si>
  <si>
    <t xml:space="preserve">МП016855   </t>
  </si>
  <si>
    <t>12 м</t>
  </si>
  <si>
    <t xml:space="preserve">Момент Лента тефлоновая уплот. ФУМ </t>
  </si>
  <si>
    <t>Клей СуперМомент универсальный 3г в промо упаковке</t>
  </si>
  <si>
    <t>МоментТангит Обезжириватель (очиститель) (1л)</t>
  </si>
  <si>
    <t>02-04-71</t>
  </si>
  <si>
    <t>Ким Тек (KimTec)</t>
  </si>
  <si>
    <t>Герм.акрил. КИМТЕК 201Д  бел</t>
  </si>
  <si>
    <t>Герм.силик. КИМТЕК 101Е бесцв</t>
  </si>
  <si>
    <t>02-01-32</t>
  </si>
  <si>
    <t>400 мл</t>
  </si>
  <si>
    <t xml:space="preserve">Средство"STRONG" д/защиты швов </t>
  </si>
  <si>
    <t>Клей для швов ПВХ Линоколь 50 мл Бостик</t>
  </si>
  <si>
    <t>Макрофлекс пистолет д/пены PР</t>
  </si>
  <si>
    <t>MAESTRO Фасадная Акриловая в/э краска База BW</t>
  </si>
  <si>
    <t>0,310 кг</t>
  </si>
  <si>
    <t>0,600 кг</t>
  </si>
  <si>
    <t xml:space="preserve"> NEOMID Био Колор Классик палисандр </t>
  </si>
  <si>
    <t>Обои под покраску АРТ 07-034</t>
  </si>
  <si>
    <t>07-034</t>
  </si>
  <si>
    <t>Пена-клей PROFFLEX Proffix 100 850мл</t>
  </si>
  <si>
    <t>Шпатлевка по дереву "ПИНОКОЛОР"  (береза, бук, дуб,  дуб светлый, лиственница,  махагон, сосна, ясень)</t>
  </si>
  <si>
    <t>Пистолет для монтажной пены FG-STD15</t>
  </si>
  <si>
    <t xml:space="preserve">Мозаичная краска  (светло-коричневая, светло-серый гранит,  светлая охра,  светло-синяя,светло-зеленая, зеленая) </t>
  </si>
  <si>
    <t>Морилка водная (мокко, эбеновое дерево, дуб, палисандр, орех, лиственица, махагон, лимон, красное дерево, слива, бордо, клен )</t>
  </si>
  <si>
    <t>Морилка водная (махагон, палисандр, дуб, слива, эбеновое дерево,бордо, клен, орех)</t>
  </si>
  <si>
    <t>Морилка неводная  (дуб, мокко, орех, лиственница, красное дерево,  дуб мореный, клен, орегон, палисандр, эбеновое дерево, лимон)</t>
  </si>
  <si>
    <t xml:space="preserve">Эмаль с молотковым эффектом (серебристо-красная, серебристо-голубая, серебристо-зеленая, серебристо-стальная, серебристая, темно-серая)                                   </t>
  </si>
  <si>
    <t>Эмаль износостойкая по металлу, бетону, дереву алкидно-уретановая ГЛАВНЫЙ ТЕХНОЛОГ (белая, серая, коричнево-красная, зеленая, коричневая, голубая)</t>
  </si>
  <si>
    <t>АВАТИНТ FCX (серый)</t>
  </si>
  <si>
    <t>СПАККЕЛИ ПУУКИТТИ  шпаклевка по дереву водоразбавляемая для внутренних работ (сосна, дуб, бук, махагон, береза, сучок дуба)</t>
  </si>
  <si>
    <t>Смесь самовыравнивающаяся быстроотв. пол 30кг CN 173</t>
  </si>
  <si>
    <t>PINOTEX INTERIOR водоразбавляемое декоративное средство для отделки древесины (бесцветный, орегон, тик, махагон, калужница, красное дерево, орех)</t>
  </si>
  <si>
    <t>Гидропломба для ликвидации  протечек BoscoCem Plug  Bostik</t>
  </si>
  <si>
    <t xml:space="preserve">Лента уплотнительная для герметизации деформационных швов  CL 152 </t>
  </si>
  <si>
    <t>Грунтовка Бетонконтакт морозостойкая СТ 19 ЗИМА</t>
  </si>
  <si>
    <t xml:space="preserve">Грунтовка Бетонконтакт  СТ 19 </t>
  </si>
  <si>
    <t>Грунтовка в/д универсальная глубоко проникающая СТ 17</t>
  </si>
  <si>
    <t>Грунтовка в/д универсальная глубоко проникающая                                             СТ 17 ЗИМА</t>
  </si>
  <si>
    <t xml:space="preserve">Грунтовка-концентрат укрепляющий  СТ 17 </t>
  </si>
  <si>
    <t>Эмаль ПФ-115 по деревянным, металлическим, оштукатуренным пов-тям ДИСКАУНТ (Белая, желтая, красная, синия, бежевая, зеленая, серая, черная )</t>
  </si>
  <si>
    <t>Клей для плитки СМ 17 высокоэластичный (фольга)</t>
  </si>
  <si>
    <t>Клей для плитки СМ 14 для внутренних и наружных работ(фольга)</t>
  </si>
  <si>
    <t>Клей для мраморной плитки и стеклянной мозаики СМ 115 (фольга)</t>
  </si>
  <si>
    <t>Штукатурка и ремонтная шпаклёвка для минеральных оснований  СТ 29 (фольга)</t>
  </si>
  <si>
    <t>Масса  гидроизоляционная CR  65  жесткая (фольга)</t>
  </si>
  <si>
    <t xml:space="preserve"> 5 кг</t>
  </si>
  <si>
    <t>Макрофлекс герметик-клей многоцелев. FT101 бел</t>
  </si>
  <si>
    <t>Момент"Локтайт Супер Фаст Ультра Гель" ,на блистер-карте, в шоу-боксе</t>
  </si>
  <si>
    <t>3 гр.</t>
  </si>
  <si>
    <t xml:space="preserve"> Грунтовка "Момент"</t>
  </si>
  <si>
    <t>150 гр</t>
  </si>
  <si>
    <t>Герметик - затирка</t>
  </si>
  <si>
    <t>Момент Герметик-Затирка Moment Ceramics (багамы)</t>
  </si>
  <si>
    <t>Момент Герметик-Затирка Moment Ceramics (белый)</t>
  </si>
  <si>
    <t>Момент Герметик-Затирка Moment Ceramics (жасмин)</t>
  </si>
  <si>
    <t>Момент Герметик-Затирка Moment Ceramics (карамель)</t>
  </si>
  <si>
    <t>Момент Герметик-Затирка Moment Ceramics (серый)</t>
  </si>
  <si>
    <t>Момент Герметик-Затирка Moment Ceramics (темно-коричневый)</t>
  </si>
  <si>
    <t>283 мл</t>
  </si>
  <si>
    <t>284 мл</t>
  </si>
  <si>
    <t>285 мл</t>
  </si>
  <si>
    <t>290 г</t>
  </si>
  <si>
    <t>440 г</t>
  </si>
  <si>
    <t>Клей-герметик Момент МОНТАЖ "Один для всего" Кристально Прозрачный, прозрачн.</t>
  </si>
  <si>
    <t>Монтажный клей Момент МОНТАЖ "Один для всего"  Мгновенный Суперсильный, белый</t>
  </si>
  <si>
    <t>Момент  клей для плитки Керамикс 440гр бел.</t>
  </si>
  <si>
    <t>440 гр</t>
  </si>
  <si>
    <t>Момент Тангит эпоксидный состав (48 гр)</t>
  </si>
  <si>
    <t>48 гр</t>
  </si>
  <si>
    <t>300 гр</t>
  </si>
  <si>
    <t>Момент"Хозлента" Упаковочная, 48мм*66м</t>
  </si>
  <si>
    <t>Момент"Хозлента" Разметочная, 50мм*25м</t>
  </si>
  <si>
    <t>Момент"Хозлента" Светоотражающая клеящая, 48мм*5м</t>
  </si>
  <si>
    <t>Момент"Хозлента" Серпянка, 50мм*20м</t>
  </si>
  <si>
    <t>Момент"Хозлента" Серпянка, 50мм*45м</t>
  </si>
  <si>
    <t>Момент"Хозлента" Сигнальная (не клейкая), 50мм*200м</t>
  </si>
  <si>
    <t>Момент"Хозлента" Металлизированная, 48мм*50м</t>
  </si>
  <si>
    <t>420 мл</t>
  </si>
  <si>
    <t xml:space="preserve">Момент герметик акриловый Универсальный Морозостойкий "Экон" </t>
  </si>
  <si>
    <t xml:space="preserve">Макрофлекс Строительная клей-пена профессиональная </t>
  </si>
  <si>
    <t>Макрофлекс пена ShakeTec Премиум PRO  BC</t>
  </si>
  <si>
    <t>770 мл</t>
  </si>
  <si>
    <t>400 гр</t>
  </si>
  <si>
    <t xml:space="preserve">Макрофлекс клей BioLine Ультрасильный прозрачный MF190 </t>
  </si>
  <si>
    <t>Макрофлекс клей BioLine Ультрасильный прозрачный MF190</t>
  </si>
  <si>
    <t>Макрофлекс клей BioLine Ультрасильный MF190  Белый</t>
  </si>
  <si>
    <t>250 гр</t>
  </si>
  <si>
    <t>Батарейки</t>
  </si>
  <si>
    <t>Алкалиновые батарейки Момент Energy, тип АА, 2 шт на блистере</t>
  </si>
  <si>
    <t>Алкалиновые батарейки Момент Energy, тип АА, 4 шт на блистере</t>
  </si>
  <si>
    <t>Алкалиновые батарейки Момент Energy, тип ААА, 2 шт на блистере</t>
  </si>
  <si>
    <t>Алкалиновые батарейки Момент Energy, тип ААА, 4 шт на блистере</t>
  </si>
  <si>
    <t>Герметики, клеи, затирки, батарейки</t>
  </si>
  <si>
    <t>Поглотитель влаги Универсальный "STOP ВЛАЖНОСТЬ" с абсор.таблеткой 300г   Новый</t>
  </si>
  <si>
    <t>SCOTE GRUND VIT для стен и потолков</t>
  </si>
  <si>
    <t>Эмаль акриловая Ореол матовая белая  Ростов</t>
  </si>
  <si>
    <t>52828/20249</t>
  </si>
  <si>
    <t>96245/98096</t>
  </si>
  <si>
    <t>ДЮФА ВУД ТЕКС</t>
  </si>
  <si>
    <t xml:space="preserve">Герметик универсальный Бостик MS WIESS 2750 белый </t>
  </si>
  <si>
    <t>ДЮФА ВУД ТЕКС (Wood Tex)</t>
  </si>
  <si>
    <t>ДЮФА ВУД ПРОТЕКТ (Wood Protect)</t>
  </si>
  <si>
    <t>ДЮФА ПРОФИЛЮКС (DUFA PROFILUX)</t>
  </si>
  <si>
    <t>ДЮФА ПРОФИЛЮКС (PROFILUX)</t>
  </si>
  <si>
    <t xml:space="preserve">МП014714   </t>
  </si>
  <si>
    <t xml:space="preserve">МП014715   </t>
  </si>
  <si>
    <t xml:space="preserve">МП014684   </t>
  </si>
  <si>
    <t xml:space="preserve">МП014683   </t>
  </si>
  <si>
    <t xml:space="preserve">АНТИПЛЕСЕНЬ  Профилюкс  </t>
  </si>
  <si>
    <t xml:space="preserve">Антисептик Трудновымываемый Профилюкс  </t>
  </si>
  <si>
    <t>Пропитка PROPITEX LASUR Профилюкс (бесцветный, дуб, калужница, махагон, орегон, орех, палисандр, рябина, сосна, тик)</t>
  </si>
  <si>
    <t>Огнезащита</t>
  </si>
  <si>
    <t xml:space="preserve">МП015073   </t>
  </si>
  <si>
    <t xml:space="preserve">МП015074   </t>
  </si>
  <si>
    <t xml:space="preserve">МП014725   </t>
  </si>
  <si>
    <t xml:space="preserve">МП014726   </t>
  </si>
  <si>
    <t xml:space="preserve">Огнебиозащита 1 группа EXTRA Профилюкс </t>
  </si>
  <si>
    <t xml:space="preserve">Огнебиозащита 2 группа  Профилюкс  </t>
  </si>
  <si>
    <t>Грунт эмаль по ржавчине 3 в 1 Профилюкс (белый)</t>
  </si>
  <si>
    <t>Грунт эмаль по ржавчине 3 в 1 Профилюкс (желтый)</t>
  </si>
  <si>
    <t>Грунт эмаль по ржавчине 3 в 1 Профилюкс (зеленый)</t>
  </si>
  <si>
    <t>Грунт эмаль по ржавчине 3 в 1 Профилюкс (коричневй)</t>
  </si>
  <si>
    <t>Грунт эмаль по ржавчине 3 в 1 Профилюкс (серый)</t>
  </si>
  <si>
    <t>Грунт эмаль по ржавчине 3 в 1 Профилюкс (синий)</t>
  </si>
  <si>
    <t>Грунт эмаль по ржавчине 3 в 1 Профилюкс (черный)</t>
  </si>
  <si>
    <t xml:space="preserve">МП015185   </t>
  </si>
  <si>
    <t xml:space="preserve">МП017591   </t>
  </si>
  <si>
    <t xml:space="preserve">МП015259   </t>
  </si>
  <si>
    <t xml:space="preserve">МП015260   </t>
  </si>
  <si>
    <t xml:space="preserve">МП017711   </t>
  </si>
  <si>
    <t xml:space="preserve">МП016170   </t>
  </si>
  <si>
    <t xml:space="preserve">МП015188   </t>
  </si>
  <si>
    <t xml:space="preserve">МП015189   </t>
  </si>
  <si>
    <t xml:space="preserve">МП017593   </t>
  </si>
  <si>
    <t xml:space="preserve">МП015194   </t>
  </si>
  <si>
    <t xml:space="preserve">МП015195   </t>
  </si>
  <si>
    <t xml:space="preserve">МП017595   </t>
  </si>
  <si>
    <t xml:space="preserve">МП015190   </t>
  </si>
  <si>
    <t xml:space="preserve">МП017594   </t>
  </si>
  <si>
    <t xml:space="preserve">МП015192   </t>
  </si>
  <si>
    <t xml:space="preserve">МП015193   </t>
  </si>
  <si>
    <t xml:space="preserve">МП017712   </t>
  </si>
  <si>
    <t xml:space="preserve">МП015196   </t>
  </si>
  <si>
    <t xml:space="preserve">МП017592   </t>
  </si>
  <si>
    <t>Грунт ГФ-021 Профилюкс (красно-коричневый)</t>
  </si>
  <si>
    <t>Грунт ГФ-021 Профилюкс (серый)</t>
  </si>
  <si>
    <t xml:space="preserve">Грунт PL-16A акриловый  для внутр. работ (зелёная эт.) Профилюкс  </t>
  </si>
  <si>
    <t xml:space="preserve">Грунт PRIMER глубокого  проникновения с антисептическими добавками Профилюкс Профешенел </t>
  </si>
  <si>
    <t xml:space="preserve">Грунт БЕТОКОНТАКТ для  вн. и нар. работ Профилюкс </t>
  </si>
  <si>
    <t xml:space="preserve">Грунт PL-17A акриловый  для наруж. и внутр. работ (малиновая эт.) Профилюкс </t>
  </si>
  <si>
    <t xml:space="preserve">Грунт ПРАЙМЕР битумный Профилюкс  </t>
  </si>
  <si>
    <t xml:space="preserve">МП016724   </t>
  </si>
  <si>
    <t>Краска для стен и потолков</t>
  </si>
  <si>
    <t>1,4 кг</t>
  </si>
  <si>
    <t xml:space="preserve">Профилюкс Профешенел ВД краска EXTRA WHITE  акриловая СУХАЯ УБОРКА  </t>
  </si>
  <si>
    <t xml:space="preserve">Профилюкс Профешенел ВД краска INTERIOR латексная  для стен и потолков, МОЮЩАЯСЯ база 3 </t>
  </si>
  <si>
    <t xml:space="preserve">Профилюкс Профешенел ВД краска INTERIOR латексная  для стен и потолков, МОЮЩАЯСЯ </t>
  </si>
  <si>
    <t xml:space="preserve">Профилюкс ВД краска PL-04А акриловая  для стен и потолков, белая </t>
  </si>
  <si>
    <t xml:space="preserve">Профилюкс ВД краска PL-07А акриловая  интерьерная  , СУПЕРбелая </t>
  </si>
  <si>
    <t>Профилюкс ВД краска PL-10L латекс.  интерьерная влагостойкая  , белая</t>
  </si>
  <si>
    <t xml:space="preserve">Профилюкс Профешенел ВД краска FACADE &amp;  SOCLE акриловая для фасадов и цоколей база 3  </t>
  </si>
  <si>
    <t xml:space="preserve">Профилюкс Профешенел ВД краска FACADE &amp;  SOCLE акриловая для фасадов и цоколей  </t>
  </si>
  <si>
    <t xml:space="preserve">Профилюкс ВД краска PL-112А фасад.  влагостойкая  , белая </t>
  </si>
  <si>
    <t xml:space="preserve">Профилюкс ВД краска PL-115А фасадная особопрочная износоустойчивая белая (фиолет. эт.),  база 1 </t>
  </si>
  <si>
    <t xml:space="preserve">Профилюкс ВД краска Profiterm Универсальная  </t>
  </si>
  <si>
    <t>Краска для влажных помещений</t>
  </si>
  <si>
    <t xml:space="preserve">Профилюкс Профешенел ВД краска INTERIOR латексная  для стен и потолков, ВЛАЖНАЯ УБОРКА  </t>
  </si>
  <si>
    <t xml:space="preserve">Профилюкс ВД краска PL-13L латекс.  моющаяся износоуст.  база 1  , СУПЕРбелая </t>
  </si>
  <si>
    <t xml:space="preserve">Профилюкс Клей GLASGEWEBEKLEBER для  стеклообоев </t>
  </si>
  <si>
    <t xml:space="preserve">Профилюкс Клей ПВА СТРОИТЕЛЬНО-БЫТОВОЙ  </t>
  </si>
  <si>
    <t xml:space="preserve">Профилюкс Клей ПВА СУПЕР  </t>
  </si>
  <si>
    <t xml:space="preserve">Профилюкс Клей ПВА УНИВЕРСАЛ  </t>
  </si>
  <si>
    <t>450 мл</t>
  </si>
  <si>
    <t>1,8 кг</t>
  </si>
  <si>
    <t xml:space="preserve">Профилюкс ВД краска Profiterm Фасадная </t>
  </si>
  <si>
    <t xml:space="preserve">Профилюкс ВД краска Profiterm Фасадная  </t>
  </si>
  <si>
    <t xml:space="preserve">Профилюкс ВД краска ФАСАДНАЯ фактурная  </t>
  </si>
  <si>
    <t>Штукатурки</t>
  </si>
  <si>
    <t>Дюфа Эмаль для радиаторов Profilux  (0,9кг)</t>
  </si>
  <si>
    <t>Дюфа Эмаль для радиаторов Profilux  (2,7кг)</t>
  </si>
  <si>
    <t xml:space="preserve">Профилюкс Лак ПО КАМНЮ </t>
  </si>
  <si>
    <t>Профилюкс Лак ПО КАМНЮ</t>
  </si>
  <si>
    <t xml:space="preserve">Дюфа Лак ПФ-231 паркетный Profilux </t>
  </si>
  <si>
    <t xml:space="preserve">Дюфа Лак ПФ-283 мебельный Profilux </t>
  </si>
  <si>
    <t>Профилюкс Пропитка ПО КАМНЮ</t>
  </si>
  <si>
    <t>Профилюкс Растворитель № 646</t>
  </si>
  <si>
    <t>Профилюкс Растворитель № 647</t>
  </si>
  <si>
    <t>Профилюкс Растворитель № 650</t>
  </si>
  <si>
    <t>Профилюкс Растворитель Керосин</t>
  </si>
  <si>
    <t>Профилюкс Растворитель Р-4</t>
  </si>
  <si>
    <t>Профилюкс Растворитель Скипидар</t>
  </si>
  <si>
    <t>Профилюкс Растворитель Сольвент</t>
  </si>
  <si>
    <t>Профилюкс Растворитель Уайт-спирит</t>
  </si>
  <si>
    <t xml:space="preserve">АНТИЖУК   Profilux </t>
  </si>
  <si>
    <t xml:space="preserve">Отбеливатель для древесины  Profilux </t>
  </si>
  <si>
    <t xml:space="preserve">Профилюкс Штукатурка Роллерная  </t>
  </si>
  <si>
    <t xml:space="preserve">Профилюкс Штукатурка Структурная  </t>
  </si>
  <si>
    <t xml:space="preserve">Дюфа Эмаль ПФ-115 глянцевая Profilux, белая </t>
  </si>
  <si>
    <t xml:space="preserve">Дюфа Эмаль ПФ-115 глянцевая Profilux, вишнёвая </t>
  </si>
  <si>
    <t xml:space="preserve">Дюфа Эмаль ПФ-115 глянцевая Profilux, голубая </t>
  </si>
  <si>
    <t xml:space="preserve">Дюфа Эмаль ПФ-115 глянцевая Profilux, жёлтая </t>
  </si>
  <si>
    <t>Дюфа Эмаль ПФ-115 глянцевая Profilux, жёлто-зелёная</t>
  </si>
  <si>
    <t xml:space="preserve">Дюфа Эмаль ПФ-115 глянцевая Profilux, зелёная </t>
  </si>
  <si>
    <t xml:space="preserve">Дюфа Эмаль ПФ-115 глянцевая Profilux, коричневая </t>
  </si>
  <si>
    <t xml:space="preserve">Дюфа Эмаль ПФ-115 глянцевая Profilux, красная </t>
  </si>
  <si>
    <t xml:space="preserve">Дюфа Эмаль ПФ-115 глянцевая Profilux, салатовая (светло-зелёная) </t>
  </si>
  <si>
    <t xml:space="preserve">Дюфа Эмаль ПФ-115 глянцевая Profilux, серая </t>
  </si>
  <si>
    <t xml:space="preserve">Дюфа Эмаль ПФ-115 глянцевая Profilux, синяя </t>
  </si>
  <si>
    <t xml:space="preserve">Дюфа Эмаль ПФ-115 глянцевая Profilux, чёрная </t>
  </si>
  <si>
    <t xml:space="preserve">Дюфа Эмаль ПФ-115 матовая Profilux, белая </t>
  </si>
  <si>
    <t xml:space="preserve">Дюфа Эмаль ПФ-266  Profilux, жёлто-коричневая </t>
  </si>
  <si>
    <t xml:space="preserve">Дюфа Эмаль ПФ-266  Profilux, золотисто-коричневая </t>
  </si>
  <si>
    <t xml:space="preserve">Дюфа Эмаль ПФ-266  Profilux, красно-коричневая </t>
  </si>
  <si>
    <t>0,7 л</t>
  </si>
  <si>
    <t>Пропитка DUFATEX-AQUA декоративно-защитная для дерева,  (белая, бесцветная, махагон, палисандр, сосна, тик)  Дюфа Россия</t>
  </si>
  <si>
    <t>Антисептики, грунты, клеи, краски, лаки, эмали, шпатлёвки</t>
  </si>
  <si>
    <t xml:space="preserve">Антисептики </t>
  </si>
  <si>
    <t xml:space="preserve">МП016629   </t>
  </si>
  <si>
    <t xml:space="preserve">МП005899   </t>
  </si>
  <si>
    <t xml:space="preserve">МП016725   </t>
  </si>
  <si>
    <t xml:space="preserve">МП016630   </t>
  </si>
  <si>
    <t xml:space="preserve">МП005901   </t>
  </si>
  <si>
    <t xml:space="preserve">МП005884   </t>
  </si>
  <si>
    <t xml:space="preserve">МП005885   </t>
  </si>
  <si>
    <t xml:space="preserve">МП005886   </t>
  </si>
  <si>
    <t xml:space="preserve">МП005892   </t>
  </si>
  <si>
    <t xml:space="preserve">МП005893   </t>
  </si>
  <si>
    <t xml:space="preserve">МП005894   </t>
  </si>
  <si>
    <t xml:space="preserve">МП018123   </t>
  </si>
  <si>
    <t xml:space="preserve">МП018124   </t>
  </si>
  <si>
    <t xml:space="preserve">МП017891   </t>
  </si>
  <si>
    <t xml:space="preserve">МП018100   </t>
  </si>
  <si>
    <t xml:space="preserve">МП018101   </t>
  </si>
  <si>
    <t xml:space="preserve">МП018122   </t>
  </si>
  <si>
    <t xml:space="preserve">МП018121   </t>
  </si>
  <si>
    <t xml:space="preserve">МП018115   </t>
  </si>
  <si>
    <t xml:space="preserve">МП018116   </t>
  </si>
  <si>
    <t xml:space="preserve">МП016093   </t>
  </si>
  <si>
    <t xml:space="preserve">МП018071   </t>
  </si>
  <si>
    <t xml:space="preserve">МП005829   </t>
  </si>
  <si>
    <t xml:space="preserve">МП005832   </t>
  </si>
  <si>
    <t xml:space="preserve">МП005830   </t>
  </si>
  <si>
    <t xml:space="preserve">МП015936   </t>
  </si>
  <si>
    <t xml:space="preserve">МП005843   </t>
  </si>
  <si>
    <t xml:space="preserve">МП005841   </t>
  </si>
  <si>
    <t xml:space="preserve">МП005844   </t>
  </si>
  <si>
    <t xml:space="preserve">МП005842   </t>
  </si>
  <si>
    <t xml:space="preserve">МП015935   </t>
  </si>
  <si>
    <t xml:space="preserve">МП018103   </t>
  </si>
  <si>
    <t xml:space="preserve">МП005845   </t>
  </si>
  <si>
    <t xml:space="preserve">МП005848   </t>
  </si>
  <si>
    <t xml:space="preserve">МП005846   </t>
  </si>
  <si>
    <t xml:space="preserve">МП018120   </t>
  </si>
  <si>
    <t xml:space="preserve">МП018119   </t>
  </si>
  <si>
    <t xml:space="preserve">МП018117   </t>
  </si>
  <si>
    <t xml:space="preserve">МП018118   </t>
  </si>
  <si>
    <t xml:space="preserve">МП018039   </t>
  </si>
  <si>
    <t xml:space="preserve">МП005853   </t>
  </si>
  <si>
    <t xml:space="preserve">МП005856   </t>
  </si>
  <si>
    <t xml:space="preserve">МП005854   </t>
  </si>
  <si>
    <t xml:space="preserve">МП005859   </t>
  </si>
  <si>
    <t xml:space="preserve">МП005857   </t>
  </si>
  <si>
    <t xml:space="preserve">МП005860   </t>
  </si>
  <si>
    <t xml:space="preserve">МП005858   </t>
  </si>
  <si>
    <t xml:space="preserve">МП017912   </t>
  </si>
  <si>
    <t xml:space="preserve">МП017914   </t>
  </si>
  <si>
    <t xml:space="preserve">МП017913   </t>
  </si>
  <si>
    <t xml:space="preserve">МП017915   </t>
  </si>
  <si>
    <t xml:space="preserve">МП015878   </t>
  </si>
  <si>
    <t xml:space="preserve">МП005861   </t>
  </si>
  <si>
    <t xml:space="preserve">МП018114   </t>
  </si>
  <si>
    <t xml:space="preserve">МП018113   </t>
  </si>
  <si>
    <t xml:space="preserve">МП015934   </t>
  </si>
  <si>
    <t>МП005851</t>
  </si>
  <si>
    <t xml:space="preserve">МП005849   </t>
  </si>
  <si>
    <t xml:space="preserve">МП005852   </t>
  </si>
  <si>
    <t xml:space="preserve">МП005850   </t>
  </si>
  <si>
    <t xml:space="preserve">Профилюкс Мастика БИТУМНАЯ  </t>
  </si>
  <si>
    <t xml:space="preserve">Профилюкс Мастика РЕЗИНО-БИТУМНАЯ  </t>
  </si>
  <si>
    <t xml:space="preserve">МП014716   </t>
  </si>
  <si>
    <t xml:space="preserve">МП005919   </t>
  </si>
  <si>
    <t xml:space="preserve">МП005921   </t>
  </si>
  <si>
    <t xml:space="preserve">МП005920   </t>
  </si>
  <si>
    <t xml:space="preserve">МП005923   </t>
  </si>
  <si>
    <t xml:space="preserve">МП005925   </t>
  </si>
  <si>
    <t xml:space="preserve">МП005924   </t>
  </si>
  <si>
    <t xml:space="preserve">МП005927   </t>
  </si>
  <si>
    <t xml:space="preserve">МП005929   </t>
  </si>
  <si>
    <t xml:space="preserve">МП005928   </t>
  </si>
  <si>
    <t xml:space="preserve">МП013962   </t>
  </si>
  <si>
    <t xml:space="preserve">МП017889   </t>
  </si>
  <si>
    <t xml:space="preserve">МП013963   </t>
  </si>
  <si>
    <t xml:space="preserve">МП017890   </t>
  </si>
  <si>
    <t xml:space="preserve">МП006079   </t>
  </si>
  <si>
    <t xml:space="preserve">МП006078   </t>
  </si>
  <si>
    <t xml:space="preserve">МП006081   </t>
  </si>
  <si>
    <t xml:space="preserve">МП006082   </t>
  </si>
  <si>
    <t xml:space="preserve">МП006084   </t>
  </si>
  <si>
    <t xml:space="preserve">МП006085   </t>
  </si>
  <si>
    <t xml:space="preserve">МП006130   </t>
  </si>
  <si>
    <t xml:space="preserve">МП006129   </t>
  </si>
  <si>
    <t xml:space="preserve">МП009531   </t>
  </si>
  <si>
    <t xml:space="preserve">МП009532   </t>
  </si>
  <si>
    <t xml:space="preserve">МП009533   </t>
  </si>
  <si>
    <t xml:space="preserve">МП009536   </t>
  </si>
  <si>
    <t xml:space="preserve">МП009537   </t>
  </si>
  <si>
    <t xml:space="preserve">МП009528   </t>
  </si>
  <si>
    <t xml:space="preserve">МП009529   </t>
  </si>
  <si>
    <t xml:space="preserve">МП009539   </t>
  </si>
  <si>
    <t xml:space="preserve">МП009540   </t>
  </si>
  <si>
    <t xml:space="preserve">МП009538   </t>
  </si>
  <si>
    <t xml:space="preserve">МП009541   </t>
  </si>
  <si>
    <t xml:space="preserve">МП009542   </t>
  </si>
  <si>
    <t xml:space="preserve">МП009543   </t>
  </si>
  <si>
    <t xml:space="preserve">МП014682   </t>
  </si>
  <si>
    <t xml:space="preserve">МП014681   </t>
  </si>
  <si>
    <t xml:space="preserve">МП014680   </t>
  </si>
  <si>
    <t xml:space="preserve">МП014669   </t>
  </si>
  <si>
    <t xml:space="preserve">МП015394   </t>
  </si>
  <si>
    <t xml:space="preserve">МП015393   </t>
  </si>
  <si>
    <t xml:space="preserve">МП016774   </t>
  </si>
  <si>
    <t xml:space="preserve">МП016775   </t>
  </si>
  <si>
    <t xml:space="preserve">МП006293   </t>
  </si>
  <si>
    <t xml:space="preserve">МП006303   </t>
  </si>
  <si>
    <t xml:space="preserve">МП006304   </t>
  </si>
  <si>
    <t xml:space="preserve">МП006305   </t>
  </si>
  <si>
    <t xml:space="preserve">МП006307   </t>
  </si>
  <si>
    <t xml:space="preserve">МП006308   </t>
  </si>
  <si>
    <t xml:space="preserve">МП006309   </t>
  </si>
  <si>
    <t xml:space="preserve">МП006311   </t>
  </si>
  <si>
    <t xml:space="preserve">МП006312   </t>
  </si>
  <si>
    <t xml:space="preserve">МП006313   </t>
  </si>
  <si>
    <t xml:space="preserve">МП006315   </t>
  </si>
  <si>
    <t xml:space="preserve">МП006316   </t>
  </si>
  <si>
    <t xml:space="preserve">МП017588   </t>
  </si>
  <si>
    <t xml:space="preserve">МП006317   </t>
  </si>
  <si>
    <t xml:space="preserve">МП006319   </t>
  </si>
  <si>
    <t xml:space="preserve">МП006320   </t>
  </si>
  <si>
    <t xml:space="preserve">МП017590   </t>
  </si>
  <si>
    <t xml:space="preserve">МП006321   </t>
  </si>
  <si>
    <t xml:space="preserve">МП006323   </t>
  </si>
  <si>
    <t xml:space="preserve">МП006324   </t>
  </si>
  <si>
    <t xml:space="preserve">МП006329   </t>
  </si>
  <si>
    <t xml:space="preserve">МП006331   </t>
  </si>
  <si>
    <t xml:space="preserve">МП006332   </t>
  </si>
  <si>
    <t xml:space="preserve">МП006333   </t>
  </si>
  <si>
    <t xml:space="preserve">МП006335   </t>
  </si>
  <si>
    <t xml:space="preserve">МП006336   </t>
  </si>
  <si>
    <t xml:space="preserve">МП006337   </t>
  </si>
  <si>
    <t xml:space="preserve">МП006339   </t>
  </si>
  <si>
    <t xml:space="preserve">МП006340   </t>
  </si>
  <si>
    <t xml:space="preserve">МП006341   </t>
  </si>
  <si>
    <t xml:space="preserve">МП006343   </t>
  </si>
  <si>
    <t xml:space="preserve">МП006344   </t>
  </si>
  <si>
    <t xml:space="preserve">МП006289   </t>
  </si>
  <si>
    <t xml:space="preserve">МП006291   </t>
  </si>
  <si>
    <t xml:space="preserve">МП006292   </t>
  </si>
  <si>
    <t xml:space="preserve">МП006355   </t>
  </si>
  <si>
    <t xml:space="preserve">МП006357   </t>
  </si>
  <si>
    <t xml:space="preserve">МП006358   </t>
  </si>
  <si>
    <t xml:space="preserve">МП006359   </t>
  </si>
  <si>
    <t xml:space="preserve">МП006361   </t>
  </si>
  <si>
    <t xml:space="preserve">МП006362   </t>
  </si>
  <si>
    <t xml:space="preserve">МП006363   </t>
  </si>
  <si>
    <t xml:space="preserve">МП006365   </t>
  </si>
  <si>
    <t xml:space="preserve">МП006366   </t>
  </si>
  <si>
    <t>Антисептики, огнезащита, краски по металлу, грунты, краски, клеи, мастики,лаки, растворители, эмали, штукатурки</t>
  </si>
  <si>
    <t>Профилюкс Краситель PROFICOLOR универсальный ( лимонный, фукси, сиреневый, салатная,зеленая елб, изумруд, мор.волна, малахит, голубой, синий, фиалка, желтый, фиолетовый, черный, коричневый, карамель, охра, желто-кор., кофейный, бежевый, персик, оранжевй, алый, красно-коричневый, розовый )</t>
  </si>
  <si>
    <t>Соединительная лента с металлическими вставками Шитрок (30,4м*5,2см)</t>
  </si>
  <si>
    <t xml:space="preserve">МП018002   </t>
  </si>
  <si>
    <t xml:space="preserve">Эмаль акриловая аква для окон AQUA-FENSTERLACK </t>
  </si>
  <si>
    <t>Клей монтажный "Mastifix Декор"  QUELYD</t>
  </si>
  <si>
    <t xml:space="preserve">Грунт-эмаль по металлу ANTICORR AQUA на ржавчину база BW </t>
  </si>
  <si>
    <t>Грунт-эмаль по металлу ANTICORR AQUA на ржавчину база BС</t>
  </si>
  <si>
    <t>210 г</t>
  </si>
  <si>
    <t>285 г</t>
  </si>
  <si>
    <t>Грунт дисперсионный укрепляющий R777 Thomsit Россия</t>
  </si>
  <si>
    <t>Эмаль ПРОСТОКРАШЕНО БАУ ПФ-115 (бежевая)</t>
  </si>
  <si>
    <t>Эмаль ПРОСТОКРАШЕНО БАУ ПФ-115 (бирюза)</t>
  </si>
  <si>
    <t>Эмаль ПРОСТОКРАШЕНО БАУ ПФ-115 (васильковая)</t>
  </si>
  <si>
    <t>2,07 кг</t>
  </si>
  <si>
    <t>Эмаль ПРОСТОКРАШЕНО БАУ ПФ-115 (светло-зеленая)</t>
  </si>
  <si>
    <t>Эмаль ПРОСТОКРАШЕНО БАУ ПФ-115 (сиреневая)</t>
  </si>
  <si>
    <t>Эмаль ПРОСТОКРАШЕНО БАУ ПФ-115 (ярко-зеленая)</t>
  </si>
  <si>
    <t>РАСЦВЕТ эмаль для пола быстросохнущая (кофе с молоком)</t>
  </si>
  <si>
    <t>Эмаль акриловая Ореол глянцевая (белая; вишня, голубая; желтая; зеленая; красная; серая; синия; черная; ярк.-зел.)Ростов</t>
  </si>
  <si>
    <r>
      <t>Краска для стен и потолков</t>
    </r>
    <r>
      <rPr>
        <sz val="14"/>
        <rFont val="Arial Cyr"/>
        <charset val="204"/>
      </rPr>
      <t xml:space="preserve"> Harmonieweiss</t>
    </r>
    <r>
      <rPr>
        <sz val="12"/>
        <rFont val="Arial Cyr"/>
        <charset val="204"/>
      </rPr>
      <t xml:space="preserve"> </t>
    </r>
  </si>
  <si>
    <t>МП018284</t>
  </si>
  <si>
    <t>ЕВРО ФАСАД АКВА база MRA водно-дисперсионная акриловая фасадная краска</t>
  </si>
  <si>
    <t>ЕВРО ФАСАД АКВА база MRC водно-дисперсионная акриловая фасадная краска</t>
  </si>
  <si>
    <t xml:space="preserve">Дюфа Эмаль ПФ-115 глянцевая Profilux, слоновая кость </t>
  </si>
  <si>
    <t xml:space="preserve">Премиум Эмаль Пу Семи Глосси Д331 полиурет. шелков.-мат. </t>
  </si>
  <si>
    <t>Премиум Эмаль Пу Глосси Д332 полиуретан. глянц.</t>
  </si>
  <si>
    <t xml:space="preserve">МП017610   </t>
  </si>
  <si>
    <t xml:space="preserve">МП017611   </t>
  </si>
  <si>
    <t xml:space="preserve">МП017612   </t>
  </si>
  <si>
    <t xml:space="preserve">МП017613   </t>
  </si>
  <si>
    <t xml:space="preserve">МП018665   </t>
  </si>
  <si>
    <t xml:space="preserve">МП018666   </t>
  </si>
  <si>
    <t xml:space="preserve">МП018667   </t>
  </si>
  <si>
    <t xml:space="preserve">МП018668   </t>
  </si>
  <si>
    <t xml:space="preserve">МП018669   </t>
  </si>
  <si>
    <t xml:space="preserve">МП018671   </t>
  </si>
  <si>
    <t xml:space="preserve">МП018670   </t>
  </si>
  <si>
    <t>Грунтовка Интерьер  IN 10 Церезит Россия (зима)</t>
  </si>
  <si>
    <t>Эко Вуд лессирующий антисептик для дерева (бесцветный)</t>
  </si>
  <si>
    <t>Эко Вуд лессирующий антисептик для дерева (кр.дерево, орегон, полисандр)</t>
  </si>
  <si>
    <t>Эко Вуд лессирующий антисептик для дерева (рябина)</t>
  </si>
  <si>
    <t>Эко Вуд лессирующий антисептик для дерева ( светлый дуб)</t>
  </si>
  <si>
    <t>Евро</t>
  </si>
  <si>
    <t>0,225 л</t>
  </si>
  <si>
    <t xml:space="preserve">Паркетти-Ясся морилка </t>
  </si>
  <si>
    <t xml:space="preserve">Малипесу очиститель </t>
  </si>
  <si>
    <t>0,33 л</t>
  </si>
  <si>
    <t xml:space="preserve">Оксалакка   </t>
  </si>
  <si>
    <t xml:space="preserve">ОТЕКС Аква A  </t>
  </si>
  <si>
    <t xml:space="preserve">Пенсселипесу  очиститель </t>
  </si>
  <si>
    <t>0,1 л</t>
  </si>
  <si>
    <t>РАСЦВЕТ эмаль универсальная ПФ-115 по деревянным, металлическим, оштукатуренным пов-тям (морская волна)</t>
  </si>
  <si>
    <t>РАСЦВЕТ эмаль универсальная ПФ-115 по деревянным, металлическим, оштукатуренным пов-тям (салатовая)</t>
  </si>
  <si>
    <t>Pinotex Standard пропитка универсальная декоративная</t>
  </si>
  <si>
    <t xml:space="preserve">Пинотекс Интерьер пропитка, База CLR </t>
  </si>
  <si>
    <t>Макрофлекс пена проф. 65 промо(850мл)</t>
  </si>
  <si>
    <t>SILIKONIPOHJUSTE Грунтовка силиконовая</t>
  </si>
  <si>
    <t>Стоп цена</t>
  </si>
  <si>
    <t>18 л</t>
  </si>
  <si>
    <t>ПЕРФЕКТА акриловая краска глубокоматовая интерьерная для стен и потолков. Базис А</t>
  </si>
  <si>
    <t>ПЕРФЕКТА акриловая краска глубокоматовая интерьерная для стен и потолков. Базис С</t>
  </si>
  <si>
    <t xml:space="preserve">МП018638   </t>
  </si>
  <si>
    <t xml:space="preserve">МП018639   </t>
  </si>
  <si>
    <t xml:space="preserve">МП018640   </t>
  </si>
  <si>
    <t>МоментЭкон клей-гель секундный "ЭКОН Экстрим" ( 3г) на мульти-карте</t>
  </si>
  <si>
    <t>3г</t>
  </si>
  <si>
    <t>450 г</t>
  </si>
  <si>
    <t>УНИКА СУПЕР 90 уретано-алкидный лак для полов,паркета,лодок для внутренних и наружных работ глянцевый</t>
  </si>
  <si>
    <t>УНИКА СУПЕР 60 уретано-алкидный лак для полов,паркета,лодок для внутренних и наружных работ полуглянцевый</t>
  </si>
  <si>
    <t>УНИКА СУПЕР 20уретано-алкидный лак для полов,паркета,лодок для внутренних и наружных работ полуматовый</t>
  </si>
  <si>
    <t>ВАЛТТИ ЛОГ Пропиточно-лессирующий антисептик для защиты и отделки деревянных поверхностей снаружи помещений. База ЕС</t>
  </si>
  <si>
    <t>ВАЛТТИ ЛОГ Пропиточно-лессирующий антисептик для защиты и отделки деревянных поверхностей снаружи помещений. ( сосна; тик; орегон; палисандр; кр.дерево; рябина)</t>
  </si>
  <si>
    <t>ВАЛТТИ ПРО Пленочно-лессирующая лазурь. Предназначена для защиты и отделки деревянных поверхностей снаружи помещений. База ЕС</t>
  </si>
  <si>
    <t>ВАЛТТИ ПРО Пленочно-лессирующая лазурь. Предназначена для защиты и отделки деревянных поверхностей снаружи помещений. ( тик; орегон; орех; палисандр; кр.дерево)</t>
  </si>
  <si>
    <t>ВАЛТТИ ЭКСПЕРТ АКВА антисептик для дерева (бесцветный,полисандр, тик, бел.дуб,орегон, рябина, сосна)</t>
  </si>
  <si>
    <t>ВАЛТТИ ЭКСПЕРТ БЕЙС грунт под антисептик (бесцветный)</t>
  </si>
  <si>
    <t>ВАЛТТИ ПРАЙМЕР грунт под  антисептик ( бесцветный)</t>
  </si>
  <si>
    <t>ВАЛТТИ ТЕРРАС ОЙЛ Органоразбавляемое масло содержащее воск для защиты и отделки новых или обработанных ранее маслом деревянных поверхностей снаружи помещений. База ЕС</t>
  </si>
  <si>
    <t>МП017615</t>
  </si>
  <si>
    <t>МП017614</t>
  </si>
  <si>
    <t>Премиум Эмаль Пу Праймер Д338 полиуретановая грунтовочная</t>
  </si>
  <si>
    <t xml:space="preserve">Лаки </t>
  </si>
  <si>
    <t xml:space="preserve">МП017670   </t>
  </si>
  <si>
    <t xml:space="preserve">МП017671   </t>
  </si>
  <si>
    <t xml:space="preserve">Премиум Лак PU Parquet Laquer D334 полиуретановый паркетный полуматовый  </t>
  </si>
  <si>
    <t xml:space="preserve">МП017669   </t>
  </si>
  <si>
    <t xml:space="preserve">Премиум Лак PU Parquet Laquer D333 полиуретановый паркетный глянцевый  </t>
  </si>
  <si>
    <t xml:space="preserve">МП017668   </t>
  </si>
  <si>
    <t>Грунты, краски,штукатурки, эмали</t>
  </si>
  <si>
    <t xml:space="preserve">Премиум Грунт на основе акрил-гидрозоля HYDROSOL PRIMER </t>
  </si>
  <si>
    <t>МП017584</t>
  </si>
  <si>
    <t>Премиум Грунт WOOD PRIMER защитный</t>
  </si>
  <si>
    <t>Жидкая пластмасса DUFA (кор.-беж.; гол.; цвет мха; серебр.-сер.; бел.; кр.-кор.)</t>
  </si>
  <si>
    <t>МП016878</t>
  </si>
  <si>
    <t xml:space="preserve">Премиум Краска ВД интерьерная EUROPLAST 7, База 1 </t>
  </si>
  <si>
    <t xml:space="preserve">МП018963   </t>
  </si>
  <si>
    <t xml:space="preserve">МП018960   </t>
  </si>
  <si>
    <t xml:space="preserve">МП018961   </t>
  </si>
  <si>
    <t xml:space="preserve">МП018962   </t>
  </si>
  <si>
    <t>PINOTEX CLASSIC пропитка для защиты древесины (бесцветный, орегон, орех, тик, красное дерево, сосна,  палисандр, рябина, калужница, дуб, осенний клен, CLR)</t>
  </si>
  <si>
    <t xml:space="preserve">9 л </t>
  </si>
  <si>
    <t>PINOTEX ULTRA пропитка для защиты деревянных оснований (бесцветный, орегон, орех, тик, махагон, белый, черный, палисандр, рябина, калужница, сосна, красное дерево, CLR )</t>
  </si>
  <si>
    <t>стоп цена</t>
  </si>
  <si>
    <t>Антисептик WOOD TEX  (дуб, тик, палисандр, орех,  махагон, бесцветный, сосна, белый,орегон, рябина, венге)</t>
  </si>
  <si>
    <t>Лак для саун полуматовый ПРОФИ</t>
  </si>
  <si>
    <t>Эмаль на ржавчину гладкая Hammerlack ( белая, желтая, коричневая,красная, серая, серебряная, синия , т-зеленая, черная )</t>
  </si>
  <si>
    <t>Аэрозоли</t>
  </si>
  <si>
    <t>Акриловый Герметик "Макрофлекс FA131" белый  (морозостойкий) (450 мл)</t>
  </si>
  <si>
    <t>Краска аэрозольная Tytan Professional Art ofof the colour( золотая глянец, золотая матовая )</t>
  </si>
  <si>
    <t>0,15 л</t>
  </si>
  <si>
    <t>WD-0000 150 ML</t>
  </si>
  <si>
    <t>Краска аэрозольная Tytan Professional Art of the colour (белая глянец, белая матовая, желтая, коричневая, красная, красное вино, металлик, праймер серый, светло-зеленая, серая, синяя, темно-зеленая, черная глянец, черная матовая)</t>
  </si>
  <si>
    <t>Пена монтажная, клеи, герметики</t>
  </si>
  <si>
    <t>ТМ"Текс" Дискаунт</t>
  </si>
  <si>
    <t xml:space="preserve">распродажа остатков </t>
  </si>
  <si>
    <t>Антисептики, грунты, краски, лаки, шпатлёвки, эмали</t>
  </si>
  <si>
    <t>Титан пена профессиональная  UNI (65л)</t>
  </si>
  <si>
    <t>снят с пр-ва</t>
  </si>
  <si>
    <t>С4201- 4216</t>
  </si>
  <si>
    <t>Акриловая аэрозольная краска"Monarca" термостойкая ( черный, серебристый)</t>
  </si>
  <si>
    <t xml:space="preserve">МП001665   </t>
  </si>
  <si>
    <t xml:space="preserve">МП001666   </t>
  </si>
  <si>
    <t xml:space="preserve">МП001664   </t>
  </si>
  <si>
    <t xml:space="preserve">МП001679   </t>
  </si>
  <si>
    <t xml:space="preserve">МП001680   </t>
  </si>
  <si>
    <t xml:space="preserve">МП001678   </t>
  </si>
  <si>
    <t xml:space="preserve">МП001655   </t>
  </si>
  <si>
    <t xml:space="preserve">МП001654   </t>
  </si>
  <si>
    <t xml:space="preserve">МП011645   </t>
  </si>
  <si>
    <t xml:space="preserve">МП011646   </t>
  </si>
  <si>
    <t xml:space="preserve">МП011647   </t>
  </si>
  <si>
    <t>05995/26876</t>
  </si>
  <si>
    <t>6961/23264</t>
  </si>
  <si>
    <t xml:space="preserve">Краска Dulux Trade Diamond Extra Matt матовая База BC </t>
  </si>
  <si>
    <t xml:space="preserve">Краска Dulux Trade Diamond Extra Matt матовая База BW </t>
  </si>
  <si>
    <t>0,65 л</t>
  </si>
  <si>
    <t>HAMMERITE краска гладкая глянц. База белая</t>
  </si>
  <si>
    <t>HAMMERITE краска гладкая глянц. База бесцветная</t>
  </si>
  <si>
    <t>РАСЦВЕТ эмаль универсальная ПФ-115 по деревянным, металлическим, оштукатуренным пов-тям (хаки)</t>
  </si>
  <si>
    <t>Штукатурки декоративные</t>
  </si>
  <si>
    <t>МИНЕРАЛ ДЕКОР Штукатурка структурная декоративная КОРОЕД 2мм</t>
  </si>
  <si>
    <t>МИНЕРАЛ ДЕКОР Штукатурка структурная декоративная ШУБА 1,5мм</t>
  </si>
  <si>
    <t>МИНЕРАЛ ДЕКОР Штукатурка структурная декоративная ШУБА 2,5 мм</t>
  </si>
  <si>
    <t>Грунты, краски, штукатурки декоративные</t>
  </si>
  <si>
    <t>Минеральный Грунт Адгезионный грунт</t>
  </si>
  <si>
    <t>Эмаль универсальная акриловая (бел. глянцевая) Универсал ТЕКС</t>
  </si>
  <si>
    <t xml:space="preserve">МП006294   </t>
  </si>
  <si>
    <t xml:space="preserve">МП006286   </t>
  </si>
  <si>
    <t xml:space="preserve">МП006298   </t>
  </si>
  <si>
    <t xml:space="preserve">МП006302   </t>
  </si>
  <si>
    <t xml:space="preserve">МП006306   </t>
  </si>
  <si>
    <t xml:space="preserve">МП006310   </t>
  </si>
  <si>
    <t xml:space="preserve">МП006314   </t>
  </si>
  <si>
    <t xml:space="preserve">МП006318   </t>
  </si>
  <si>
    <t xml:space="preserve">МП006322   </t>
  </si>
  <si>
    <t xml:space="preserve">МП006330   </t>
  </si>
  <si>
    <t xml:space="preserve">МП006334   </t>
  </si>
  <si>
    <t xml:space="preserve">МП006338   </t>
  </si>
  <si>
    <t xml:space="preserve">МП006342   </t>
  </si>
  <si>
    <t xml:space="preserve">МП006290   </t>
  </si>
  <si>
    <t>5971/26890</t>
  </si>
  <si>
    <t>100 м</t>
  </si>
  <si>
    <t>Клей для линолеума SMARTBOND LINO,  Бостик                         (промо набор)</t>
  </si>
  <si>
    <t>Клей для ковролина  SMARTBOND TEXTILE,  Бостик                            (промо набор)</t>
  </si>
  <si>
    <t>50024469R</t>
  </si>
  <si>
    <t>50024468R</t>
  </si>
  <si>
    <t>50024471R</t>
  </si>
  <si>
    <t>50024472R</t>
  </si>
  <si>
    <t>Бостик (Bostik)</t>
  </si>
  <si>
    <t>МаршДЕКОР Штукатур. Камешковая</t>
  </si>
  <si>
    <t xml:space="preserve">МаршДЕКОР Штукатур. Короед </t>
  </si>
  <si>
    <t xml:space="preserve">МаршДЕКОР Штукатур. Моделируемая </t>
  </si>
  <si>
    <t>007-5А</t>
  </si>
  <si>
    <t>007-10А</t>
  </si>
  <si>
    <t>007-30А</t>
  </si>
  <si>
    <t>006-5А</t>
  </si>
  <si>
    <t>006-10А</t>
  </si>
  <si>
    <t>006-30А</t>
  </si>
  <si>
    <t xml:space="preserve">МП006295   </t>
  </si>
  <si>
    <t xml:space="preserve">МП006296   </t>
  </si>
  <si>
    <t xml:space="preserve">МП006285   </t>
  </si>
  <si>
    <t xml:space="preserve">МП006287   </t>
  </si>
  <si>
    <t xml:space="preserve">МП006288   </t>
  </si>
  <si>
    <t xml:space="preserve">МП017587   </t>
  </si>
  <si>
    <t xml:space="preserve">МП006297   </t>
  </si>
  <si>
    <t xml:space="preserve">МП006299   </t>
  </si>
  <si>
    <t xml:space="preserve">МП006300   </t>
  </si>
  <si>
    <t xml:space="preserve">МП006301   </t>
  </si>
  <si>
    <t xml:space="preserve">Аватинт RH 1л (светло-красный) </t>
  </si>
  <si>
    <t>Лак паркетный на растворителе полуматовый  PARKETTLACK      (шел/мат, светлый-дуб, тик, сосна)</t>
  </si>
  <si>
    <t>МП018197</t>
  </si>
  <si>
    <t>Пинотекс (Pinotex)</t>
  </si>
  <si>
    <t>Антисептик защитно-декоративный</t>
  </si>
  <si>
    <t>Пинотекс натурал</t>
  </si>
  <si>
    <t>Герметик силиконовый (белый, бесцветный)</t>
  </si>
  <si>
    <t>Новбытхим тм</t>
  </si>
  <si>
    <t>Герметик силиконовый универсальный</t>
  </si>
  <si>
    <t>Герметик силиконовый, белый</t>
  </si>
  <si>
    <t>40мл</t>
  </si>
  <si>
    <t>Лента гидроизоляционная</t>
  </si>
  <si>
    <t>10 м</t>
  </si>
  <si>
    <t>Гидроизоляц. лента Flex Band L Бостик</t>
  </si>
  <si>
    <t>tr700007</t>
  </si>
  <si>
    <t>1020677/ 2144908</t>
  </si>
  <si>
    <t>1496526/ 2229431</t>
  </si>
  <si>
    <t>1496525/ 2229155</t>
  </si>
  <si>
    <t>1292961/ 2229118</t>
  </si>
  <si>
    <t>1292920/ 2229116</t>
  </si>
  <si>
    <t>1496526 /2229431</t>
  </si>
  <si>
    <t>1934323 /2250025</t>
  </si>
  <si>
    <t>820987/  2144143</t>
  </si>
  <si>
    <t>881631/  2144162</t>
  </si>
  <si>
    <t>44451/     2147610</t>
  </si>
  <si>
    <t>791969/         2144116</t>
  </si>
  <si>
    <t>4440/5665/5701</t>
  </si>
  <si>
    <t>65142/8351</t>
  </si>
  <si>
    <t>ВАЛТИ АКВАБЕЙС масло для защиты дерева</t>
  </si>
  <si>
    <t>Тиккурила (Tikkurila)</t>
  </si>
  <si>
    <t>Валти Аквабейс</t>
  </si>
  <si>
    <t>Момент</t>
  </si>
  <si>
    <t>Клей универсальный</t>
  </si>
  <si>
    <t>Клей "Момент  88"</t>
  </si>
  <si>
    <t>20 м</t>
  </si>
  <si>
    <t>ФУМ лента</t>
  </si>
  <si>
    <t xml:space="preserve">Момент Лента тефлоновая уплотнительная (ФУМ) </t>
  </si>
  <si>
    <t>250 г</t>
  </si>
  <si>
    <t>Клей обойный для флизелиновых обоев</t>
  </si>
  <si>
    <t>Момент об. Флизелин</t>
  </si>
  <si>
    <t>КЕСТО затирка для швов кафеля (бел., природно-бел., желтый, оранжевый, розовый, т-розовый, красный, песочный, св-бежевый, бежевый, св-коричн., т-коричн., какао, бело-мраморный, кирпично-красный, серо-корич.,  серый, средне-серый, св-серый,сине-серый, т-серый, угольно-серый, черный, серо-зеленый, зеленый, синий-пастельный, светло-бирюзовый,ледяной синий, ярко-зеленый, зелен.-пастельный, св.-бирюзовый)</t>
  </si>
  <si>
    <t>30506698 /30813266</t>
  </si>
  <si>
    <t>102543     /126932</t>
  </si>
  <si>
    <t>1266962/ 2144869</t>
  </si>
  <si>
    <t>30049897/ 50028906</t>
  </si>
  <si>
    <t>30049896/ 50028907</t>
  </si>
  <si>
    <t>5134983/ 5246546</t>
  </si>
  <si>
    <t>5134984/ 5246547</t>
  </si>
  <si>
    <t>5134985/ 5245933</t>
  </si>
  <si>
    <t>5134986/ 5245934</t>
  </si>
  <si>
    <t>5183673/ 5248844</t>
  </si>
  <si>
    <t>5183654/ 5248870</t>
  </si>
  <si>
    <t>5248866/ 5225235</t>
  </si>
  <si>
    <t>5248565/ 5251966</t>
  </si>
  <si>
    <t>1085620/ 2048982</t>
  </si>
  <si>
    <t>1085631/ 1998755</t>
  </si>
  <si>
    <t>1085640/ 2049009</t>
  </si>
  <si>
    <t>1085639/ 1997809</t>
  </si>
  <si>
    <t>1875427 /2048974</t>
  </si>
  <si>
    <t>1875428/ 2048979</t>
  </si>
  <si>
    <t>1875453/ 1998775</t>
  </si>
  <si>
    <t>1085661/ 2033215</t>
  </si>
  <si>
    <t>1085662/ 1998756</t>
  </si>
  <si>
    <t>1085637/ 1998757</t>
  </si>
  <si>
    <t>1085632/ 2048977</t>
  </si>
  <si>
    <t>1495588/ 2229156</t>
  </si>
  <si>
    <t>1292962/ 2229119</t>
  </si>
  <si>
    <t>1292963/ 2229117</t>
  </si>
  <si>
    <t>1495589/ 2229420</t>
  </si>
  <si>
    <t>1745814/ 2049006</t>
  </si>
  <si>
    <t>1745914/ 2049007</t>
  </si>
  <si>
    <t>1745805/ 1998796</t>
  </si>
  <si>
    <t>756789/ 2048981</t>
  </si>
  <si>
    <t>756784/ 2048973</t>
  </si>
  <si>
    <t>1875028/ 2123862</t>
  </si>
  <si>
    <t>1287280/ 2073931</t>
  </si>
  <si>
    <t>1809548/ 1746119</t>
  </si>
  <si>
    <t>1811533/ 1401740</t>
  </si>
  <si>
    <t>1811534/ 1401921</t>
  </si>
  <si>
    <t xml:space="preserve">1809542/ 1590693 </t>
  </si>
  <si>
    <t>1306885/ 2005222</t>
  </si>
  <si>
    <t>1306887/ 2005220</t>
  </si>
  <si>
    <t>1959693/ 2080974</t>
  </si>
  <si>
    <t>1793870/ 1843703</t>
  </si>
  <si>
    <t>1793876/ 1843996</t>
  </si>
  <si>
    <t>1297305/ 1956414</t>
  </si>
  <si>
    <t xml:space="preserve">Е2краска в/э для внутренних работ влагопроч. </t>
  </si>
  <si>
    <t>18 кг</t>
  </si>
  <si>
    <t>Шитрок (Sheetrock)</t>
  </si>
  <si>
    <t>Шпатлевка для внутренних работ</t>
  </si>
  <si>
    <t>шпак. Шитрок Россия</t>
  </si>
  <si>
    <t>18 кг/11 л</t>
  </si>
  <si>
    <t>ОАЗИС Bathroom краска для влажных помещений полуматовая База А</t>
  </si>
  <si>
    <t>Финнколор (Finncolor)</t>
  </si>
  <si>
    <t xml:space="preserve">ткОазис Bathroom А п/мат </t>
  </si>
  <si>
    <t>0,9 л; 2,7 л; 9 л</t>
  </si>
  <si>
    <t xml:space="preserve">ЛУЯ грунтовка  универсальная  </t>
  </si>
  <si>
    <t xml:space="preserve">ЛУЯ грунтовка влагоизоляционная                                         </t>
  </si>
  <si>
    <t>Грунт укрепляющий</t>
  </si>
  <si>
    <t xml:space="preserve">ткЛуя  грунтовка </t>
  </si>
  <si>
    <t xml:space="preserve">МОМЕНТ Монтажный Полимерный клей </t>
  </si>
  <si>
    <t>0,85 л</t>
  </si>
  <si>
    <t>Жидкие гвозди для пенопанелей</t>
  </si>
  <si>
    <t>7) 25.07.2017 Аватинт RH 1л (светло-красный) Акция</t>
  </si>
  <si>
    <t>8) 19.06.2017  АКЦИЯ на ТМ"Текс" Дискаунт  распродажа остатков</t>
  </si>
  <si>
    <t>Краски, грунты</t>
  </si>
  <si>
    <t>Под заказ</t>
  </si>
  <si>
    <t>Макрофлекс пена проф. 65 промо ВС(850мл)</t>
  </si>
  <si>
    <t>Пена профессиональная</t>
  </si>
  <si>
    <t>Макрофлекс (Makroflex)</t>
  </si>
  <si>
    <t>Макрофлекс пена проф. 65 ВС promo</t>
  </si>
  <si>
    <t>Премиум Грунт универсальный по металлу Олгрунд</t>
  </si>
  <si>
    <t xml:space="preserve">МП019190   </t>
  </si>
  <si>
    <t>МП019191</t>
  </si>
  <si>
    <t>Дюфа (Dufa)</t>
  </si>
  <si>
    <t>Грунт по металлу</t>
  </si>
  <si>
    <t xml:space="preserve">ДюПремиум Грунт универсальный по металлу Олгрунд </t>
  </si>
  <si>
    <t>0,75 л; 2,5 л</t>
  </si>
  <si>
    <t xml:space="preserve">Премиум Масло для террасной доски TERRACE OIL (бангкирай, дугласия, тик) </t>
  </si>
  <si>
    <t xml:space="preserve">ДюПремиум Масло Террас Оил для террасной доски (бангкирай, дугласия, тик) </t>
  </si>
  <si>
    <t>450 гр</t>
  </si>
  <si>
    <t xml:space="preserve">Клей д/потолочной плитки"Хват" </t>
  </si>
  <si>
    <t>Клей для потолочной плитки</t>
  </si>
  <si>
    <t>Герметик универсальный полиуретановый Бостик PU 2638 (серый, коричневый)</t>
  </si>
  <si>
    <t xml:space="preserve">Титан пена профессиональная  UNI (65л) зимняя </t>
  </si>
  <si>
    <t>Пена с увеличенным выходом</t>
  </si>
  <si>
    <t>Титан пена проф. UNI (65л) зимняя</t>
  </si>
  <si>
    <t>МоментЭкон клей секундный "ЭКОН Экспресс" (3г) на мульти-карте</t>
  </si>
  <si>
    <t>Дата обновления  09.10.2017</t>
  </si>
  <si>
    <t xml:space="preserve">1) 09.10.2017 ОКОНЧАНИЕ АКЦИИ на ТМ"Бостик"на пены арт. 10211;10204;10205;10208 </t>
  </si>
  <si>
    <t>2) 02.10.2017 Изменение цен на ТМ Гепард</t>
  </si>
  <si>
    <t>3) 02.10.2017 Изменение цен на ТМ ДауКорнинг</t>
  </si>
  <si>
    <t xml:space="preserve">4) 02.10.2017 ОКОНЧАНИЕ АКЦИИ на ТМ"Велтон"Малярный флизелин; Стеклохолст малярный  арт.W30; W40;  W45 </t>
  </si>
  <si>
    <t>5) 02.10.2017 ОКОНЧАНИЕ АКЦИИ на ДьюНовая Ослеп.бел 3D мат. д/стен и потол BW (10л)</t>
  </si>
  <si>
    <t xml:space="preserve">6) 02.10.2017 ОКОНЧАНИЕ АКЦИИ на ТМ"Хаммерлак" </t>
  </si>
</sst>
</file>

<file path=xl/styles.xml><?xml version="1.0" encoding="utf-8"?>
<styleSheet xmlns="http://schemas.openxmlformats.org/spreadsheetml/2006/main">
  <fonts count="73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Helv"/>
    </font>
    <font>
      <sz val="10"/>
      <name val="Arial"/>
      <family val="2"/>
      <charset val="204"/>
    </font>
    <font>
      <b/>
      <i/>
      <sz val="16"/>
      <name val="Times New Roman Cyr"/>
      <family val="1"/>
      <charset val="204"/>
    </font>
    <font>
      <b/>
      <i/>
      <sz val="15"/>
      <name val="Times New Roman Cyr"/>
      <family val="1"/>
      <charset val="204"/>
    </font>
    <font>
      <sz val="16"/>
      <name val="Helv"/>
    </font>
    <font>
      <sz val="10"/>
      <name val="Arial Cyr"/>
      <charset val="204"/>
    </font>
    <font>
      <b/>
      <i/>
      <sz val="45"/>
      <color indexed="10"/>
      <name val="Times New Roman CE"/>
      <family val="1"/>
      <charset val="238"/>
    </font>
    <font>
      <sz val="16"/>
      <color indexed="58"/>
      <name val="Helv"/>
    </font>
    <font>
      <sz val="16"/>
      <color indexed="10"/>
      <name val="Helv"/>
    </font>
    <font>
      <sz val="14"/>
      <name val="Arial Cyr"/>
      <charset val="204"/>
    </font>
    <font>
      <b/>
      <i/>
      <sz val="18"/>
      <name val="Times New Roman Cyr"/>
      <charset val="204"/>
    </font>
    <font>
      <b/>
      <i/>
      <sz val="20"/>
      <name val="Times New Roman Cyr"/>
      <charset val="204"/>
    </font>
    <font>
      <b/>
      <i/>
      <sz val="16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sz val="20"/>
      <name val="Times New Roman Cyr"/>
      <charset val="204"/>
    </font>
    <font>
      <b/>
      <i/>
      <sz val="16"/>
      <name val="Times New Roman Cyr"/>
      <charset val="204"/>
    </font>
    <font>
      <sz val="16"/>
      <name val="Times New Roman Cyr"/>
      <charset val="204"/>
    </font>
    <font>
      <b/>
      <u/>
      <sz val="16"/>
      <color indexed="10"/>
      <name val="Times New Roman Cyr"/>
      <charset val="204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sz val="35"/>
      <name val="Times New Roman"/>
      <family val="1"/>
      <charset val="204"/>
    </font>
    <font>
      <sz val="25"/>
      <name val="Arial Cyr"/>
      <charset val="204"/>
    </font>
    <font>
      <sz val="14"/>
      <name val="Times New Roman"/>
      <family val="1"/>
      <charset val="204"/>
    </font>
    <font>
      <b/>
      <sz val="25"/>
      <name val="Arial Cyr"/>
      <charset val="204"/>
    </font>
    <font>
      <b/>
      <i/>
      <sz val="24"/>
      <name val="Times New Roman Cyr"/>
      <charset val="204"/>
    </font>
    <font>
      <b/>
      <sz val="24"/>
      <name val="Times New Roman"/>
      <family val="1"/>
      <charset val="204"/>
    </font>
    <font>
      <b/>
      <sz val="24"/>
      <name val="Times New Roman Cyr"/>
      <charset val="204"/>
    </font>
    <font>
      <b/>
      <i/>
      <sz val="24"/>
      <color indexed="10"/>
      <name val="Times New Roman Cyr"/>
      <charset val="204"/>
    </font>
    <font>
      <b/>
      <sz val="20"/>
      <name val="Times New Roman Cyr"/>
      <charset val="204"/>
    </font>
    <font>
      <b/>
      <u/>
      <sz val="20"/>
      <name val="Times New Roman Cyr"/>
      <charset val="204"/>
    </font>
    <font>
      <b/>
      <sz val="36"/>
      <color indexed="10"/>
      <name val="Times New Roman Cyr"/>
      <charset val="204"/>
    </font>
    <font>
      <b/>
      <i/>
      <sz val="22"/>
      <name val="Times New Roman"/>
      <family val="1"/>
      <charset val="204"/>
    </font>
    <font>
      <b/>
      <i/>
      <u/>
      <sz val="20"/>
      <name val="Times New Roman Cyr"/>
      <charset val="204"/>
    </font>
    <font>
      <sz val="9"/>
      <name val="Arial Cyr"/>
      <charset val="204"/>
    </font>
    <font>
      <b/>
      <sz val="14"/>
      <name val="Times New Roman"/>
      <family val="1"/>
      <charset val="204"/>
    </font>
    <font>
      <sz val="33"/>
      <name val="Times New Roman"/>
      <family val="1"/>
      <charset val="204"/>
    </font>
    <font>
      <b/>
      <sz val="16"/>
      <name val="Bell MT"/>
      <family val="1"/>
    </font>
    <font>
      <b/>
      <i/>
      <sz val="60"/>
      <color indexed="10"/>
      <name val="Times New Roman CE"/>
      <family val="1"/>
      <charset val="238"/>
    </font>
    <font>
      <sz val="22"/>
      <name val="Times New Roman"/>
      <family val="1"/>
      <charset val="204"/>
    </font>
    <font>
      <b/>
      <sz val="16"/>
      <name val="Bodoni MT Black"/>
      <family val="1"/>
    </font>
    <font>
      <b/>
      <sz val="18"/>
      <name val="Arial Black"/>
      <family val="2"/>
      <charset val="204"/>
    </font>
    <font>
      <b/>
      <sz val="18"/>
      <name val="Baskerville Old Face"/>
      <family val="1"/>
    </font>
    <font>
      <b/>
      <sz val="11"/>
      <name val="Arial Cyr"/>
      <charset val="204"/>
    </font>
    <font>
      <b/>
      <u/>
      <sz val="16"/>
      <name val="Helv"/>
      <charset val="204"/>
    </font>
    <font>
      <sz val="11"/>
      <name val="Arial Cyr"/>
      <charset val="204"/>
    </font>
    <font>
      <i/>
      <sz val="11"/>
      <name val="Arial Cyr"/>
      <charset val="204"/>
    </font>
    <font>
      <b/>
      <sz val="16"/>
      <name val="Times New Roman"/>
      <family val="1"/>
      <charset val="204"/>
    </font>
    <font>
      <sz val="16"/>
      <name val="Arial Cyr"/>
      <charset val="204"/>
    </font>
    <font>
      <b/>
      <sz val="14"/>
      <color indexed="8"/>
      <name val="Calibri"/>
      <family val="2"/>
      <charset val="204"/>
    </font>
    <font>
      <sz val="18"/>
      <name val="Arial Cyr"/>
      <charset val="204"/>
    </font>
    <font>
      <b/>
      <u/>
      <sz val="18"/>
      <name val="Times New Roman Cyr"/>
      <charset val="204"/>
    </font>
    <font>
      <b/>
      <sz val="18"/>
      <name val="Times New Roman Cyr"/>
      <charset val="204"/>
    </font>
    <font>
      <b/>
      <sz val="18"/>
      <color indexed="8"/>
      <name val="Times New Roman Cyr"/>
      <charset val="204"/>
    </font>
    <font>
      <b/>
      <u/>
      <sz val="18"/>
      <color indexed="8"/>
      <name val="Times New Roman Cyr"/>
      <charset val="204"/>
    </font>
    <font>
      <b/>
      <i/>
      <sz val="18"/>
      <color indexed="10"/>
      <name val="Times New Roman Cyr"/>
      <charset val="204"/>
    </font>
    <font>
      <sz val="18"/>
      <name val="Times New Roman Cyr"/>
      <charset val="204"/>
    </font>
    <font>
      <sz val="18"/>
      <name val="Helv"/>
    </font>
    <font>
      <b/>
      <i/>
      <u/>
      <sz val="18"/>
      <name val="Times New Roman Cyr"/>
      <charset val="204"/>
    </font>
    <font>
      <sz val="12"/>
      <name val="Arial Cyr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name val="Baskerville Old Face"/>
      <family val="1"/>
    </font>
    <font>
      <sz val="10"/>
      <name val="Arial Cyr"/>
    </font>
    <font>
      <sz val="12"/>
      <color theme="1"/>
      <name val="Calibri"/>
      <family val="2"/>
      <charset val="204"/>
      <scheme val="minor"/>
    </font>
    <font>
      <sz val="12"/>
      <color indexed="8"/>
      <name val="Arial Cyr"/>
      <charset val="204"/>
    </font>
    <font>
      <b/>
      <sz val="12"/>
      <name val="Arial Cyr"/>
      <charset val="204"/>
    </font>
    <font>
      <sz val="12"/>
      <name val="Arial"/>
      <family val="2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1" fillId="0" borderId="0"/>
    <xf numFmtId="0" fontId="65" fillId="0" borderId="0"/>
    <xf numFmtId="0" fontId="67" fillId="0" borderId="0" applyBorder="0"/>
  </cellStyleXfs>
  <cellXfs count="681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7" fillId="0" borderId="0" xfId="2" applyFont="1" applyFill="1" applyBorder="1" applyAlignment="1">
      <alignment horizontal="center" vertical="top"/>
    </xf>
    <xf numFmtId="0" fontId="23" fillId="0" borderId="0" xfId="0" applyFont="1" applyBorder="1"/>
    <xf numFmtId="49" fontId="24" fillId="2" borderId="0" xfId="2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8" fillId="0" borderId="2" xfId="2" applyFont="1" applyFill="1" applyBorder="1" applyAlignment="1">
      <alignment horizontal="center" vertical="top"/>
    </xf>
    <xf numFmtId="0" fontId="21" fillId="0" borderId="0" xfId="0" applyFont="1" applyBorder="1"/>
    <xf numFmtId="0" fontId="23" fillId="0" borderId="2" xfId="0" applyFont="1" applyBorder="1"/>
    <xf numFmtId="0" fontId="23" fillId="0" borderId="3" xfId="0" applyFont="1" applyBorder="1"/>
    <xf numFmtId="0" fontId="31" fillId="0" borderId="3" xfId="0" applyFont="1" applyBorder="1" applyAlignment="1">
      <alignment horizontal="left"/>
    </xf>
    <xf numFmtId="0" fontId="31" fillId="0" borderId="4" xfId="0" applyFont="1" applyBorder="1" applyAlignment="1">
      <alignment horizontal="left"/>
    </xf>
    <xf numFmtId="49" fontId="16" fillId="0" borderId="0" xfId="2" applyNumberFormat="1" applyFont="1" applyFill="1" applyBorder="1" applyAlignment="1">
      <alignment vertical="center"/>
    </xf>
    <xf numFmtId="0" fontId="19" fillId="0" borderId="0" xfId="0" applyFont="1" applyFill="1" applyBorder="1" applyAlignment="1"/>
    <xf numFmtId="49" fontId="20" fillId="0" borderId="0" xfId="2" applyNumberFormat="1" applyFont="1" applyFill="1" applyBorder="1" applyAlignment="1">
      <alignment vertical="center"/>
    </xf>
    <xf numFmtId="49" fontId="15" fillId="0" borderId="0" xfId="2" applyNumberFormat="1" applyFont="1" applyFill="1" applyBorder="1" applyAlignment="1">
      <alignment horizontal="left" vertical="center"/>
    </xf>
    <xf numFmtId="49" fontId="22" fillId="2" borderId="0" xfId="2" applyNumberFormat="1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Fill="1" applyBorder="1"/>
    <xf numFmtId="0" fontId="9" fillId="0" borderId="8" xfId="0" applyFont="1" applyBorder="1"/>
    <xf numFmtId="0" fontId="0" fillId="0" borderId="8" xfId="0" applyBorder="1"/>
    <xf numFmtId="0" fontId="14" fillId="0" borderId="8" xfId="0" applyFont="1" applyBorder="1"/>
    <xf numFmtId="0" fontId="0" fillId="0" borderId="9" xfId="0" applyBorder="1"/>
    <xf numFmtId="49" fontId="24" fillId="2" borderId="3" xfId="2" applyNumberFormat="1" applyFont="1" applyFill="1" applyBorder="1" applyAlignment="1">
      <alignment horizontal="left" vertical="center"/>
    </xf>
    <xf numFmtId="49" fontId="33" fillId="0" borderId="0" xfId="2" applyNumberFormat="1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pivotButton="1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" xfId="0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3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45" fillId="1" borderId="16" xfId="0" applyFont="1" applyFill="1" applyBorder="1" applyAlignment="1">
      <alignment vertical="center"/>
    </xf>
    <xf numFmtId="0" fontId="45" fillId="1" borderId="14" xfId="0" applyFont="1" applyFill="1" applyBorder="1" applyAlignment="1">
      <alignment vertical="center"/>
    </xf>
    <xf numFmtId="0" fontId="5" fillId="4" borderId="8" xfId="0" applyFont="1" applyFill="1" applyBorder="1"/>
    <xf numFmtId="0" fontId="48" fillId="0" borderId="0" xfId="0" applyFont="1"/>
    <xf numFmtId="0" fontId="49" fillId="0" borderId="19" xfId="0" applyFont="1" applyBorder="1" applyAlignment="1">
      <alignment horizontal="left" vertical="center"/>
    </xf>
    <xf numFmtId="0" fontId="50" fillId="0" borderId="1" xfId="0" applyNumberFormat="1" applyFont="1" applyBorder="1" applyAlignment="1">
      <alignment horizontal="left" vertical="center" wrapText="1"/>
    </xf>
    <xf numFmtId="9" fontId="49" fillId="0" borderId="1" xfId="4" applyFont="1" applyBorder="1" applyAlignment="1">
      <alignment vertical="center"/>
    </xf>
    <xf numFmtId="1" fontId="49" fillId="0" borderId="20" xfId="4" applyNumberFormat="1" applyFont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left" vertical="center" wrapText="1"/>
    </xf>
    <xf numFmtId="0" fontId="49" fillId="0" borderId="21" xfId="0" applyFont="1" applyBorder="1" applyAlignment="1">
      <alignment horizontal="left" vertical="center"/>
    </xf>
    <xf numFmtId="0" fontId="50" fillId="0" borderId="22" xfId="0" applyNumberFormat="1" applyFont="1" applyFill="1" applyBorder="1" applyAlignment="1">
      <alignment horizontal="left" vertical="center" wrapText="1"/>
    </xf>
    <xf numFmtId="9" fontId="49" fillId="0" borderId="22" xfId="4" applyFont="1" applyBorder="1" applyAlignment="1">
      <alignment vertical="center"/>
    </xf>
    <xf numFmtId="0" fontId="49" fillId="0" borderId="19" xfId="0" applyFont="1" applyBorder="1" applyAlignment="1">
      <alignment vertical="center"/>
    </xf>
    <xf numFmtId="0" fontId="49" fillId="0" borderId="19" xfId="0" applyFont="1" applyBorder="1"/>
    <xf numFmtId="0" fontId="49" fillId="0" borderId="21" xfId="0" applyFont="1" applyBorder="1" applyAlignment="1">
      <alignment vertical="center"/>
    </xf>
    <xf numFmtId="0" fontId="49" fillId="0" borderId="21" xfId="0" applyFont="1" applyBorder="1"/>
    <xf numFmtId="0" fontId="50" fillId="0" borderId="22" xfId="0" applyNumberFormat="1" applyFont="1" applyBorder="1" applyAlignment="1">
      <alignment horizontal="left" vertical="center" wrapText="1"/>
    </xf>
    <xf numFmtId="0" fontId="49" fillId="0" borderId="23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50" fillId="0" borderId="11" xfId="0" applyNumberFormat="1" applyFont="1" applyFill="1" applyBorder="1" applyAlignment="1">
      <alignment horizontal="left" vertical="center" wrapText="1"/>
    </xf>
    <xf numFmtId="9" fontId="49" fillId="0" borderId="11" xfId="4" applyFont="1" applyBorder="1" applyAlignment="1">
      <alignment vertical="center"/>
    </xf>
    <xf numFmtId="1" fontId="49" fillId="0" borderId="11" xfId="4" applyNumberFormat="1" applyFont="1" applyBorder="1" applyAlignment="1">
      <alignment horizontal="center" vertical="center"/>
    </xf>
    <xf numFmtId="0" fontId="49" fillId="0" borderId="24" xfId="0" applyFont="1" applyBorder="1" applyAlignment="1">
      <alignment vertical="center"/>
    </xf>
    <xf numFmtId="0" fontId="49" fillId="0" borderId="26" xfId="0" applyFont="1" applyBorder="1"/>
    <xf numFmtId="0" fontId="50" fillId="0" borderId="27" xfId="0" applyFont="1" applyBorder="1"/>
    <xf numFmtId="9" fontId="49" fillId="0" borderId="27" xfId="4" applyFont="1" applyBorder="1" applyAlignment="1">
      <alignment vertical="center"/>
    </xf>
    <xf numFmtId="0" fontId="50" fillId="0" borderId="1" xfId="0" applyFont="1" applyBorder="1"/>
    <xf numFmtId="0" fontId="0" fillId="0" borderId="28" xfId="0" applyBorder="1" applyAlignment="1">
      <alignment wrapText="1"/>
    </xf>
    <xf numFmtId="0" fontId="47" fillId="0" borderId="18" xfId="0" pivotButton="1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1" fontId="47" fillId="0" borderId="18" xfId="0" applyNumberFormat="1" applyFont="1" applyBorder="1" applyAlignment="1">
      <alignment horizontal="center" vertical="center" wrapText="1"/>
    </xf>
    <xf numFmtId="0" fontId="49" fillId="0" borderId="29" xfId="0" applyFont="1" applyBorder="1"/>
    <xf numFmtId="0" fontId="49" fillId="0" borderId="30" xfId="0" applyFont="1" applyBorder="1"/>
    <xf numFmtId="0" fontId="0" fillId="0" borderId="0" xfId="0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4" fillId="0" borderId="8" xfId="0" applyFont="1" applyBorder="1"/>
    <xf numFmtId="0" fontId="59" fillId="0" borderId="0" xfId="2" applyFont="1" applyFill="1" applyBorder="1" applyAlignment="1">
      <alignment horizontal="center" vertical="top"/>
    </xf>
    <xf numFmtId="0" fontId="60" fillId="0" borderId="0" xfId="0" applyFont="1" applyBorder="1"/>
    <xf numFmtId="49" fontId="55" fillId="0" borderId="0" xfId="2" applyNumberFormat="1" applyFont="1" applyFill="1" applyBorder="1" applyAlignment="1">
      <alignment horizontal="left"/>
    </xf>
    <xf numFmtId="0" fontId="62" fillId="0" borderId="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vertical="center"/>
    </xf>
    <xf numFmtId="0" fontId="49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6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38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41" fillId="0" borderId="12" xfId="0" applyFont="1" applyBorder="1" applyAlignment="1">
      <alignment horizontal="center" vertical="center" wrapText="1"/>
    </xf>
    <xf numFmtId="0" fontId="0" fillId="0" borderId="0" xfId="0"/>
    <xf numFmtId="0" fontId="46" fillId="5" borderId="1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horizontal="left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6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0" borderId="1" xfId="0" pivotButton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/>
    <xf numFmtId="1" fontId="49" fillId="0" borderId="37" xfId="4" applyNumberFormat="1" applyFont="1" applyBorder="1" applyAlignment="1">
      <alignment horizontal="center" vertical="center"/>
    </xf>
    <xf numFmtId="0" fontId="49" fillId="0" borderId="26" xfId="0" applyFont="1" applyBorder="1" applyAlignment="1">
      <alignment vertical="center"/>
    </xf>
    <xf numFmtId="0" fontId="50" fillId="0" borderId="27" xfId="0" applyNumberFormat="1" applyFont="1" applyFill="1" applyBorder="1" applyAlignment="1">
      <alignment horizontal="left" vertical="center" wrapText="1"/>
    </xf>
    <xf numFmtId="1" fontId="49" fillId="0" borderId="44" xfId="4" applyNumberFormat="1" applyFont="1" applyBorder="1" applyAlignment="1">
      <alignment horizontal="center" vertical="center"/>
    </xf>
    <xf numFmtId="0" fontId="50" fillId="0" borderId="27" xfId="0" applyNumberFormat="1" applyFont="1" applyBorder="1" applyAlignment="1">
      <alignment horizontal="left" vertical="center" wrapText="1"/>
    </xf>
    <xf numFmtId="9" fontId="49" fillId="0" borderId="1" xfId="0" applyNumberFormat="1" applyFont="1" applyBorder="1"/>
    <xf numFmtId="9" fontId="49" fillId="0" borderId="27" xfId="4" applyNumberFormat="1" applyFont="1" applyBorder="1" applyAlignment="1">
      <alignment vertical="center"/>
    </xf>
    <xf numFmtId="0" fontId="50" fillId="0" borderId="1" xfId="0" applyFont="1" applyBorder="1" applyAlignment="1">
      <alignment wrapText="1"/>
    </xf>
    <xf numFmtId="0" fontId="50" fillId="0" borderId="27" xfId="0" applyFont="1" applyBorder="1" applyAlignment="1">
      <alignment wrapText="1"/>
    </xf>
    <xf numFmtId="0" fontId="49" fillId="0" borderId="26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19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 applyBorder="1"/>
    <xf numFmtId="0" fontId="49" fillId="0" borderId="46" xfId="0" applyFont="1" applyBorder="1"/>
    <xf numFmtId="0" fontId="0" fillId="0" borderId="0" xfId="0"/>
    <xf numFmtId="0" fontId="49" fillId="6" borderId="26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49" fillId="0" borderId="47" xfId="0" applyFont="1" applyBorder="1" applyAlignment="1">
      <alignment vertical="center"/>
    </xf>
    <xf numFmtId="0" fontId="50" fillId="0" borderId="10" xfId="0" applyNumberFormat="1" applyFont="1" applyFill="1" applyBorder="1" applyAlignment="1">
      <alignment horizontal="left" vertical="center" wrapText="1"/>
    </xf>
    <xf numFmtId="9" fontId="49" fillId="0" borderId="10" xfId="4" applyFont="1" applyBorder="1" applyAlignment="1">
      <alignment vertical="center"/>
    </xf>
    <xf numFmtId="1" fontId="49" fillId="0" borderId="48" xfId="4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/>
    <xf numFmtId="0" fontId="64" fillId="0" borderId="1" xfId="7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3" xfId="0" applyFill="1" applyBorder="1" applyAlignment="1">
      <alignment horizontal="center" vertical="center" wrapText="1"/>
    </xf>
    <xf numFmtId="0" fontId="0" fillId="0" borderId="0" xfId="0"/>
    <xf numFmtId="0" fontId="49" fillId="0" borderId="1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9" fontId="49" fillId="0" borderId="30" xfId="4" applyFont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9" fillId="0" borderId="0" xfId="0" applyFont="1" applyBorder="1"/>
    <xf numFmtId="0" fontId="61" fillId="0" borderId="0" xfId="0" applyFont="1" applyBorder="1"/>
    <xf numFmtId="0" fontId="54" fillId="0" borderId="0" xfId="0" applyFont="1" applyBorder="1" applyAlignment="1">
      <alignment wrapText="1"/>
    </xf>
    <xf numFmtId="0" fontId="6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4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" fontId="0" fillId="0" borderId="34" xfId="0" applyNumberFormat="1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 applyBorder="1"/>
    <xf numFmtId="49" fontId="56" fillId="2" borderId="0" xfId="2" applyNumberFormat="1" applyFont="1" applyFill="1" applyBorder="1" applyAlignment="1">
      <alignment vertical="center" wrapText="1"/>
    </xf>
    <xf numFmtId="0" fontId="49" fillId="0" borderId="17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14" fillId="0" borderId="0" xfId="0" applyFont="1" applyBorder="1"/>
    <xf numFmtId="0" fontId="41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63" fillId="0" borderId="36" xfId="0" applyFont="1" applyFill="1" applyBorder="1" applyAlignment="1">
      <alignment horizontal="left" vertical="center" wrapText="1"/>
    </xf>
    <xf numFmtId="0" fontId="63" fillId="0" borderId="36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40" xfId="0" applyNumberFormat="1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49" xfId="0" applyNumberFormat="1" applyFont="1" applyBorder="1" applyAlignment="1">
      <alignment horizontal="left" vertical="top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wrapText="1"/>
    </xf>
    <xf numFmtId="0" fontId="63" fillId="0" borderId="15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7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left"/>
    </xf>
    <xf numFmtId="0" fontId="63" fillId="0" borderId="1" xfId="0" applyFont="1" applyFill="1" applyBorder="1" applyAlignment="1">
      <alignment horizontal="left" wrapText="1"/>
    </xf>
    <xf numFmtId="0" fontId="69" fillId="0" borderId="19" xfId="0" applyFont="1" applyFill="1" applyBorder="1" applyAlignment="1">
      <alignment horizontal="left" vertical="top" wrapText="1"/>
    </xf>
    <xf numFmtId="0" fontId="63" fillId="0" borderId="34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top" wrapText="1"/>
    </xf>
    <xf numFmtId="0" fontId="63" fillId="0" borderId="1" xfId="0" applyNumberFormat="1" applyFont="1" applyFill="1" applyBorder="1" applyAlignment="1">
      <alignment horizontal="left" vertical="top" wrapText="1"/>
    </xf>
    <xf numFmtId="0" fontId="63" fillId="2" borderId="1" xfId="0" applyFont="1" applyFill="1" applyBorder="1" applyAlignment="1">
      <alignment horizontal="left" wrapText="1"/>
    </xf>
    <xf numFmtId="0" fontId="63" fillId="0" borderId="0" xfId="0" applyFont="1" applyAlignment="1">
      <alignment horizontal="left" vertical="center" wrapText="1"/>
    </xf>
    <xf numFmtId="0" fontId="63" fillId="0" borderId="35" xfId="0" applyNumberFormat="1" applyFont="1" applyBorder="1" applyAlignment="1">
      <alignment horizontal="left" vertical="top" wrapText="1"/>
    </xf>
    <xf numFmtId="0" fontId="63" fillId="0" borderId="1" xfId="0" applyFont="1" applyBorder="1" applyAlignment="1">
      <alignment horizontal="left"/>
    </xf>
    <xf numFmtId="0" fontId="63" fillId="7" borderId="1" xfId="0" applyFont="1" applyFill="1" applyBorder="1" applyAlignment="1">
      <alignment horizontal="left" vertical="center" wrapText="1"/>
    </xf>
    <xf numFmtId="0" fontId="63" fillId="0" borderId="16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/>
    </xf>
    <xf numFmtId="0" fontId="63" fillId="0" borderId="12" xfId="0" applyNumberFormat="1" applyFont="1" applyBorder="1" applyAlignment="1">
      <alignment horizontal="left" vertical="top" wrapText="1"/>
    </xf>
    <xf numFmtId="0" fontId="63" fillId="0" borderId="16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center" vertical="center"/>
    </xf>
    <xf numFmtId="2" fontId="70" fillId="0" borderId="1" xfId="0" applyNumberFormat="1" applyFont="1" applyBorder="1" applyAlignment="1">
      <alignment horizontal="center" vertical="center" wrapText="1"/>
    </xf>
    <xf numFmtId="0" fontId="63" fillId="0" borderId="4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0" xfId="0" applyBorder="1"/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3" fillId="0" borderId="16" xfId="0" applyNumberFormat="1" applyFont="1" applyFill="1" applyBorder="1" applyAlignment="1">
      <alignment horizontal="left" vertical="top" wrapText="1"/>
    </xf>
    <xf numFmtId="0" fontId="41" fillId="0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63" fillId="0" borderId="32" xfId="0" applyFont="1" applyBorder="1" applyAlignment="1">
      <alignment horizontal="left" vertical="center"/>
    </xf>
    <xf numFmtId="0" fontId="63" fillId="0" borderId="16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9" fillId="0" borderId="19" xfId="0" applyFont="1" applyFill="1" applyBorder="1"/>
    <xf numFmtId="0" fontId="71" fillId="0" borderId="1" xfId="0" applyNumberFormat="1" applyFont="1" applyBorder="1" applyAlignment="1">
      <alignment vertical="center" wrapText="1"/>
    </xf>
    <xf numFmtId="0" fontId="71" fillId="0" borderId="34" xfId="0" applyNumberFormat="1" applyFont="1" applyBorder="1" applyAlignment="1">
      <alignment vertical="center" wrapText="1"/>
    </xf>
    <xf numFmtId="0" fontId="71" fillId="0" borderId="1" xfId="0" applyNumberFormat="1" applyFont="1" applyBorder="1" applyAlignment="1">
      <alignment vertical="top" wrapText="1"/>
    </xf>
    <xf numFmtId="0" fontId="63" fillId="0" borderId="10" xfId="0" applyFont="1" applyBorder="1" applyAlignment="1">
      <alignment horizontal="left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49" fillId="0" borderId="50" xfId="0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63" fillId="0" borderId="10" xfId="0" applyFont="1" applyFill="1" applyBorder="1" applyAlignment="1">
      <alignment horizontal="left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46" fillId="0" borderId="14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63" fillId="0" borderId="13" xfId="0" applyFont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center" wrapText="1"/>
    </xf>
    <xf numFmtId="0" fontId="6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46" fillId="5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63" fillId="0" borderId="32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2" fillId="0" borderId="1" xfId="0" applyFont="1" applyFill="1" applyBorder="1" applyAlignment="1">
      <alignment wrapText="1"/>
    </xf>
    <xf numFmtId="0" fontId="63" fillId="0" borderId="0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49" fontId="56" fillId="2" borderId="0" xfId="2" applyNumberFormat="1" applyFont="1" applyFill="1" applyBorder="1" applyAlignment="1">
      <alignment vertical="center" wrapText="1"/>
    </xf>
    <xf numFmtId="0" fontId="0" fillId="0" borderId="0" xfId="0" applyBorder="1"/>
    <xf numFmtId="0" fontId="63" fillId="7" borderId="10" xfId="0" applyFont="1" applyFill="1" applyBorder="1" applyAlignment="1">
      <alignment vertical="center" wrapText="1"/>
    </xf>
    <xf numFmtId="0" fontId="0" fillId="0" borderId="41" xfId="0" applyBorder="1"/>
    <xf numFmtId="0" fontId="63" fillId="0" borderId="12" xfId="0" applyFont="1" applyFill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49" fontId="56" fillId="2" borderId="0" xfId="2" applyNumberFormat="1" applyFont="1" applyFill="1" applyBorder="1" applyAlignment="1">
      <alignment vertical="center" wrapText="1"/>
    </xf>
    <xf numFmtId="49" fontId="56" fillId="2" borderId="2" xfId="2" applyNumberFormat="1" applyFont="1" applyFill="1" applyBorder="1" applyAlignment="1">
      <alignment vertical="center" wrapText="1"/>
    </xf>
    <xf numFmtId="0" fontId="54" fillId="0" borderId="0" xfId="0" applyFont="1" applyBorder="1"/>
    <xf numFmtId="0" fontId="0" fillId="0" borderId="0" xfId="0" applyBorder="1"/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5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left" vertical="center" wrapText="1"/>
    </xf>
    <xf numFmtId="0" fontId="0" fillId="0" borderId="31" xfId="0" applyFill="1" applyBorder="1"/>
    <xf numFmtId="0" fontId="39" fillId="0" borderId="38" xfId="0" applyFont="1" applyBorder="1" applyAlignment="1">
      <alignment horizontal="left" vertical="center" wrapText="1"/>
    </xf>
    <xf numFmtId="0" fontId="63" fillId="0" borderId="38" xfId="0" applyFont="1" applyBorder="1" applyAlignment="1">
      <alignment horizontal="center" vertical="center" wrapText="1"/>
    </xf>
    <xf numFmtId="0" fontId="0" fillId="0" borderId="38" xfId="0" applyBorder="1"/>
    <xf numFmtId="0" fontId="0" fillId="0" borderId="15" xfId="0" applyBorder="1"/>
    <xf numFmtId="0" fontId="63" fillId="0" borderId="1" xfId="0" applyFont="1" applyFill="1" applyBorder="1" applyAlignment="1">
      <alignment horizontal="left" vertical="center" wrapText="1"/>
    </xf>
    <xf numFmtId="49" fontId="56" fillId="2" borderId="0" xfId="2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63" fillId="0" borderId="1" xfId="0" applyFont="1" applyBorder="1" applyAlignment="1">
      <alignment horizontal="left" vertical="center" wrapText="1"/>
    </xf>
    <xf numFmtId="0" fontId="47" fillId="0" borderId="24" xfId="0" pivotButton="1" applyFont="1" applyBorder="1" applyAlignment="1">
      <alignment horizontal="center" vertical="center" wrapText="1"/>
    </xf>
    <xf numFmtId="0" fontId="47" fillId="0" borderId="25" xfId="0" pivotButton="1" applyFont="1" applyBorder="1" applyAlignment="1">
      <alignment horizontal="center" vertical="center" wrapText="1"/>
    </xf>
    <xf numFmtId="0" fontId="47" fillId="0" borderId="45" xfId="0" pivotButton="1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/>
    </xf>
    <xf numFmtId="49" fontId="56" fillId="2" borderId="0" xfId="2" applyNumberFormat="1" applyFont="1" applyFill="1" applyBorder="1" applyAlignment="1">
      <alignment vertical="center" wrapText="1"/>
    </xf>
    <xf numFmtId="49" fontId="56" fillId="2" borderId="2" xfId="2" applyNumberFormat="1" applyFont="1" applyFill="1" applyBorder="1" applyAlignment="1">
      <alignment vertical="center" wrapText="1"/>
    </xf>
    <xf numFmtId="0" fontId="31" fillId="0" borderId="0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49" fontId="57" fillId="2" borderId="0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49" fontId="29" fillId="2" borderId="0" xfId="2" applyNumberFormat="1" applyFont="1" applyFill="1" applyBorder="1" applyAlignment="1">
      <alignment horizontal="center" vertical="center"/>
    </xf>
    <xf numFmtId="49" fontId="29" fillId="2" borderId="2" xfId="2" applyNumberFormat="1" applyFont="1" applyFill="1" applyBorder="1" applyAlignment="1">
      <alignment horizontal="center" vertical="center"/>
    </xf>
    <xf numFmtId="0" fontId="55" fillId="2" borderId="0" xfId="2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2" xfId="0" applyFont="1" applyBorder="1"/>
    <xf numFmtId="49" fontId="56" fillId="2" borderId="0" xfId="2" applyNumberFormat="1" applyFont="1" applyFill="1" applyBorder="1" applyAlignment="1">
      <alignment horizontal="center" vertical="center" wrapText="1"/>
    </xf>
    <xf numFmtId="0" fontId="42" fillId="0" borderId="0" xfId="2" applyFont="1" applyFill="1" applyBorder="1" applyAlignment="1">
      <alignment horizontal="right" vertical="center"/>
    </xf>
    <xf numFmtId="0" fontId="42" fillId="0" borderId="2" xfId="2" applyFont="1" applyFill="1" applyBorder="1" applyAlignment="1">
      <alignment horizontal="right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49" fontId="37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5" fillId="0" borderId="0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63" fillId="0" borderId="10" xfId="0" applyFont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0" fontId="6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6" fillId="5" borderId="16" xfId="0" applyFont="1" applyFill="1" applyBorder="1" applyAlignment="1">
      <alignment horizontal="center" vertical="center"/>
    </xf>
    <xf numFmtId="0" fontId="46" fillId="5" borderId="14" xfId="0" applyFont="1" applyFill="1" applyBorder="1" applyAlignment="1">
      <alignment horizontal="center" vertical="center"/>
    </xf>
    <xf numFmtId="0" fontId="46" fillId="5" borderId="13" xfId="0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63" fillId="0" borderId="10" xfId="0" applyFont="1" applyFill="1" applyBorder="1" applyAlignment="1">
      <alignment horizontal="left" vertical="center" wrapText="1"/>
    </xf>
    <xf numFmtId="0" fontId="63" fillId="0" borderId="12" xfId="0" applyFont="1" applyFill="1" applyBorder="1" applyAlignment="1">
      <alignment horizontal="left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38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3" fillId="0" borderId="17" xfId="0" applyFont="1" applyBorder="1" applyAlignment="1">
      <alignment horizontal="left" vertical="center" wrapText="1"/>
    </xf>
    <xf numFmtId="0" fontId="63" fillId="0" borderId="3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3" fillId="0" borderId="12" xfId="0" applyFont="1" applyBorder="1" applyAlignment="1">
      <alignment vertical="center" wrapText="1"/>
    </xf>
    <xf numFmtId="0" fontId="63" fillId="0" borderId="10" xfId="0" applyFont="1" applyBorder="1" applyAlignment="1">
      <alignment horizontal="left" wrapText="1"/>
    </xf>
    <xf numFmtId="0" fontId="63" fillId="0" borderId="12" xfId="0" applyFont="1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3" fillId="0" borderId="15" xfId="0" applyFont="1" applyBorder="1" applyAlignment="1">
      <alignment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63" fillId="0" borderId="32" xfId="0" applyFont="1" applyFill="1" applyBorder="1" applyAlignment="1">
      <alignment horizontal="left" vertical="center" wrapText="1"/>
    </xf>
    <xf numFmtId="0" fontId="63" fillId="0" borderId="15" xfId="0" applyFont="1" applyFill="1" applyBorder="1" applyAlignment="1">
      <alignment horizontal="left" vertical="center" wrapText="1"/>
    </xf>
    <xf numFmtId="0" fontId="46" fillId="5" borderId="39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11" xfId="0" applyFont="1" applyBorder="1" applyAlignment="1">
      <alignment vertical="center" wrapText="1"/>
    </xf>
    <xf numFmtId="0" fontId="63" fillId="0" borderId="11" xfId="0" applyFont="1" applyBorder="1" applyAlignment="1">
      <alignment horizontal="left" vertical="center"/>
    </xf>
    <xf numFmtId="0" fontId="41" fillId="0" borderId="3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3" borderId="12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wrapText="1"/>
    </xf>
    <xf numFmtId="0" fontId="63" fillId="6" borderId="12" xfId="0" applyFont="1" applyFill="1" applyBorder="1" applyAlignment="1">
      <alignment horizontal="left" vertical="center" wrapText="1"/>
    </xf>
    <xf numFmtId="0" fontId="63" fillId="0" borderId="10" xfId="0" applyNumberFormat="1" applyFont="1" applyBorder="1" applyAlignment="1">
      <alignment horizontal="left" vertical="top" wrapText="1"/>
    </xf>
    <xf numFmtId="0" fontId="63" fillId="0" borderId="12" xfId="0" applyFont="1" applyBorder="1" applyAlignment="1">
      <alignment horizontal="left" vertical="top" wrapText="1"/>
    </xf>
    <xf numFmtId="0" fontId="63" fillId="0" borderId="10" xfId="0" applyNumberFormat="1" applyFont="1" applyBorder="1" applyAlignment="1">
      <alignment horizontal="left" vertical="center" wrapText="1"/>
    </xf>
    <xf numFmtId="0" fontId="63" fillId="0" borderId="12" xfId="0" applyNumberFormat="1" applyFont="1" applyBorder="1" applyAlignment="1">
      <alignment horizontal="left" vertical="center" wrapText="1"/>
    </xf>
    <xf numFmtId="0" fontId="71" fillId="0" borderId="1" xfId="0" applyNumberFormat="1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63" fillId="0" borderId="38" xfId="0" applyFont="1" applyBorder="1" applyAlignment="1">
      <alignment vertical="center" wrapText="1"/>
    </xf>
    <xf numFmtId="0" fontId="41" fillId="0" borderId="13" xfId="0" applyFont="1" applyBorder="1" applyAlignment="1">
      <alignment horizontal="center" vertical="center" wrapText="1"/>
    </xf>
    <xf numFmtId="0" fontId="71" fillId="0" borderId="10" xfId="0" applyNumberFormat="1" applyFont="1" applyBorder="1" applyAlignment="1">
      <alignment vertical="center" wrapText="1"/>
    </xf>
    <xf numFmtId="0" fontId="71" fillId="0" borderId="11" xfId="0" applyNumberFormat="1" applyFont="1" applyBorder="1" applyAlignment="1">
      <alignment vertical="center" wrapText="1"/>
    </xf>
    <xf numFmtId="0" fontId="71" fillId="0" borderId="12" xfId="0" applyNumberFormat="1" applyFont="1" applyBorder="1" applyAlignment="1">
      <alignment vertical="center" wrapText="1"/>
    </xf>
    <xf numFmtId="0" fontId="0" fillId="0" borderId="3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3" fillId="2" borderId="10" xfId="3" applyFont="1" applyFill="1" applyBorder="1" applyAlignment="1">
      <alignment horizontal="left" vertical="center" wrapText="1"/>
    </xf>
    <xf numFmtId="0" fontId="46" fillId="5" borderId="1" xfId="0" applyFont="1" applyFill="1" applyBorder="1" applyAlignment="1">
      <alignment horizontal="center" vertical="center"/>
    </xf>
    <xf numFmtId="0" fontId="49" fillId="0" borderId="10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45" fillId="1" borderId="16" xfId="0" applyFont="1" applyFill="1" applyBorder="1" applyAlignment="1">
      <alignment horizontal="center" vertical="center"/>
    </xf>
    <xf numFmtId="0" fontId="45" fillId="1" borderId="14" xfId="0" applyFont="1" applyFill="1" applyBorder="1" applyAlignment="1">
      <alignment horizontal="center" vertical="center"/>
    </xf>
    <xf numFmtId="0" fontId="45" fillId="1" borderId="13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63" fillId="0" borderId="17" xfId="0" applyNumberFormat="1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3" fillId="0" borderId="11" xfId="0" applyFont="1" applyBorder="1" applyAlignment="1">
      <alignment horizontal="left"/>
    </xf>
    <xf numFmtId="0" fontId="63" fillId="6" borderId="11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63" fillId="0" borderId="17" xfId="0" applyFont="1" applyFill="1" applyBorder="1" applyAlignment="1">
      <alignment horizontal="left" vertical="center" wrapText="1"/>
    </xf>
    <xf numFmtId="0" fontId="63" fillId="2" borderId="1" xfId="0" applyFont="1" applyFill="1" applyBorder="1" applyAlignment="1">
      <alignment horizontal="left" vertical="center" wrapText="1"/>
    </xf>
    <xf numFmtId="0" fontId="41" fillId="0" borderId="15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63" fillId="0" borderId="10" xfId="0" applyFont="1" applyFill="1" applyBorder="1" applyAlignment="1">
      <alignment horizontal="left" wrapText="1"/>
    </xf>
    <xf numFmtId="0" fontId="63" fillId="0" borderId="12" xfId="0" applyFont="1" applyFill="1" applyBorder="1" applyAlignment="1">
      <alignment horizontal="left" wrapText="1"/>
    </xf>
    <xf numFmtId="0" fontId="4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left" vertical="center" wrapText="1"/>
    </xf>
    <xf numFmtId="0" fontId="63" fillId="0" borderId="31" xfId="0" applyFont="1" applyBorder="1" applyAlignment="1">
      <alignment vertical="center" wrapText="1"/>
    </xf>
    <xf numFmtId="0" fontId="63" fillId="0" borderId="17" xfId="0" applyFont="1" applyBorder="1" applyAlignment="1">
      <alignment horizontal="center" vertical="center" wrapText="1"/>
    </xf>
    <xf numFmtId="0" fontId="63" fillId="0" borderId="36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left" vertical="center" wrapText="1"/>
    </xf>
    <xf numFmtId="0" fontId="52" fillId="0" borderId="1" xfId="0" applyFont="1" applyBorder="1" applyAlignment="1">
      <alignment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31" xfId="0" applyFont="1" applyFill="1" applyBorder="1" applyAlignment="1">
      <alignment horizontal="center"/>
    </xf>
    <xf numFmtId="0" fontId="40" fillId="0" borderId="38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 wrapText="1"/>
    </xf>
  </cellXfs>
  <cellStyles count="8">
    <cellStyle name="Обычный" xfId="0" builtinId="0"/>
    <cellStyle name="Обычный 12" xfId="6"/>
    <cellStyle name="Обычный 2" xfId="1"/>
    <cellStyle name="Обычный 6" xfId="5"/>
    <cellStyle name="Обычный_568e6000" xfId="2"/>
    <cellStyle name="Обычный_568e6000_price_момент" xfId="3"/>
    <cellStyle name="Обычный_Сводка 30" xfId="7"/>
    <cellStyle name="Процентный" xfId="4" builtinId="5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4" name="Группа 27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33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13" name="Скругленный прямоугольник 12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36" name="Рисунок 31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5" name="Равнобедренный треугольник 14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6" name="Овал 15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7" name="Полилиния 16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12" name="Прямоугольник 11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5" name="Группа 61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26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25" name="Скругленный прямоугольник 24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29" name="Рисунок 65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27" name="Равнобедренный треугольник 26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8" name="Овал 27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9" name="Полилиния 28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24" name="Прямоугольник 23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-res.ru/" TargetMode="Externa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1"/>
  <sheetViews>
    <sheetView view="pageBreakPreview" zoomScaleSheetLayoutView="100" workbookViewId="0">
      <selection activeCell="C11" sqref="C11:G12"/>
    </sheetView>
  </sheetViews>
  <sheetFormatPr defaultRowHeight="12.75"/>
  <cols>
    <col min="1" max="1" width="1.85546875" customWidth="1"/>
    <col min="2" max="2" width="2.28515625" customWidth="1"/>
    <col min="3" max="3" width="4.7109375" style="5" customWidth="1"/>
    <col min="4" max="4" width="34" customWidth="1"/>
    <col min="5" max="5" width="63.85546875" customWidth="1"/>
    <col min="6" max="6" width="20.28515625" style="4" customWidth="1"/>
    <col min="7" max="7" width="13.5703125" style="2" customWidth="1"/>
    <col min="8" max="8" width="2.28515625" customWidth="1"/>
  </cols>
  <sheetData>
    <row r="1" spans="1:10" ht="13.5" thickBot="1">
      <c r="A1" s="345"/>
      <c r="B1" s="345"/>
      <c r="C1" s="208"/>
      <c r="D1" s="345"/>
      <c r="E1" s="345"/>
      <c r="F1" s="345"/>
      <c r="G1" s="348"/>
      <c r="H1" s="345"/>
    </row>
    <row r="2" spans="1:10" ht="12.75" customHeight="1">
      <c r="A2" s="345"/>
      <c r="B2" s="30"/>
      <c r="C2" s="31"/>
      <c r="D2" s="32"/>
      <c r="E2" s="32"/>
      <c r="F2" s="32"/>
      <c r="G2" s="33"/>
      <c r="H2" s="345"/>
    </row>
    <row r="3" spans="1:10" s="2" customFormat="1" ht="18.95" customHeight="1">
      <c r="A3" s="348"/>
      <c r="B3" s="34"/>
      <c r="C3" s="562" t="s">
        <v>558</v>
      </c>
      <c r="D3" s="562"/>
      <c r="E3" s="562"/>
      <c r="F3" s="562"/>
      <c r="G3" s="563"/>
      <c r="H3" s="348"/>
    </row>
    <row r="4" spans="1:10" s="2" customFormat="1" ht="18.75" customHeight="1">
      <c r="A4" s="348"/>
      <c r="B4" s="34"/>
      <c r="C4" s="562"/>
      <c r="D4" s="562"/>
      <c r="E4" s="562"/>
      <c r="F4" s="562"/>
      <c r="G4" s="563"/>
      <c r="H4" s="348"/>
    </row>
    <row r="5" spans="1:10" s="2" customFormat="1" ht="18.95" customHeight="1">
      <c r="A5" s="348"/>
      <c r="B5" s="34"/>
      <c r="C5" s="562"/>
      <c r="D5" s="562"/>
      <c r="E5" s="562"/>
      <c r="F5" s="562"/>
      <c r="G5" s="563"/>
      <c r="H5" s="348"/>
    </row>
    <row r="6" spans="1:10" s="2" customFormat="1" ht="27" customHeight="1">
      <c r="A6" s="348"/>
      <c r="B6" s="34"/>
      <c r="C6" s="562"/>
      <c r="D6" s="562"/>
      <c r="E6" s="562"/>
      <c r="F6" s="562"/>
      <c r="G6" s="563"/>
      <c r="H6" s="348"/>
    </row>
    <row r="7" spans="1:10" s="7" customFormat="1" ht="15" customHeight="1">
      <c r="A7" s="349"/>
      <c r="B7" s="79"/>
      <c r="C7" s="564"/>
      <c r="D7" s="564"/>
      <c r="E7" s="564"/>
      <c r="F7" s="564"/>
      <c r="G7" s="565"/>
      <c r="H7" s="349"/>
    </row>
    <row r="8" spans="1:10" s="3" customFormat="1" ht="21" customHeight="1">
      <c r="A8" s="314"/>
      <c r="B8" s="36"/>
      <c r="C8" s="566" t="s">
        <v>596</v>
      </c>
      <c r="D8" s="567"/>
      <c r="E8" s="567"/>
      <c r="F8" s="567"/>
      <c r="G8" s="568"/>
      <c r="H8" s="314"/>
      <c r="J8" s="9"/>
    </row>
    <row r="9" spans="1:10" s="7" customFormat="1" ht="14.25" customHeight="1">
      <c r="A9" s="349"/>
      <c r="B9" s="35"/>
      <c r="C9" s="519"/>
      <c r="D9" s="519"/>
      <c r="E9" s="519"/>
      <c r="F9" s="519"/>
      <c r="G9" s="520"/>
      <c r="H9" s="349"/>
    </row>
    <row r="10" spans="1:10" s="7" customFormat="1" ht="14.25" customHeight="1">
      <c r="A10" s="349"/>
      <c r="B10" s="35"/>
      <c r="C10" s="519"/>
      <c r="D10" s="519"/>
      <c r="E10" s="519"/>
      <c r="F10" s="519"/>
      <c r="G10" s="520"/>
      <c r="H10" s="349"/>
    </row>
    <row r="11" spans="1:10" s="7" customFormat="1" ht="20.100000000000001" customHeight="1">
      <c r="A11" s="349"/>
      <c r="B11" s="35"/>
      <c r="C11" s="571" t="s">
        <v>838</v>
      </c>
      <c r="D11" s="571"/>
      <c r="E11" s="571"/>
      <c r="F11" s="571"/>
      <c r="G11" s="572"/>
      <c r="H11" s="349"/>
    </row>
    <row r="12" spans="1:10" s="7" customFormat="1" ht="37.5" customHeight="1">
      <c r="A12" s="349"/>
      <c r="B12" s="35"/>
      <c r="C12" s="571"/>
      <c r="D12" s="571"/>
      <c r="E12" s="571"/>
      <c r="F12" s="571"/>
      <c r="G12" s="572"/>
      <c r="H12" s="349"/>
    </row>
    <row r="13" spans="1:10" s="7" customFormat="1" ht="9" customHeight="1">
      <c r="A13" s="349"/>
      <c r="B13" s="35"/>
      <c r="C13" s="521"/>
      <c r="D13" s="521"/>
      <c r="E13" s="521"/>
      <c r="F13" s="521"/>
      <c r="G13" s="522"/>
      <c r="H13" s="349"/>
    </row>
    <row r="14" spans="1:10" s="7" customFormat="1" ht="20.100000000000001" customHeight="1">
      <c r="A14" s="349"/>
      <c r="B14" s="35"/>
      <c r="C14" s="573" t="s">
        <v>839</v>
      </c>
      <c r="D14" s="573"/>
      <c r="E14" s="573"/>
      <c r="F14" s="573"/>
      <c r="G14" s="574"/>
      <c r="H14" s="349"/>
    </row>
    <row r="15" spans="1:10" s="7" customFormat="1" ht="20.100000000000001" customHeight="1">
      <c r="A15" s="349"/>
      <c r="B15" s="35"/>
      <c r="C15" s="573"/>
      <c r="D15" s="573"/>
      <c r="E15" s="573"/>
      <c r="F15" s="573"/>
      <c r="G15" s="574"/>
      <c r="H15" s="349"/>
    </row>
    <row r="16" spans="1:10" s="7" customFormat="1" ht="20.100000000000001" customHeight="1">
      <c r="A16" s="349"/>
      <c r="B16" s="35"/>
      <c r="C16" s="521"/>
      <c r="D16" s="521"/>
      <c r="E16" s="521"/>
      <c r="F16" s="521"/>
      <c r="G16" s="522"/>
      <c r="H16" s="349"/>
    </row>
    <row r="17" spans="1:10" s="7" customFormat="1" ht="20.100000000000001" customHeight="1">
      <c r="A17" s="349"/>
      <c r="B17" s="35"/>
      <c r="C17" s="519"/>
      <c r="D17" s="519"/>
      <c r="E17" s="519"/>
      <c r="F17" s="519"/>
      <c r="G17" s="520"/>
      <c r="H17" s="349"/>
    </row>
    <row r="18" spans="1:10" s="3" customFormat="1" ht="21" customHeight="1">
      <c r="A18" s="314"/>
      <c r="B18" s="36"/>
      <c r="C18" s="41" t="s">
        <v>413</v>
      </c>
      <c r="D18" s="119"/>
      <c r="E18" s="119"/>
      <c r="F18" s="119"/>
      <c r="G18" s="19"/>
      <c r="H18" s="314"/>
    </row>
    <row r="19" spans="1:10" s="3" customFormat="1" ht="21" customHeight="1">
      <c r="A19" s="314"/>
      <c r="B19" s="36"/>
      <c r="C19" s="25" t="s">
        <v>1798</v>
      </c>
      <c r="D19" s="119"/>
      <c r="E19" s="119"/>
      <c r="F19" s="119"/>
      <c r="G19" s="19"/>
      <c r="H19" s="314"/>
      <c r="J19" s="9"/>
    </row>
    <row r="20" spans="1:10" s="3" customFormat="1" ht="21" customHeight="1">
      <c r="A20" s="314"/>
      <c r="B20" s="36"/>
      <c r="C20" s="25" t="s">
        <v>1119</v>
      </c>
      <c r="D20" s="119"/>
      <c r="E20" s="119"/>
      <c r="F20" s="119"/>
      <c r="G20" s="19"/>
      <c r="H20" s="314"/>
    </row>
    <row r="21" spans="1:10" s="3" customFormat="1" ht="12.75" customHeight="1">
      <c r="A21" s="314"/>
      <c r="B21" s="36"/>
      <c r="C21" s="26"/>
      <c r="D21" s="120"/>
      <c r="E21" s="119"/>
      <c r="F21" s="119"/>
      <c r="G21" s="19"/>
      <c r="H21" s="314"/>
    </row>
    <row r="22" spans="1:10" s="3" customFormat="1" ht="21" customHeight="1">
      <c r="A22" s="314"/>
      <c r="B22" s="36"/>
      <c r="C22" s="41" t="s">
        <v>414</v>
      </c>
      <c r="D22" s="119"/>
      <c r="E22" s="119"/>
      <c r="F22" s="119"/>
      <c r="G22" s="19"/>
      <c r="H22" s="314"/>
      <c r="I22" s="8"/>
    </row>
    <row r="23" spans="1:10" s="3" customFormat="1" ht="21" customHeight="1">
      <c r="A23" s="314"/>
      <c r="B23" s="36"/>
      <c r="C23" s="25" t="s">
        <v>1799</v>
      </c>
      <c r="D23" s="119"/>
      <c r="E23" s="119"/>
      <c r="F23" s="119"/>
      <c r="G23" s="19"/>
      <c r="H23" s="314"/>
    </row>
    <row r="24" spans="1:10" s="3" customFormat="1" ht="21" customHeight="1">
      <c r="A24" s="314"/>
      <c r="B24" s="36"/>
      <c r="C24" s="25" t="s">
        <v>1120</v>
      </c>
      <c r="D24" s="119"/>
      <c r="E24" s="119"/>
      <c r="F24" s="119"/>
      <c r="G24" s="19"/>
      <c r="H24" s="314"/>
    </row>
    <row r="25" spans="1:10" s="3" customFormat="1" ht="19.5" customHeight="1">
      <c r="A25" s="314"/>
      <c r="B25" s="36"/>
      <c r="C25" s="27"/>
      <c r="D25" s="119"/>
      <c r="E25" s="119"/>
      <c r="F25" s="119"/>
      <c r="G25" s="19"/>
      <c r="H25" s="314"/>
    </row>
    <row r="26" spans="1:10" s="3" customFormat="1" ht="21" customHeight="1">
      <c r="A26" s="314"/>
      <c r="B26" s="36"/>
      <c r="C26" s="28" t="s">
        <v>1087</v>
      </c>
      <c r="D26" s="120"/>
      <c r="E26" s="119"/>
      <c r="F26" s="119"/>
      <c r="G26" s="19"/>
      <c r="H26" s="314"/>
    </row>
    <row r="27" spans="1:10" s="3" customFormat="1" ht="18" customHeight="1">
      <c r="A27" s="314"/>
      <c r="B27" s="36"/>
      <c r="C27" s="27"/>
      <c r="D27" s="119"/>
      <c r="E27" s="119"/>
      <c r="F27" s="119"/>
      <c r="G27" s="19"/>
      <c r="H27" s="314"/>
    </row>
    <row r="28" spans="1:10" s="3" customFormat="1" ht="18.75" customHeight="1">
      <c r="A28" s="314"/>
      <c r="B28" s="36"/>
      <c r="C28" s="314"/>
      <c r="D28" s="121" t="s">
        <v>867</v>
      </c>
      <c r="E28" s="315"/>
      <c r="F28" s="119"/>
      <c r="G28" s="19"/>
      <c r="H28" s="314"/>
    </row>
    <row r="29" spans="1:10" s="3" customFormat="1" ht="21" customHeight="1">
      <c r="A29" s="314"/>
      <c r="B29" s="36"/>
      <c r="C29" s="28"/>
      <c r="D29" s="122" t="s">
        <v>868</v>
      </c>
      <c r="E29" s="119"/>
      <c r="F29" s="119"/>
      <c r="G29" s="19"/>
      <c r="H29" s="314"/>
      <c r="I29" s="80"/>
    </row>
    <row r="30" spans="1:10" s="3" customFormat="1" ht="21" customHeight="1">
      <c r="A30" s="314"/>
      <c r="B30" s="36"/>
      <c r="C30" s="28"/>
      <c r="D30" s="20"/>
      <c r="E30" s="12"/>
      <c r="F30" s="12"/>
      <c r="G30" s="19"/>
      <c r="H30" s="314"/>
    </row>
    <row r="31" spans="1:10" ht="21" customHeight="1">
      <c r="A31" s="345"/>
      <c r="B31" s="37"/>
      <c r="C31" s="29" t="s">
        <v>3034</v>
      </c>
      <c r="D31" s="13"/>
      <c r="E31" s="13"/>
      <c r="F31" s="13"/>
      <c r="G31" s="21"/>
      <c r="H31" s="345"/>
    </row>
    <row r="32" spans="1:10" ht="21" customHeight="1">
      <c r="A32" s="345"/>
      <c r="B32" s="37"/>
      <c r="C32" s="29"/>
      <c r="D32" s="13"/>
      <c r="E32" s="13"/>
      <c r="F32" s="13"/>
      <c r="G32" s="21"/>
      <c r="H32" s="345"/>
    </row>
    <row r="33" spans="1:9" ht="45">
      <c r="A33" s="345"/>
      <c r="B33" s="37"/>
      <c r="C33" s="569" t="s">
        <v>1055</v>
      </c>
      <c r="D33" s="569"/>
      <c r="E33" s="569"/>
      <c r="F33" s="569"/>
      <c r="G33" s="570"/>
      <c r="H33" s="345"/>
    </row>
    <row r="34" spans="1:9" s="11" customFormat="1" ht="24.75" customHeight="1">
      <c r="A34" s="350"/>
      <c r="B34" s="38"/>
      <c r="C34" s="556" t="s">
        <v>1054</v>
      </c>
      <c r="D34" s="556"/>
      <c r="E34" s="556"/>
      <c r="F34" s="556"/>
      <c r="G34" s="557"/>
      <c r="H34" s="350"/>
    </row>
    <row r="35" spans="1:9" s="11" customFormat="1" ht="112.5" customHeight="1">
      <c r="A35" s="350"/>
      <c r="B35" s="118"/>
      <c r="C35" s="558" t="s">
        <v>940</v>
      </c>
      <c r="D35" s="559"/>
      <c r="E35" s="559"/>
      <c r="F35" s="559"/>
      <c r="G35" s="560"/>
      <c r="H35" s="350"/>
    </row>
    <row r="36" spans="1:9" ht="54" hidden="1" customHeight="1">
      <c r="A36" s="345"/>
      <c r="B36" s="118"/>
      <c r="C36" s="316"/>
      <c r="D36" s="561"/>
      <c r="E36" s="561"/>
      <c r="F36" s="561"/>
      <c r="G36" s="448"/>
      <c r="H36" s="350"/>
    </row>
    <row r="37" spans="1:9" s="312" customFormat="1" ht="54" customHeight="1">
      <c r="A37" s="535"/>
      <c r="B37" s="118"/>
      <c r="C37" s="316"/>
      <c r="D37" s="534"/>
      <c r="E37" s="534"/>
      <c r="F37" s="534"/>
      <c r="G37" s="448"/>
      <c r="H37" s="350"/>
    </row>
    <row r="38" spans="1:9" s="312" customFormat="1" ht="48.75" customHeight="1">
      <c r="A38" s="518"/>
      <c r="B38" s="118"/>
      <c r="C38" s="316"/>
      <c r="D38" s="548" t="s">
        <v>3035</v>
      </c>
      <c r="E38" s="548"/>
      <c r="F38" s="548"/>
      <c r="G38" s="549"/>
      <c r="H38" s="515"/>
      <c r="I38" s="518"/>
    </row>
    <row r="39" spans="1:9" ht="58.5" customHeight="1">
      <c r="A39" s="345"/>
      <c r="B39" s="118"/>
      <c r="C39" s="316"/>
      <c r="D39" s="548" t="s">
        <v>3036</v>
      </c>
      <c r="E39" s="548"/>
      <c r="F39" s="548"/>
      <c r="G39" s="549"/>
      <c r="H39" s="350"/>
    </row>
    <row r="40" spans="1:9" s="312" customFormat="1" ht="46.5" customHeight="1">
      <c r="A40" s="407"/>
      <c r="B40" s="118"/>
      <c r="C40" s="316"/>
      <c r="D40" s="548" t="s">
        <v>3037</v>
      </c>
      <c r="E40" s="548"/>
      <c r="F40" s="548"/>
      <c r="G40" s="549"/>
      <c r="H40" s="350"/>
    </row>
    <row r="41" spans="1:9" s="312" customFormat="1" ht="48.75" customHeight="1">
      <c r="A41" s="507"/>
      <c r="B41" s="118"/>
      <c r="C41" s="316"/>
      <c r="D41" s="548" t="s">
        <v>3038</v>
      </c>
      <c r="E41" s="548"/>
      <c r="F41" s="548"/>
      <c r="G41" s="549"/>
      <c r="H41" s="506"/>
      <c r="I41" s="507"/>
    </row>
    <row r="42" spans="1:9" s="312" customFormat="1" ht="48.75" customHeight="1">
      <c r="A42" s="345"/>
      <c r="B42" s="118"/>
      <c r="C42" s="316"/>
      <c r="D42" s="548" t="s">
        <v>3039</v>
      </c>
      <c r="E42" s="548"/>
      <c r="F42" s="548"/>
      <c r="G42" s="549"/>
      <c r="H42" s="346"/>
      <c r="I42" s="4"/>
    </row>
    <row r="43" spans="1:9" ht="46.5" customHeight="1">
      <c r="A43" s="345"/>
      <c r="B43" s="37"/>
      <c r="C43" s="208"/>
      <c r="D43" s="548" t="s">
        <v>3040</v>
      </c>
      <c r="E43" s="548"/>
      <c r="F43" s="548"/>
      <c r="G43" s="549"/>
      <c r="H43" s="345"/>
    </row>
    <row r="44" spans="1:9" ht="20.25" hidden="1" customHeight="1">
      <c r="A44" s="345"/>
      <c r="B44" s="118"/>
      <c r="C44" s="316"/>
      <c r="D44" s="517"/>
      <c r="E44" s="517"/>
      <c r="F44" s="517"/>
      <c r="G44" s="516"/>
      <c r="H44" s="350"/>
    </row>
    <row r="45" spans="1:9" s="11" customFormat="1" ht="21" hidden="1" customHeight="1">
      <c r="A45" s="350"/>
      <c r="B45" s="118"/>
      <c r="C45" s="517"/>
      <c r="D45" s="517"/>
      <c r="E45" s="517"/>
      <c r="F45" s="517"/>
      <c r="G45" s="516"/>
      <c r="H45" s="350"/>
    </row>
    <row r="46" spans="1:9" s="275" customFormat="1" ht="48.75" customHeight="1">
      <c r="A46" s="345"/>
      <c r="B46" s="118"/>
      <c r="C46" s="316"/>
      <c r="D46" s="548" t="s">
        <v>3009</v>
      </c>
      <c r="E46" s="548"/>
      <c r="F46" s="548"/>
      <c r="G46" s="549"/>
      <c r="H46" s="346"/>
      <c r="I46" s="4"/>
    </row>
    <row r="47" spans="1:9" s="275" customFormat="1" ht="48.75" customHeight="1">
      <c r="A47" s="345"/>
      <c r="B47" s="118"/>
      <c r="C47" s="316"/>
      <c r="D47" s="548" t="s">
        <v>3010</v>
      </c>
      <c r="E47" s="548"/>
      <c r="F47" s="548"/>
      <c r="G47" s="549"/>
      <c r="H47" s="346"/>
      <c r="I47" s="4"/>
    </row>
    <row r="48" spans="1:9" ht="47.25" customHeight="1">
      <c r="A48" s="345"/>
      <c r="B48" s="37"/>
      <c r="C48" s="552" t="s">
        <v>1026</v>
      </c>
      <c r="D48" s="552"/>
      <c r="E48" s="552"/>
      <c r="F48" s="552"/>
      <c r="G48" s="553"/>
      <c r="H48" s="345"/>
    </row>
    <row r="49" spans="1:12" ht="18" customHeight="1">
      <c r="A49" s="345"/>
      <c r="B49" s="37"/>
      <c r="C49" s="14"/>
      <c r="D49" s="518"/>
      <c r="E49" s="518"/>
      <c r="F49" s="518"/>
      <c r="G49" s="523"/>
      <c r="H49" s="345"/>
    </row>
    <row r="50" spans="1:12" ht="33" customHeight="1">
      <c r="A50" s="345"/>
      <c r="B50" s="37"/>
      <c r="C50" s="14"/>
      <c r="D50" s="13"/>
      <c r="E50" s="554" t="s">
        <v>597</v>
      </c>
      <c r="F50" s="554"/>
      <c r="G50" s="555"/>
      <c r="H50" s="345"/>
    </row>
    <row r="51" spans="1:12" ht="26.25" customHeight="1">
      <c r="A51" s="345"/>
      <c r="B51" s="37"/>
      <c r="C51" s="14"/>
      <c r="D51" s="13"/>
      <c r="E51" s="550" t="s">
        <v>598</v>
      </c>
      <c r="F51" s="550"/>
      <c r="G51" s="551"/>
      <c r="H51" s="345"/>
    </row>
    <row r="52" spans="1:12" ht="16.5" customHeight="1" thickBot="1">
      <c r="A52" s="345"/>
      <c r="B52" s="39"/>
      <c r="C52" s="40"/>
      <c r="D52" s="22"/>
      <c r="E52" s="23"/>
      <c r="F52" s="23"/>
      <c r="G52" s="24"/>
      <c r="H52" s="345"/>
    </row>
    <row r="53" spans="1:12">
      <c r="A53" s="345"/>
      <c r="B53" s="345"/>
      <c r="C53" s="208"/>
      <c r="D53" s="345"/>
      <c r="E53" s="345"/>
      <c r="F53" s="345"/>
      <c r="G53" s="348"/>
      <c r="H53" s="345"/>
    </row>
    <row r="54" spans="1:12" ht="20.25">
      <c r="C54" s="547" t="s">
        <v>412</v>
      </c>
      <c r="D54" s="547"/>
      <c r="E54" s="547"/>
      <c r="F54" s="547"/>
      <c r="G54" s="547"/>
    </row>
    <row r="55" spans="1:12" ht="13.5" thickBot="1">
      <c r="C55" s="1"/>
      <c r="D55" s="104"/>
      <c r="E55" s="4"/>
      <c r="F55"/>
    </row>
    <row r="56" spans="1:12" s="1" customFormat="1" ht="30.75" thickBot="1">
      <c r="D56" s="105" t="s">
        <v>453</v>
      </c>
      <c r="E56" s="106" t="s">
        <v>830</v>
      </c>
      <c r="F56" s="106" t="s">
        <v>831</v>
      </c>
      <c r="G56" s="107" t="s">
        <v>832</v>
      </c>
      <c r="I56" s="5"/>
    </row>
    <row r="57" spans="1:12" s="1" customFormat="1" ht="15.75" thickBot="1">
      <c r="D57" s="537" t="s">
        <v>581</v>
      </c>
      <c r="E57" s="538"/>
      <c r="F57" s="538"/>
      <c r="G57" s="539"/>
      <c r="I57" s="5"/>
    </row>
    <row r="58" spans="1:12" ht="14.25">
      <c r="D58" s="219" t="s">
        <v>712</v>
      </c>
      <c r="E58" s="214" t="s">
        <v>833</v>
      </c>
      <c r="F58" s="102"/>
      <c r="G58" s="210">
        <f>VLOOKUP(D58,'Прайс ЛКМ'!L:M,2,0)</f>
        <v>1</v>
      </c>
    </row>
    <row r="59" spans="1:12" ht="14.25">
      <c r="D59" s="81" t="s">
        <v>713</v>
      </c>
      <c r="E59" s="85" t="s">
        <v>548</v>
      </c>
      <c r="F59" s="83"/>
      <c r="G59" s="84">
        <f>VLOOKUP(D59,'Прайс ЛКМ'!L:M,2,0)</f>
        <v>5</v>
      </c>
    </row>
    <row r="60" spans="1:12" ht="14.25">
      <c r="D60" s="81" t="s">
        <v>714</v>
      </c>
      <c r="E60" s="85" t="s">
        <v>707</v>
      </c>
      <c r="F60" s="83"/>
      <c r="G60" s="84">
        <f>VLOOKUP(D60,'Прайс ЛКМ'!L:M,2,0)</f>
        <v>5</v>
      </c>
    </row>
    <row r="61" spans="1:12" ht="15" thickBot="1">
      <c r="D61" s="86" t="s">
        <v>715</v>
      </c>
      <c r="E61" s="87" t="s">
        <v>1721</v>
      </c>
      <c r="F61" s="88"/>
      <c r="G61" s="213">
        <f>VLOOKUP(D61,'Прайс ЛКМ'!L:M,2,0)</f>
        <v>7</v>
      </c>
    </row>
    <row r="62" spans="1:12" ht="15.75" thickBot="1">
      <c r="D62" s="540" t="s">
        <v>582</v>
      </c>
      <c r="E62" s="541"/>
      <c r="F62" s="541"/>
      <c r="G62" s="542"/>
    </row>
    <row r="63" spans="1:12" ht="14.25">
      <c r="D63" s="211" t="s">
        <v>574</v>
      </c>
      <c r="E63" s="212" t="s">
        <v>2833</v>
      </c>
      <c r="F63" s="102"/>
      <c r="G63" s="210">
        <f>VLOOKUP(D63,'Прайс ЛКМ'!L:M,2,0)</f>
        <v>8</v>
      </c>
      <c r="H63" s="4"/>
      <c r="I63" s="4"/>
      <c r="J63" s="4"/>
      <c r="K63" s="4"/>
      <c r="L63" s="4"/>
    </row>
    <row r="64" spans="1:12" ht="14.25">
      <c r="D64" s="89" t="s">
        <v>998</v>
      </c>
      <c r="E64" s="85" t="s">
        <v>560</v>
      </c>
      <c r="F64" s="83"/>
      <c r="G64" s="84">
        <f>VLOOKUP(D64,'Прайс ЛКМ'!L:M,2,0)</f>
        <v>9</v>
      </c>
      <c r="H64" s="114"/>
      <c r="I64" s="114"/>
      <c r="J64" s="114"/>
      <c r="K64" s="114"/>
      <c r="L64" s="114"/>
    </row>
    <row r="65" spans="3:12" ht="14.25">
      <c r="D65" s="90" t="s">
        <v>718</v>
      </c>
      <c r="E65" s="85" t="s">
        <v>823</v>
      </c>
      <c r="F65" s="83"/>
      <c r="G65" s="84">
        <f>VLOOKUP(D65,'Прайс ЛКМ'!L:M,2,0)</f>
        <v>13</v>
      </c>
      <c r="H65" s="4"/>
      <c r="I65" s="4"/>
      <c r="J65" s="4"/>
      <c r="K65" s="4"/>
      <c r="L65" s="4"/>
    </row>
    <row r="66" spans="3:12" ht="15" thickBot="1">
      <c r="D66" s="91" t="s">
        <v>565</v>
      </c>
      <c r="E66" s="87" t="s">
        <v>2861</v>
      </c>
      <c r="F66" s="88"/>
      <c r="G66" s="213">
        <f>VLOOKUP(D66,'Прайс ЛКМ'!L:M,2,0)</f>
        <v>15</v>
      </c>
    </row>
    <row r="67" spans="3:12" ht="15.75" thickBot="1">
      <c r="D67" s="540" t="s">
        <v>583</v>
      </c>
      <c r="E67" s="541"/>
      <c r="F67" s="541"/>
      <c r="G67" s="542"/>
    </row>
    <row r="68" spans="3:12" ht="14.25">
      <c r="D68" s="100" t="s">
        <v>1044</v>
      </c>
      <c r="E68" s="212" t="s">
        <v>468</v>
      </c>
      <c r="F68" s="102"/>
      <c r="G68" s="210">
        <f>VLOOKUP(D68,'Прайс ЛКМ'!L:M,2,0)</f>
        <v>15</v>
      </c>
    </row>
    <row r="69" spans="3:12" s="312" customFormat="1" ht="14.25">
      <c r="C69" s="5"/>
      <c r="D69" s="433" t="s">
        <v>2449</v>
      </c>
      <c r="E69" s="85" t="s">
        <v>468</v>
      </c>
      <c r="F69" s="83"/>
      <c r="G69" s="84">
        <f>VLOOKUP(D69,'Прайс ЛКМ'!L:M,2,0)</f>
        <v>16</v>
      </c>
    </row>
    <row r="70" spans="3:12" s="234" customFormat="1" ht="14.25">
      <c r="C70" s="5"/>
      <c r="D70" s="90" t="s">
        <v>1514</v>
      </c>
      <c r="E70" s="85" t="s">
        <v>2806</v>
      </c>
      <c r="F70" s="83"/>
      <c r="G70" s="84">
        <f>VLOOKUP(D70,'Прайс ЛКМ'!L:M,2,0)</f>
        <v>16</v>
      </c>
    </row>
    <row r="71" spans="3:12" s="234" customFormat="1" ht="14.25">
      <c r="C71" s="5"/>
      <c r="D71" s="90" t="s">
        <v>1516</v>
      </c>
      <c r="E71" s="85" t="s">
        <v>1519</v>
      </c>
      <c r="F71" s="83"/>
      <c r="G71" s="84">
        <f>VLOOKUP(D71,'Прайс ЛКМ'!L:M,2,0)</f>
        <v>17</v>
      </c>
    </row>
    <row r="72" spans="3:12" s="234" customFormat="1" ht="14.25">
      <c r="C72" s="5"/>
      <c r="D72" s="89" t="s">
        <v>720</v>
      </c>
      <c r="E72" s="85" t="s">
        <v>1771</v>
      </c>
      <c r="F72" s="83"/>
      <c r="G72" s="84">
        <f>VLOOKUP(D72,'Прайс ЛКМ'!L:M,2,0)</f>
        <v>17</v>
      </c>
    </row>
    <row r="73" spans="3:12" ht="28.5">
      <c r="D73" s="89" t="s">
        <v>719</v>
      </c>
      <c r="E73" s="85" t="s">
        <v>2566</v>
      </c>
      <c r="F73" s="83"/>
      <c r="G73" s="84">
        <f>VLOOKUP(D73,'Прайс ЛКМ'!L:M,2,0)</f>
        <v>18</v>
      </c>
    </row>
    <row r="74" spans="3:12" s="312" customFormat="1" ht="42.75">
      <c r="C74" s="5"/>
      <c r="D74" s="89" t="s">
        <v>2454</v>
      </c>
      <c r="E74" s="242" t="s">
        <v>2717</v>
      </c>
      <c r="F74" s="243"/>
      <c r="G74" s="84">
        <f>VLOOKUP(D74,'Прайс ЛКМ'!L:M,2,0)</f>
        <v>19</v>
      </c>
    </row>
    <row r="75" spans="3:12" ht="38.25" customHeight="1" thickBot="1">
      <c r="D75" s="91" t="s">
        <v>721</v>
      </c>
      <c r="E75" s="87" t="s">
        <v>1106</v>
      </c>
      <c r="F75" s="88"/>
      <c r="G75" s="213">
        <f>VLOOKUP(D75,'Прайс ЛКМ'!L:M,2,0)</f>
        <v>23</v>
      </c>
    </row>
    <row r="76" spans="3:12" ht="13.5" thickBot="1"/>
    <row r="77" spans="3:12" ht="28.5">
      <c r="D77" s="211" t="s">
        <v>723</v>
      </c>
      <c r="E77" s="212" t="s">
        <v>559</v>
      </c>
      <c r="F77" s="102"/>
      <c r="G77" s="210">
        <f>VLOOKUP(D77,'Прайс ЛКМ'!L:M,2,0)</f>
        <v>24</v>
      </c>
      <c r="L77" t="s">
        <v>1086</v>
      </c>
    </row>
    <row r="78" spans="3:12" ht="14.25">
      <c r="D78" s="241" t="s">
        <v>724</v>
      </c>
      <c r="E78" s="242" t="s">
        <v>3011</v>
      </c>
      <c r="F78" s="243"/>
      <c r="G78" s="244">
        <f>VLOOKUP(D78,'Прайс ЛКМ'!L:M,2,0)</f>
        <v>25</v>
      </c>
    </row>
    <row r="79" spans="3:12" s="240" customFormat="1" ht="17.25" customHeight="1" thickBot="1">
      <c r="C79" s="5"/>
      <c r="D79" s="91" t="s">
        <v>1535</v>
      </c>
      <c r="E79" s="87" t="s">
        <v>15</v>
      </c>
      <c r="F79" s="88"/>
      <c r="G79" s="213">
        <f>VLOOKUP(D79,'Прайс ЛКМ'!L:M,2,0)</f>
        <v>26</v>
      </c>
    </row>
    <row r="80" spans="3:12" ht="15.75" thickBot="1">
      <c r="D80" s="540" t="s">
        <v>584</v>
      </c>
      <c r="E80" s="541"/>
      <c r="F80" s="541"/>
      <c r="G80" s="542"/>
    </row>
    <row r="81" spans="4:7" ht="28.5">
      <c r="D81" s="211" t="s">
        <v>725</v>
      </c>
      <c r="E81" s="212" t="s">
        <v>1772</v>
      </c>
      <c r="F81" s="102"/>
      <c r="G81" s="210">
        <f>VLOOKUP(D81,'Прайс ЛКМ'!L:M,2,0)</f>
        <v>26</v>
      </c>
    </row>
    <row r="82" spans="4:7" ht="12.75" customHeight="1">
      <c r="D82" s="89" t="s">
        <v>726</v>
      </c>
      <c r="E82" s="85" t="s">
        <v>1089</v>
      </c>
      <c r="F82" s="83"/>
      <c r="G82" s="84">
        <f>VLOOKUP(D82,'Прайс ЛКМ'!L:M,2,0)</f>
        <v>26</v>
      </c>
    </row>
    <row r="83" spans="4:7" ht="15" thickBot="1">
      <c r="D83" s="92" t="s">
        <v>566</v>
      </c>
      <c r="E83" s="87" t="s">
        <v>557</v>
      </c>
      <c r="F83" s="88"/>
      <c r="G83" s="213">
        <f>VLOOKUP(D83,'Прайс ЛКМ'!L:M,2,0)</f>
        <v>26</v>
      </c>
    </row>
    <row r="84" spans="4:7" ht="15.75" thickBot="1">
      <c r="D84" s="544" t="s">
        <v>585</v>
      </c>
      <c r="E84" s="545"/>
      <c r="F84" s="545"/>
      <c r="G84" s="546"/>
    </row>
    <row r="85" spans="4:7" ht="28.5">
      <c r="D85" s="100" t="s">
        <v>727</v>
      </c>
      <c r="E85" s="212" t="s">
        <v>1450</v>
      </c>
      <c r="F85" s="102"/>
      <c r="G85" s="210">
        <f>VLOOKUP(D85,'Прайс ЛКМ'!L:M,2,0)</f>
        <v>27</v>
      </c>
    </row>
    <row r="86" spans="4:7" ht="14.25">
      <c r="D86" s="89" t="s">
        <v>728</v>
      </c>
      <c r="E86" s="85" t="s">
        <v>1088</v>
      </c>
      <c r="F86" s="83"/>
      <c r="G86" s="84">
        <f>VLOOKUP(D86,'Прайс ЛКМ'!L:M,2,0)</f>
        <v>28</v>
      </c>
    </row>
    <row r="87" spans="4:7" ht="15" thickBot="1">
      <c r="D87" s="91" t="s">
        <v>729</v>
      </c>
      <c r="E87" s="87" t="s">
        <v>1089</v>
      </c>
      <c r="F87" s="88"/>
      <c r="G87" s="213">
        <f>VLOOKUP(D87,'Прайс ЛКМ'!L:M,2,0)</f>
        <v>29</v>
      </c>
    </row>
    <row r="88" spans="4:7" ht="15.75" thickBot="1">
      <c r="D88" s="540" t="s">
        <v>586</v>
      </c>
      <c r="E88" s="541"/>
      <c r="F88" s="541"/>
      <c r="G88" s="542"/>
    </row>
    <row r="89" spans="4:7" ht="14.25">
      <c r="D89" s="219" t="s">
        <v>1061</v>
      </c>
      <c r="E89" s="212" t="s">
        <v>2443</v>
      </c>
      <c r="F89" s="102"/>
      <c r="G89" s="210">
        <f>VLOOKUP(D89,'Прайс ЛКМ'!L:M,2,0)</f>
        <v>30</v>
      </c>
    </row>
    <row r="90" spans="4:7" ht="14.25">
      <c r="D90" s="90" t="s">
        <v>1067</v>
      </c>
      <c r="E90" s="85" t="s">
        <v>1068</v>
      </c>
      <c r="F90" s="83"/>
      <c r="G90" s="84">
        <f>VLOOKUP(D90,'Прайс ЛКМ'!L:M,2,0)</f>
        <v>36</v>
      </c>
    </row>
    <row r="91" spans="4:7" ht="15" thickBot="1">
      <c r="D91" s="86" t="s">
        <v>1060</v>
      </c>
      <c r="E91" s="87" t="s">
        <v>1057</v>
      </c>
      <c r="F91" s="88"/>
      <c r="G91" s="213">
        <f>VLOOKUP(D91,'Прайс ЛКМ'!L:M,2,0)</f>
        <v>37</v>
      </c>
    </row>
    <row r="92" spans="4:7" ht="15" thickBot="1">
      <c r="D92" s="95"/>
      <c r="E92" s="96"/>
      <c r="F92" s="97"/>
      <c r="G92" s="98"/>
    </row>
    <row r="93" spans="4:7" ht="28.5">
      <c r="D93" s="211" t="s">
        <v>732</v>
      </c>
      <c r="E93" s="218" t="s">
        <v>817</v>
      </c>
      <c r="F93" s="102"/>
      <c r="G93" s="210">
        <f>VLOOKUP(D93,'Прайс ЛКМ'!L:M,2,0)</f>
        <v>38</v>
      </c>
    </row>
    <row r="94" spans="4:7" ht="14.25">
      <c r="D94" s="89" t="s">
        <v>38</v>
      </c>
      <c r="E94" s="217" t="s">
        <v>39</v>
      </c>
      <c r="F94" s="83"/>
      <c r="G94" s="84">
        <v>40</v>
      </c>
    </row>
    <row r="95" spans="4:7" ht="14.25">
      <c r="D95" s="89" t="s">
        <v>562</v>
      </c>
      <c r="E95" s="85" t="s">
        <v>876</v>
      </c>
      <c r="F95" s="83"/>
      <c r="G95" s="84">
        <f>VLOOKUP(D95,'Прайс ЛКМ'!L:M,2,0)</f>
        <v>42</v>
      </c>
    </row>
    <row r="96" spans="4:7" ht="14.25">
      <c r="D96" s="89" t="s">
        <v>563</v>
      </c>
      <c r="E96" s="85" t="s">
        <v>875</v>
      </c>
      <c r="F96" s="83"/>
      <c r="G96" s="84">
        <f>VLOOKUP(D96,'Прайс ЛКМ'!L:M,2,0)</f>
        <v>43</v>
      </c>
    </row>
    <row r="97" spans="3:7" ht="12.75" customHeight="1">
      <c r="D97" s="89" t="s">
        <v>733</v>
      </c>
      <c r="E97" s="85" t="s">
        <v>824</v>
      </c>
      <c r="F97" s="83"/>
      <c r="G97" s="84">
        <f>VLOOKUP(D97,'Прайс ЛКМ'!L:M,2,0)</f>
        <v>43</v>
      </c>
    </row>
    <row r="98" spans="3:7" s="260" customFormat="1" ht="19.5" customHeight="1" thickBot="1">
      <c r="C98" s="5"/>
      <c r="D98" s="91" t="s">
        <v>1582</v>
      </c>
      <c r="E98" s="87" t="s">
        <v>1594</v>
      </c>
      <c r="F98" s="88"/>
      <c r="G98" s="213">
        <v>42</v>
      </c>
    </row>
    <row r="99" spans="3:7" ht="15.75" thickBot="1">
      <c r="D99" s="540" t="s">
        <v>587</v>
      </c>
      <c r="E99" s="541"/>
      <c r="F99" s="541"/>
      <c r="G99" s="542"/>
    </row>
    <row r="100" spans="3:7" ht="15" customHeight="1">
      <c r="D100" s="211" t="s">
        <v>1066</v>
      </c>
      <c r="E100" s="212" t="s">
        <v>461</v>
      </c>
      <c r="F100" s="216"/>
      <c r="G100" s="210">
        <f>VLOOKUP(D100,'Прайс ЛКМ'!L:M,2,0)</f>
        <v>44</v>
      </c>
    </row>
    <row r="101" spans="3:7" ht="15" customHeight="1" thickBot="1">
      <c r="D101" s="91" t="s">
        <v>553</v>
      </c>
      <c r="E101" s="87" t="s">
        <v>1070</v>
      </c>
      <c r="F101" s="88"/>
      <c r="G101" s="213">
        <f>VLOOKUP(D101,'Прайс ЛКМ'!L:M,2,0)</f>
        <v>47</v>
      </c>
    </row>
    <row r="102" spans="3:7" ht="15.75" thickBot="1">
      <c r="D102" s="544" t="s">
        <v>588</v>
      </c>
      <c r="E102" s="545"/>
      <c r="F102" s="545"/>
      <c r="G102" s="546"/>
    </row>
    <row r="103" spans="3:7" ht="14.25">
      <c r="D103" s="211" t="s">
        <v>555</v>
      </c>
      <c r="E103" s="214" t="s">
        <v>450</v>
      </c>
      <c r="F103" s="102"/>
      <c r="G103" s="210">
        <f>VLOOKUP(D103,'Прайс ЛКМ'!L:M,2,0)</f>
        <v>49</v>
      </c>
    </row>
    <row r="104" spans="3:7" ht="14.25">
      <c r="D104" s="89" t="s">
        <v>556</v>
      </c>
      <c r="E104" s="82" t="s">
        <v>1539</v>
      </c>
      <c r="F104" s="83"/>
      <c r="G104" s="84">
        <f>VLOOKUP(D104,'Прайс ЛКМ'!L:M,2,0)</f>
        <v>50</v>
      </c>
    </row>
    <row r="105" spans="3:7" ht="15" thickBot="1">
      <c r="D105" s="91" t="s">
        <v>1071</v>
      </c>
      <c r="E105" s="93" t="s">
        <v>1509</v>
      </c>
      <c r="F105" s="88"/>
      <c r="G105" s="213">
        <f>VLOOKUP(D105,'Прайс ЛКМ'!L:M,2,0)</f>
        <v>51</v>
      </c>
    </row>
    <row r="106" spans="3:7" ht="15.75" thickBot="1">
      <c r="D106" s="544" t="s">
        <v>589</v>
      </c>
      <c r="E106" s="545"/>
      <c r="F106" s="545"/>
      <c r="G106" s="546"/>
    </row>
    <row r="107" spans="3:7" ht="28.5">
      <c r="D107" s="211" t="s">
        <v>1063</v>
      </c>
      <c r="E107" s="214" t="s">
        <v>1069</v>
      </c>
      <c r="F107" s="102"/>
      <c r="G107" s="210">
        <f>VLOOKUP(D107,'Прайс ЛКМ'!L:M,2,0)</f>
        <v>52</v>
      </c>
    </row>
    <row r="108" spans="3:7" ht="28.5">
      <c r="D108" s="89" t="s">
        <v>1064</v>
      </c>
      <c r="E108" s="82" t="s">
        <v>1069</v>
      </c>
      <c r="F108" s="83"/>
      <c r="G108" s="84">
        <f>VLOOKUP(D108,'Прайс ЛКМ'!L:M,2,0)</f>
        <v>55</v>
      </c>
    </row>
    <row r="109" spans="3:7" ht="14.25">
      <c r="D109" s="89" t="s">
        <v>564</v>
      </c>
      <c r="E109" s="85" t="s">
        <v>822</v>
      </c>
      <c r="F109" s="83"/>
      <c r="G109" s="84">
        <f>VLOOKUP(D109,'Прайс ЛКМ'!L:M,2,0)</f>
        <v>56</v>
      </c>
    </row>
    <row r="110" spans="3:7" ht="14.25">
      <c r="D110" s="89" t="s">
        <v>573</v>
      </c>
      <c r="E110" s="85" t="s">
        <v>824</v>
      </c>
      <c r="F110" s="83"/>
      <c r="G110" s="84">
        <f>VLOOKUP(D110,'Прайс ЛКМ'!L:M,2,0)</f>
        <v>56</v>
      </c>
    </row>
    <row r="111" spans="3:7" ht="14.25">
      <c r="D111" s="89" t="s">
        <v>807</v>
      </c>
      <c r="E111" s="85" t="s">
        <v>462</v>
      </c>
      <c r="F111" s="83"/>
      <c r="G111" s="84">
        <f>VLOOKUP(D111,'Прайс ЛКМ'!L:M,2,0)</f>
        <v>56</v>
      </c>
    </row>
    <row r="112" spans="3:7" ht="14.25">
      <c r="D112" s="89" t="s">
        <v>808</v>
      </c>
      <c r="E112" s="85" t="s">
        <v>1116</v>
      </c>
      <c r="F112" s="83"/>
      <c r="G112" s="84">
        <f>VLOOKUP(D112,'Прайс ЛКМ'!L:M,2,0)</f>
        <v>57</v>
      </c>
    </row>
    <row r="113" spans="4:7" ht="14.25">
      <c r="D113" s="89" t="s">
        <v>809</v>
      </c>
      <c r="E113" s="85" t="s">
        <v>463</v>
      </c>
      <c r="F113" s="83"/>
      <c r="G113" s="84">
        <f>VLOOKUP(D113,'Прайс ЛКМ'!L:M,2,0)</f>
        <v>57</v>
      </c>
    </row>
    <row r="114" spans="4:7" ht="14.25">
      <c r="D114" s="89" t="s">
        <v>810</v>
      </c>
      <c r="E114" s="85" t="s">
        <v>1538</v>
      </c>
      <c r="F114" s="83"/>
      <c r="G114" s="84">
        <f>VLOOKUP(D114,'Прайс ЛКМ'!L:M,2,0)</f>
        <v>58</v>
      </c>
    </row>
    <row r="115" spans="4:7" ht="14.25">
      <c r="D115" s="89" t="s">
        <v>812</v>
      </c>
      <c r="E115" s="85" t="s">
        <v>601</v>
      </c>
      <c r="F115" s="83"/>
      <c r="G115" s="84">
        <f>VLOOKUP(D115,'Прайс ЛКМ'!L:M,2,0)</f>
        <v>58</v>
      </c>
    </row>
    <row r="116" spans="4:7" ht="14.25">
      <c r="D116" s="89" t="s">
        <v>813</v>
      </c>
      <c r="E116" s="85" t="s">
        <v>465</v>
      </c>
      <c r="F116" s="83"/>
      <c r="G116" s="84">
        <f>VLOOKUP(D116,'Прайс ЛКМ'!L:M,2,0)</f>
        <v>58</v>
      </c>
    </row>
    <row r="117" spans="4:7" ht="14.25">
      <c r="D117" s="89" t="s">
        <v>814</v>
      </c>
      <c r="E117" s="85" t="s">
        <v>467</v>
      </c>
      <c r="F117" s="83"/>
      <c r="G117" s="84">
        <f>VLOOKUP(D117,'Прайс ЛКМ'!L:M,2,0)</f>
        <v>59</v>
      </c>
    </row>
    <row r="118" spans="4:7" ht="14.25">
      <c r="D118" s="89" t="s">
        <v>815</v>
      </c>
      <c r="E118" s="85" t="s">
        <v>1117</v>
      </c>
      <c r="F118" s="83"/>
      <c r="G118" s="84">
        <f>VLOOKUP(D118,'Прайс ЛКМ'!L:M,2,0)</f>
        <v>59</v>
      </c>
    </row>
    <row r="119" spans="4:7" ht="14.25">
      <c r="D119" s="89" t="s">
        <v>577</v>
      </c>
      <c r="E119" s="85" t="s">
        <v>1134</v>
      </c>
      <c r="F119" s="83"/>
      <c r="G119" s="84">
        <f>VLOOKUP(D119,'Прайс ЛКМ'!L:M,2,0)</f>
        <v>59</v>
      </c>
    </row>
    <row r="120" spans="4:7" ht="42.75">
      <c r="D120" s="89" t="s">
        <v>1062</v>
      </c>
      <c r="E120" s="85" t="s">
        <v>1417</v>
      </c>
      <c r="F120" s="83"/>
      <c r="G120" s="84">
        <f>VLOOKUP(D120,'Прайс ЛКМ'!L:M,2,0)</f>
        <v>60</v>
      </c>
    </row>
    <row r="121" spans="4:7" ht="14.25">
      <c r="D121" s="89" t="s">
        <v>936</v>
      </c>
      <c r="E121" s="85" t="s">
        <v>49</v>
      </c>
      <c r="F121" s="83"/>
      <c r="G121" s="84">
        <f>VLOOKUP(D121,'Прайс ЛКМ'!L:M,2,0)</f>
        <v>60</v>
      </c>
    </row>
    <row r="122" spans="4:7" ht="14.25">
      <c r="D122" s="89" t="s">
        <v>1065</v>
      </c>
      <c r="E122" s="85" t="s">
        <v>1056</v>
      </c>
      <c r="F122" s="83"/>
      <c r="G122" s="84">
        <f>VLOOKUP(D122,'Прайс ЛКМ'!L:M,2,0)</f>
        <v>61</v>
      </c>
    </row>
    <row r="123" spans="4:7" ht="14.25">
      <c r="D123" s="90" t="s">
        <v>960</v>
      </c>
      <c r="E123" s="85" t="s">
        <v>1833</v>
      </c>
      <c r="F123" s="215"/>
      <c r="G123" s="84">
        <f>VLOOKUP(D123,'Прайс ЛКМ'!L:M,2,0)</f>
        <v>61</v>
      </c>
    </row>
    <row r="124" spans="4:7" ht="14.25">
      <c r="D124" s="89" t="s">
        <v>554</v>
      </c>
      <c r="E124" s="85" t="s">
        <v>820</v>
      </c>
      <c r="F124" s="83"/>
      <c r="G124" s="84">
        <f>VLOOKUP(D124,'Прайс ЛКМ'!L:M,2,0)</f>
        <v>61</v>
      </c>
    </row>
    <row r="125" spans="4:7" ht="14.25">
      <c r="D125" s="89" t="s">
        <v>1072</v>
      </c>
      <c r="E125" s="82" t="s">
        <v>1056</v>
      </c>
      <c r="F125" s="83"/>
      <c r="G125" s="84">
        <f>VLOOKUP(D125,'Прайс ЛКМ'!L:M,2,0)</f>
        <v>61</v>
      </c>
    </row>
    <row r="126" spans="4:7" ht="15" thickBot="1">
      <c r="D126" s="91" t="s">
        <v>1073</v>
      </c>
      <c r="E126" s="93" t="s">
        <v>460</v>
      </c>
      <c r="F126" s="88"/>
      <c r="G126" s="213">
        <f>VLOOKUP(D126,'Прайс ЛКМ'!L:M,2,0)</f>
        <v>61</v>
      </c>
    </row>
    <row r="127" spans="4:7" ht="15.75" thickBot="1">
      <c r="D127" s="540" t="s">
        <v>590</v>
      </c>
      <c r="E127" s="541"/>
      <c r="F127" s="541"/>
      <c r="G127" s="542"/>
    </row>
    <row r="128" spans="4:7" ht="15" customHeight="1">
      <c r="D128" s="211" t="s">
        <v>567</v>
      </c>
      <c r="E128" s="212" t="s">
        <v>821</v>
      </c>
      <c r="F128" s="102"/>
      <c r="G128" s="210">
        <f>VLOOKUP(D128,'Прайс ЛКМ'!L:M,2,0)</f>
        <v>61</v>
      </c>
    </row>
    <row r="129" spans="3:7" ht="36.75" customHeight="1">
      <c r="D129" s="231" t="s">
        <v>568</v>
      </c>
      <c r="E129" s="85" t="s">
        <v>1508</v>
      </c>
      <c r="F129" s="83"/>
      <c r="G129" s="84">
        <f>VLOOKUP(D129,'Прайс ЛКМ'!L:M,2,0)</f>
        <v>61</v>
      </c>
    </row>
    <row r="130" spans="3:7" s="230" customFormat="1" ht="36.75" customHeight="1">
      <c r="C130" s="5"/>
      <c r="D130" s="231" t="s">
        <v>1505</v>
      </c>
      <c r="E130" s="85" t="s">
        <v>1506</v>
      </c>
      <c r="F130" s="83"/>
      <c r="G130" s="84">
        <f>VLOOKUP(D130,'Прайс ЛКМ'!L:M,2,0)</f>
        <v>62</v>
      </c>
    </row>
    <row r="131" spans="3:7" ht="15" customHeight="1">
      <c r="D131" s="89" t="s">
        <v>569</v>
      </c>
      <c r="E131" s="85" t="s">
        <v>819</v>
      </c>
      <c r="F131" s="83"/>
      <c r="G131" s="84">
        <f>VLOOKUP(D131,'Прайс ЛКМ'!L:M,2,0)</f>
        <v>62</v>
      </c>
    </row>
    <row r="132" spans="3:7" ht="15" customHeight="1">
      <c r="D132" s="89" t="s">
        <v>570</v>
      </c>
      <c r="E132" s="85" t="s">
        <v>1053</v>
      </c>
      <c r="F132" s="83"/>
      <c r="G132" s="84">
        <f>VLOOKUP(D132,'Прайс ЛКМ'!L:M,2,0)</f>
        <v>62</v>
      </c>
    </row>
    <row r="133" spans="3:7" ht="15" customHeight="1">
      <c r="D133" s="90" t="s">
        <v>575</v>
      </c>
      <c r="E133" s="85" t="s">
        <v>452</v>
      </c>
      <c r="F133" s="83"/>
      <c r="G133" s="84">
        <f>VLOOKUP(D133,'Прайс ЛКМ'!L:M,2,0)</f>
        <v>62</v>
      </c>
    </row>
    <row r="134" spans="3:7" ht="15" customHeight="1">
      <c r="D134" s="89" t="s">
        <v>572</v>
      </c>
      <c r="E134" s="85" t="s">
        <v>899</v>
      </c>
      <c r="F134" s="83"/>
      <c r="G134" s="84">
        <f>VLOOKUP(D134,'Прайс ЛКМ'!L:M,2,0)</f>
        <v>62</v>
      </c>
    </row>
    <row r="135" spans="3:7" s="312" customFormat="1" ht="15" customHeight="1">
      <c r="C135" s="5"/>
      <c r="D135" s="89" t="s">
        <v>2356</v>
      </c>
      <c r="E135" s="85" t="s">
        <v>819</v>
      </c>
      <c r="F135" s="83"/>
      <c r="G135" s="84">
        <f>VLOOKUP(D135,'Прайс ЛКМ'!L:M,2,0)</f>
        <v>63</v>
      </c>
    </row>
    <row r="136" spans="3:7" s="163" customFormat="1" ht="15" customHeight="1">
      <c r="C136" s="5"/>
      <c r="D136" s="89" t="s">
        <v>1365</v>
      </c>
      <c r="E136" s="85" t="s">
        <v>1422</v>
      </c>
      <c r="F136" s="83"/>
      <c r="G136" s="84">
        <f>VLOOKUP(D136,'Прайс ЛКМ'!L:M,2,0)</f>
        <v>63</v>
      </c>
    </row>
    <row r="137" spans="3:7" ht="28.5">
      <c r="D137" s="241" t="s">
        <v>571</v>
      </c>
      <c r="E137" s="242" t="s">
        <v>459</v>
      </c>
      <c r="F137" s="243"/>
      <c r="G137" s="244">
        <f>VLOOKUP(D137,'Прайс ЛКМ'!L:M,2,0)</f>
        <v>63</v>
      </c>
    </row>
    <row r="138" spans="3:7" s="312" customFormat="1" ht="15" thickBot="1">
      <c r="C138" s="5"/>
      <c r="D138" s="91" t="s">
        <v>1832</v>
      </c>
      <c r="E138" s="242" t="s">
        <v>2824</v>
      </c>
      <c r="F138" s="243"/>
      <c r="G138" s="244">
        <f>VLOOKUP(D138,'Прайс ЛКМ'!L:M,2,0)</f>
        <v>64</v>
      </c>
    </row>
    <row r="139" spans="3:7" s="312" customFormat="1" ht="15" thickBot="1">
      <c r="C139" s="5"/>
      <c r="D139" s="91" t="s">
        <v>1832</v>
      </c>
      <c r="E139" s="87" t="s">
        <v>2830</v>
      </c>
      <c r="F139" s="88"/>
      <c r="G139" s="213">
        <f>VLOOKUP(D139,'Прайс ЛКМ'!L:M,2,0)</f>
        <v>64</v>
      </c>
    </row>
    <row r="140" spans="3:7" ht="15.75" thickBot="1">
      <c r="D140" s="543" t="s">
        <v>11</v>
      </c>
      <c r="E140" s="543"/>
      <c r="F140" s="543"/>
      <c r="G140" s="543"/>
    </row>
    <row r="141" spans="3:7" ht="14.25">
      <c r="D141" s="100" t="s">
        <v>1075</v>
      </c>
      <c r="E141" s="101" t="s">
        <v>466</v>
      </c>
      <c r="F141" s="102"/>
      <c r="G141" s="210">
        <f>VLOOKUP(D141,'Прайс ЛКМ'!L:M,2,0)</f>
        <v>64</v>
      </c>
    </row>
    <row r="142" spans="3:7" ht="14.25">
      <c r="D142" s="89" t="s">
        <v>811</v>
      </c>
      <c r="E142" s="85" t="s">
        <v>464</v>
      </c>
      <c r="F142" s="83"/>
      <c r="G142" s="84">
        <f>VLOOKUP(D142,'Прайс ЛКМ'!L:M,2,0)</f>
        <v>65</v>
      </c>
    </row>
    <row r="143" spans="3:7" s="305" customFormat="1" ht="14.25">
      <c r="C143" s="5"/>
      <c r="D143" s="89" t="s">
        <v>1758</v>
      </c>
      <c r="E143" s="103" t="s">
        <v>466</v>
      </c>
      <c r="F143" s="83"/>
      <c r="G143" s="84">
        <f>VLOOKUP(D143,'Прайс ЛКМ'!L:M,2,0)</f>
        <v>65</v>
      </c>
    </row>
    <row r="144" spans="3:7" ht="14.25">
      <c r="D144" s="90" t="s">
        <v>549</v>
      </c>
      <c r="E144" s="103" t="s">
        <v>466</v>
      </c>
      <c r="F144" s="83"/>
      <c r="G144" s="84">
        <f>VLOOKUP(D144,'Прайс ЛКМ'!L:M,2,0)</f>
        <v>65</v>
      </c>
    </row>
    <row r="145" spans="3:7" ht="18" customHeight="1">
      <c r="D145" s="89" t="s">
        <v>870</v>
      </c>
      <c r="E145" s="85" t="s">
        <v>871</v>
      </c>
      <c r="F145" s="83"/>
      <c r="G145" s="84">
        <f>VLOOKUP(D145,'Прайс ЛКМ'!L:M,2,0)</f>
        <v>66</v>
      </c>
    </row>
    <row r="146" spans="3:7" s="137" customFormat="1" ht="18" customHeight="1">
      <c r="C146" s="5"/>
      <c r="D146" s="89" t="s">
        <v>1267</v>
      </c>
      <c r="E146" s="85" t="s">
        <v>466</v>
      </c>
      <c r="F146" s="83"/>
      <c r="G146" s="84">
        <f>VLOOKUP(D146,'Прайс ЛКМ'!L:M,2,0)</f>
        <v>66</v>
      </c>
    </row>
    <row r="147" spans="3:7" s="284" customFormat="1" ht="18" customHeight="1">
      <c r="C147" s="5"/>
      <c r="D147" s="89" t="s">
        <v>1701</v>
      </c>
      <c r="E147" s="85" t="s">
        <v>1738</v>
      </c>
      <c r="F147" s="83"/>
      <c r="G147" s="84">
        <f>VLOOKUP(D147,'Прайс ЛКМ'!L:M,2,0)</f>
        <v>66</v>
      </c>
    </row>
    <row r="148" spans="3:7" ht="15" thickBot="1">
      <c r="D148" s="108" t="s">
        <v>579</v>
      </c>
      <c r="E148" s="109" t="s">
        <v>578</v>
      </c>
      <c r="F148" s="287"/>
      <c r="G148" s="213">
        <f>VLOOKUP(D148,'Прайс ЛКМ'!L:M,2,0)</f>
        <v>67</v>
      </c>
    </row>
    <row r="165" spans="6:7">
      <c r="F165"/>
      <c r="G165"/>
    </row>
    <row r="166" spans="6:7">
      <c r="F166"/>
      <c r="G166"/>
    </row>
    <row r="167" spans="6:7">
      <c r="F167"/>
    </row>
    <row r="168" spans="6:7">
      <c r="F168"/>
    </row>
    <row r="169" spans="6:7">
      <c r="F169"/>
    </row>
    <row r="170" spans="6:7">
      <c r="F170"/>
    </row>
    <row r="171" spans="6:7">
      <c r="F171"/>
    </row>
    <row r="172" spans="6:7">
      <c r="F172"/>
    </row>
    <row r="358" spans="1:9">
      <c r="A358" t="e">
        <f>SUBTOTAL(9,#REF!)</f>
        <v>#REF!</v>
      </c>
      <c r="B358" t="e">
        <f>SUBTOTAL(9,#REF!)</f>
        <v>#REF!</v>
      </c>
      <c r="C358" s="5" t="e">
        <f>SUBTOTAL(9,#REF!)</f>
        <v>#REF!</v>
      </c>
      <c r="D358">
        <f t="shared" ref="D358:I358" si="0">SUBTOTAL(9,N21)</f>
        <v>0</v>
      </c>
      <c r="E358">
        <f t="shared" si="0"/>
        <v>0</v>
      </c>
      <c r="F358" s="4">
        <f t="shared" si="0"/>
        <v>0</v>
      </c>
      <c r="G358" s="2">
        <f t="shared" si="0"/>
        <v>0</v>
      </c>
      <c r="H358">
        <f t="shared" si="0"/>
        <v>0</v>
      </c>
      <c r="I358">
        <f t="shared" si="0"/>
        <v>0</v>
      </c>
    </row>
    <row r="976" spans="1:1">
      <c r="A976" s="312" t="s">
        <v>2453</v>
      </c>
    </row>
    <row r="2847" spans="1:11">
      <c r="A2847" s="312" t="s">
        <v>1808</v>
      </c>
      <c r="E2847" s="312"/>
      <c r="K2847" s="312"/>
    </row>
    <row r="2848" spans="1:11">
      <c r="K2848" s="312"/>
    </row>
    <row r="2849" spans="1:11">
      <c r="I2849" s="312">
        <v>6.86</v>
      </c>
      <c r="K2849" s="312"/>
    </row>
    <row r="2850" spans="1:11">
      <c r="I2850" s="312">
        <v>11.1</v>
      </c>
      <c r="K2850" s="312"/>
    </row>
    <row r="2851" spans="1:11">
      <c r="A2851" s="312" t="s">
        <v>572</v>
      </c>
    </row>
  </sheetData>
  <mergeCells count="32">
    <mergeCell ref="C3:G6"/>
    <mergeCell ref="C7:G7"/>
    <mergeCell ref="C8:G8"/>
    <mergeCell ref="C33:G33"/>
    <mergeCell ref="C11:G12"/>
    <mergeCell ref="C14:G15"/>
    <mergeCell ref="D38:G38"/>
    <mergeCell ref="C34:G34"/>
    <mergeCell ref="C35:G35"/>
    <mergeCell ref="D36:F36"/>
    <mergeCell ref="D39:G39"/>
    <mergeCell ref="C54:G54"/>
    <mergeCell ref="D46:G46"/>
    <mergeCell ref="D42:G42"/>
    <mergeCell ref="D43:G43"/>
    <mergeCell ref="D40:G40"/>
    <mergeCell ref="E51:G51"/>
    <mergeCell ref="C48:G48"/>
    <mergeCell ref="D47:G47"/>
    <mergeCell ref="E50:G50"/>
    <mergeCell ref="D41:G41"/>
    <mergeCell ref="D57:G57"/>
    <mergeCell ref="D62:G62"/>
    <mergeCell ref="D67:G67"/>
    <mergeCell ref="D140:G140"/>
    <mergeCell ref="D80:G80"/>
    <mergeCell ref="D84:G84"/>
    <mergeCell ref="D88:G88"/>
    <mergeCell ref="D99:G99"/>
    <mergeCell ref="D127:G127"/>
    <mergeCell ref="D106:G106"/>
    <mergeCell ref="D102:G102"/>
  </mergeCells>
  <phoneticPr fontId="3" type="noConversion"/>
  <hyperlinks>
    <hyperlink ref="D29" r:id="rId1"/>
  </hyperlinks>
  <printOptions horizontalCentered="1"/>
  <pageMargins left="7.874015748031496E-2" right="7.874015748031496E-2" top="0.15748031496062992" bottom="0.15748031496062992" header="0.15748031496062992" footer="0.15748031496062992"/>
  <pageSetup paperSize="9" scale="60" fitToHeight="10" orientation="portrait" r:id="rId2"/>
  <headerFooter alignWithMargins="0"/>
  <rowBreaks count="2" manualBreakCount="2">
    <brk id="52" max="7" man="1"/>
    <brk id="126" max="7" man="1"/>
  </rowBreaks>
  <legacyDrawing r:id="rId3"/>
  <oleObjects>
    <oleObject progId="MSPhotoEd.3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I3411"/>
  <sheetViews>
    <sheetView tabSelected="1" view="pageBreakPreview" zoomScale="90" zoomScaleSheetLayoutView="90" workbookViewId="0">
      <selection activeCell="A3399" sqref="A3399:XFD3406"/>
    </sheetView>
  </sheetViews>
  <sheetFormatPr defaultRowHeight="14.25" outlineLevelCol="1"/>
  <cols>
    <col min="1" max="1" width="65.140625" style="171" customWidth="1"/>
    <col min="2" max="2" width="15.85546875" style="53" customWidth="1"/>
    <col min="3" max="3" width="14.5703125" style="53" hidden="1" customWidth="1"/>
    <col min="4" max="4" width="11.5703125" style="53" hidden="1" customWidth="1" outlineLevel="1"/>
    <col min="5" max="5" width="10.85546875" style="53" hidden="1" customWidth="1" outlineLevel="1"/>
    <col min="6" max="6" width="10" style="53" customWidth="1" collapsed="1"/>
    <col min="7" max="7" width="5.140625" style="53" customWidth="1"/>
    <col min="8" max="8" width="5.7109375" style="52" customWidth="1"/>
    <col min="9" max="9" width="9.5703125" style="52" customWidth="1"/>
    <col min="10" max="10" width="9.7109375" style="58" customWidth="1"/>
    <col min="11" max="11" width="4" style="62" customWidth="1" outlineLevel="1"/>
    <col min="12" max="12" width="12.85546875" style="61" customWidth="1" outlineLevel="1"/>
    <col min="13" max="13" width="4.7109375" style="55" customWidth="1" outlineLevel="1"/>
  </cols>
  <sheetData>
    <row r="1" spans="1:13" s="1" customFormat="1" ht="93.75" customHeight="1">
      <c r="A1" s="189" t="s">
        <v>1085</v>
      </c>
      <c r="B1" s="1" t="s">
        <v>1857</v>
      </c>
      <c r="C1" s="49"/>
      <c r="D1" s="47" t="s">
        <v>445</v>
      </c>
      <c r="E1" s="47" t="s">
        <v>447</v>
      </c>
      <c r="F1" s="47" t="s">
        <v>445</v>
      </c>
      <c r="G1" s="47" t="s">
        <v>448</v>
      </c>
      <c r="H1" s="47" t="s">
        <v>446</v>
      </c>
      <c r="I1" s="47" t="s">
        <v>550</v>
      </c>
      <c r="J1" s="59" t="s">
        <v>962</v>
      </c>
      <c r="K1" s="64"/>
      <c r="L1" s="50" t="s">
        <v>453</v>
      </c>
      <c r="M1" s="50" t="s">
        <v>449</v>
      </c>
    </row>
    <row r="2" spans="1:13" s="1" customFormat="1" ht="38.25" customHeight="1">
      <c r="A2" s="644" t="s">
        <v>716</v>
      </c>
      <c r="B2" s="645"/>
      <c r="C2" s="645"/>
      <c r="D2" s="645"/>
      <c r="E2" s="645"/>
      <c r="F2" s="645"/>
      <c r="G2" s="645"/>
      <c r="H2" s="645"/>
      <c r="I2" s="645"/>
      <c r="J2" s="646"/>
      <c r="K2" s="74"/>
      <c r="L2" s="75"/>
      <c r="M2" s="75"/>
    </row>
    <row r="3" spans="1:13" s="1" customFormat="1" ht="17.25" customHeight="1">
      <c r="A3" s="579" t="s">
        <v>712</v>
      </c>
      <c r="B3" s="580"/>
      <c r="C3" s="580"/>
      <c r="D3" s="580"/>
      <c r="E3" s="580"/>
      <c r="F3" s="580"/>
      <c r="G3" s="580"/>
      <c r="H3" s="580"/>
      <c r="I3" s="580"/>
      <c r="J3" s="581"/>
      <c r="K3" s="60" t="s">
        <v>1074</v>
      </c>
      <c r="L3" s="60" t="s">
        <v>712</v>
      </c>
      <c r="M3" s="54">
        <v>1</v>
      </c>
    </row>
    <row r="4" spans="1:13" s="1" customFormat="1" ht="24" customHeight="1">
      <c r="A4" s="647" t="s">
        <v>560</v>
      </c>
      <c r="B4" s="647"/>
      <c r="C4" s="647"/>
      <c r="D4" s="647"/>
      <c r="E4" s="647"/>
      <c r="F4" s="647"/>
      <c r="G4" s="647"/>
      <c r="H4" s="647"/>
      <c r="I4" s="647"/>
      <c r="J4" s="647"/>
      <c r="K4" s="60"/>
      <c r="L4" s="60" t="s">
        <v>712</v>
      </c>
      <c r="M4" s="54">
        <v>1</v>
      </c>
    </row>
    <row r="5" spans="1:13" s="312" customFormat="1" ht="19.5" customHeight="1">
      <c r="A5" s="382" t="s">
        <v>2321</v>
      </c>
      <c r="B5" s="43">
        <v>5031881</v>
      </c>
      <c r="C5" s="43"/>
      <c r="D5" s="44">
        <v>1</v>
      </c>
      <c r="E5" s="44" t="s">
        <v>561</v>
      </c>
      <c r="F5" s="44" t="str">
        <f t="shared" ref="F5:F67" si="0">CONCATENATE(D5," ",E5)</f>
        <v>1 л</v>
      </c>
      <c r="G5" s="44">
        <v>2</v>
      </c>
      <c r="H5" s="44" t="s">
        <v>1058</v>
      </c>
      <c r="I5" s="43">
        <v>1945.82</v>
      </c>
      <c r="J5" s="57">
        <f>IF(C5="СТОП цена",I5,ROUND(I5*(1-VLOOKUP(L5,Оглавление!D:G,3,FALSE)),2))</f>
        <v>1945.82</v>
      </c>
      <c r="K5" s="60"/>
      <c r="L5" s="60" t="s">
        <v>712</v>
      </c>
      <c r="M5" s="54">
        <v>1</v>
      </c>
    </row>
    <row r="6" spans="1:13" s="312" customFormat="1" ht="19.5" customHeight="1">
      <c r="A6" s="382" t="s">
        <v>2322</v>
      </c>
      <c r="B6" s="43">
        <v>5031882</v>
      </c>
      <c r="C6" s="43"/>
      <c r="D6" s="44">
        <v>1</v>
      </c>
      <c r="E6" s="44" t="s">
        <v>561</v>
      </c>
      <c r="F6" s="44" t="str">
        <f t="shared" si="0"/>
        <v>1 л</v>
      </c>
      <c r="G6" s="44">
        <v>2</v>
      </c>
      <c r="H6" s="44" t="s">
        <v>1058</v>
      </c>
      <c r="I6" s="43">
        <v>3518.76</v>
      </c>
      <c r="J6" s="57">
        <f>IF(C6="СТОП цена",I6,ROUND(I6*(1-VLOOKUP(L6,Оглавление!D:G,3,FALSE)),2))</f>
        <v>3518.76</v>
      </c>
      <c r="K6" s="60"/>
      <c r="L6" s="60" t="s">
        <v>712</v>
      </c>
      <c r="M6" s="54">
        <v>1</v>
      </c>
    </row>
    <row r="7" spans="1:13" s="312" customFormat="1" ht="19.5" customHeight="1">
      <c r="A7" s="382" t="s">
        <v>2323</v>
      </c>
      <c r="B7" s="43">
        <v>5031883</v>
      </c>
      <c r="C7" s="43"/>
      <c r="D7" s="44">
        <v>1</v>
      </c>
      <c r="E7" s="44" t="s">
        <v>561</v>
      </c>
      <c r="F7" s="44" t="str">
        <f t="shared" si="0"/>
        <v>1 л</v>
      </c>
      <c r="G7" s="44">
        <v>2</v>
      </c>
      <c r="H7" s="44" t="s">
        <v>1058</v>
      </c>
      <c r="I7" s="43">
        <v>1833.72</v>
      </c>
      <c r="J7" s="57">
        <f>IF(C7="СТОП цена",I7,ROUND(I7*(1-VLOOKUP(L7,Оглавление!D:G,3,FALSE)),2))</f>
        <v>1833.72</v>
      </c>
      <c r="K7" s="60"/>
      <c r="L7" s="60" t="s">
        <v>712</v>
      </c>
      <c r="M7" s="54">
        <v>1</v>
      </c>
    </row>
    <row r="8" spans="1:13" s="312" customFormat="1" ht="19.5" customHeight="1">
      <c r="A8" s="382" t="s">
        <v>2324</v>
      </c>
      <c r="B8" s="43">
        <v>5031884</v>
      </c>
      <c r="C8" s="43"/>
      <c r="D8" s="44">
        <v>1</v>
      </c>
      <c r="E8" s="44" t="s">
        <v>561</v>
      </c>
      <c r="F8" s="44" t="str">
        <f t="shared" si="0"/>
        <v>1 л</v>
      </c>
      <c r="G8" s="44">
        <v>2</v>
      </c>
      <c r="H8" s="44" t="s">
        <v>1058</v>
      </c>
      <c r="I8" s="43">
        <v>4088.7</v>
      </c>
      <c r="J8" s="57">
        <f>IF(C8="СТОП цена",I8,ROUND(I8*(1-VLOOKUP(L8,Оглавление!D:G,3,FALSE)),2))</f>
        <v>4088.7</v>
      </c>
      <c r="K8" s="60"/>
      <c r="L8" s="60" t="s">
        <v>712</v>
      </c>
      <c r="M8" s="54">
        <v>1</v>
      </c>
    </row>
    <row r="9" spans="1:13" s="312" customFormat="1" ht="19.5" customHeight="1">
      <c r="A9" s="382" t="s">
        <v>2325</v>
      </c>
      <c r="B9" s="43">
        <v>5031885</v>
      </c>
      <c r="C9" s="43"/>
      <c r="D9" s="44">
        <v>1</v>
      </c>
      <c r="E9" s="44" t="s">
        <v>561</v>
      </c>
      <c r="F9" s="44" t="str">
        <f t="shared" si="0"/>
        <v>1 л</v>
      </c>
      <c r="G9" s="44">
        <v>2</v>
      </c>
      <c r="H9" s="44" t="s">
        <v>1058</v>
      </c>
      <c r="I9" s="43">
        <v>1585.92</v>
      </c>
      <c r="J9" s="57">
        <f>IF(C9="СТОП цена",I9,ROUND(I9*(1-VLOOKUP(L9,Оглавление!D:G,3,FALSE)),2))</f>
        <v>1585.92</v>
      </c>
      <c r="K9" s="60"/>
      <c r="L9" s="60" t="s">
        <v>712</v>
      </c>
      <c r="M9" s="54">
        <v>1</v>
      </c>
    </row>
    <row r="10" spans="1:13" s="312" customFormat="1" ht="19.5" customHeight="1">
      <c r="A10" s="382" t="s">
        <v>2326</v>
      </c>
      <c r="B10" s="43">
        <v>5031886</v>
      </c>
      <c r="C10" s="43"/>
      <c r="D10" s="44">
        <v>1</v>
      </c>
      <c r="E10" s="44" t="s">
        <v>561</v>
      </c>
      <c r="F10" s="44" t="str">
        <f t="shared" si="0"/>
        <v>1 л</v>
      </c>
      <c r="G10" s="44">
        <v>2</v>
      </c>
      <c r="H10" s="44" t="s">
        <v>1058</v>
      </c>
      <c r="I10" s="43">
        <v>3221.4</v>
      </c>
      <c r="J10" s="57">
        <f>IF(C10="СТОП цена",I10,ROUND(I10*(1-VLOOKUP(L10,Оглавление!D:G,3,FALSE)),2))</f>
        <v>3221.4</v>
      </c>
      <c r="K10" s="60"/>
      <c r="L10" s="60" t="s">
        <v>712</v>
      </c>
      <c r="M10" s="54">
        <v>1</v>
      </c>
    </row>
    <row r="11" spans="1:13" s="312" customFormat="1" ht="19.5" customHeight="1">
      <c r="A11" s="382" t="s">
        <v>2327</v>
      </c>
      <c r="B11" s="43">
        <v>5031887</v>
      </c>
      <c r="C11" s="43"/>
      <c r="D11" s="44">
        <v>1</v>
      </c>
      <c r="E11" s="44" t="s">
        <v>561</v>
      </c>
      <c r="F11" s="44" t="str">
        <f t="shared" si="0"/>
        <v>1 л</v>
      </c>
      <c r="G11" s="44">
        <v>2</v>
      </c>
      <c r="H11" s="44" t="s">
        <v>1058</v>
      </c>
      <c r="I11" s="43">
        <v>4683.42</v>
      </c>
      <c r="J11" s="57">
        <f>IF(C11="СТОП цена",I11,ROUND(I11*(1-VLOOKUP(L11,Оглавление!D:G,3,FALSE)),2))</f>
        <v>4683.42</v>
      </c>
      <c r="K11" s="60"/>
      <c r="L11" s="60" t="s">
        <v>712</v>
      </c>
      <c r="M11" s="54">
        <v>1</v>
      </c>
    </row>
    <row r="12" spans="1:13" s="312" customFormat="1" ht="19.5" customHeight="1">
      <c r="A12" s="382" t="s">
        <v>2328</v>
      </c>
      <c r="B12" s="43">
        <v>5031888</v>
      </c>
      <c r="C12" s="43"/>
      <c r="D12" s="44">
        <v>1</v>
      </c>
      <c r="E12" s="44" t="s">
        <v>561</v>
      </c>
      <c r="F12" s="44" t="str">
        <f t="shared" si="0"/>
        <v>1 л</v>
      </c>
      <c r="G12" s="44">
        <v>2</v>
      </c>
      <c r="H12" s="44" t="s">
        <v>1058</v>
      </c>
      <c r="I12" s="43">
        <v>1475</v>
      </c>
      <c r="J12" s="57">
        <f>IF(C12="СТОП цена",I12,ROUND(I12*(1-VLOOKUP(L12,Оглавление!D:G,3,FALSE)),2))</f>
        <v>1475</v>
      </c>
      <c r="K12" s="60"/>
      <c r="L12" s="60" t="s">
        <v>712</v>
      </c>
      <c r="M12" s="54">
        <v>1</v>
      </c>
    </row>
    <row r="13" spans="1:13" s="312" customFormat="1" ht="19.5" customHeight="1">
      <c r="A13" s="382" t="s">
        <v>2329</v>
      </c>
      <c r="B13" s="43">
        <v>5031889</v>
      </c>
      <c r="C13" s="43"/>
      <c r="D13" s="44">
        <v>1</v>
      </c>
      <c r="E13" s="44" t="s">
        <v>561</v>
      </c>
      <c r="F13" s="44" t="str">
        <f t="shared" si="0"/>
        <v>1 л</v>
      </c>
      <c r="G13" s="44">
        <v>2</v>
      </c>
      <c r="H13" s="44" t="s">
        <v>1058</v>
      </c>
      <c r="I13" s="43">
        <v>1772.36</v>
      </c>
      <c r="J13" s="57">
        <f>IF(C13="СТОП цена",I13,ROUND(I13*(1-VLOOKUP(L13,Оглавление!D:G,3,FALSE)),2))</f>
        <v>1772.36</v>
      </c>
      <c r="K13" s="60"/>
      <c r="L13" s="60" t="s">
        <v>712</v>
      </c>
      <c r="M13" s="54">
        <v>1</v>
      </c>
    </row>
    <row r="14" spans="1:13" s="312" customFormat="1" ht="19.5" customHeight="1">
      <c r="A14" s="382" t="s">
        <v>2330</v>
      </c>
      <c r="B14" s="43">
        <v>5031900</v>
      </c>
      <c r="C14" s="43"/>
      <c r="D14" s="44">
        <v>1</v>
      </c>
      <c r="E14" s="44" t="s">
        <v>561</v>
      </c>
      <c r="F14" s="44" t="str">
        <f t="shared" si="0"/>
        <v>1 л</v>
      </c>
      <c r="G14" s="44">
        <v>2</v>
      </c>
      <c r="H14" s="44" t="s">
        <v>1058</v>
      </c>
      <c r="I14" s="43">
        <v>5402.04</v>
      </c>
      <c r="J14" s="57">
        <f>IF(C14="СТОП цена",I14,ROUND(I14*(1-VLOOKUP(L14,Оглавление!D:G,3,FALSE)),2))</f>
        <v>5402.04</v>
      </c>
      <c r="K14" s="60"/>
      <c r="L14" s="60" t="s">
        <v>712</v>
      </c>
      <c r="M14" s="54">
        <v>1</v>
      </c>
    </row>
    <row r="15" spans="1:13" s="312" customFormat="1" ht="19.5" customHeight="1">
      <c r="A15" s="382" t="s">
        <v>2331</v>
      </c>
      <c r="B15" s="43">
        <v>5031901</v>
      </c>
      <c r="C15" s="43"/>
      <c r="D15" s="44">
        <v>1</v>
      </c>
      <c r="E15" s="44" t="s">
        <v>561</v>
      </c>
      <c r="F15" s="44" t="str">
        <f t="shared" si="0"/>
        <v>1 л</v>
      </c>
      <c r="G15" s="44">
        <v>2</v>
      </c>
      <c r="H15" s="44" t="s">
        <v>1058</v>
      </c>
      <c r="I15" s="43">
        <v>3333.5</v>
      </c>
      <c r="J15" s="57">
        <f>IF(C15="СТОП цена",I15,ROUND(I15*(1-VLOOKUP(L15,Оглавление!D:G,3,FALSE)),2))</f>
        <v>3333.5</v>
      </c>
      <c r="K15" s="60"/>
      <c r="L15" s="60" t="s">
        <v>712</v>
      </c>
      <c r="M15" s="54">
        <v>1</v>
      </c>
    </row>
    <row r="16" spans="1:13" s="312" customFormat="1" ht="19.5" customHeight="1">
      <c r="A16" s="382" t="s">
        <v>2332</v>
      </c>
      <c r="B16" s="43">
        <v>5031902</v>
      </c>
      <c r="C16" s="43"/>
      <c r="D16" s="44">
        <v>1</v>
      </c>
      <c r="E16" s="44" t="s">
        <v>561</v>
      </c>
      <c r="F16" s="44" t="str">
        <f t="shared" si="0"/>
        <v>1 л</v>
      </c>
      <c r="G16" s="44">
        <v>2</v>
      </c>
      <c r="H16" s="44" t="s">
        <v>1058</v>
      </c>
      <c r="I16" s="43">
        <v>1722.8</v>
      </c>
      <c r="J16" s="57">
        <f>IF(C16="СТОП цена",I16,ROUND(I16*(1-VLOOKUP(L16,Оглавление!D:G,3,FALSE)),2))</f>
        <v>1722.8</v>
      </c>
      <c r="K16" s="60"/>
      <c r="L16" s="60" t="s">
        <v>712</v>
      </c>
      <c r="M16" s="54">
        <v>1</v>
      </c>
    </row>
    <row r="17" spans="1:13" s="312" customFormat="1" ht="19.5" customHeight="1">
      <c r="A17" s="382" t="s">
        <v>2333</v>
      </c>
      <c r="B17" s="43">
        <v>5031903</v>
      </c>
      <c r="C17" s="43"/>
      <c r="D17" s="44">
        <v>1</v>
      </c>
      <c r="E17" s="44" t="s">
        <v>561</v>
      </c>
      <c r="F17" s="44" t="str">
        <f t="shared" si="0"/>
        <v>1 л</v>
      </c>
      <c r="G17" s="44">
        <v>2</v>
      </c>
      <c r="H17" s="44" t="s">
        <v>1058</v>
      </c>
      <c r="I17" s="43">
        <v>2367.08</v>
      </c>
      <c r="J17" s="57">
        <f>IF(C17="СТОП цена",I17,ROUND(I17*(1-VLOOKUP(L17,Оглавление!D:G,3,FALSE)),2))</f>
        <v>2367.08</v>
      </c>
      <c r="K17" s="60"/>
      <c r="L17" s="60" t="s">
        <v>712</v>
      </c>
      <c r="M17" s="54">
        <v>1</v>
      </c>
    </row>
    <row r="18" spans="1:13" s="312" customFormat="1" ht="19.5" customHeight="1">
      <c r="A18" s="382" t="s">
        <v>2334</v>
      </c>
      <c r="B18" s="43">
        <v>5031904</v>
      </c>
      <c r="C18" s="43"/>
      <c r="D18" s="44">
        <v>1</v>
      </c>
      <c r="E18" s="44" t="s">
        <v>561</v>
      </c>
      <c r="F18" s="44" t="str">
        <f t="shared" si="0"/>
        <v>1 л</v>
      </c>
      <c r="G18" s="44">
        <v>2</v>
      </c>
      <c r="H18" s="44" t="s">
        <v>1058</v>
      </c>
      <c r="I18" s="43">
        <v>1772.36</v>
      </c>
      <c r="J18" s="57">
        <f>IF(C18="СТОП цена",I18,ROUND(I18*(1-VLOOKUP(L18,Оглавление!D:G,3,FALSE)),2))</f>
        <v>1772.36</v>
      </c>
      <c r="K18" s="60"/>
      <c r="L18" s="60" t="s">
        <v>712</v>
      </c>
      <c r="M18" s="54">
        <v>1</v>
      </c>
    </row>
    <row r="19" spans="1:13" s="312" customFormat="1" ht="19.5" customHeight="1">
      <c r="A19" s="382" t="s">
        <v>2335</v>
      </c>
      <c r="B19" s="43">
        <v>5031905</v>
      </c>
      <c r="C19" s="43"/>
      <c r="D19" s="44">
        <v>1</v>
      </c>
      <c r="E19" s="44" t="s">
        <v>561</v>
      </c>
      <c r="F19" s="44" t="str">
        <f t="shared" si="0"/>
        <v>1 л</v>
      </c>
      <c r="G19" s="44">
        <v>2</v>
      </c>
      <c r="H19" s="44" t="s">
        <v>1058</v>
      </c>
      <c r="I19" s="43">
        <v>3989.58</v>
      </c>
      <c r="J19" s="57">
        <f>IF(C19="СТОП цена",I19,ROUND(I19*(1-VLOOKUP(L19,Оглавление!D:G,3,FALSE)),2))</f>
        <v>3989.58</v>
      </c>
      <c r="K19" s="60"/>
      <c r="L19" s="60" t="s">
        <v>712</v>
      </c>
      <c r="M19" s="54">
        <v>1</v>
      </c>
    </row>
    <row r="20" spans="1:13" s="312" customFormat="1" ht="19.5" customHeight="1">
      <c r="A20" s="382" t="s">
        <v>2336</v>
      </c>
      <c r="B20" s="43">
        <v>5031906</v>
      </c>
      <c r="C20" s="43"/>
      <c r="D20" s="44">
        <v>1</v>
      </c>
      <c r="E20" s="44" t="s">
        <v>561</v>
      </c>
      <c r="F20" s="44" t="str">
        <f t="shared" si="0"/>
        <v>1 л</v>
      </c>
      <c r="G20" s="44">
        <v>2</v>
      </c>
      <c r="H20" s="44" t="s">
        <v>1058</v>
      </c>
      <c r="I20" s="43">
        <v>1164.6600000000001</v>
      </c>
      <c r="J20" s="57">
        <f>IF(C20="СТОП цена",I20,ROUND(I20*(1-VLOOKUP(L20,Оглавление!D:G,3,FALSE)),2))</f>
        <v>1164.6600000000001</v>
      </c>
      <c r="K20" s="60"/>
      <c r="L20" s="60" t="s">
        <v>712</v>
      </c>
      <c r="M20" s="54">
        <v>1</v>
      </c>
    </row>
    <row r="21" spans="1:13" s="1" customFormat="1" ht="31.5" hidden="1" customHeight="1">
      <c r="A21" s="659" t="s">
        <v>1059</v>
      </c>
      <c r="B21" s="659"/>
      <c r="C21" s="659"/>
      <c r="D21" s="659"/>
      <c r="E21" s="659"/>
      <c r="F21" s="659"/>
      <c r="G21" s="659"/>
      <c r="H21" s="659"/>
      <c r="I21" s="659"/>
      <c r="J21" s="659"/>
      <c r="K21" s="60"/>
      <c r="L21" s="60" t="s">
        <v>712</v>
      </c>
      <c r="M21" s="54">
        <v>1</v>
      </c>
    </row>
    <row r="22" spans="1:13" s="1" customFormat="1" ht="18.75" hidden="1" customHeight="1">
      <c r="A22" s="597" t="s">
        <v>1096</v>
      </c>
      <c r="B22" s="43">
        <v>5232853</v>
      </c>
      <c r="C22" s="43"/>
      <c r="D22" s="127"/>
      <c r="E22" s="127"/>
      <c r="F22" s="44" t="s">
        <v>379</v>
      </c>
      <c r="G22" s="44">
        <v>1</v>
      </c>
      <c r="H22" s="44" t="s">
        <v>1058</v>
      </c>
      <c r="I22" s="43">
        <v>752.84</v>
      </c>
      <c r="J22" s="57">
        <f>IF(C22="СТОП цена",I22,ROUND(I22*(1-VLOOKUP(L22,Оглавление!D:G,3,FALSE)),2))</f>
        <v>752.84</v>
      </c>
      <c r="K22" s="60"/>
      <c r="L22" s="60" t="s">
        <v>712</v>
      </c>
      <c r="M22" s="54">
        <v>1</v>
      </c>
    </row>
    <row r="23" spans="1:13" s="1" customFormat="1" ht="14.25" hidden="1" customHeight="1">
      <c r="A23" s="597"/>
      <c r="B23" s="43">
        <v>5232852</v>
      </c>
      <c r="C23" s="43"/>
      <c r="D23" s="127"/>
      <c r="E23" s="127"/>
      <c r="F23" s="44" t="s">
        <v>924</v>
      </c>
      <c r="G23" s="44">
        <v>1</v>
      </c>
      <c r="H23" s="44" t="s">
        <v>1058</v>
      </c>
      <c r="I23" s="43">
        <v>1302.72</v>
      </c>
      <c r="J23" s="57">
        <f>IF(C23="СТОП цена",I23,ROUND(I23*(1-VLOOKUP(L23,Оглавление!D:G,3,FALSE)),2))</f>
        <v>1302.72</v>
      </c>
      <c r="K23" s="60"/>
      <c r="L23" s="60" t="s">
        <v>712</v>
      </c>
      <c r="M23" s="54">
        <v>1</v>
      </c>
    </row>
    <row r="24" spans="1:13" s="1" customFormat="1" ht="16.5" hidden="1" customHeight="1">
      <c r="A24" s="597"/>
      <c r="B24" s="43">
        <v>5232851</v>
      </c>
      <c r="C24" s="43"/>
      <c r="D24" s="127"/>
      <c r="E24" s="127"/>
      <c r="F24" s="44" t="s">
        <v>378</v>
      </c>
      <c r="G24" s="44">
        <v>1</v>
      </c>
      <c r="H24" s="44" t="s">
        <v>1058</v>
      </c>
      <c r="I24" s="43">
        <v>2211.3200000000002</v>
      </c>
      <c r="J24" s="57">
        <f>IF(C24="СТОП цена",I24,ROUND(I24*(1-VLOOKUP(L24,Оглавление!D:G,3,FALSE)),2))</f>
        <v>2211.3200000000002</v>
      </c>
      <c r="K24" s="60"/>
      <c r="L24" s="60" t="s">
        <v>712</v>
      </c>
      <c r="M24" s="54">
        <v>1</v>
      </c>
    </row>
    <row r="25" spans="1:13" ht="12.75" hidden="1" customHeight="1">
      <c r="A25" s="597" t="s">
        <v>236</v>
      </c>
      <c r="B25" s="43">
        <v>5183770</v>
      </c>
      <c r="C25" s="43"/>
      <c r="D25" s="43">
        <v>0.9</v>
      </c>
      <c r="E25" s="44" t="s">
        <v>561</v>
      </c>
      <c r="F25" s="44" t="str">
        <f t="shared" si="0"/>
        <v>0,9 л</v>
      </c>
      <c r="G25" s="43">
        <v>1</v>
      </c>
      <c r="H25" s="44" t="s">
        <v>1058</v>
      </c>
      <c r="I25" s="43">
        <v>477.9</v>
      </c>
      <c r="J25" s="57">
        <f>IF(C25="СТОП цена",I25,ROUND(I25*(1-VLOOKUP(L25,Оглавление!D:G,3,FALSE)),2))</f>
        <v>477.9</v>
      </c>
      <c r="K25" s="60"/>
      <c r="L25" s="60" t="s">
        <v>712</v>
      </c>
      <c r="M25" s="54">
        <v>1</v>
      </c>
    </row>
    <row r="26" spans="1:13" ht="12.75" hidden="1" customHeight="1">
      <c r="A26" s="597"/>
      <c r="B26" s="43">
        <v>5183772</v>
      </c>
      <c r="C26" s="43"/>
      <c r="D26" s="43">
        <v>2.25</v>
      </c>
      <c r="E26" s="44" t="s">
        <v>561</v>
      </c>
      <c r="F26" s="44" t="str">
        <f t="shared" si="0"/>
        <v>2,25 л</v>
      </c>
      <c r="G26" s="44">
        <v>1</v>
      </c>
      <c r="H26" s="44" t="s">
        <v>1058</v>
      </c>
      <c r="I26" s="43">
        <v>964.06</v>
      </c>
      <c r="J26" s="57">
        <f>IF(C26="СТОП цена",I26,ROUND(I26*(1-VLOOKUP(L26,Оглавление!D:G,3,FALSE)),2))</f>
        <v>964.06</v>
      </c>
      <c r="K26" s="60"/>
      <c r="L26" s="60" t="s">
        <v>712</v>
      </c>
      <c r="M26" s="54">
        <v>1</v>
      </c>
    </row>
    <row r="27" spans="1:13" ht="12.75" hidden="1" customHeight="1">
      <c r="A27" s="597"/>
      <c r="B27" s="43">
        <v>5183774</v>
      </c>
      <c r="C27" s="43"/>
      <c r="D27" s="43">
        <v>9</v>
      </c>
      <c r="E27" s="44" t="s">
        <v>561</v>
      </c>
      <c r="F27" s="44" t="str">
        <f t="shared" si="0"/>
        <v>9 л</v>
      </c>
      <c r="G27" s="44">
        <v>1</v>
      </c>
      <c r="H27" s="44" t="s">
        <v>1058</v>
      </c>
      <c r="I27" s="43">
        <v>3234.38</v>
      </c>
      <c r="J27" s="57">
        <f>IF(C27="СТОП цена",I27,ROUND(I27*(1-VLOOKUP(L27,Оглавление!D:G,3,FALSE)),2))</f>
        <v>3234.38</v>
      </c>
      <c r="K27" s="60"/>
      <c r="L27" s="60" t="s">
        <v>712</v>
      </c>
      <c r="M27" s="54">
        <v>1</v>
      </c>
    </row>
    <row r="28" spans="1:13" ht="12.75" hidden="1" customHeight="1">
      <c r="A28" s="597" t="s">
        <v>237</v>
      </c>
      <c r="B28" s="44">
        <v>5183761</v>
      </c>
      <c r="C28" s="44"/>
      <c r="D28" s="43">
        <v>1</v>
      </c>
      <c r="E28" s="44" t="s">
        <v>561</v>
      </c>
      <c r="F28" s="44" t="str">
        <f t="shared" si="0"/>
        <v>1 л</v>
      </c>
      <c r="G28" s="44">
        <v>1</v>
      </c>
      <c r="H28" s="44" t="s">
        <v>1058</v>
      </c>
      <c r="I28" s="43">
        <v>654.9</v>
      </c>
      <c r="J28" s="57">
        <f>IF(C28="СТОП цена",I28,ROUND(I28*(1-VLOOKUP(L28,Оглавление!D:G,3,FALSE)),2))</f>
        <v>654.9</v>
      </c>
      <c r="K28" s="60"/>
      <c r="L28" s="60" t="s">
        <v>712</v>
      </c>
      <c r="M28" s="54">
        <v>1</v>
      </c>
    </row>
    <row r="29" spans="1:13" ht="12.75" hidden="1" customHeight="1">
      <c r="A29" s="597"/>
      <c r="B29" s="44">
        <v>5183763</v>
      </c>
      <c r="C29" s="44"/>
      <c r="D29" s="43">
        <v>2.5</v>
      </c>
      <c r="E29" s="44" t="s">
        <v>561</v>
      </c>
      <c r="F29" s="44" t="str">
        <f t="shared" si="0"/>
        <v>2,5 л</v>
      </c>
      <c r="G29" s="44">
        <v>1</v>
      </c>
      <c r="H29" s="44" t="s">
        <v>1058</v>
      </c>
      <c r="I29" s="43">
        <v>1325.14</v>
      </c>
      <c r="J29" s="57">
        <f>IF(C29="СТОП цена",I29,ROUND(I29*(1-VLOOKUP(L29,Оглавление!D:G,3,FALSE)),2))</f>
        <v>1325.14</v>
      </c>
      <c r="K29" s="60"/>
      <c r="L29" s="60" t="s">
        <v>712</v>
      </c>
      <c r="M29" s="54">
        <v>1</v>
      </c>
    </row>
    <row r="30" spans="1:13" ht="12.75" hidden="1" customHeight="1">
      <c r="A30" s="597"/>
      <c r="B30" s="44">
        <v>5183765</v>
      </c>
      <c r="C30" s="44"/>
      <c r="D30" s="43">
        <v>10</v>
      </c>
      <c r="E30" s="44" t="s">
        <v>561</v>
      </c>
      <c r="F30" s="44" t="str">
        <f t="shared" si="0"/>
        <v>10 л</v>
      </c>
      <c r="G30" s="44">
        <v>1</v>
      </c>
      <c r="H30" s="44" t="s">
        <v>1058</v>
      </c>
      <c r="I30" s="43">
        <v>4436.8</v>
      </c>
      <c r="J30" s="57">
        <f>IF(C30="СТОП цена",I30,ROUND(I30*(1-VLOOKUP(L30,Оглавление!D:G,3,FALSE)),2))</f>
        <v>4436.8</v>
      </c>
      <c r="K30" s="60"/>
      <c r="L30" s="60" t="s">
        <v>712</v>
      </c>
      <c r="M30" s="54">
        <v>1</v>
      </c>
    </row>
    <row r="31" spans="1:13" ht="12.75" hidden="1" customHeight="1">
      <c r="A31" s="597" t="s">
        <v>221</v>
      </c>
      <c r="B31" s="43">
        <v>5183722</v>
      </c>
      <c r="C31" s="43"/>
      <c r="D31" s="43">
        <v>1</v>
      </c>
      <c r="E31" s="44" t="s">
        <v>561</v>
      </c>
      <c r="F31" s="44" t="str">
        <f t="shared" si="0"/>
        <v>1 л</v>
      </c>
      <c r="G31" s="44">
        <v>1</v>
      </c>
      <c r="H31" s="44" t="s">
        <v>1058</v>
      </c>
      <c r="I31" s="43">
        <v>379.96</v>
      </c>
      <c r="J31" s="57">
        <f>IF(C31="СТОП цена",I31,ROUND(I31*(1-VLOOKUP(L31,Оглавление!D:G,3,FALSE)),2))</f>
        <v>379.96</v>
      </c>
      <c r="K31" s="60"/>
      <c r="L31" s="60" t="s">
        <v>712</v>
      </c>
      <c r="M31" s="54">
        <v>1</v>
      </c>
    </row>
    <row r="32" spans="1:13" ht="12.75" hidden="1" customHeight="1">
      <c r="A32" s="597"/>
      <c r="B32" s="43">
        <v>5183724</v>
      </c>
      <c r="C32" s="43"/>
      <c r="D32" s="43">
        <v>2.5</v>
      </c>
      <c r="E32" s="44" t="s">
        <v>561</v>
      </c>
      <c r="F32" s="44" t="str">
        <f t="shared" si="0"/>
        <v>2,5 л</v>
      </c>
      <c r="G32" s="44">
        <v>1</v>
      </c>
      <c r="H32" s="44" t="s">
        <v>1058</v>
      </c>
      <c r="I32" s="43">
        <v>1014.8</v>
      </c>
      <c r="J32" s="57">
        <f>IF(C32="СТОП цена",I32,ROUND(I32*(1-VLOOKUP(L32,Оглавление!D:G,3,FALSE)),2))</f>
        <v>1014.8</v>
      </c>
      <c r="K32" s="60"/>
      <c r="L32" s="60" t="s">
        <v>712</v>
      </c>
      <c r="M32" s="54">
        <v>1</v>
      </c>
    </row>
    <row r="33" spans="1:13" ht="12.75" hidden="1" customHeight="1">
      <c r="A33" s="597"/>
      <c r="B33" s="43">
        <v>5183726</v>
      </c>
      <c r="C33" s="43"/>
      <c r="D33" s="43">
        <v>5</v>
      </c>
      <c r="E33" s="44" t="s">
        <v>561</v>
      </c>
      <c r="F33" s="44" t="str">
        <f t="shared" si="0"/>
        <v>5 л</v>
      </c>
      <c r="G33" s="44">
        <v>1</v>
      </c>
      <c r="H33" s="44" t="s">
        <v>1058</v>
      </c>
      <c r="I33" s="43">
        <v>1740.5</v>
      </c>
      <c r="J33" s="57">
        <f>IF(C33="СТОП цена",I33,ROUND(I33*(1-VLOOKUP(L33,Оглавление!D:G,3,FALSE)),2))</f>
        <v>1740.5</v>
      </c>
      <c r="K33" s="60"/>
      <c r="L33" s="60" t="s">
        <v>712</v>
      </c>
      <c r="M33" s="54">
        <v>1</v>
      </c>
    </row>
    <row r="34" spans="1:13" ht="12.75" hidden="1" customHeight="1">
      <c r="A34" s="597"/>
      <c r="B34" s="44">
        <v>5183728</v>
      </c>
      <c r="C34" s="44"/>
      <c r="D34" s="43">
        <v>10</v>
      </c>
      <c r="E34" s="44" t="s">
        <v>561</v>
      </c>
      <c r="F34" s="44" t="str">
        <f t="shared" si="0"/>
        <v>10 л</v>
      </c>
      <c r="G34" s="44">
        <v>1</v>
      </c>
      <c r="H34" s="44" t="s">
        <v>1058</v>
      </c>
      <c r="I34" s="43">
        <v>3057.38</v>
      </c>
      <c r="J34" s="57">
        <f>IF(C34="СТОП цена",I34,ROUND(I34*(1-VLOOKUP(L34,Оглавление!D:G,3,FALSE)),2))</f>
        <v>3057.38</v>
      </c>
      <c r="K34" s="60"/>
      <c r="L34" s="60" t="s">
        <v>712</v>
      </c>
      <c r="M34" s="54">
        <v>1</v>
      </c>
    </row>
    <row r="35" spans="1:13" ht="14.25" hidden="1" customHeight="1">
      <c r="A35" s="597" t="s">
        <v>222</v>
      </c>
      <c r="B35" s="43">
        <v>5183779</v>
      </c>
      <c r="C35" s="43"/>
      <c r="D35" s="43">
        <v>5</v>
      </c>
      <c r="E35" s="44" t="s">
        <v>561</v>
      </c>
      <c r="F35" s="44" t="str">
        <f t="shared" si="0"/>
        <v>5 л</v>
      </c>
      <c r="G35" s="44">
        <v>1</v>
      </c>
      <c r="H35" s="44" t="s">
        <v>1058</v>
      </c>
      <c r="I35" s="43">
        <v>2685.68</v>
      </c>
      <c r="J35" s="57">
        <f>IF(C35="СТОП цена",I35,ROUND(I35*(1-VLOOKUP(L35,Оглавление!D:G,3,FALSE)),2))</f>
        <v>2685.68</v>
      </c>
      <c r="K35" s="60"/>
      <c r="L35" s="60" t="s">
        <v>712</v>
      </c>
      <c r="M35" s="54">
        <v>1</v>
      </c>
    </row>
    <row r="36" spans="1:13" ht="36.75" hidden="1" customHeight="1">
      <c r="A36" s="597"/>
      <c r="B36" s="48">
        <v>5183781</v>
      </c>
      <c r="C36" s="48"/>
      <c r="D36" s="43">
        <v>10</v>
      </c>
      <c r="E36" s="44" t="s">
        <v>561</v>
      </c>
      <c r="F36" s="44" t="str">
        <f t="shared" si="0"/>
        <v>10 л</v>
      </c>
      <c r="G36" s="44">
        <v>1</v>
      </c>
      <c r="H36" s="44" t="s">
        <v>1058</v>
      </c>
      <c r="I36" s="43">
        <v>4958.3599999999997</v>
      </c>
      <c r="J36" s="57">
        <f>IF(C36="СТОП цена",I36,ROUND(I36*(1-VLOOKUP(L36,Оглавление!D:G,3,FALSE)),2))</f>
        <v>4958.3599999999997</v>
      </c>
      <c r="K36" s="60"/>
      <c r="L36" s="60" t="s">
        <v>712</v>
      </c>
      <c r="M36" s="54">
        <v>1</v>
      </c>
    </row>
    <row r="37" spans="1:13" ht="12.75" hidden="1" customHeight="1">
      <c r="A37" s="597" t="s">
        <v>224</v>
      </c>
      <c r="B37" s="43">
        <v>5183744</v>
      </c>
      <c r="C37" s="43"/>
      <c r="D37" s="43">
        <v>0.9</v>
      </c>
      <c r="E37" s="44" t="s">
        <v>561</v>
      </c>
      <c r="F37" s="44" t="str">
        <f t="shared" si="0"/>
        <v>0,9 л</v>
      </c>
      <c r="G37" s="43">
        <v>3</v>
      </c>
      <c r="H37" s="44" t="s">
        <v>1058</v>
      </c>
      <c r="I37" s="43">
        <v>313.88</v>
      </c>
      <c r="J37" s="57">
        <f>IF(C37="СТОП цена",I37,ROUND(I37*(1-VLOOKUP(L37,Оглавление!D:G,3,FALSE)),2))</f>
        <v>313.88</v>
      </c>
      <c r="K37" s="60"/>
      <c r="L37" s="60" t="s">
        <v>712</v>
      </c>
      <c r="M37" s="54">
        <v>1</v>
      </c>
    </row>
    <row r="38" spans="1:13" ht="12.75" hidden="1" customHeight="1">
      <c r="A38" s="597"/>
      <c r="B38" s="43">
        <v>5183746</v>
      </c>
      <c r="C38" s="43"/>
      <c r="D38" s="43">
        <v>2.25</v>
      </c>
      <c r="E38" s="44" t="s">
        <v>561</v>
      </c>
      <c r="F38" s="44" t="str">
        <f t="shared" si="0"/>
        <v>2,25 л</v>
      </c>
      <c r="G38" s="43">
        <v>1</v>
      </c>
      <c r="H38" s="44" t="s">
        <v>1058</v>
      </c>
      <c r="I38" s="43">
        <v>830.72</v>
      </c>
      <c r="J38" s="57">
        <f>IF(C38="СТОП цена",I38,ROUND(I38*(1-VLOOKUP(L38,Оглавление!D:G,3,FALSE)),2))</f>
        <v>830.72</v>
      </c>
      <c r="K38" s="60"/>
      <c r="L38" s="60" t="s">
        <v>712</v>
      </c>
      <c r="M38" s="54">
        <v>1</v>
      </c>
    </row>
    <row r="39" spans="1:13" ht="12.75" hidden="1" customHeight="1">
      <c r="A39" s="597"/>
      <c r="B39" s="43">
        <v>5183748</v>
      </c>
      <c r="C39" s="43"/>
      <c r="D39" s="43">
        <v>9</v>
      </c>
      <c r="E39" s="44" t="s">
        <v>561</v>
      </c>
      <c r="F39" s="44" t="str">
        <f t="shared" si="0"/>
        <v>9 л</v>
      </c>
      <c r="G39" s="44">
        <v>1</v>
      </c>
      <c r="H39" s="44" t="s">
        <v>1058</v>
      </c>
      <c r="I39" s="43">
        <v>2555.88</v>
      </c>
      <c r="J39" s="57">
        <f>IF(C39="СТОП цена",I39,ROUND(I39*(1-VLOOKUP(L39,Оглавление!D:G,3,FALSE)),2))</f>
        <v>2555.88</v>
      </c>
      <c r="K39" s="60"/>
      <c r="L39" s="60" t="s">
        <v>712</v>
      </c>
      <c r="M39" s="54">
        <v>1</v>
      </c>
    </row>
    <row r="40" spans="1:13" ht="12.75" hidden="1" customHeight="1">
      <c r="A40" s="597" t="s">
        <v>225</v>
      </c>
      <c r="B40" s="43">
        <v>5183733</v>
      </c>
      <c r="C40" s="43"/>
      <c r="D40" s="43">
        <v>1</v>
      </c>
      <c r="E40" s="44" t="s">
        <v>561</v>
      </c>
      <c r="F40" s="44" t="str">
        <f t="shared" si="0"/>
        <v>1 л</v>
      </c>
      <c r="G40" s="44">
        <v>1</v>
      </c>
      <c r="H40" s="44" t="s">
        <v>1058</v>
      </c>
      <c r="I40" s="43">
        <v>440.14</v>
      </c>
      <c r="J40" s="57">
        <f>IF(C40="СТОП цена",I40,ROUND(I40*(1-VLOOKUP(L40,Оглавление!D:G,3,FALSE)),2))</f>
        <v>440.14</v>
      </c>
      <c r="K40" s="60"/>
      <c r="L40" s="60" t="s">
        <v>712</v>
      </c>
      <c r="M40" s="54">
        <v>1</v>
      </c>
    </row>
    <row r="41" spans="1:13" ht="12.75" hidden="1" customHeight="1">
      <c r="A41" s="597"/>
      <c r="B41" s="43">
        <v>5183735</v>
      </c>
      <c r="C41" s="43"/>
      <c r="D41" s="43">
        <v>2.5</v>
      </c>
      <c r="E41" s="44" t="s">
        <v>561</v>
      </c>
      <c r="F41" s="44" t="str">
        <f t="shared" si="0"/>
        <v>2,5 л</v>
      </c>
      <c r="G41" s="44">
        <v>1</v>
      </c>
      <c r="H41" s="44" t="s">
        <v>1058</v>
      </c>
      <c r="I41" s="43">
        <v>1146.96</v>
      </c>
      <c r="J41" s="57">
        <f>IF(C41="СТОП цена",I41,ROUND(I41*(1-VLOOKUP(L41,Оглавление!D:G,3,FALSE)),2))</f>
        <v>1146.96</v>
      </c>
      <c r="K41" s="60"/>
      <c r="L41" s="60" t="s">
        <v>712</v>
      </c>
      <c r="M41" s="54">
        <v>1</v>
      </c>
    </row>
    <row r="42" spans="1:13" ht="12.75" hidden="1" customHeight="1">
      <c r="A42" s="597"/>
      <c r="B42" s="43">
        <v>5183737</v>
      </c>
      <c r="C42" s="43"/>
      <c r="D42" s="43">
        <v>5</v>
      </c>
      <c r="E42" s="44" t="s">
        <v>561</v>
      </c>
      <c r="F42" s="44" t="str">
        <f t="shared" si="0"/>
        <v>5 л</v>
      </c>
      <c r="G42" s="44">
        <v>1</v>
      </c>
      <c r="H42" s="44" t="s">
        <v>1058</v>
      </c>
      <c r="I42" s="43">
        <v>2100.4</v>
      </c>
      <c r="J42" s="57">
        <f>IF(C42="СТОП цена",I42,ROUND(I42*(1-VLOOKUP(L42,Оглавление!D:G,3,FALSE)),2))</f>
        <v>2100.4</v>
      </c>
      <c r="K42" s="60"/>
      <c r="L42" s="60" t="s">
        <v>712</v>
      </c>
      <c r="M42" s="54">
        <v>1</v>
      </c>
    </row>
    <row r="43" spans="1:13" ht="12.75" hidden="1" customHeight="1">
      <c r="A43" s="597"/>
      <c r="B43" s="44">
        <v>5183739</v>
      </c>
      <c r="C43" s="44"/>
      <c r="D43" s="43">
        <v>10</v>
      </c>
      <c r="E43" s="44" t="s">
        <v>561</v>
      </c>
      <c r="F43" s="44" t="str">
        <f t="shared" si="0"/>
        <v>10 л</v>
      </c>
      <c r="G43" s="44">
        <v>1</v>
      </c>
      <c r="H43" s="44" t="s">
        <v>1058</v>
      </c>
      <c r="I43" s="43">
        <v>3503.42</v>
      </c>
      <c r="J43" s="57">
        <f>IF(C43="СТОП цена",I43,ROUND(I43*(1-VLOOKUP(L43,Оглавление!D:G,3,FALSE)),2))</f>
        <v>3503.42</v>
      </c>
      <c r="K43" s="60"/>
      <c r="L43" s="60" t="s">
        <v>712</v>
      </c>
      <c r="M43" s="54">
        <v>1</v>
      </c>
    </row>
    <row r="44" spans="1:13" ht="18" hidden="1" customHeight="1">
      <c r="A44" s="588" t="s">
        <v>316</v>
      </c>
      <c r="B44" s="44">
        <v>5183716</v>
      </c>
      <c r="C44" s="44"/>
      <c r="D44" s="43">
        <v>2.5</v>
      </c>
      <c r="E44" s="44" t="s">
        <v>561</v>
      </c>
      <c r="F44" s="44" t="str">
        <f t="shared" si="0"/>
        <v>2,5 л</v>
      </c>
      <c r="G44" s="43">
        <v>2</v>
      </c>
      <c r="H44" s="44" t="s">
        <v>1058</v>
      </c>
      <c r="I44" s="43">
        <v>276.12</v>
      </c>
      <c r="J44" s="57">
        <f>IF(C44="СТОП цена",I44,ROUND(I44*(1-VLOOKUP(L44,Оглавление!D:G,3,FALSE)),2))</f>
        <v>276.12</v>
      </c>
      <c r="K44" s="60"/>
      <c r="L44" s="60" t="s">
        <v>712</v>
      </c>
      <c r="M44" s="54">
        <v>1</v>
      </c>
    </row>
    <row r="45" spans="1:13" ht="29.25" hidden="1" customHeight="1">
      <c r="A45" s="589"/>
      <c r="B45" s="44">
        <v>5183717</v>
      </c>
      <c r="C45" s="44"/>
      <c r="D45" s="43">
        <v>10</v>
      </c>
      <c r="E45" s="44" t="s">
        <v>561</v>
      </c>
      <c r="F45" s="44" t="str">
        <f t="shared" si="0"/>
        <v>10 л</v>
      </c>
      <c r="G45" s="43">
        <v>1</v>
      </c>
      <c r="H45" s="44" t="s">
        <v>1058</v>
      </c>
      <c r="I45" s="43">
        <v>883.82</v>
      </c>
      <c r="J45" s="57">
        <f>IF(C45="СТОП цена",I45,ROUND(I45*(1-VLOOKUP(L45,Оглавление!D:G,3,FALSE)),2))</f>
        <v>883.82</v>
      </c>
      <c r="K45" s="60"/>
      <c r="L45" s="60" t="s">
        <v>712</v>
      </c>
      <c r="M45" s="54">
        <v>1</v>
      </c>
    </row>
    <row r="46" spans="1:13" ht="21" hidden="1" customHeight="1">
      <c r="A46" s="588" t="s">
        <v>76</v>
      </c>
      <c r="B46" s="44">
        <v>5183562</v>
      </c>
      <c r="C46" s="44"/>
      <c r="D46" s="43">
        <v>2.5</v>
      </c>
      <c r="E46" s="44" t="s">
        <v>561</v>
      </c>
      <c r="F46" s="44" t="str">
        <f t="shared" si="0"/>
        <v>2,5 л</v>
      </c>
      <c r="G46" s="43">
        <v>1</v>
      </c>
      <c r="H46" s="44" t="s">
        <v>1058</v>
      </c>
      <c r="I46" s="43">
        <v>1052.56</v>
      </c>
      <c r="J46" s="57">
        <f>IF(C46="СТОП цена",I46,ROUND(I46*(1-VLOOKUP(L46,Оглавление!D:G,3,FALSE)),2))</f>
        <v>1052.56</v>
      </c>
      <c r="K46" s="60"/>
      <c r="L46" s="60" t="s">
        <v>712</v>
      </c>
      <c r="M46" s="54">
        <v>1</v>
      </c>
    </row>
    <row r="47" spans="1:13" ht="19.5" hidden="1" customHeight="1">
      <c r="A47" s="590"/>
      <c r="B47" s="44">
        <v>5183563</v>
      </c>
      <c r="C47" s="44"/>
      <c r="D47" s="43">
        <v>5</v>
      </c>
      <c r="E47" s="44" t="s">
        <v>561</v>
      </c>
      <c r="F47" s="44" t="str">
        <f t="shared" si="0"/>
        <v>5 л</v>
      </c>
      <c r="G47" s="43">
        <v>1</v>
      </c>
      <c r="H47" s="44" t="s">
        <v>1058</v>
      </c>
      <c r="I47" s="43">
        <v>1937.56</v>
      </c>
      <c r="J47" s="57">
        <f>IF(C47="СТОП цена",I47,ROUND(I47*(1-VLOOKUP(L47,Оглавление!D:G,3,FALSE)),2))</f>
        <v>1937.56</v>
      </c>
      <c r="K47" s="60"/>
      <c r="L47" s="60" t="s">
        <v>712</v>
      </c>
      <c r="M47" s="54">
        <v>1</v>
      </c>
    </row>
    <row r="48" spans="1:13" ht="21" hidden="1" customHeight="1">
      <c r="A48" s="589"/>
      <c r="B48" s="44">
        <v>5183564</v>
      </c>
      <c r="C48" s="44"/>
      <c r="D48" s="43">
        <v>10</v>
      </c>
      <c r="E48" s="44" t="s">
        <v>561</v>
      </c>
      <c r="F48" s="44" t="str">
        <f t="shared" si="0"/>
        <v>10 л</v>
      </c>
      <c r="G48" s="43">
        <v>1</v>
      </c>
      <c r="H48" s="44" t="s">
        <v>1058</v>
      </c>
      <c r="I48" s="43">
        <v>3241.46</v>
      </c>
      <c r="J48" s="57">
        <f>IF(C48="СТОП цена",I48,ROUND(I48*(1-VLOOKUP(L48,Оглавление!D:G,3,FALSE)),2))</f>
        <v>3241.46</v>
      </c>
      <c r="K48" s="60"/>
      <c r="L48" s="60" t="s">
        <v>712</v>
      </c>
      <c r="M48" s="54">
        <v>1</v>
      </c>
    </row>
    <row r="49" spans="1:13" ht="21" hidden="1" customHeight="1">
      <c r="A49" s="588" t="s">
        <v>1168</v>
      </c>
      <c r="B49" s="339">
        <v>5183565</v>
      </c>
      <c r="C49" s="326"/>
      <c r="D49" s="43"/>
      <c r="E49" s="44"/>
      <c r="F49" s="44" t="s">
        <v>1165</v>
      </c>
      <c r="G49" s="43">
        <v>1</v>
      </c>
      <c r="H49" s="44" t="s">
        <v>1058</v>
      </c>
      <c r="I49" s="43">
        <v>717.44</v>
      </c>
      <c r="J49" s="57">
        <f>IF(C49="СТОП цена",I49,ROUND(I49*(1-VLOOKUP(L49,Оглавление!D:G,3,FALSE)),2))</f>
        <v>717.44</v>
      </c>
      <c r="K49" s="60"/>
      <c r="L49" s="60" t="s">
        <v>712</v>
      </c>
      <c r="M49" s="54">
        <v>1</v>
      </c>
    </row>
    <row r="50" spans="1:13" ht="21" hidden="1" customHeight="1">
      <c r="A50" s="590"/>
      <c r="B50" s="339">
        <v>5183566</v>
      </c>
      <c r="C50" s="326"/>
      <c r="D50" s="43"/>
      <c r="E50" s="44"/>
      <c r="F50" s="44" t="s">
        <v>1476</v>
      </c>
      <c r="G50" s="43">
        <v>1</v>
      </c>
      <c r="H50" s="44" t="s">
        <v>1058</v>
      </c>
      <c r="I50" s="43">
        <v>1309.8</v>
      </c>
      <c r="J50" s="57">
        <f>IF(C50="СТОП цена",I50,ROUND(I50*(1-VLOOKUP(L50,Оглавление!D:G,3,FALSE)),2))</f>
        <v>1309.8</v>
      </c>
      <c r="K50" s="60"/>
      <c r="L50" s="60" t="s">
        <v>712</v>
      </c>
      <c r="M50" s="54">
        <v>1</v>
      </c>
    </row>
    <row r="51" spans="1:13" ht="21" hidden="1" customHeight="1">
      <c r="A51" s="589"/>
      <c r="B51" s="339">
        <v>5183567</v>
      </c>
      <c r="C51" s="477" t="s">
        <v>223</v>
      </c>
      <c r="D51" s="43"/>
      <c r="E51" s="44"/>
      <c r="F51" s="44" t="s">
        <v>1391</v>
      </c>
      <c r="G51" s="43">
        <v>1</v>
      </c>
      <c r="H51" s="44" t="s">
        <v>1058</v>
      </c>
      <c r="I51" s="43">
        <v>2218.4</v>
      </c>
      <c r="J51" s="57">
        <f>IF(C51="СТОП цена",I51,ROUND(I51*(1-VLOOKUP(L51,Оглавление!D:G,3,FALSE)),2))</f>
        <v>2218.4</v>
      </c>
      <c r="K51" s="60"/>
      <c r="L51" s="60" t="s">
        <v>712</v>
      </c>
      <c r="M51" s="54">
        <v>1</v>
      </c>
    </row>
    <row r="52" spans="1:13" ht="47.25" hidden="1" customHeight="1">
      <c r="A52" s="382" t="s">
        <v>226</v>
      </c>
      <c r="B52" s="43">
        <v>5183532</v>
      </c>
      <c r="C52" s="43" t="s">
        <v>172</v>
      </c>
      <c r="D52" s="43">
        <v>2.5</v>
      </c>
      <c r="E52" s="44" t="s">
        <v>561</v>
      </c>
      <c r="F52" s="44" t="str">
        <f t="shared" si="0"/>
        <v>2,5 л</v>
      </c>
      <c r="G52" s="43">
        <v>1</v>
      </c>
      <c r="H52" s="44" t="s">
        <v>1058</v>
      </c>
      <c r="I52" s="43">
        <v>1156.4000000000001</v>
      </c>
      <c r="J52" s="57">
        <f>IF(C52="СТОП цена",I52,ROUND(I52*(1-VLOOKUP(L52,Оглавление!D:G,3,FALSE)),2))</f>
        <v>1156.4000000000001</v>
      </c>
      <c r="K52" s="60"/>
      <c r="L52" s="60" t="s">
        <v>712</v>
      </c>
      <c r="M52" s="54">
        <v>1</v>
      </c>
    </row>
    <row r="53" spans="1:13" s="205" customFormat="1" ht="16.5" hidden="1" customHeight="1">
      <c r="A53" s="588" t="s">
        <v>1466</v>
      </c>
      <c r="B53" s="43">
        <v>5239223</v>
      </c>
      <c r="C53" s="68"/>
      <c r="D53" s="43"/>
      <c r="E53" s="44"/>
      <c r="F53" s="44" t="s">
        <v>1165</v>
      </c>
      <c r="G53" s="43">
        <v>1</v>
      </c>
      <c r="H53" s="44" t="s">
        <v>1058</v>
      </c>
      <c r="I53" s="43">
        <v>1626.04</v>
      </c>
      <c r="J53" s="57">
        <f>IF(C53="СТОП цена",I53,ROUND(I53*(1-VLOOKUP(L53,Оглавление!D:G,3,FALSE)),2))</f>
        <v>1626.04</v>
      </c>
      <c r="K53" s="60"/>
      <c r="L53" s="60" t="s">
        <v>712</v>
      </c>
      <c r="M53" s="54">
        <v>1</v>
      </c>
    </row>
    <row r="54" spans="1:13" s="205" customFormat="1" ht="16.5" hidden="1" customHeight="1">
      <c r="A54" s="589"/>
      <c r="B54" s="43">
        <v>5239224</v>
      </c>
      <c r="C54" s="68"/>
      <c r="D54" s="43"/>
      <c r="E54" s="44"/>
      <c r="F54" s="44" t="s">
        <v>1169</v>
      </c>
      <c r="G54" s="43">
        <v>1</v>
      </c>
      <c r="H54" s="44" t="s">
        <v>1058</v>
      </c>
      <c r="I54" s="43">
        <v>3043.22</v>
      </c>
      <c r="J54" s="57">
        <f>IF(C54="СТОП цена",I54,ROUND(I54*(1-VLOOKUP(L54,Оглавление!D:G,3,FALSE)),2))</f>
        <v>3043.22</v>
      </c>
      <c r="K54" s="60"/>
      <c r="L54" s="60" t="s">
        <v>712</v>
      </c>
      <c r="M54" s="54">
        <v>1</v>
      </c>
    </row>
    <row r="55" spans="1:13" s="205" customFormat="1" ht="16.5" hidden="1" customHeight="1">
      <c r="A55" s="588" t="s">
        <v>1473</v>
      </c>
      <c r="B55" s="43">
        <v>5239225</v>
      </c>
      <c r="C55" s="68"/>
      <c r="D55" s="43"/>
      <c r="E55" s="44"/>
      <c r="F55" s="44" t="s">
        <v>1469</v>
      </c>
      <c r="G55" s="43">
        <v>1</v>
      </c>
      <c r="H55" s="44" t="s">
        <v>1058</v>
      </c>
      <c r="I55" s="43">
        <v>1345.2</v>
      </c>
      <c r="J55" s="57">
        <f>IF(C55="СТОП цена",I55,ROUND(I55*(1-VLOOKUP(L55,Оглавление!D:G,3,FALSE)),2))</f>
        <v>1345.2</v>
      </c>
      <c r="K55" s="60"/>
      <c r="L55" s="60" t="s">
        <v>712</v>
      </c>
      <c r="M55" s="54">
        <v>1</v>
      </c>
    </row>
    <row r="56" spans="1:13" s="205" customFormat="1" ht="16.5" hidden="1" customHeight="1">
      <c r="A56" s="589"/>
      <c r="B56" s="43">
        <v>5239226</v>
      </c>
      <c r="C56" s="68"/>
      <c r="D56" s="43"/>
      <c r="E56" s="44"/>
      <c r="F56" s="44" t="s">
        <v>1474</v>
      </c>
      <c r="G56" s="43">
        <v>1</v>
      </c>
      <c r="H56" s="44" t="s">
        <v>1058</v>
      </c>
      <c r="I56" s="43">
        <v>2533.46</v>
      </c>
      <c r="J56" s="57">
        <f>IF(C56="СТОП цена",I56,ROUND(I56*(1-VLOOKUP(L56,Оглавление!D:G,3,FALSE)),2))</f>
        <v>2533.46</v>
      </c>
      <c r="K56" s="60"/>
      <c r="L56" s="60" t="s">
        <v>712</v>
      </c>
      <c r="M56" s="54">
        <v>1</v>
      </c>
    </row>
    <row r="57" spans="1:13" s="205" customFormat="1" ht="16.5" hidden="1" customHeight="1">
      <c r="A57" s="637" t="s">
        <v>1475</v>
      </c>
      <c r="B57" s="43">
        <v>5239227</v>
      </c>
      <c r="C57" s="68"/>
      <c r="D57" s="43"/>
      <c r="E57" s="44"/>
      <c r="F57" s="44" t="s">
        <v>1472</v>
      </c>
      <c r="G57" s="43">
        <v>1</v>
      </c>
      <c r="H57" s="44" t="s">
        <v>1058</v>
      </c>
      <c r="I57" s="43">
        <v>1181.18</v>
      </c>
      <c r="J57" s="57">
        <f>IF(C57="СТОП цена",I57,ROUND(I57*(1-VLOOKUP(L57,Оглавление!D:G,3,FALSE)),2))</f>
        <v>1181.18</v>
      </c>
      <c r="K57" s="60"/>
      <c r="L57" s="60" t="s">
        <v>712</v>
      </c>
      <c r="M57" s="54">
        <v>2</v>
      </c>
    </row>
    <row r="58" spans="1:13" s="205" customFormat="1" ht="16.5" hidden="1" customHeight="1">
      <c r="A58" s="638"/>
      <c r="B58" s="43">
        <v>5239228</v>
      </c>
      <c r="C58" s="68"/>
      <c r="D58" s="43"/>
      <c r="E58" s="44"/>
      <c r="F58" s="44" t="s">
        <v>1476</v>
      </c>
      <c r="G58" s="43">
        <v>1</v>
      </c>
      <c r="H58" s="44" t="s">
        <v>1058</v>
      </c>
      <c r="I58" s="43">
        <v>2226.66</v>
      </c>
      <c r="J58" s="57">
        <f>IF(C58="СТОП цена",I58,ROUND(I58*(1-VLOOKUP(L58,Оглавление!D:G,3,FALSE)),2))</f>
        <v>2226.66</v>
      </c>
      <c r="K58" s="60"/>
      <c r="L58" s="60" t="s">
        <v>712</v>
      </c>
      <c r="M58" s="54">
        <v>2</v>
      </c>
    </row>
    <row r="59" spans="1:13" ht="18.75" hidden="1" customHeight="1">
      <c r="A59" s="663" t="s">
        <v>837</v>
      </c>
      <c r="B59" s="43">
        <v>5094368</v>
      </c>
      <c r="C59" s="43"/>
      <c r="D59" s="43">
        <v>2.5</v>
      </c>
      <c r="E59" s="44" t="s">
        <v>561</v>
      </c>
      <c r="F59" s="44" t="str">
        <f t="shared" si="0"/>
        <v>2,5 л</v>
      </c>
      <c r="G59" s="44">
        <v>1</v>
      </c>
      <c r="H59" s="44" t="s">
        <v>1058</v>
      </c>
      <c r="I59" s="43">
        <v>1373.52</v>
      </c>
      <c r="J59" s="57">
        <f>IF(C59="СТОП цена",I59,ROUND(I59*(1-VLOOKUP(L59,Оглавление!D:G,3,FALSE)),2))</f>
        <v>1373.52</v>
      </c>
      <c r="K59" s="60"/>
      <c r="L59" s="60" t="s">
        <v>712</v>
      </c>
      <c r="M59" s="54">
        <v>2</v>
      </c>
    </row>
    <row r="60" spans="1:13" ht="17.25" hidden="1" customHeight="1">
      <c r="A60" s="663"/>
      <c r="B60" s="43">
        <v>5094369</v>
      </c>
      <c r="C60" s="43"/>
      <c r="D60" s="43">
        <v>5</v>
      </c>
      <c r="E60" s="44" t="s">
        <v>561</v>
      </c>
      <c r="F60" s="44" t="str">
        <f t="shared" si="0"/>
        <v>5 л</v>
      </c>
      <c r="G60" s="44">
        <v>1</v>
      </c>
      <c r="H60" s="44" t="s">
        <v>1058</v>
      </c>
      <c r="I60" s="43">
        <v>2558.2399999999998</v>
      </c>
      <c r="J60" s="57">
        <f>IF(C60="СТОП цена",I60,ROUND(I60*(1-VLOOKUP(L60,Оглавление!D:G,3,FALSE)),2))</f>
        <v>2558.2399999999998</v>
      </c>
      <c r="K60" s="60"/>
      <c r="L60" s="60" t="s">
        <v>712</v>
      </c>
      <c r="M60" s="54">
        <v>2</v>
      </c>
    </row>
    <row r="61" spans="1:13" s="205" customFormat="1" ht="25.5" hidden="1" customHeight="1">
      <c r="A61" s="588" t="s">
        <v>1465</v>
      </c>
      <c r="B61" s="44">
        <v>5239197</v>
      </c>
      <c r="C61" s="68"/>
      <c r="D61" s="43"/>
      <c r="E61" s="44"/>
      <c r="F61" s="44" t="s">
        <v>1165</v>
      </c>
      <c r="G61" s="44">
        <v>1</v>
      </c>
      <c r="H61" s="44" t="s">
        <v>1058</v>
      </c>
      <c r="I61" s="43">
        <v>1564.68</v>
      </c>
      <c r="J61" s="57">
        <f>IF(C61="СТОП цена",I61,ROUND(I61*(1-VLOOKUP(L61,Оглавление!D:G,3,FALSE)),2))</f>
        <v>1564.68</v>
      </c>
      <c r="K61" s="60"/>
      <c r="L61" s="60" t="s">
        <v>712</v>
      </c>
      <c r="M61" s="54">
        <v>2</v>
      </c>
    </row>
    <row r="62" spans="1:13" s="205" customFormat="1" ht="26.25" hidden="1" customHeight="1">
      <c r="A62" s="589"/>
      <c r="B62" s="44">
        <v>5239198</v>
      </c>
      <c r="C62" s="68"/>
      <c r="D62" s="43"/>
      <c r="E62" s="44"/>
      <c r="F62" s="44" t="s">
        <v>1170</v>
      </c>
      <c r="G62" s="44">
        <v>1</v>
      </c>
      <c r="H62" s="44" t="s">
        <v>1058</v>
      </c>
      <c r="I62" s="43">
        <v>5167.22</v>
      </c>
      <c r="J62" s="57">
        <f>IF(C62="СТОП цена",I62,ROUND(I62*(1-VLOOKUP(L62,Оглавление!D:G,3,FALSE)),2))</f>
        <v>5167.22</v>
      </c>
      <c r="K62" s="60"/>
      <c r="L62" s="60" t="s">
        <v>712</v>
      </c>
      <c r="M62" s="54">
        <v>2</v>
      </c>
    </row>
    <row r="63" spans="1:13" s="205" customFormat="1" ht="23.25" hidden="1" customHeight="1">
      <c r="A63" s="588" t="s">
        <v>1468</v>
      </c>
      <c r="B63" s="44">
        <v>5239199</v>
      </c>
      <c r="C63" s="68"/>
      <c r="D63" s="43"/>
      <c r="E63" s="44"/>
      <c r="F63" s="44" t="s">
        <v>1469</v>
      </c>
      <c r="G63" s="44">
        <v>1</v>
      </c>
      <c r="H63" s="44" t="s">
        <v>1058</v>
      </c>
      <c r="I63" s="43">
        <v>1303.9000000000001</v>
      </c>
      <c r="J63" s="57">
        <f>IF(C63="СТОП цена",I63,ROUND(I63*(1-VLOOKUP(L63,Оглавление!D:G,3,FALSE)),2))</f>
        <v>1303.9000000000001</v>
      </c>
      <c r="K63" s="60"/>
      <c r="L63" s="60" t="s">
        <v>712</v>
      </c>
      <c r="M63" s="54">
        <v>2</v>
      </c>
    </row>
    <row r="64" spans="1:13" s="205" customFormat="1" ht="18.75" hidden="1" customHeight="1">
      <c r="A64" s="589"/>
      <c r="B64" s="44">
        <v>5239200</v>
      </c>
      <c r="C64" s="68"/>
      <c r="D64" s="43"/>
      <c r="E64" s="44"/>
      <c r="F64" s="44" t="s">
        <v>1470</v>
      </c>
      <c r="G64" s="44">
        <v>1</v>
      </c>
      <c r="H64" s="44" t="s">
        <v>1058</v>
      </c>
      <c r="I64" s="43">
        <v>4286.9399999999996</v>
      </c>
      <c r="J64" s="57">
        <f>IF(C64="СТОП цена",I64,ROUND(I64*(1-VLOOKUP(L64,Оглавление!D:G,3,FALSE)),2))</f>
        <v>4286.9399999999996</v>
      </c>
      <c r="K64" s="60"/>
      <c r="L64" s="60" t="s">
        <v>712</v>
      </c>
      <c r="M64" s="54">
        <v>2</v>
      </c>
    </row>
    <row r="65" spans="1:13" s="205" customFormat="1" ht="24.75" hidden="1" customHeight="1">
      <c r="A65" s="588" t="s">
        <v>1471</v>
      </c>
      <c r="B65" s="44">
        <v>5239221</v>
      </c>
      <c r="C65" s="68"/>
      <c r="D65" s="43"/>
      <c r="E65" s="44"/>
      <c r="F65" s="44" t="s">
        <v>1472</v>
      </c>
      <c r="G65" s="44">
        <v>1</v>
      </c>
      <c r="H65" s="44" t="s">
        <v>1058</v>
      </c>
      <c r="I65" s="43">
        <v>1126.9000000000001</v>
      </c>
      <c r="J65" s="57">
        <f>IF(C65="СТОП цена",I65,ROUND(I65*(1-VLOOKUP(L65,Оглавление!D:G,3,FALSE)),2))</f>
        <v>1126.9000000000001</v>
      </c>
      <c r="K65" s="60"/>
      <c r="L65" s="60" t="s">
        <v>712</v>
      </c>
      <c r="M65" s="54">
        <v>2</v>
      </c>
    </row>
    <row r="66" spans="1:13" s="205" customFormat="1" ht="24.75" hidden="1" customHeight="1">
      <c r="A66" s="589"/>
      <c r="B66" s="44">
        <v>5239222</v>
      </c>
      <c r="C66" s="68"/>
      <c r="D66" s="43"/>
      <c r="E66" s="44"/>
      <c r="F66" s="44" t="s">
        <v>1391</v>
      </c>
      <c r="G66" s="44">
        <v>1</v>
      </c>
      <c r="H66" s="44" t="s">
        <v>1058</v>
      </c>
      <c r="I66" s="43">
        <v>3777.18</v>
      </c>
      <c r="J66" s="57">
        <f>IF(C66="СТОП цена",I66,ROUND(I66*(1-VLOOKUP(L66,Оглавление!D:G,3,FALSE)),2))</f>
        <v>3777.18</v>
      </c>
      <c r="K66" s="60"/>
      <c r="L66" s="60" t="s">
        <v>712</v>
      </c>
      <c r="M66" s="54">
        <v>2</v>
      </c>
    </row>
    <row r="67" spans="1:13" ht="18" hidden="1" customHeight="1">
      <c r="A67" s="588" t="s">
        <v>244</v>
      </c>
      <c r="B67" s="43">
        <v>5094386</v>
      </c>
      <c r="C67" s="43" t="s">
        <v>1856</v>
      </c>
      <c r="D67" s="43">
        <v>1</v>
      </c>
      <c r="E67" s="44" t="s">
        <v>561</v>
      </c>
      <c r="F67" s="44" t="str">
        <f t="shared" si="0"/>
        <v>1 л</v>
      </c>
      <c r="G67" s="44">
        <v>1</v>
      </c>
      <c r="H67" s="44" t="s">
        <v>1058</v>
      </c>
      <c r="I67" s="44">
        <v>750.48</v>
      </c>
      <c r="J67" s="57">
        <f>IF(C67="СТОП цена",I67,ROUND(I67*(1-VLOOKUP(L67,Оглавление!D:G,3,FALSE)),2))</f>
        <v>750.48</v>
      </c>
      <c r="K67" s="60"/>
      <c r="L67" s="60" t="s">
        <v>712</v>
      </c>
      <c r="M67" s="54">
        <v>2</v>
      </c>
    </row>
    <row r="68" spans="1:13" s="205" customFormat="1" ht="18" hidden="1" customHeight="1">
      <c r="A68" s="589"/>
      <c r="B68" s="43">
        <v>5094387</v>
      </c>
      <c r="C68" s="43" t="s">
        <v>172</v>
      </c>
      <c r="D68" s="43"/>
      <c r="E68" s="44"/>
      <c r="F68" s="44" t="s">
        <v>1165</v>
      </c>
      <c r="G68" s="44">
        <v>1</v>
      </c>
      <c r="H68" s="44" t="s">
        <v>1058</v>
      </c>
      <c r="I68" s="44">
        <v>1626.04</v>
      </c>
      <c r="J68" s="57">
        <f>IF(C68="СТОП цена",I68,ROUND(I68*(1-VLOOKUP(L68,Оглавление!D:G,3,FALSE)),2))</f>
        <v>1626.04</v>
      </c>
      <c r="K68" s="60"/>
      <c r="L68" s="60" t="s">
        <v>712</v>
      </c>
      <c r="M68" s="54">
        <v>2</v>
      </c>
    </row>
    <row r="69" spans="1:13" s="312" customFormat="1" ht="18" hidden="1" customHeight="1">
      <c r="A69" s="595" t="s">
        <v>1803</v>
      </c>
      <c r="B69" s="43">
        <v>5255520</v>
      </c>
      <c r="C69" s="68"/>
      <c r="D69" s="43"/>
      <c r="E69" s="44"/>
      <c r="F69" s="44" t="s">
        <v>1164</v>
      </c>
      <c r="G69" s="44">
        <v>1</v>
      </c>
      <c r="H69" s="44" t="s">
        <v>1058</v>
      </c>
      <c r="I69" s="44">
        <v>750.48</v>
      </c>
      <c r="J69" s="57">
        <f>IF(C69="СТОП цена",I69,ROUND(I69*(1-VLOOKUP(L69,Оглавление!D:G,3,FALSE)),2))</f>
        <v>750.48</v>
      </c>
      <c r="K69" s="60"/>
      <c r="L69" s="60" t="s">
        <v>712</v>
      </c>
      <c r="M69" s="54">
        <v>2</v>
      </c>
    </row>
    <row r="70" spans="1:13" s="312" customFormat="1" ht="18" hidden="1" customHeight="1">
      <c r="A70" s="596"/>
      <c r="B70" s="43">
        <v>5255548</v>
      </c>
      <c r="C70" s="68"/>
      <c r="D70" s="43"/>
      <c r="E70" s="44"/>
      <c r="F70" s="44" t="s">
        <v>1165</v>
      </c>
      <c r="G70" s="44">
        <v>1</v>
      </c>
      <c r="H70" s="44" t="s">
        <v>1058</v>
      </c>
      <c r="I70" s="44">
        <v>1626.04</v>
      </c>
      <c r="J70" s="57">
        <f>IF(C70="СТОП цена",I70,ROUND(I70*(1-VLOOKUP(L70,Оглавление!D:G,3,FALSE)),2))</f>
        <v>1626.04</v>
      </c>
      <c r="K70" s="60"/>
      <c r="L70" s="60" t="s">
        <v>712</v>
      </c>
      <c r="M70" s="54">
        <v>2</v>
      </c>
    </row>
    <row r="71" spans="1:13" s="312" customFormat="1" ht="17.25" hidden="1" customHeight="1">
      <c r="A71" s="610"/>
      <c r="B71" s="43">
        <v>5255539</v>
      </c>
      <c r="C71" s="68"/>
      <c r="D71" s="43"/>
      <c r="E71" s="44"/>
      <c r="F71" s="44" t="s">
        <v>1169</v>
      </c>
      <c r="G71" s="44">
        <v>1</v>
      </c>
      <c r="H71" s="44" t="s">
        <v>1058</v>
      </c>
      <c r="I71" s="68">
        <v>3043.22</v>
      </c>
      <c r="J71" s="57">
        <f>IF(C71="СТОП цена",I71,ROUND(I71*(1-VLOOKUP(L71,Оглавление!D:G,3,FALSE)),2))</f>
        <v>3043.22</v>
      </c>
      <c r="K71" s="60"/>
      <c r="L71" s="60" t="s">
        <v>712</v>
      </c>
      <c r="M71" s="54">
        <v>2</v>
      </c>
    </row>
    <row r="72" spans="1:13" s="205" customFormat="1" ht="18" hidden="1" customHeight="1">
      <c r="A72" s="597" t="s">
        <v>1467</v>
      </c>
      <c r="B72" s="43">
        <v>5239229</v>
      </c>
      <c r="C72" s="68"/>
      <c r="D72" s="43"/>
      <c r="E72" s="44"/>
      <c r="F72" s="44" t="s">
        <v>1164</v>
      </c>
      <c r="G72" s="44">
        <v>1</v>
      </c>
      <c r="H72" s="44" t="s">
        <v>1058</v>
      </c>
      <c r="I72" s="68">
        <v>750.48</v>
      </c>
      <c r="J72" s="57">
        <f>IF(C72="СТОП цена",I72,ROUND(I72*(1-VLOOKUP(L72,Оглавление!D:G,3,FALSE)),2))</f>
        <v>750.48</v>
      </c>
      <c r="K72" s="60"/>
      <c r="L72" s="60" t="s">
        <v>712</v>
      </c>
      <c r="M72" s="54">
        <v>2</v>
      </c>
    </row>
    <row r="73" spans="1:13" s="205" customFormat="1" ht="18" hidden="1" customHeight="1">
      <c r="A73" s="597"/>
      <c r="B73" s="43">
        <v>5239230</v>
      </c>
      <c r="C73" s="68"/>
      <c r="D73" s="43" t="s">
        <v>2454</v>
      </c>
      <c r="E73" s="44"/>
      <c r="F73" s="44" t="s">
        <v>1165</v>
      </c>
      <c r="G73" s="44">
        <v>1</v>
      </c>
      <c r="H73" s="44" t="s">
        <v>1058</v>
      </c>
      <c r="I73" s="68">
        <v>1626.04</v>
      </c>
      <c r="J73" s="57">
        <f>IF(C73="СТОП цена",I73,ROUND(I73*(1-VLOOKUP(L73,Оглавление!D:G,3,FALSE)),2))</f>
        <v>1626.04</v>
      </c>
      <c r="K73" s="60"/>
      <c r="L73" s="60" t="s">
        <v>712</v>
      </c>
      <c r="M73" s="54">
        <v>2</v>
      </c>
    </row>
    <row r="74" spans="1:13" s="312" customFormat="1" ht="18" hidden="1" customHeight="1">
      <c r="A74" s="588" t="s">
        <v>1834</v>
      </c>
      <c r="B74" s="43">
        <v>5255540</v>
      </c>
      <c r="C74" s="68" t="s">
        <v>223</v>
      </c>
      <c r="D74" s="43"/>
      <c r="E74" s="44"/>
      <c r="F74" s="44" t="s">
        <v>1346</v>
      </c>
      <c r="G74" s="44">
        <v>1</v>
      </c>
      <c r="H74" s="44" t="s">
        <v>1058</v>
      </c>
      <c r="I74" s="68">
        <v>542.79999999999995</v>
      </c>
      <c r="J74" s="57">
        <f>IF(C74="СТОП цена",I74,ROUND(I74*(1-VLOOKUP(L74,Оглавление!D:G,3,FALSE)),2))</f>
        <v>542.79999999999995</v>
      </c>
      <c r="K74" s="60"/>
      <c r="L74" s="60" t="s">
        <v>712</v>
      </c>
      <c r="M74" s="54">
        <v>2</v>
      </c>
    </row>
    <row r="75" spans="1:13" s="312" customFormat="1" ht="18" hidden="1" customHeight="1">
      <c r="A75" s="590"/>
      <c r="B75" s="43">
        <v>5255572</v>
      </c>
      <c r="C75" s="68" t="s">
        <v>223</v>
      </c>
      <c r="D75" s="43"/>
      <c r="E75" s="44"/>
      <c r="F75" s="44" t="s">
        <v>1472</v>
      </c>
      <c r="G75" s="44">
        <v>1</v>
      </c>
      <c r="H75" s="44" t="s">
        <v>1058</v>
      </c>
      <c r="I75" s="68">
        <v>1181.18</v>
      </c>
      <c r="J75" s="57">
        <f>IF(C75="СТОП цена",I75,ROUND(I75*(1-VLOOKUP(L75,Оглавление!D:G,3,FALSE)),2))</f>
        <v>1181.18</v>
      </c>
      <c r="K75" s="60"/>
      <c r="L75" s="60" t="s">
        <v>712</v>
      </c>
      <c r="M75" s="54">
        <v>2</v>
      </c>
    </row>
    <row r="76" spans="1:13" s="312" customFormat="1" ht="18" hidden="1" customHeight="1">
      <c r="A76" s="589"/>
      <c r="B76" s="43">
        <v>5255573</v>
      </c>
      <c r="C76" s="68" t="s">
        <v>223</v>
      </c>
      <c r="D76" s="43"/>
      <c r="E76" s="44"/>
      <c r="F76" s="44" t="s">
        <v>1476</v>
      </c>
      <c r="G76" s="44">
        <v>1</v>
      </c>
      <c r="H76" s="44" t="s">
        <v>1058</v>
      </c>
      <c r="I76" s="68">
        <v>2226.66</v>
      </c>
      <c r="J76" s="57">
        <f>IF(C76="СТОП цена",I76,ROUND(I76*(1-VLOOKUP(L76,Оглавление!D:G,3,FALSE)),2))</f>
        <v>2226.66</v>
      </c>
      <c r="K76" s="60"/>
      <c r="L76" s="60" t="s">
        <v>712</v>
      </c>
      <c r="M76" s="54">
        <v>2</v>
      </c>
    </row>
    <row r="77" spans="1:13" s="205" customFormat="1" ht="18" hidden="1" customHeight="1">
      <c r="A77" s="588" t="s">
        <v>1477</v>
      </c>
      <c r="B77" s="43">
        <v>5239233</v>
      </c>
      <c r="C77" s="68"/>
      <c r="D77" s="43"/>
      <c r="E77" s="44"/>
      <c r="F77" s="44" t="s">
        <v>1346</v>
      </c>
      <c r="G77" s="44">
        <v>1</v>
      </c>
      <c r="H77" s="44" t="s">
        <v>1058</v>
      </c>
      <c r="I77" s="68">
        <v>542.79999999999995</v>
      </c>
      <c r="J77" s="57">
        <f>IF(C77="СТОП цена",I77,ROUND(I77*(1-VLOOKUP(L77,Оглавление!D:G,3,FALSE)),2))</f>
        <v>542.79999999999995</v>
      </c>
      <c r="K77" s="60"/>
      <c r="L77" s="60" t="s">
        <v>712</v>
      </c>
      <c r="M77" s="54">
        <v>2</v>
      </c>
    </row>
    <row r="78" spans="1:13" ht="18" hidden="1" customHeight="1">
      <c r="A78" s="589"/>
      <c r="B78" s="43">
        <v>5239234</v>
      </c>
      <c r="C78" s="68"/>
      <c r="D78" s="43">
        <v>2.5</v>
      </c>
      <c r="E78" s="44" t="s">
        <v>561</v>
      </c>
      <c r="F78" s="44" t="s">
        <v>1472</v>
      </c>
      <c r="G78" s="44">
        <v>1</v>
      </c>
      <c r="H78" s="44" t="s">
        <v>1058</v>
      </c>
      <c r="I78" s="44">
        <v>1181.18</v>
      </c>
      <c r="J78" s="57">
        <f>IF(C78="СТОП цена",I78,ROUND(I78*(1-VLOOKUP(L78,Оглавление!D:G,3,FALSE)),2))</f>
        <v>1181.18</v>
      </c>
      <c r="K78" s="60"/>
      <c r="L78" s="60" t="s">
        <v>712</v>
      </c>
      <c r="M78" s="54">
        <v>2</v>
      </c>
    </row>
    <row r="79" spans="1:13" s="246" customFormat="1" ht="18" hidden="1" customHeight="1">
      <c r="A79" s="588" t="s">
        <v>1542</v>
      </c>
      <c r="B79" s="43">
        <v>5228356</v>
      </c>
      <c r="C79" s="43"/>
      <c r="D79" s="43"/>
      <c r="E79" s="44"/>
      <c r="F79" s="44" t="s">
        <v>1472</v>
      </c>
      <c r="G79" s="44">
        <v>1</v>
      </c>
      <c r="H79" s="44" t="s">
        <v>1058</v>
      </c>
      <c r="I79" s="44">
        <v>679.68</v>
      </c>
      <c r="J79" s="57">
        <f>IF(C79="СТОП цена",I79,ROUND(I79*(1-VLOOKUP(L79,Оглавление!D:G,3,FALSE)),2))</f>
        <v>679.68</v>
      </c>
      <c r="K79" s="60"/>
      <c r="L79" s="60" t="s">
        <v>712</v>
      </c>
      <c r="M79" s="54">
        <v>2</v>
      </c>
    </row>
    <row r="80" spans="1:13" s="246" customFormat="1" ht="18" hidden="1" customHeight="1">
      <c r="A80" s="589"/>
      <c r="B80" s="43">
        <v>5228355</v>
      </c>
      <c r="C80" s="43"/>
      <c r="D80" s="43"/>
      <c r="E80" s="44"/>
      <c r="F80" s="44" t="s">
        <v>1391</v>
      </c>
      <c r="G80" s="44">
        <v>1</v>
      </c>
      <c r="H80" s="44" t="s">
        <v>1058</v>
      </c>
      <c r="I80" s="44">
        <v>1830.18</v>
      </c>
      <c r="J80" s="57">
        <f>IF(C80="СТОП цена",I80,ROUND(I80*(1-VLOOKUP(L80,Оглавление!D:G,3,FALSE)),2))</f>
        <v>1830.18</v>
      </c>
      <c r="K80" s="60"/>
      <c r="L80" s="60" t="s">
        <v>712</v>
      </c>
      <c r="M80" s="54">
        <v>2</v>
      </c>
    </row>
    <row r="81" spans="1:13" s="310" customFormat="1" ht="18" hidden="1" customHeight="1">
      <c r="A81" s="588" t="s">
        <v>1786</v>
      </c>
      <c r="B81" s="43">
        <v>5228358</v>
      </c>
      <c r="C81" s="43"/>
      <c r="D81" s="43"/>
      <c r="E81" s="44"/>
      <c r="F81" s="68" t="s">
        <v>1472</v>
      </c>
      <c r="G81" s="68">
        <v>1</v>
      </c>
      <c r="H81" s="68" t="s">
        <v>1058</v>
      </c>
      <c r="I81" s="68">
        <v>495.6</v>
      </c>
      <c r="J81" s="57">
        <f>IF(C81="СТОП цена",I81,ROUND(I81*(1-VLOOKUP(L81,Оглавление!D:G,3,FALSE)),2))</f>
        <v>495.6</v>
      </c>
      <c r="K81" s="60"/>
      <c r="L81" s="60" t="s">
        <v>712</v>
      </c>
      <c r="M81" s="54">
        <v>2</v>
      </c>
    </row>
    <row r="82" spans="1:13" s="310" customFormat="1" ht="18" hidden="1" customHeight="1">
      <c r="A82" s="589"/>
      <c r="B82" s="43">
        <v>5228357</v>
      </c>
      <c r="C82" s="43"/>
      <c r="D82" s="43"/>
      <c r="E82" s="44"/>
      <c r="F82" s="68" t="s">
        <v>1391</v>
      </c>
      <c r="G82" s="68">
        <v>1</v>
      </c>
      <c r="H82" s="68" t="s">
        <v>1058</v>
      </c>
      <c r="I82" s="68">
        <v>1335.76</v>
      </c>
      <c r="J82" s="57">
        <f>IF(C82="СТОП цена",I82,ROUND(I82*(1-VLOOKUP(L82,Оглавление!D:G,3,FALSE)),2))</f>
        <v>1335.76</v>
      </c>
      <c r="K82" s="60"/>
      <c r="L82" s="60" t="s">
        <v>712</v>
      </c>
      <c r="M82" s="54">
        <v>2</v>
      </c>
    </row>
    <row r="83" spans="1:13" s="312" customFormat="1" ht="18" hidden="1" customHeight="1">
      <c r="A83" s="588" t="s">
        <v>2851</v>
      </c>
      <c r="B83" s="43">
        <v>5273954</v>
      </c>
      <c r="C83" s="480" t="s">
        <v>223</v>
      </c>
      <c r="D83" s="43"/>
      <c r="E83" s="44"/>
      <c r="F83" s="68" t="s">
        <v>1346</v>
      </c>
      <c r="G83" s="68">
        <v>1</v>
      </c>
      <c r="H83" s="68" t="s">
        <v>1058</v>
      </c>
      <c r="I83" s="68">
        <v>518.02</v>
      </c>
      <c r="J83" s="57">
        <f>IF(C83="СТОП цена",I83,ROUND(I83*(1-VLOOKUP(L83,Оглавление!D:G,3,FALSE)),2))</f>
        <v>518.02</v>
      </c>
      <c r="K83" s="60"/>
      <c r="L83" s="60" t="s">
        <v>712</v>
      </c>
      <c r="M83" s="54">
        <v>2</v>
      </c>
    </row>
    <row r="84" spans="1:13" s="312" customFormat="1" ht="18" hidden="1" customHeight="1">
      <c r="A84" s="598"/>
      <c r="B84" s="43">
        <v>5273958</v>
      </c>
      <c r="C84" s="480" t="s">
        <v>223</v>
      </c>
      <c r="D84" s="43"/>
      <c r="E84" s="44"/>
      <c r="F84" s="68" t="s">
        <v>1472</v>
      </c>
      <c r="G84" s="68">
        <v>1</v>
      </c>
      <c r="H84" s="68" t="s">
        <v>1058</v>
      </c>
      <c r="I84" s="68">
        <v>1385.32</v>
      </c>
      <c r="J84" s="57">
        <f>IF(C84="СТОП цена",I84,ROUND(I84*(1-VLOOKUP(L84,Оглавление!D:G,3,FALSE)),2))</f>
        <v>1385.32</v>
      </c>
      <c r="K84" s="60"/>
      <c r="L84" s="60" t="s">
        <v>712</v>
      </c>
      <c r="M84" s="54">
        <v>2</v>
      </c>
    </row>
    <row r="85" spans="1:13" s="312" customFormat="1" ht="18" hidden="1" customHeight="1">
      <c r="A85" s="594"/>
      <c r="B85" s="43">
        <v>5273959</v>
      </c>
      <c r="C85" s="480" t="s">
        <v>223</v>
      </c>
      <c r="D85" s="43"/>
      <c r="E85" s="44"/>
      <c r="F85" s="68" t="s">
        <v>1476</v>
      </c>
      <c r="G85" s="68">
        <v>1</v>
      </c>
      <c r="H85" s="68" t="s">
        <v>1058</v>
      </c>
      <c r="I85" s="68">
        <v>2508.6799999999998</v>
      </c>
      <c r="J85" s="57">
        <f>IF(C85="СТОП цена",I85,ROUND(I85*(1-VLOOKUP(L85,Оглавление!D:G,3,FALSE)),2))</f>
        <v>2508.6799999999998</v>
      </c>
      <c r="K85" s="60"/>
      <c r="L85" s="60" t="s">
        <v>712</v>
      </c>
      <c r="M85" s="54">
        <v>2</v>
      </c>
    </row>
    <row r="86" spans="1:13" s="312" customFormat="1" ht="18" hidden="1" customHeight="1">
      <c r="A86" s="588" t="s">
        <v>2852</v>
      </c>
      <c r="B86" s="43">
        <v>5273931</v>
      </c>
      <c r="C86" s="480" t="s">
        <v>223</v>
      </c>
      <c r="D86" s="43"/>
      <c r="E86" s="44"/>
      <c r="F86" s="68" t="s">
        <v>1164</v>
      </c>
      <c r="G86" s="68">
        <v>1</v>
      </c>
      <c r="H86" s="68" t="s">
        <v>1058</v>
      </c>
      <c r="I86" s="68">
        <v>703.28</v>
      </c>
      <c r="J86" s="57">
        <f>IF(C86="СТОП цена",I86,ROUND(I86*(1-VLOOKUP(L86,Оглавление!D:G,3,FALSE)),2))</f>
        <v>703.28</v>
      </c>
      <c r="K86" s="60"/>
      <c r="L86" s="60" t="s">
        <v>712</v>
      </c>
      <c r="M86" s="54">
        <v>2</v>
      </c>
    </row>
    <row r="87" spans="1:13" s="312" customFormat="1" ht="18" hidden="1" customHeight="1">
      <c r="A87" s="590"/>
      <c r="B87" s="43">
        <v>5273934</v>
      </c>
      <c r="C87" s="480" t="s">
        <v>223</v>
      </c>
      <c r="D87" s="43"/>
      <c r="E87" s="44"/>
      <c r="F87" s="68" t="s">
        <v>1165</v>
      </c>
      <c r="G87" s="68">
        <v>1</v>
      </c>
      <c r="H87" s="68" t="s">
        <v>1058</v>
      </c>
      <c r="I87" s="68">
        <v>1888</v>
      </c>
      <c r="J87" s="57">
        <f>IF(C87="СТОП цена",I87,ROUND(I87*(1-VLOOKUP(L87,Оглавление!D:G,3,FALSE)),2))</f>
        <v>1888</v>
      </c>
      <c r="K87" s="60"/>
      <c r="L87" s="60" t="s">
        <v>712</v>
      </c>
      <c r="M87" s="54">
        <v>2</v>
      </c>
    </row>
    <row r="88" spans="1:13" s="312" customFormat="1" ht="18" hidden="1" customHeight="1">
      <c r="A88" s="590"/>
      <c r="B88" s="43">
        <v>5273944</v>
      </c>
      <c r="C88" s="480" t="s">
        <v>223</v>
      </c>
      <c r="D88" s="43"/>
      <c r="E88" s="44"/>
      <c r="F88" s="68" t="s">
        <v>1169</v>
      </c>
      <c r="G88" s="68">
        <v>1</v>
      </c>
      <c r="H88" s="68" t="s">
        <v>1058</v>
      </c>
      <c r="I88" s="68">
        <v>3438.52</v>
      </c>
      <c r="J88" s="57">
        <f>IF(C88="СТОП цена",I88,ROUND(I88*(1-VLOOKUP(L88,Оглавление!D:G,3,FALSE)),2))</f>
        <v>3438.52</v>
      </c>
      <c r="K88" s="60"/>
      <c r="L88" s="60" t="s">
        <v>712</v>
      </c>
      <c r="M88" s="54">
        <v>2</v>
      </c>
    </row>
    <row r="89" spans="1:13" s="312" customFormat="1" ht="18" hidden="1" customHeight="1">
      <c r="A89" s="589"/>
      <c r="B89" s="43">
        <v>5273946</v>
      </c>
      <c r="C89" s="480" t="s">
        <v>223</v>
      </c>
      <c r="D89" s="43"/>
      <c r="E89" s="44"/>
      <c r="F89" s="68" t="s">
        <v>1170</v>
      </c>
      <c r="G89" s="68">
        <v>1</v>
      </c>
      <c r="H89" s="68" t="s">
        <v>1058</v>
      </c>
      <c r="I89" s="68">
        <v>6413.3</v>
      </c>
      <c r="J89" s="57">
        <f>IF(C89="СТОП цена",I89,ROUND(I89*(1-VLOOKUP(L89,Оглавление!D:G,3,FALSE)),2))</f>
        <v>6413.3</v>
      </c>
      <c r="K89" s="60"/>
      <c r="L89" s="60" t="s">
        <v>712</v>
      </c>
      <c r="M89" s="54">
        <v>2</v>
      </c>
    </row>
    <row r="90" spans="1:13" ht="12.75" hidden="1" customHeight="1">
      <c r="A90" s="597" t="s">
        <v>455</v>
      </c>
      <c r="B90" s="43">
        <v>5183582</v>
      </c>
      <c r="C90" s="43"/>
      <c r="D90" s="43">
        <v>0.9</v>
      </c>
      <c r="E90" s="44" t="s">
        <v>561</v>
      </c>
      <c r="F90" s="44" t="str">
        <f t="shared" ref="F90:F126" si="1">CONCATENATE(D90," ",E90)</f>
        <v>0,9 л</v>
      </c>
      <c r="G90" s="44">
        <v>1</v>
      </c>
      <c r="H90" s="44" t="s">
        <v>1058</v>
      </c>
      <c r="I90" s="44">
        <v>518.02</v>
      </c>
      <c r="J90" s="57">
        <f>IF(C90="СТОП цена",I90,ROUND(I90*(1-VLOOKUP(L90,Оглавление!D:G,3,FALSE)),2))</f>
        <v>518.02</v>
      </c>
      <c r="K90" s="60"/>
      <c r="L90" s="60" t="s">
        <v>712</v>
      </c>
      <c r="M90" s="54">
        <v>2</v>
      </c>
    </row>
    <row r="91" spans="1:13" ht="12.75" hidden="1" customHeight="1">
      <c r="A91" s="597"/>
      <c r="B91" s="43">
        <v>5183584</v>
      </c>
      <c r="C91" s="43"/>
      <c r="D91" s="43">
        <v>2.25</v>
      </c>
      <c r="E91" s="44" t="s">
        <v>561</v>
      </c>
      <c r="F91" s="44" t="str">
        <f t="shared" si="1"/>
        <v>2,25 л</v>
      </c>
      <c r="G91" s="44">
        <v>1</v>
      </c>
      <c r="H91" s="44" t="s">
        <v>1058</v>
      </c>
      <c r="I91" s="44">
        <v>1385.32</v>
      </c>
      <c r="J91" s="57">
        <f>IF(C91="СТОП цена",I91,ROUND(I91*(1-VLOOKUP(L91,Оглавление!D:G,3,FALSE)),2))</f>
        <v>1385.32</v>
      </c>
      <c r="K91" s="60"/>
      <c r="L91" s="60" t="s">
        <v>712</v>
      </c>
      <c r="M91" s="54">
        <v>2</v>
      </c>
    </row>
    <row r="92" spans="1:13" ht="25.5" hidden="1" customHeight="1">
      <c r="A92" s="597"/>
      <c r="B92" s="43">
        <v>5183586</v>
      </c>
      <c r="C92" s="43"/>
      <c r="D92" s="43">
        <v>4.5</v>
      </c>
      <c r="E92" s="44" t="s">
        <v>561</v>
      </c>
      <c r="F92" s="44" t="str">
        <f t="shared" si="1"/>
        <v>4,5 л</v>
      </c>
      <c r="G92" s="44">
        <v>1</v>
      </c>
      <c r="H92" s="44" t="s">
        <v>1058</v>
      </c>
      <c r="I92" s="44">
        <v>2508.6799999999998</v>
      </c>
      <c r="J92" s="57">
        <f>IF(C92="СТОП цена",I92,ROUND(I92*(1-VLOOKUP(L92,Оглавление!D:G,3,FALSE)),2))</f>
        <v>2508.6799999999998</v>
      </c>
      <c r="K92" s="60"/>
      <c r="L92" s="60" t="s">
        <v>712</v>
      </c>
      <c r="M92" s="54">
        <v>2</v>
      </c>
    </row>
    <row r="93" spans="1:13" ht="12.75" hidden="1" customHeight="1">
      <c r="A93" s="597" t="s">
        <v>456</v>
      </c>
      <c r="B93" s="43">
        <v>5183576</v>
      </c>
      <c r="C93" s="43"/>
      <c r="D93" s="43">
        <v>0.96</v>
      </c>
      <c r="E93" s="44" t="s">
        <v>561</v>
      </c>
      <c r="F93" s="44" t="str">
        <f t="shared" si="1"/>
        <v>0,96 л</v>
      </c>
      <c r="G93" s="44">
        <v>1</v>
      </c>
      <c r="H93" s="44" t="s">
        <v>1058</v>
      </c>
      <c r="I93" s="44">
        <v>587.64</v>
      </c>
      <c r="J93" s="57">
        <f>IF(C93="СТОП цена",I93,ROUND(I93*(1-VLOOKUP(L93,Оглавление!D:G,3,FALSE)),2))</f>
        <v>587.64</v>
      </c>
      <c r="K93" s="60"/>
      <c r="L93" s="60" t="s">
        <v>712</v>
      </c>
      <c r="M93" s="54">
        <v>2</v>
      </c>
    </row>
    <row r="94" spans="1:13" ht="12.75" hidden="1" customHeight="1">
      <c r="A94" s="597"/>
      <c r="B94" s="43">
        <v>5183578</v>
      </c>
      <c r="C94" s="43"/>
      <c r="D94" s="43">
        <v>2.4</v>
      </c>
      <c r="E94" s="44" t="s">
        <v>561</v>
      </c>
      <c r="F94" s="44" t="str">
        <f t="shared" si="1"/>
        <v>2,4 л</v>
      </c>
      <c r="G94" s="44">
        <v>1</v>
      </c>
      <c r="H94" s="44" t="s">
        <v>1058</v>
      </c>
      <c r="I94" s="44">
        <v>1572.94</v>
      </c>
      <c r="J94" s="57">
        <f>IF(C94="СТОП цена",I94,ROUND(I94*(1-VLOOKUP(L94,Оглавление!D:G,3,FALSE)),2))</f>
        <v>1572.94</v>
      </c>
      <c r="K94" s="60"/>
      <c r="L94" s="60" t="s">
        <v>712</v>
      </c>
      <c r="M94" s="54">
        <v>2</v>
      </c>
    </row>
    <row r="95" spans="1:13" ht="23.25" hidden="1" customHeight="1">
      <c r="A95" s="597"/>
      <c r="B95" s="43">
        <v>5183580</v>
      </c>
      <c r="C95" s="43"/>
      <c r="D95" s="43">
        <v>4.8</v>
      </c>
      <c r="E95" s="44" t="s">
        <v>561</v>
      </c>
      <c r="F95" s="44" t="str">
        <f t="shared" si="1"/>
        <v>4,8 л</v>
      </c>
      <c r="G95" s="44">
        <v>1</v>
      </c>
      <c r="H95" s="44" t="s">
        <v>1058</v>
      </c>
      <c r="I95" s="44">
        <v>2856.78</v>
      </c>
      <c r="J95" s="57">
        <f>IF(C95="СТОП цена",I95,ROUND(I95*(1-VLOOKUP(L95,Оглавление!D:G,3,FALSE)),2))</f>
        <v>2856.78</v>
      </c>
      <c r="K95" s="60"/>
      <c r="L95" s="60" t="s">
        <v>712</v>
      </c>
      <c r="M95" s="54">
        <v>2</v>
      </c>
    </row>
    <row r="96" spans="1:13" ht="12.75" hidden="1" customHeight="1">
      <c r="A96" s="597" t="s">
        <v>457</v>
      </c>
      <c r="B96" s="43">
        <v>5183568</v>
      </c>
      <c r="C96" s="43"/>
      <c r="D96" s="43">
        <v>1</v>
      </c>
      <c r="E96" s="44" t="s">
        <v>561</v>
      </c>
      <c r="F96" s="44" t="str">
        <f t="shared" si="1"/>
        <v>1 л</v>
      </c>
      <c r="G96" s="44">
        <v>1</v>
      </c>
      <c r="H96" s="44" t="s">
        <v>1058</v>
      </c>
      <c r="I96" s="44">
        <v>703.28</v>
      </c>
      <c r="J96" s="57">
        <f>IF(C96="СТОП цена",I96,ROUND(I96*(1-VLOOKUP(L96,Оглавление!D:G,3,FALSE)),2))</f>
        <v>703.28</v>
      </c>
      <c r="K96" s="60"/>
      <c r="L96" s="60" t="s">
        <v>712</v>
      </c>
      <c r="M96" s="54">
        <v>2</v>
      </c>
    </row>
    <row r="97" spans="1:13" ht="12.75" hidden="1" customHeight="1">
      <c r="A97" s="597"/>
      <c r="B97" s="43">
        <v>5183570</v>
      </c>
      <c r="C97" s="43"/>
      <c r="D97" s="43">
        <v>2.5</v>
      </c>
      <c r="E97" s="44" t="s">
        <v>561</v>
      </c>
      <c r="F97" s="44" t="str">
        <f t="shared" si="1"/>
        <v>2,5 л</v>
      </c>
      <c r="G97" s="44">
        <v>1</v>
      </c>
      <c r="H97" s="44" t="s">
        <v>1058</v>
      </c>
      <c r="I97" s="44">
        <v>1888</v>
      </c>
      <c r="J97" s="57">
        <f>IF(C97="СТОП цена",I97,ROUND(I97*(1-VLOOKUP(L97,Оглавление!D:G,3,FALSE)),2))</f>
        <v>1888</v>
      </c>
      <c r="K97" s="60"/>
      <c r="L97" s="60" t="s">
        <v>712</v>
      </c>
      <c r="M97" s="54">
        <v>2</v>
      </c>
    </row>
    <row r="98" spans="1:13" ht="12.75" hidden="1" customHeight="1">
      <c r="A98" s="597"/>
      <c r="B98" s="43">
        <v>5183572</v>
      </c>
      <c r="C98" s="43"/>
      <c r="D98" s="43">
        <v>5</v>
      </c>
      <c r="E98" s="44" t="s">
        <v>561</v>
      </c>
      <c r="F98" s="44" t="str">
        <f t="shared" si="1"/>
        <v>5 л</v>
      </c>
      <c r="G98" s="44">
        <v>1</v>
      </c>
      <c r="H98" s="44" t="s">
        <v>1058</v>
      </c>
      <c r="I98" s="44">
        <v>3438.52</v>
      </c>
      <c r="J98" s="57">
        <f>IF(C98="СТОП цена",I98,ROUND(I98*(1-VLOOKUP(L98,Оглавление!D:G,3,FALSE)),2))</f>
        <v>3438.52</v>
      </c>
      <c r="K98" s="60"/>
      <c r="L98" s="60" t="s">
        <v>712</v>
      </c>
      <c r="M98" s="54">
        <v>2</v>
      </c>
    </row>
    <row r="99" spans="1:13" ht="12.75" hidden="1" customHeight="1">
      <c r="A99" s="597"/>
      <c r="B99" s="44">
        <v>5183574</v>
      </c>
      <c r="C99" s="44"/>
      <c r="D99" s="43">
        <v>10</v>
      </c>
      <c r="E99" s="44" t="s">
        <v>561</v>
      </c>
      <c r="F99" s="44" t="str">
        <f t="shared" si="1"/>
        <v>10 л</v>
      </c>
      <c r="G99" s="44">
        <v>1</v>
      </c>
      <c r="H99" s="44" t="s">
        <v>1058</v>
      </c>
      <c r="I99" s="44">
        <v>6413.3</v>
      </c>
      <c r="J99" s="57">
        <f>IF(C99="СТОП цена",I99,ROUND(I99*(1-VLOOKUP(L99,Оглавление!D:G,3,FALSE)),2))</f>
        <v>6413.3</v>
      </c>
      <c r="K99" s="60"/>
      <c r="L99" s="60" t="s">
        <v>712</v>
      </c>
      <c r="M99" s="54">
        <v>2</v>
      </c>
    </row>
    <row r="100" spans="1:13" ht="12.75" hidden="1" customHeight="1">
      <c r="A100" s="597" t="s">
        <v>458</v>
      </c>
      <c r="B100" s="43">
        <v>5183526</v>
      </c>
      <c r="C100" s="43" t="s">
        <v>223</v>
      </c>
      <c r="D100" s="43">
        <v>0.9</v>
      </c>
      <c r="E100" s="44" t="s">
        <v>561</v>
      </c>
      <c r="F100" s="44" t="str">
        <f t="shared" si="1"/>
        <v>0,9 л</v>
      </c>
      <c r="G100" s="44">
        <v>1</v>
      </c>
      <c r="H100" s="44" t="s">
        <v>1058</v>
      </c>
      <c r="I100" s="43">
        <v>518.02</v>
      </c>
      <c r="J100" s="57">
        <f>IF(C100="СТОП цена",I100,ROUND(I100*(1-VLOOKUP(L100,Оглавление!D:G,3,FALSE)),2))</f>
        <v>518.02</v>
      </c>
      <c r="K100" s="60"/>
      <c r="L100" s="60" t="s">
        <v>712</v>
      </c>
      <c r="M100" s="54">
        <v>2</v>
      </c>
    </row>
    <row r="101" spans="1:13" ht="15.75" hidden="1" customHeight="1">
      <c r="A101" s="597"/>
      <c r="B101" s="43">
        <v>5183528</v>
      </c>
      <c r="C101" s="43" t="s">
        <v>172</v>
      </c>
      <c r="D101" s="43">
        <v>2.25</v>
      </c>
      <c r="E101" s="44" t="s">
        <v>561</v>
      </c>
      <c r="F101" s="44" t="str">
        <f t="shared" si="1"/>
        <v>2,25 л</v>
      </c>
      <c r="G101" s="44">
        <v>1</v>
      </c>
      <c r="H101" s="44" t="s">
        <v>1058</v>
      </c>
      <c r="I101" s="43">
        <v>1498.6</v>
      </c>
      <c r="J101" s="57">
        <f>IF(C101="СТОП цена",I101,ROUND(I101*(1-VLOOKUP(L101,Оглавление!D:G,3,FALSE)),2))</f>
        <v>1498.6</v>
      </c>
      <c r="K101" s="60"/>
      <c r="L101" s="60" t="s">
        <v>712</v>
      </c>
      <c r="M101" s="54">
        <v>2</v>
      </c>
    </row>
    <row r="102" spans="1:13" ht="35.25" hidden="1" customHeight="1">
      <c r="A102" s="597"/>
      <c r="B102" s="43">
        <v>5183530</v>
      </c>
      <c r="C102" s="43" t="s">
        <v>223</v>
      </c>
      <c r="D102" s="43">
        <v>4.5</v>
      </c>
      <c r="E102" s="44" t="s">
        <v>561</v>
      </c>
      <c r="F102" s="44" t="str">
        <f t="shared" si="1"/>
        <v>4,5 л</v>
      </c>
      <c r="G102" s="44">
        <v>1</v>
      </c>
      <c r="H102" s="44" t="s">
        <v>1058</v>
      </c>
      <c r="I102" s="43">
        <v>2508.6799999999998</v>
      </c>
      <c r="J102" s="57">
        <f>IF(C102="СТОП цена",I102,ROUND(I102*(1-VLOOKUP(L102,Оглавление!D:G,3,FALSE)),2))</f>
        <v>2508.6799999999998</v>
      </c>
      <c r="K102" s="60"/>
      <c r="L102" s="60" t="s">
        <v>712</v>
      </c>
      <c r="M102" s="54">
        <v>2</v>
      </c>
    </row>
    <row r="103" spans="1:13" ht="16.5" hidden="1" customHeight="1">
      <c r="A103" s="588" t="s">
        <v>345</v>
      </c>
      <c r="B103" s="43">
        <v>5183520</v>
      </c>
      <c r="C103" s="43" t="s">
        <v>223</v>
      </c>
      <c r="D103" s="43">
        <v>0.96</v>
      </c>
      <c r="E103" s="44" t="s">
        <v>561</v>
      </c>
      <c r="F103" s="44" t="str">
        <f t="shared" si="1"/>
        <v>0,96 л</v>
      </c>
      <c r="G103" s="44">
        <v>1</v>
      </c>
      <c r="H103" s="44" t="s">
        <v>1058</v>
      </c>
      <c r="I103" s="43">
        <v>587.64</v>
      </c>
      <c r="J103" s="57">
        <f>IF(C103="СТОП цена",I103,ROUND(I103*(1-VLOOKUP(L103,Оглавление!D:G,3,FALSE)),2))</f>
        <v>587.64</v>
      </c>
      <c r="K103" s="60"/>
      <c r="L103" s="60" t="s">
        <v>712</v>
      </c>
      <c r="M103" s="54">
        <v>2</v>
      </c>
    </row>
    <row r="104" spans="1:13" ht="15" hidden="1" customHeight="1">
      <c r="A104" s="590"/>
      <c r="B104" s="43">
        <v>5183522</v>
      </c>
      <c r="C104" s="43" t="s">
        <v>223</v>
      </c>
      <c r="D104" s="43">
        <v>2.4</v>
      </c>
      <c r="E104" s="44" t="s">
        <v>561</v>
      </c>
      <c r="F104" s="44" t="str">
        <f t="shared" si="1"/>
        <v>2,4 л</v>
      </c>
      <c r="G104" s="44">
        <v>1</v>
      </c>
      <c r="H104" s="44" t="s">
        <v>1058</v>
      </c>
      <c r="I104" s="43">
        <v>1572.94</v>
      </c>
      <c r="J104" s="57">
        <f>IF(C104="СТОП цена",I104,ROUND(I104*(1-VLOOKUP(L104,Оглавление!D:G,3,FALSE)),2))</f>
        <v>1572.94</v>
      </c>
      <c r="K104" s="60"/>
      <c r="L104" s="60" t="s">
        <v>712</v>
      </c>
      <c r="M104" s="54">
        <v>2</v>
      </c>
    </row>
    <row r="105" spans="1:13" s="135" customFormat="1" ht="15" hidden="1" customHeight="1">
      <c r="A105" s="589"/>
      <c r="B105" s="43">
        <v>5183524</v>
      </c>
      <c r="C105" s="43" t="s">
        <v>223</v>
      </c>
      <c r="D105" s="43"/>
      <c r="E105" s="44"/>
      <c r="F105" s="44" t="s">
        <v>1257</v>
      </c>
      <c r="G105" s="44">
        <v>1</v>
      </c>
      <c r="H105" s="44" t="s">
        <v>1058</v>
      </c>
      <c r="I105" s="43">
        <v>2856.78</v>
      </c>
      <c r="J105" s="57">
        <f>IF(C105="СТОП цена",I105,ROUND(I105*(1-VLOOKUP(L105,Оглавление!D:G,3,FALSE)),2))</f>
        <v>2856.78</v>
      </c>
      <c r="K105" s="60"/>
      <c r="L105" s="60" t="s">
        <v>712</v>
      </c>
      <c r="M105" s="54">
        <v>2</v>
      </c>
    </row>
    <row r="106" spans="1:13" ht="12.75" hidden="1" customHeight="1">
      <c r="A106" s="588" t="s">
        <v>346</v>
      </c>
      <c r="B106" s="44">
        <v>5183514</v>
      </c>
      <c r="C106" s="44"/>
      <c r="D106" s="43">
        <v>1</v>
      </c>
      <c r="E106" s="44" t="s">
        <v>561</v>
      </c>
      <c r="F106" s="44" t="str">
        <f t="shared" si="1"/>
        <v>1 л</v>
      </c>
      <c r="G106" s="44">
        <v>1</v>
      </c>
      <c r="H106" s="44" t="s">
        <v>1058</v>
      </c>
      <c r="I106" s="43">
        <v>703.28</v>
      </c>
      <c r="J106" s="57">
        <f>IF(C106="СТОП цена",I106,ROUND(I106*(1-VLOOKUP(L106,Оглавление!D:G,3,FALSE)),2))</f>
        <v>703.28</v>
      </c>
      <c r="K106" s="60"/>
      <c r="L106" s="60" t="s">
        <v>712</v>
      </c>
      <c r="M106" s="54">
        <v>2</v>
      </c>
    </row>
    <row r="107" spans="1:13" ht="17.25" hidden="1" customHeight="1">
      <c r="A107" s="590"/>
      <c r="B107" s="44">
        <v>5183516</v>
      </c>
      <c r="C107" s="44"/>
      <c r="D107" s="43">
        <v>2.5</v>
      </c>
      <c r="E107" s="44" t="s">
        <v>561</v>
      </c>
      <c r="F107" s="44" t="str">
        <f t="shared" si="1"/>
        <v>2,5 л</v>
      </c>
      <c r="G107" s="44">
        <v>1</v>
      </c>
      <c r="H107" s="44" t="s">
        <v>1058</v>
      </c>
      <c r="I107" s="43">
        <v>1888</v>
      </c>
      <c r="J107" s="57">
        <f>IF(C107="СТОП цена",I107,ROUND(I107*(1-VLOOKUP(L107,Оглавление!D:G,3,FALSE)),2))</f>
        <v>1888</v>
      </c>
      <c r="K107" s="60"/>
      <c r="L107" s="60" t="s">
        <v>712</v>
      </c>
      <c r="M107" s="54">
        <v>2</v>
      </c>
    </row>
    <row r="108" spans="1:13" s="135" customFormat="1" ht="17.25" hidden="1" customHeight="1">
      <c r="A108" s="589"/>
      <c r="B108" s="44">
        <v>5183518</v>
      </c>
      <c r="C108" s="44"/>
      <c r="D108" s="43"/>
      <c r="E108" s="44"/>
      <c r="F108" s="44" t="s">
        <v>924</v>
      </c>
      <c r="G108" s="44">
        <v>1</v>
      </c>
      <c r="H108" s="44" t="s">
        <v>1058</v>
      </c>
      <c r="I108" s="43">
        <v>3438.52</v>
      </c>
      <c r="J108" s="57">
        <f>IF(C108="СТОП цена",I108,ROUND(I108*(1-VLOOKUP(L108,Оглавление!D:G,3,FALSE)),2))</f>
        <v>3438.52</v>
      </c>
      <c r="K108" s="60"/>
      <c r="L108" s="60" t="s">
        <v>712</v>
      </c>
      <c r="M108" s="54">
        <v>2</v>
      </c>
    </row>
    <row r="109" spans="1:13" ht="12.75" hidden="1" customHeight="1">
      <c r="A109" s="597" t="s">
        <v>0</v>
      </c>
      <c r="B109" s="43">
        <v>5183626</v>
      </c>
      <c r="C109" s="43"/>
      <c r="D109" s="43">
        <v>0.9</v>
      </c>
      <c r="E109" s="44" t="s">
        <v>561</v>
      </c>
      <c r="F109" s="44" t="str">
        <f t="shared" si="1"/>
        <v>0,9 л</v>
      </c>
      <c r="G109" s="44">
        <v>1</v>
      </c>
      <c r="H109" s="44" t="s">
        <v>1058</v>
      </c>
      <c r="I109" s="44">
        <v>449.58</v>
      </c>
      <c r="J109" s="57">
        <f>IF(C109="СТОП цена",I109,ROUND(I109*(1-VLOOKUP(L109,Оглавление!D:G,3,FALSE)),2))</f>
        <v>449.58</v>
      </c>
      <c r="K109" s="60"/>
      <c r="L109" s="60" t="s">
        <v>712</v>
      </c>
      <c r="M109" s="54">
        <v>2</v>
      </c>
    </row>
    <row r="110" spans="1:13" ht="12.75" hidden="1" customHeight="1">
      <c r="A110" s="597"/>
      <c r="B110" s="43">
        <v>5183628</v>
      </c>
      <c r="C110" s="43"/>
      <c r="D110" s="43">
        <v>2.25</v>
      </c>
      <c r="E110" s="44" t="s">
        <v>561</v>
      </c>
      <c r="F110" s="44" t="str">
        <f t="shared" si="1"/>
        <v>2,25 л</v>
      </c>
      <c r="G110" s="44">
        <v>1</v>
      </c>
      <c r="H110" s="44" t="s">
        <v>1058</v>
      </c>
      <c r="I110" s="44">
        <v>1249.6199999999999</v>
      </c>
      <c r="J110" s="57">
        <f>IF(C110="СТОП цена",I110,ROUND(I110*(1-VLOOKUP(L110,Оглавление!D:G,3,FALSE)),2))</f>
        <v>1249.6199999999999</v>
      </c>
      <c r="K110" s="60"/>
      <c r="L110" s="60" t="s">
        <v>712</v>
      </c>
      <c r="M110" s="54">
        <v>2</v>
      </c>
    </row>
    <row r="111" spans="1:13" ht="12.75" hidden="1" customHeight="1">
      <c r="A111" s="597"/>
      <c r="B111" s="43">
        <v>5183630</v>
      </c>
      <c r="C111" s="43"/>
      <c r="D111" s="43">
        <v>4.5</v>
      </c>
      <c r="E111" s="44" t="s">
        <v>561</v>
      </c>
      <c r="F111" s="44" t="str">
        <f t="shared" si="1"/>
        <v>4,5 л</v>
      </c>
      <c r="G111" s="44">
        <v>1</v>
      </c>
      <c r="H111" s="44" t="s">
        <v>1058</v>
      </c>
      <c r="I111" s="44">
        <v>2205.42</v>
      </c>
      <c r="J111" s="57">
        <f>IF(C111="СТОП цена",I111,ROUND(I111*(1-VLOOKUP(L111,Оглавление!D:G,3,FALSE)),2))</f>
        <v>2205.42</v>
      </c>
      <c r="K111" s="60"/>
      <c r="L111" s="60" t="s">
        <v>712</v>
      </c>
      <c r="M111" s="54">
        <v>2</v>
      </c>
    </row>
    <row r="112" spans="1:13" ht="12.75" hidden="1" customHeight="1">
      <c r="A112" s="597" t="s">
        <v>1</v>
      </c>
      <c r="B112" s="43">
        <v>5183620</v>
      </c>
      <c r="C112" s="43"/>
      <c r="D112" s="43">
        <v>0.96</v>
      </c>
      <c r="E112" s="44" t="s">
        <v>561</v>
      </c>
      <c r="F112" s="44" t="str">
        <f t="shared" si="1"/>
        <v>0,96 л</v>
      </c>
      <c r="G112" s="44">
        <v>1</v>
      </c>
      <c r="H112" s="44" t="s">
        <v>1058</v>
      </c>
      <c r="I112" s="44">
        <v>508.58</v>
      </c>
      <c r="J112" s="57">
        <f>IF(C112="СТОП цена",I112,ROUND(I112*(1-VLOOKUP(L112,Оглавление!D:G,3,FALSE)),2))</f>
        <v>508.58</v>
      </c>
      <c r="K112" s="60"/>
      <c r="L112" s="60" t="s">
        <v>712</v>
      </c>
      <c r="M112" s="54">
        <v>2</v>
      </c>
    </row>
    <row r="113" spans="1:13" ht="12.75" hidden="1" customHeight="1">
      <c r="A113" s="597"/>
      <c r="B113" s="43">
        <v>5183622</v>
      </c>
      <c r="C113" s="43"/>
      <c r="D113" s="43">
        <v>2.4</v>
      </c>
      <c r="E113" s="44" t="s">
        <v>561</v>
      </c>
      <c r="F113" s="44" t="str">
        <f t="shared" si="1"/>
        <v>2,4 л</v>
      </c>
      <c r="G113" s="44">
        <v>1</v>
      </c>
      <c r="H113" s="44" t="s">
        <v>1058</v>
      </c>
      <c r="I113" s="44">
        <v>1418.36</v>
      </c>
      <c r="J113" s="57">
        <f>IF(C113="СТОП цена",I113,ROUND(I113*(1-VLOOKUP(L113,Оглавление!D:G,3,FALSE)),2))</f>
        <v>1418.36</v>
      </c>
      <c r="K113" s="60"/>
      <c r="L113" s="60" t="s">
        <v>712</v>
      </c>
      <c r="M113" s="54">
        <v>2</v>
      </c>
    </row>
    <row r="114" spans="1:13" ht="12.75" hidden="1" customHeight="1">
      <c r="A114" s="597"/>
      <c r="B114" s="43">
        <v>5183624</v>
      </c>
      <c r="C114" s="43"/>
      <c r="D114" s="43">
        <v>4.8</v>
      </c>
      <c r="E114" s="44" t="s">
        <v>561</v>
      </c>
      <c r="F114" s="44" t="str">
        <f t="shared" si="1"/>
        <v>4,8 л</v>
      </c>
      <c r="G114" s="44">
        <v>1</v>
      </c>
      <c r="H114" s="44" t="s">
        <v>1058</v>
      </c>
      <c r="I114" s="44">
        <v>2502.7800000000002</v>
      </c>
      <c r="J114" s="57">
        <f>IF(C114="СТОП цена",I114,ROUND(I114*(1-VLOOKUP(L114,Оглавление!D:G,3,FALSE)),2))</f>
        <v>2502.7800000000002</v>
      </c>
      <c r="K114" s="60"/>
      <c r="L114" s="60" t="s">
        <v>712</v>
      </c>
      <c r="M114" s="54">
        <v>2</v>
      </c>
    </row>
    <row r="115" spans="1:13" ht="12.75" hidden="1" customHeight="1">
      <c r="A115" s="597" t="s">
        <v>2</v>
      </c>
      <c r="B115" s="43">
        <v>5183608</v>
      </c>
      <c r="C115" s="43"/>
      <c r="D115" s="43">
        <v>1</v>
      </c>
      <c r="E115" s="44" t="s">
        <v>561</v>
      </c>
      <c r="F115" s="44" t="str">
        <f t="shared" si="1"/>
        <v>1 л</v>
      </c>
      <c r="G115" s="44">
        <v>1</v>
      </c>
      <c r="H115" s="44" t="s">
        <v>1058</v>
      </c>
      <c r="I115" s="44">
        <v>614.78</v>
      </c>
      <c r="J115" s="57">
        <f>IF(C115="СТОП цена",I115,ROUND(I115*(1-VLOOKUP(L115,Оглавление!D:G,3,FALSE)),2))</f>
        <v>614.78</v>
      </c>
      <c r="K115" s="60"/>
      <c r="L115" s="60" t="s">
        <v>712</v>
      </c>
      <c r="M115" s="54">
        <v>3</v>
      </c>
    </row>
    <row r="116" spans="1:13" ht="12.75" hidden="1" customHeight="1">
      <c r="A116" s="597"/>
      <c r="B116" s="43">
        <v>5183610</v>
      </c>
      <c r="C116" s="43"/>
      <c r="D116" s="43">
        <v>2.5</v>
      </c>
      <c r="E116" s="44" t="s">
        <v>561</v>
      </c>
      <c r="F116" s="44" t="str">
        <f t="shared" si="1"/>
        <v>2,5 л</v>
      </c>
      <c r="G116" s="44">
        <v>1</v>
      </c>
      <c r="H116" s="44" t="s">
        <v>1058</v>
      </c>
      <c r="I116" s="44">
        <v>1726.34</v>
      </c>
      <c r="J116" s="57">
        <f>IF(C116="СТОП цена",I116,ROUND(I116*(1-VLOOKUP(L116,Оглавление!D:G,3,FALSE)),2))</f>
        <v>1726.34</v>
      </c>
      <c r="K116" s="60"/>
      <c r="L116" s="60" t="s">
        <v>712</v>
      </c>
      <c r="M116" s="54">
        <v>3</v>
      </c>
    </row>
    <row r="117" spans="1:13" ht="12.75" hidden="1" customHeight="1">
      <c r="A117" s="597"/>
      <c r="B117" s="43">
        <v>5183612</v>
      </c>
      <c r="C117" s="43"/>
      <c r="D117" s="43">
        <v>5</v>
      </c>
      <c r="E117" s="44" t="s">
        <v>561</v>
      </c>
      <c r="F117" s="44" t="str">
        <f t="shared" si="1"/>
        <v>5 л</v>
      </c>
      <c r="G117" s="44">
        <v>1</v>
      </c>
      <c r="H117" s="44" t="s">
        <v>1058</v>
      </c>
      <c r="I117" s="44">
        <v>3013.72</v>
      </c>
      <c r="J117" s="57">
        <f>IF(C117="СТОП цена",I117,ROUND(I117*(1-VLOOKUP(L117,Оглавление!D:G,3,FALSE)),2))</f>
        <v>3013.72</v>
      </c>
      <c r="K117" s="60"/>
      <c r="L117" s="60" t="s">
        <v>712</v>
      </c>
      <c r="M117" s="54">
        <v>3</v>
      </c>
    </row>
    <row r="118" spans="1:13" ht="12.75" hidden="1" customHeight="1">
      <c r="A118" s="597"/>
      <c r="B118" s="44">
        <v>5183614</v>
      </c>
      <c r="C118" s="44"/>
      <c r="D118" s="43">
        <v>10</v>
      </c>
      <c r="E118" s="44" t="s">
        <v>561</v>
      </c>
      <c r="F118" s="44" t="str">
        <f t="shared" si="1"/>
        <v>10 л</v>
      </c>
      <c r="G118" s="44">
        <v>1</v>
      </c>
      <c r="H118" s="44" t="s">
        <v>1058</v>
      </c>
      <c r="I118" s="44">
        <v>5490.54</v>
      </c>
      <c r="J118" s="57">
        <f>IF(C118="СТОП цена",I118,ROUND(I118*(1-VLOOKUP(L118,Оглавление!D:G,3,FALSE)),2))</f>
        <v>5490.54</v>
      </c>
      <c r="K118" s="60"/>
      <c r="L118" s="60" t="s">
        <v>712</v>
      </c>
      <c r="M118" s="54">
        <v>3</v>
      </c>
    </row>
    <row r="119" spans="1:13" ht="12.75" hidden="1" customHeight="1">
      <c r="A119" s="597" t="s">
        <v>3</v>
      </c>
      <c r="B119" s="43">
        <v>5183604</v>
      </c>
      <c r="C119" s="43" t="s">
        <v>223</v>
      </c>
      <c r="D119" s="43">
        <v>2.25</v>
      </c>
      <c r="E119" s="44" t="s">
        <v>561</v>
      </c>
      <c r="F119" s="44" t="str">
        <f t="shared" si="1"/>
        <v>2,25 л</v>
      </c>
      <c r="G119" s="44">
        <v>1</v>
      </c>
      <c r="H119" s="44" t="s">
        <v>1058</v>
      </c>
      <c r="I119" s="44">
        <v>1249.6199999999999</v>
      </c>
      <c r="J119" s="57">
        <f>IF(C119="СТОП цена",I119,ROUND(I119*(1-VLOOKUP(L119,Оглавление!D:G,3,FALSE)),2))</f>
        <v>1249.6199999999999</v>
      </c>
      <c r="K119" s="60"/>
      <c r="L119" s="60" t="s">
        <v>712</v>
      </c>
      <c r="M119" s="54">
        <v>3</v>
      </c>
    </row>
    <row r="120" spans="1:13" ht="23.25" hidden="1" customHeight="1">
      <c r="A120" s="597"/>
      <c r="B120" s="43">
        <v>5183606</v>
      </c>
      <c r="C120" s="43" t="s">
        <v>223</v>
      </c>
      <c r="D120" s="43">
        <v>4.5</v>
      </c>
      <c r="E120" s="44" t="s">
        <v>561</v>
      </c>
      <c r="F120" s="44" t="str">
        <f t="shared" si="1"/>
        <v>4,5 л</v>
      </c>
      <c r="G120" s="44">
        <v>1</v>
      </c>
      <c r="H120" s="44" t="s">
        <v>1058</v>
      </c>
      <c r="I120" s="44">
        <v>2205.42</v>
      </c>
      <c r="J120" s="57">
        <f>IF(C120="СТОП цена",I120,ROUND(I120*(1-VLOOKUP(L120,Оглавление!D:G,3,FALSE)),2))</f>
        <v>2205.42</v>
      </c>
      <c r="K120" s="60"/>
      <c r="L120" s="60" t="s">
        <v>712</v>
      </c>
      <c r="M120" s="54">
        <v>3</v>
      </c>
    </row>
    <row r="121" spans="1:13" ht="12.75" hidden="1" customHeight="1">
      <c r="A121" s="597" t="s">
        <v>4</v>
      </c>
      <c r="B121" s="44">
        <v>5183598</v>
      </c>
      <c r="C121" s="43" t="s">
        <v>223</v>
      </c>
      <c r="D121" s="43">
        <v>2.4</v>
      </c>
      <c r="E121" s="44" t="s">
        <v>561</v>
      </c>
      <c r="F121" s="44" t="str">
        <f t="shared" si="1"/>
        <v>2,4 л</v>
      </c>
      <c r="G121" s="44">
        <v>1</v>
      </c>
      <c r="H121" s="44" t="s">
        <v>1058</v>
      </c>
      <c r="I121" s="44">
        <v>1418.36</v>
      </c>
      <c r="J121" s="57">
        <f>IF(C121="СТОП цена",I121,ROUND(I121*(1-VLOOKUP(L121,Оглавление!D:G,3,FALSE)),2))</f>
        <v>1418.36</v>
      </c>
      <c r="K121" s="60"/>
      <c r="L121" s="60" t="s">
        <v>712</v>
      </c>
      <c r="M121" s="54">
        <v>3</v>
      </c>
    </row>
    <row r="122" spans="1:13" ht="24" hidden="1" customHeight="1">
      <c r="A122" s="597"/>
      <c r="B122" s="44">
        <v>5183600</v>
      </c>
      <c r="C122" s="43" t="s">
        <v>223</v>
      </c>
      <c r="D122" s="43">
        <v>4.8</v>
      </c>
      <c r="E122" s="44" t="s">
        <v>561</v>
      </c>
      <c r="F122" s="44" t="str">
        <f t="shared" si="1"/>
        <v>4,8 л</v>
      </c>
      <c r="G122" s="44">
        <v>1</v>
      </c>
      <c r="H122" s="44" t="s">
        <v>1058</v>
      </c>
      <c r="I122" s="44">
        <v>2502.7800000000002</v>
      </c>
      <c r="J122" s="57">
        <f>IF(C122="СТОП цена",I122,ROUND(I122*(1-VLOOKUP(L122,Оглавление!D:G,3,FALSE)),2))</f>
        <v>2502.7800000000002</v>
      </c>
      <c r="K122" s="60"/>
      <c r="L122" s="60" t="s">
        <v>712</v>
      </c>
      <c r="M122" s="54">
        <v>3</v>
      </c>
    </row>
    <row r="123" spans="1:13" ht="12.75" hidden="1" customHeight="1">
      <c r="A123" s="588" t="s">
        <v>679</v>
      </c>
      <c r="B123" s="44">
        <v>5183588</v>
      </c>
      <c r="C123" s="43" t="s">
        <v>223</v>
      </c>
      <c r="D123" s="43">
        <v>1</v>
      </c>
      <c r="E123" s="44" t="s">
        <v>561</v>
      </c>
      <c r="F123" s="44" t="str">
        <f>CONCATENATE(D123," ",E123)</f>
        <v>1 л</v>
      </c>
      <c r="G123" s="44">
        <v>1</v>
      </c>
      <c r="H123" s="44" t="s">
        <v>1058</v>
      </c>
      <c r="I123" s="44">
        <v>614.78</v>
      </c>
      <c r="J123" s="57">
        <f>IF(C123="СТОП цена",I123,ROUND(I123*(1-VLOOKUP(L123,Оглавление!D:G,3,FALSE)),2))</f>
        <v>614.78</v>
      </c>
      <c r="K123" s="60"/>
      <c r="L123" s="60" t="s">
        <v>712</v>
      </c>
      <c r="M123" s="54">
        <v>3</v>
      </c>
    </row>
    <row r="124" spans="1:13" ht="12.75" hidden="1" customHeight="1">
      <c r="A124" s="590"/>
      <c r="B124" s="44">
        <v>5183590</v>
      </c>
      <c r="C124" s="44"/>
      <c r="D124" s="43">
        <v>2.5</v>
      </c>
      <c r="E124" s="44" t="s">
        <v>561</v>
      </c>
      <c r="F124" s="44" t="str">
        <f t="shared" si="1"/>
        <v>2,5 л</v>
      </c>
      <c r="G124" s="44">
        <v>1</v>
      </c>
      <c r="H124" s="44" t="s">
        <v>1058</v>
      </c>
      <c r="I124" s="44">
        <v>1726.34</v>
      </c>
      <c r="J124" s="57">
        <f>IF(C124="СТОП цена",I124,ROUND(I124*(1-VLOOKUP(L124,Оглавление!D:G,3,FALSE)),2))</f>
        <v>1726.34</v>
      </c>
      <c r="K124" s="60"/>
      <c r="L124" s="60" t="s">
        <v>712</v>
      </c>
      <c r="M124" s="54">
        <v>3</v>
      </c>
    </row>
    <row r="125" spans="1:13" ht="12.75" hidden="1" customHeight="1">
      <c r="A125" s="590"/>
      <c r="B125" s="44">
        <v>5183592</v>
      </c>
      <c r="C125" s="44"/>
      <c r="D125" s="43">
        <v>5</v>
      </c>
      <c r="E125" s="44" t="s">
        <v>561</v>
      </c>
      <c r="F125" s="44" t="str">
        <f t="shared" si="1"/>
        <v>5 л</v>
      </c>
      <c r="G125" s="44">
        <v>1</v>
      </c>
      <c r="H125" s="44" t="s">
        <v>1058</v>
      </c>
      <c r="I125" s="44">
        <v>3013.72</v>
      </c>
      <c r="J125" s="57">
        <f>IF(C125="СТОП цена",I125,ROUND(I125*(1-VLOOKUP(L125,Оглавление!D:G,3,FALSE)),2))</f>
        <v>3013.72</v>
      </c>
      <c r="K125" s="60"/>
      <c r="L125" s="60" t="s">
        <v>712</v>
      </c>
      <c r="M125" s="54">
        <v>3</v>
      </c>
    </row>
    <row r="126" spans="1:13" ht="12.75" hidden="1" customHeight="1">
      <c r="A126" s="589"/>
      <c r="B126" s="44">
        <v>5183594</v>
      </c>
      <c r="C126" s="44"/>
      <c r="D126" s="43">
        <v>10</v>
      </c>
      <c r="E126" s="44" t="s">
        <v>561</v>
      </c>
      <c r="F126" s="44" t="str">
        <f t="shared" si="1"/>
        <v>10 л</v>
      </c>
      <c r="G126" s="44">
        <v>1</v>
      </c>
      <c r="H126" s="44" t="s">
        <v>1058</v>
      </c>
      <c r="I126" s="44">
        <v>5490.54</v>
      </c>
      <c r="J126" s="57">
        <f>IF(C126="СТОП цена",I126,ROUND(I126*(1-VLOOKUP(L126,Оглавление!D:G,3,FALSE)),2))</f>
        <v>5490.54</v>
      </c>
      <c r="K126" s="60"/>
      <c r="L126" s="60" t="s">
        <v>712</v>
      </c>
      <c r="M126" s="54">
        <v>3</v>
      </c>
    </row>
    <row r="127" spans="1:13" ht="20.25" hidden="1" customHeight="1">
      <c r="A127" s="584" t="s">
        <v>1526</v>
      </c>
      <c r="B127" s="43">
        <v>5239229</v>
      </c>
      <c r="C127" s="68"/>
      <c r="D127" s="43">
        <v>2.4</v>
      </c>
      <c r="E127" s="44" t="s">
        <v>561</v>
      </c>
      <c r="F127" s="44" t="s">
        <v>1164</v>
      </c>
      <c r="G127" s="44">
        <v>1</v>
      </c>
      <c r="H127" s="44" t="s">
        <v>1058</v>
      </c>
      <c r="I127" s="43">
        <v>750.48</v>
      </c>
      <c r="J127" s="57">
        <f>IF(C127="СТОП цена",I127,ROUND(I127*(1-VLOOKUP(L127,Оглавление!D:G,3,FALSE)),2))</f>
        <v>750.48</v>
      </c>
      <c r="K127" s="60"/>
      <c r="L127" s="60" t="s">
        <v>712</v>
      </c>
      <c r="M127" s="54">
        <v>3</v>
      </c>
    </row>
    <row r="128" spans="1:13" s="237" customFormat="1" ht="29.25" hidden="1" customHeight="1">
      <c r="A128" s="585"/>
      <c r="B128" s="43">
        <v>5239230</v>
      </c>
      <c r="C128" s="68"/>
      <c r="D128" s="43"/>
      <c r="E128" s="44"/>
      <c r="F128" s="44" t="s">
        <v>1165</v>
      </c>
      <c r="G128" s="44">
        <v>1</v>
      </c>
      <c r="H128" s="44" t="s">
        <v>1058</v>
      </c>
      <c r="I128" s="43">
        <v>1626.04</v>
      </c>
      <c r="J128" s="57">
        <f>IF(C128="СТОП цена",I128,ROUND(I128*(1-VLOOKUP(L128,Оглавление!D:G,3,FALSE)),2))</f>
        <v>1626.04</v>
      </c>
      <c r="K128" s="60"/>
      <c r="L128" s="60" t="s">
        <v>712</v>
      </c>
      <c r="M128" s="54">
        <v>3</v>
      </c>
    </row>
    <row r="129" spans="1:13" s="201" customFormat="1" ht="24" hidden="1" customHeight="1">
      <c r="A129" s="588" t="s">
        <v>1448</v>
      </c>
      <c r="B129" s="43">
        <v>5239231</v>
      </c>
      <c r="C129" s="68"/>
      <c r="D129" s="43"/>
      <c r="E129" s="44"/>
      <c r="F129" s="44" t="s">
        <v>1447</v>
      </c>
      <c r="G129" s="44">
        <v>1</v>
      </c>
      <c r="H129" s="44" t="s">
        <v>1058</v>
      </c>
      <c r="I129" s="43">
        <v>619.5</v>
      </c>
      <c r="J129" s="57">
        <f>IF(C129="СТОП цена",I129,ROUND(I129*(1-VLOOKUP(L129,Оглавление!D:G,3,FALSE)),2))</f>
        <v>619.5</v>
      </c>
      <c r="K129" s="60"/>
      <c r="L129" s="60" t="s">
        <v>712</v>
      </c>
      <c r="M129" s="54">
        <v>3</v>
      </c>
    </row>
    <row r="130" spans="1:13" s="237" customFormat="1" ht="24" hidden="1" customHeight="1">
      <c r="A130" s="589"/>
      <c r="B130" s="43">
        <v>5239232</v>
      </c>
      <c r="C130" s="68"/>
      <c r="D130" s="43"/>
      <c r="E130" s="44"/>
      <c r="F130" s="44" t="s">
        <v>1469</v>
      </c>
      <c r="G130" s="44">
        <v>1</v>
      </c>
      <c r="H130" s="44" t="s">
        <v>1058</v>
      </c>
      <c r="I130" s="43">
        <v>1345.2</v>
      </c>
      <c r="J130" s="57">
        <f>IF(C130="СТОП цена",I130,ROUND(I130*(1-VLOOKUP(L130,Оглавление!D:G,3,FALSE)),2))</f>
        <v>1345.2</v>
      </c>
      <c r="K130" s="60"/>
      <c r="L130" s="60" t="s">
        <v>712</v>
      </c>
      <c r="M130" s="54">
        <v>3</v>
      </c>
    </row>
    <row r="131" spans="1:13" ht="14.25" hidden="1" customHeight="1">
      <c r="A131" s="590" t="s">
        <v>966</v>
      </c>
      <c r="B131" s="339">
        <v>5183502</v>
      </c>
      <c r="C131" s="326"/>
      <c r="D131" s="43">
        <v>2.5</v>
      </c>
      <c r="E131" s="44" t="s">
        <v>561</v>
      </c>
      <c r="F131" s="248" t="str">
        <f t="shared" ref="F131:F211" si="2">CONCATENATE(D131," ",E131)</f>
        <v>2,5 л</v>
      </c>
      <c r="G131" s="248">
        <v>1</v>
      </c>
      <c r="H131" s="248" t="s">
        <v>1058</v>
      </c>
      <c r="I131" s="247">
        <v>853.14</v>
      </c>
      <c r="J131" s="57">
        <f>IF(C131="СТОП цена",I131,ROUND(I131*(1-VLOOKUP(L131,Оглавление!D:G,3,FALSE)),2))</f>
        <v>853.14</v>
      </c>
      <c r="K131" s="60"/>
      <c r="L131" s="60" t="s">
        <v>712</v>
      </c>
      <c r="M131" s="54">
        <v>3</v>
      </c>
    </row>
    <row r="132" spans="1:13" ht="14.25" hidden="1" customHeight="1">
      <c r="A132" s="590"/>
      <c r="B132" s="339">
        <v>5183503</v>
      </c>
      <c r="C132" s="326"/>
      <c r="D132" s="43">
        <v>5</v>
      </c>
      <c r="E132" s="44" t="s">
        <v>561</v>
      </c>
      <c r="F132" s="44" t="str">
        <f t="shared" si="2"/>
        <v>5 л</v>
      </c>
      <c r="G132" s="44">
        <v>1</v>
      </c>
      <c r="H132" s="44" t="s">
        <v>1058</v>
      </c>
      <c r="I132" s="43">
        <v>1565.86</v>
      </c>
      <c r="J132" s="57">
        <f>IF(C132="СТОП цена",I132,ROUND(I132*(1-VLOOKUP(L132,Оглавление!D:G,3,FALSE)),2))</f>
        <v>1565.86</v>
      </c>
      <c r="K132" s="60"/>
      <c r="L132" s="60" t="s">
        <v>712</v>
      </c>
      <c r="M132" s="54">
        <v>3</v>
      </c>
    </row>
    <row r="133" spans="1:13" ht="21.75" hidden="1" customHeight="1">
      <c r="A133" s="589"/>
      <c r="B133" s="44">
        <v>5183504</v>
      </c>
      <c r="C133" s="68"/>
      <c r="D133" s="43">
        <v>10</v>
      </c>
      <c r="E133" s="44" t="s">
        <v>561</v>
      </c>
      <c r="F133" s="44" t="str">
        <f t="shared" si="2"/>
        <v>10 л</v>
      </c>
      <c r="G133" s="44">
        <v>1</v>
      </c>
      <c r="H133" s="44" t="s">
        <v>1058</v>
      </c>
      <c r="I133" s="43">
        <v>2631.4</v>
      </c>
      <c r="J133" s="57">
        <f>IF(C133="СТОП цена",I133,ROUND(I133*(1-VLOOKUP(L133,Оглавление!D:G,3,FALSE)),2))</f>
        <v>2631.4</v>
      </c>
      <c r="K133" s="60"/>
      <c r="L133" s="60" t="s">
        <v>712</v>
      </c>
      <c r="M133" s="54">
        <v>3</v>
      </c>
    </row>
    <row r="134" spans="1:13" s="187" customFormat="1" ht="14.25" hidden="1" customHeight="1">
      <c r="A134" s="584" t="s">
        <v>1173</v>
      </c>
      <c r="B134" s="44">
        <v>5185991</v>
      </c>
      <c r="C134" s="44"/>
      <c r="D134" s="43"/>
      <c r="E134" s="44"/>
      <c r="F134" s="44" t="s">
        <v>1165</v>
      </c>
      <c r="G134" s="44">
        <v>1</v>
      </c>
      <c r="H134" s="44" t="s">
        <v>1058</v>
      </c>
      <c r="I134" s="43">
        <v>853.14</v>
      </c>
      <c r="J134" s="57">
        <f>IF(C134="СТОП цена",I134,ROUND(I134*(1-VLOOKUP(L134,Оглавление!D:G,3,FALSE)),2))</f>
        <v>853.14</v>
      </c>
      <c r="K134" s="60"/>
      <c r="L134" s="60" t="s">
        <v>712</v>
      </c>
      <c r="M134" s="54">
        <v>3</v>
      </c>
    </row>
    <row r="135" spans="1:13" ht="18" hidden="1" customHeight="1">
      <c r="A135" s="651"/>
      <c r="B135" s="44">
        <v>5185992</v>
      </c>
      <c r="C135" s="43" t="s">
        <v>223</v>
      </c>
      <c r="D135" s="43">
        <v>5</v>
      </c>
      <c r="E135" s="44" t="s">
        <v>561</v>
      </c>
      <c r="F135" s="44" t="str">
        <f t="shared" si="2"/>
        <v>5 л</v>
      </c>
      <c r="G135" s="44">
        <v>1</v>
      </c>
      <c r="H135" s="44" t="s">
        <v>1058</v>
      </c>
      <c r="I135" s="43">
        <v>1565.86</v>
      </c>
      <c r="J135" s="57">
        <f>IF(C135="СТОП цена",I135,ROUND(I135*(1-VLOOKUP(L135,Оглавление!D:G,3,FALSE)),2))</f>
        <v>1565.86</v>
      </c>
      <c r="K135" s="60"/>
      <c r="L135" s="60" t="s">
        <v>712</v>
      </c>
      <c r="M135" s="54">
        <v>3</v>
      </c>
    </row>
    <row r="136" spans="1:13" s="187" customFormat="1" ht="21" hidden="1" customHeight="1">
      <c r="A136" s="585"/>
      <c r="B136" s="44">
        <v>5185993</v>
      </c>
      <c r="C136" s="44"/>
      <c r="D136" s="43"/>
      <c r="E136" s="44"/>
      <c r="F136" s="44" t="s">
        <v>1170</v>
      </c>
      <c r="G136" s="44">
        <v>1</v>
      </c>
      <c r="H136" s="44" t="s">
        <v>1058</v>
      </c>
      <c r="I136" s="43">
        <v>2631.4</v>
      </c>
      <c r="J136" s="57">
        <f>IF(C136="СТОП цена",I136,ROUND(I136*(1-VLOOKUP(L136,Оглавление!D:G,3,FALSE)),2))</f>
        <v>2631.4</v>
      </c>
      <c r="K136" s="60"/>
      <c r="L136" s="60" t="s">
        <v>712</v>
      </c>
      <c r="M136" s="54">
        <v>3</v>
      </c>
    </row>
    <row r="137" spans="1:13" ht="14.25" hidden="1" customHeight="1">
      <c r="A137" s="588" t="s">
        <v>1025</v>
      </c>
      <c r="B137" s="43">
        <v>5183511</v>
      </c>
      <c r="C137" s="43"/>
      <c r="D137" s="44">
        <v>2.5</v>
      </c>
      <c r="E137" s="44" t="s">
        <v>561</v>
      </c>
      <c r="F137" s="44" t="str">
        <f t="shared" si="2"/>
        <v>2,5 л</v>
      </c>
      <c r="G137" s="44">
        <v>1</v>
      </c>
      <c r="H137" s="44" t="s">
        <v>1058</v>
      </c>
      <c r="I137" s="43">
        <v>929.84</v>
      </c>
      <c r="J137" s="57">
        <f>IF(C137="СТОП цена",I137,ROUND(I137*(1-VLOOKUP(L137,Оглавление!D:G,3,FALSE)),2))</f>
        <v>929.84</v>
      </c>
      <c r="K137" s="60"/>
      <c r="L137" s="60" t="s">
        <v>712</v>
      </c>
      <c r="M137" s="54">
        <v>3</v>
      </c>
    </row>
    <row r="138" spans="1:13" ht="14.25" hidden="1" customHeight="1">
      <c r="A138" s="590"/>
      <c r="B138" s="43">
        <v>5183512</v>
      </c>
      <c r="C138" s="43"/>
      <c r="D138" s="44">
        <v>5</v>
      </c>
      <c r="E138" s="44" t="s">
        <v>561</v>
      </c>
      <c r="F138" s="44" t="str">
        <f t="shared" si="2"/>
        <v>5 л</v>
      </c>
      <c r="G138" s="44">
        <v>1</v>
      </c>
      <c r="H138" s="44" t="s">
        <v>1058</v>
      </c>
      <c r="I138" s="43">
        <v>1706.28</v>
      </c>
      <c r="J138" s="57">
        <f>IF(C138="СТОП цена",I138,ROUND(I138*(1-VLOOKUP(L138,Оглавление!D:G,3,FALSE)),2))</f>
        <v>1706.28</v>
      </c>
      <c r="K138" s="60"/>
      <c r="L138" s="60" t="s">
        <v>712</v>
      </c>
      <c r="M138" s="54">
        <v>3</v>
      </c>
    </row>
    <row r="139" spans="1:13" ht="19.5" hidden="1" customHeight="1">
      <c r="A139" s="589"/>
      <c r="B139" s="44">
        <v>5183513</v>
      </c>
      <c r="C139" s="44"/>
      <c r="D139" s="44">
        <v>10</v>
      </c>
      <c r="E139" s="44" t="s">
        <v>561</v>
      </c>
      <c r="F139" s="44" t="str">
        <f t="shared" si="2"/>
        <v>10 л</v>
      </c>
      <c r="G139" s="44">
        <v>1</v>
      </c>
      <c r="H139" s="44" t="s">
        <v>1058</v>
      </c>
      <c r="I139" s="43">
        <v>2844.98</v>
      </c>
      <c r="J139" s="57">
        <f>IF(C139="СТОП цена",I139,ROUND(I139*(1-VLOOKUP(L139,Оглавление!D:G,3,FALSE)),2))</f>
        <v>2844.98</v>
      </c>
      <c r="K139" s="60"/>
      <c r="L139" s="60" t="s">
        <v>712</v>
      </c>
      <c r="M139" s="54">
        <v>3</v>
      </c>
    </row>
    <row r="140" spans="1:13" ht="15.75" hidden="1" customHeight="1">
      <c r="A140" s="588" t="s">
        <v>46</v>
      </c>
      <c r="B140" s="44">
        <v>5210426</v>
      </c>
      <c r="C140" s="44" t="s">
        <v>223</v>
      </c>
      <c r="D140" s="43">
        <v>2.5</v>
      </c>
      <c r="E140" s="44" t="s">
        <v>561</v>
      </c>
      <c r="F140" s="44" t="str">
        <f t="shared" si="2"/>
        <v>2,5 л</v>
      </c>
      <c r="G140" s="44">
        <v>1</v>
      </c>
      <c r="H140" s="44" t="s">
        <v>1058</v>
      </c>
      <c r="I140" s="43">
        <v>929.84</v>
      </c>
      <c r="J140" s="57">
        <f>IF(C140="СТОП цена",I140,ROUND(I140*(1-VLOOKUP(L140,Оглавление!D:G,3,FALSE)),2))</f>
        <v>929.84</v>
      </c>
      <c r="K140" s="60"/>
      <c r="L140" s="60" t="s">
        <v>712</v>
      </c>
      <c r="M140" s="54">
        <v>3</v>
      </c>
    </row>
    <row r="141" spans="1:13" ht="12.75" hidden="1" customHeight="1">
      <c r="A141" s="590"/>
      <c r="B141" s="44">
        <v>5210427</v>
      </c>
      <c r="C141" s="44" t="s">
        <v>223</v>
      </c>
      <c r="D141" s="43">
        <v>5</v>
      </c>
      <c r="E141" s="44" t="s">
        <v>561</v>
      </c>
      <c r="F141" s="44" t="str">
        <f t="shared" si="2"/>
        <v>5 л</v>
      </c>
      <c r="G141" s="44">
        <v>1</v>
      </c>
      <c r="H141" s="44" t="s">
        <v>1058</v>
      </c>
      <c r="I141" s="43">
        <v>1706.28</v>
      </c>
      <c r="J141" s="57">
        <f>IF(C141="СТОП цена",I141,ROUND(I141*(1-VLOOKUP(L141,Оглавление!D:G,3,FALSE)),2))</f>
        <v>1706.28</v>
      </c>
      <c r="K141" s="60"/>
      <c r="L141" s="60" t="s">
        <v>712</v>
      </c>
      <c r="M141" s="54">
        <v>3</v>
      </c>
    </row>
    <row r="142" spans="1:13" s="209" customFormat="1" ht="12.75" hidden="1" customHeight="1">
      <c r="A142" s="589"/>
      <c r="B142" s="44">
        <v>5210428</v>
      </c>
      <c r="C142" s="44" t="s">
        <v>223</v>
      </c>
      <c r="D142" s="43"/>
      <c r="E142" s="44"/>
      <c r="F142" s="44" t="s">
        <v>1170</v>
      </c>
      <c r="G142" s="44">
        <v>1</v>
      </c>
      <c r="H142" s="44" t="s">
        <v>1058</v>
      </c>
      <c r="I142" s="43">
        <v>2844.98</v>
      </c>
      <c r="J142" s="57">
        <f>IF(C142="СТОП цена",I142,ROUND(I142*(1-VLOOKUP(L142,Оглавление!D:G,3,FALSE)),2))</f>
        <v>2844.98</v>
      </c>
      <c r="K142" s="60"/>
      <c r="L142" s="60" t="s">
        <v>712</v>
      </c>
      <c r="M142" s="54">
        <v>3</v>
      </c>
    </row>
    <row r="143" spans="1:13" ht="12.75" hidden="1">
      <c r="A143" s="588" t="s">
        <v>1178</v>
      </c>
      <c r="B143" s="44">
        <v>5183285</v>
      </c>
      <c r="C143" s="44"/>
      <c r="D143" s="43"/>
      <c r="E143" s="44"/>
      <c r="F143" s="44" t="s">
        <v>382</v>
      </c>
      <c r="G143" s="44">
        <v>1</v>
      </c>
      <c r="H143" s="44" t="s">
        <v>1058</v>
      </c>
      <c r="I143" s="43">
        <v>702.1</v>
      </c>
      <c r="J143" s="57">
        <f>IF(C143="СТОП цена",I143,ROUND(I143*(1-VLOOKUP(L143,Оглавление!D:G,3,FALSE)),2))</f>
        <v>702.1</v>
      </c>
      <c r="K143" s="60"/>
      <c r="L143" s="60" t="s">
        <v>712</v>
      </c>
      <c r="M143" s="54">
        <v>3</v>
      </c>
    </row>
    <row r="144" spans="1:13" ht="12.75" hidden="1">
      <c r="A144" s="589"/>
      <c r="B144" s="44">
        <v>5183391</v>
      </c>
      <c r="C144" s="44"/>
      <c r="D144" s="43"/>
      <c r="E144" s="44"/>
      <c r="F144" s="44" t="s">
        <v>1244</v>
      </c>
      <c r="G144" s="44">
        <v>1</v>
      </c>
      <c r="H144" s="44" t="s">
        <v>1058</v>
      </c>
      <c r="I144" s="43">
        <v>1672.06</v>
      </c>
      <c r="J144" s="57">
        <f>IF(C144="СТОП цена",I144,ROUND(I144*(1-VLOOKUP(L144,Оглавление!D:G,3,FALSE)),2))</f>
        <v>1672.06</v>
      </c>
      <c r="K144" s="60"/>
      <c r="L144" s="60" t="s">
        <v>712</v>
      </c>
      <c r="M144" s="54">
        <v>3</v>
      </c>
    </row>
    <row r="145" spans="1:13" ht="12.75" hidden="1">
      <c r="A145" s="588" t="s">
        <v>1176</v>
      </c>
      <c r="B145" s="44">
        <v>5183284</v>
      </c>
      <c r="C145" s="44"/>
      <c r="D145" s="43"/>
      <c r="E145" s="44"/>
      <c r="F145" s="44" t="s">
        <v>1164</v>
      </c>
      <c r="G145" s="44">
        <v>1</v>
      </c>
      <c r="H145" s="44" t="s">
        <v>1058</v>
      </c>
      <c r="I145" s="43">
        <v>686.76</v>
      </c>
      <c r="J145" s="57">
        <f>IF(C145="СТОП цена",I145,ROUND(I145*(1-VLOOKUP(L145,Оглавление!D:G,3,FALSE)),2))</f>
        <v>686.76</v>
      </c>
      <c r="K145" s="60"/>
      <c r="L145" s="60" t="s">
        <v>712</v>
      </c>
      <c r="M145" s="54">
        <v>3</v>
      </c>
    </row>
    <row r="146" spans="1:13" ht="12.75" hidden="1">
      <c r="A146" s="589"/>
      <c r="B146" s="44">
        <v>5183369</v>
      </c>
      <c r="C146" s="44"/>
      <c r="D146" s="43"/>
      <c r="E146" s="44"/>
      <c r="F146" s="44" t="s">
        <v>1165</v>
      </c>
      <c r="G146" s="44">
        <v>1</v>
      </c>
      <c r="H146" s="44" t="s">
        <v>1058</v>
      </c>
      <c r="I146" s="56">
        <v>1582.38</v>
      </c>
      <c r="J146" s="57">
        <f>IF(C146="СТОП цена",I146,ROUND(I146*(1-VLOOKUP(L146,Оглавление!D:G,3,FALSE)),2))</f>
        <v>1582.38</v>
      </c>
      <c r="K146" s="60"/>
      <c r="L146" s="60" t="s">
        <v>712</v>
      </c>
      <c r="M146" s="54">
        <v>3</v>
      </c>
    </row>
    <row r="147" spans="1:13" s="1" customFormat="1" ht="25.5" customHeight="1">
      <c r="A147" s="647" t="s">
        <v>47</v>
      </c>
      <c r="B147" s="647"/>
      <c r="C147" s="647"/>
      <c r="D147" s="647"/>
      <c r="E147" s="647"/>
      <c r="F147" s="647"/>
      <c r="G147" s="647"/>
      <c r="H147" s="647"/>
      <c r="I147" s="647"/>
      <c r="J147" s="647"/>
      <c r="K147" s="60"/>
      <c r="L147" s="60" t="s">
        <v>712</v>
      </c>
      <c r="M147" s="54">
        <v>3</v>
      </c>
    </row>
    <row r="148" spans="1:13" ht="12.75" customHeight="1">
      <c r="A148" s="588" t="s">
        <v>48</v>
      </c>
      <c r="B148" s="43">
        <v>5134991</v>
      </c>
      <c r="C148" s="43"/>
      <c r="D148" s="43">
        <v>1</v>
      </c>
      <c r="E148" s="44" t="s">
        <v>561</v>
      </c>
      <c r="F148" s="44" t="str">
        <f t="shared" si="2"/>
        <v>1 л</v>
      </c>
      <c r="G148" s="44">
        <v>1</v>
      </c>
      <c r="H148" s="44" t="s">
        <v>1058</v>
      </c>
      <c r="I148" s="44">
        <v>667.88</v>
      </c>
      <c r="J148" s="57">
        <f>IF(C148="СТОП цена",I148,ROUND(I148*(1-VLOOKUP(L148,Оглавление!D:G,3,FALSE)),2))</f>
        <v>667.88</v>
      </c>
      <c r="K148" s="60"/>
      <c r="L148" s="60" t="s">
        <v>712</v>
      </c>
      <c r="M148" s="54">
        <v>3</v>
      </c>
    </row>
    <row r="149" spans="1:13" ht="12.75">
      <c r="A149" s="590"/>
      <c r="B149" s="43">
        <v>5134992</v>
      </c>
      <c r="C149" s="43"/>
      <c r="D149" s="43">
        <v>2.5</v>
      </c>
      <c r="E149" s="44" t="s">
        <v>561</v>
      </c>
      <c r="F149" s="44" t="str">
        <f t="shared" si="2"/>
        <v>2,5 л</v>
      </c>
      <c r="G149" s="44">
        <v>1</v>
      </c>
      <c r="H149" s="44" t="s">
        <v>1058</v>
      </c>
      <c r="I149" s="44">
        <v>1477.36</v>
      </c>
      <c r="J149" s="57">
        <f>IF(C149="СТОП цена",I149,ROUND(I149*(1-VLOOKUP(L149,Оглавление!D:G,3,FALSE)),2))</f>
        <v>1477.36</v>
      </c>
      <c r="K149" s="60"/>
      <c r="L149" s="60" t="s">
        <v>712</v>
      </c>
      <c r="M149" s="54">
        <v>3</v>
      </c>
    </row>
    <row r="150" spans="1:13" ht="12.75">
      <c r="A150" s="589"/>
      <c r="B150" s="43">
        <v>5134990</v>
      </c>
      <c r="C150" s="43"/>
      <c r="D150" s="43">
        <v>10</v>
      </c>
      <c r="E150" s="44" t="s">
        <v>561</v>
      </c>
      <c r="F150" s="44" t="str">
        <f t="shared" si="2"/>
        <v>10 л</v>
      </c>
      <c r="G150" s="44">
        <v>1</v>
      </c>
      <c r="H150" s="44" t="s">
        <v>1058</v>
      </c>
      <c r="I150" s="44">
        <v>5138.8999999999996</v>
      </c>
      <c r="J150" s="57">
        <f>IF(C150="СТОП цена",I150,ROUND(I150*(1-VLOOKUP(L150,Оглавление!D:G,3,FALSE)),2))</f>
        <v>5138.8999999999996</v>
      </c>
      <c r="K150" s="60"/>
      <c r="L150" s="60" t="s">
        <v>712</v>
      </c>
      <c r="M150" s="54">
        <v>3</v>
      </c>
    </row>
    <row r="151" spans="1:13" ht="12.75">
      <c r="A151" s="588" t="s">
        <v>999</v>
      </c>
      <c r="B151" s="43">
        <v>5134988</v>
      </c>
      <c r="C151" s="43"/>
      <c r="D151" s="43">
        <v>0.9</v>
      </c>
      <c r="E151" s="44" t="s">
        <v>561</v>
      </c>
      <c r="F151" s="44" t="str">
        <f t="shared" si="2"/>
        <v>0,9 л</v>
      </c>
      <c r="G151" s="44">
        <v>1</v>
      </c>
      <c r="H151" s="44" t="s">
        <v>1058</v>
      </c>
      <c r="I151" s="44">
        <v>495.6</v>
      </c>
      <c r="J151" s="57">
        <f>IF(C151="СТОП цена",I151,ROUND(I151*(1-VLOOKUP(L151,Оглавление!D:G,3,FALSE)),2))</f>
        <v>495.6</v>
      </c>
      <c r="K151" s="60"/>
      <c r="L151" s="60" t="s">
        <v>712</v>
      </c>
      <c r="M151" s="54">
        <v>3</v>
      </c>
    </row>
    <row r="152" spans="1:13" ht="16.5" customHeight="1">
      <c r="A152" s="590"/>
      <c r="B152" s="43">
        <v>5134989</v>
      </c>
      <c r="C152" s="43"/>
      <c r="D152" s="43">
        <v>2.25</v>
      </c>
      <c r="E152" s="44" t="s">
        <v>561</v>
      </c>
      <c r="F152" s="44" t="str">
        <f t="shared" si="2"/>
        <v>2,25 л</v>
      </c>
      <c r="G152" s="44">
        <v>1</v>
      </c>
      <c r="H152" s="44" t="s">
        <v>1058</v>
      </c>
      <c r="I152" s="44">
        <v>1079.7</v>
      </c>
      <c r="J152" s="57">
        <f>IF(C152="СТОП цена",I152,ROUND(I152*(1-VLOOKUP(L152,Оглавление!D:G,3,FALSE)),2))</f>
        <v>1079.7</v>
      </c>
      <c r="K152" s="60"/>
      <c r="L152" s="60" t="s">
        <v>712</v>
      </c>
      <c r="M152" s="54">
        <v>3</v>
      </c>
    </row>
    <row r="153" spans="1:13" ht="16.5" customHeight="1">
      <c r="A153" s="589"/>
      <c r="B153" s="43">
        <v>5134987</v>
      </c>
      <c r="C153" s="43"/>
      <c r="D153" s="43">
        <v>9</v>
      </c>
      <c r="E153" s="44" t="s">
        <v>561</v>
      </c>
      <c r="F153" s="44" t="str">
        <f t="shared" si="2"/>
        <v>9 л</v>
      </c>
      <c r="G153" s="44">
        <v>1</v>
      </c>
      <c r="H153" s="44" t="s">
        <v>1058</v>
      </c>
      <c r="I153" s="46">
        <v>3760.66</v>
      </c>
      <c r="J153" s="57">
        <f>IF(C153="СТОП цена",I153,ROUND(I153*(1-VLOOKUP(L153,Оглавление!D:G,3,FALSE)),2))</f>
        <v>3760.66</v>
      </c>
      <c r="K153" s="60"/>
      <c r="L153" s="60" t="s">
        <v>712</v>
      </c>
      <c r="M153" s="54">
        <v>3</v>
      </c>
    </row>
    <row r="154" spans="1:13" ht="36" customHeight="1">
      <c r="A154" s="382" t="s">
        <v>1076</v>
      </c>
      <c r="B154" s="44">
        <v>5134993</v>
      </c>
      <c r="C154" s="44"/>
      <c r="D154" s="44">
        <v>10</v>
      </c>
      <c r="E154" s="44" t="s">
        <v>561</v>
      </c>
      <c r="F154" s="44" t="str">
        <f t="shared" si="2"/>
        <v>10 л</v>
      </c>
      <c r="G154" s="44">
        <v>1</v>
      </c>
      <c r="H154" s="44" t="s">
        <v>1058</v>
      </c>
      <c r="I154" s="43">
        <v>4908.8</v>
      </c>
      <c r="J154" s="57">
        <f>IF(C154="СТОП цена",I154,ROUND(I154*(1-VLOOKUP(L154,Оглавление!D:G,3,FALSE)),2))</f>
        <v>4908.8</v>
      </c>
      <c r="K154" s="60"/>
      <c r="L154" s="60" t="s">
        <v>712</v>
      </c>
      <c r="M154" s="54">
        <v>3</v>
      </c>
    </row>
    <row r="155" spans="1:13" ht="12.75" customHeight="1">
      <c r="A155" s="588" t="s">
        <v>1077</v>
      </c>
      <c r="B155" s="44">
        <v>5181624</v>
      </c>
      <c r="C155" s="44"/>
      <c r="D155" s="43">
        <v>1</v>
      </c>
      <c r="E155" s="44" t="s">
        <v>561</v>
      </c>
      <c r="F155" s="44" t="str">
        <f t="shared" si="2"/>
        <v>1 л</v>
      </c>
      <c r="G155" s="44">
        <v>1</v>
      </c>
      <c r="H155" s="44" t="s">
        <v>1058</v>
      </c>
      <c r="I155" s="43">
        <v>692.66</v>
      </c>
      <c r="J155" s="57">
        <f>IF(C155="СТОП цена",I155,ROUND(I155*(1-VLOOKUP(L155,Оглавление!D:G,3,FALSE)),2))</f>
        <v>692.66</v>
      </c>
      <c r="K155" s="60"/>
      <c r="L155" s="60" t="s">
        <v>712</v>
      </c>
      <c r="M155" s="54">
        <v>3</v>
      </c>
    </row>
    <row r="156" spans="1:13" ht="12.75">
      <c r="A156" s="590"/>
      <c r="B156" s="44">
        <v>5181625</v>
      </c>
      <c r="C156" s="44"/>
      <c r="D156" s="43">
        <v>2.5</v>
      </c>
      <c r="E156" s="44" t="s">
        <v>561</v>
      </c>
      <c r="F156" s="44" t="str">
        <f t="shared" si="2"/>
        <v>2,5 л</v>
      </c>
      <c r="G156" s="44">
        <v>1</v>
      </c>
      <c r="H156" s="44" t="s">
        <v>1058</v>
      </c>
      <c r="I156" s="43">
        <v>1552.88</v>
      </c>
      <c r="J156" s="57">
        <f>IF(C156="СТОП цена",I156,ROUND(I156*(1-VLOOKUP(L156,Оглавление!D:G,3,FALSE)),2))</f>
        <v>1552.88</v>
      </c>
      <c r="K156" s="60"/>
      <c r="L156" s="60" t="s">
        <v>712</v>
      </c>
      <c r="M156" s="54">
        <v>3</v>
      </c>
    </row>
    <row r="157" spans="1:13" ht="15" customHeight="1">
      <c r="A157" s="589"/>
      <c r="B157" s="44">
        <v>5181626</v>
      </c>
      <c r="C157" s="44"/>
      <c r="D157" s="43">
        <v>10</v>
      </c>
      <c r="E157" s="44" t="s">
        <v>561</v>
      </c>
      <c r="F157" s="44" t="str">
        <f t="shared" si="2"/>
        <v>10 л</v>
      </c>
      <c r="G157" s="44">
        <v>1</v>
      </c>
      <c r="H157" s="44" t="s">
        <v>1058</v>
      </c>
      <c r="I157" s="43">
        <v>5439.8</v>
      </c>
      <c r="J157" s="57">
        <f>IF(C157="СТОП цена",I157,ROUND(I157*(1-VLOOKUP(L157,Оглавление!D:G,3,FALSE)),2))</f>
        <v>5439.8</v>
      </c>
      <c r="K157" s="60"/>
      <c r="L157" s="60" t="s">
        <v>712</v>
      </c>
      <c r="M157" s="54">
        <v>3</v>
      </c>
    </row>
    <row r="158" spans="1:13" ht="12.75">
      <c r="A158" s="588" t="s">
        <v>1078</v>
      </c>
      <c r="B158" s="43">
        <v>5181627</v>
      </c>
      <c r="C158" s="43"/>
      <c r="D158" s="43">
        <v>0.9</v>
      </c>
      <c r="E158" s="44" t="s">
        <v>561</v>
      </c>
      <c r="F158" s="44" t="str">
        <f t="shared" si="2"/>
        <v>0,9 л</v>
      </c>
      <c r="G158" s="44">
        <v>1</v>
      </c>
      <c r="H158" s="44" t="s">
        <v>1058</v>
      </c>
      <c r="I158" s="43">
        <v>499.14</v>
      </c>
      <c r="J158" s="57">
        <f>IF(C158="СТОП цена",I158,ROUND(I158*(1-VLOOKUP(L158,Оглавление!D:G,3,FALSE)),2))</f>
        <v>499.14</v>
      </c>
      <c r="K158" s="60"/>
      <c r="L158" s="60" t="s">
        <v>712</v>
      </c>
      <c r="M158" s="54">
        <v>3</v>
      </c>
    </row>
    <row r="159" spans="1:13" ht="14.25" customHeight="1">
      <c r="A159" s="590"/>
      <c r="B159" s="43">
        <v>5181628</v>
      </c>
      <c r="C159" s="43"/>
      <c r="D159" s="43">
        <v>2.25</v>
      </c>
      <c r="E159" s="44" t="s">
        <v>561</v>
      </c>
      <c r="F159" s="44" t="str">
        <f t="shared" si="2"/>
        <v>2,25 л</v>
      </c>
      <c r="G159" s="44">
        <v>1</v>
      </c>
      <c r="H159" s="44" t="s">
        <v>1058</v>
      </c>
      <c r="I159" s="43">
        <v>1125.72</v>
      </c>
      <c r="J159" s="57">
        <f>IF(C159="СТОП цена",I159,ROUND(I159*(1-VLOOKUP(L159,Оглавление!D:G,3,FALSE)),2))</f>
        <v>1125.72</v>
      </c>
      <c r="K159" s="60"/>
      <c r="L159" s="60" t="s">
        <v>712</v>
      </c>
      <c r="M159" s="54">
        <v>3</v>
      </c>
    </row>
    <row r="160" spans="1:13" ht="14.25" customHeight="1">
      <c r="A160" s="589"/>
      <c r="B160" s="43">
        <v>5181629</v>
      </c>
      <c r="C160" s="43"/>
      <c r="D160" s="43">
        <v>9</v>
      </c>
      <c r="E160" s="44" t="s">
        <v>561</v>
      </c>
      <c r="F160" s="44" t="str">
        <f t="shared" si="2"/>
        <v>9 л</v>
      </c>
      <c r="G160" s="44">
        <v>1</v>
      </c>
      <c r="H160" s="44" t="s">
        <v>1058</v>
      </c>
      <c r="I160" s="43">
        <v>3969.52</v>
      </c>
      <c r="J160" s="57">
        <f>IF(C160="СТОП цена",I160,ROUND(I160*(1-VLOOKUP(L160,Оглавление!D:G,3,FALSE)),2))</f>
        <v>3969.52</v>
      </c>
      <c r="K160" s="60"/>
      <c r="L160" s="60" t="s">
        <v>712</v>
      </c>
      <c r="M160" s="54">
        <v>3</v>
      </c>
    </row>
    <row r="161" spans="1:13" ht="14.25" customHeight="1">
      <c r="A161" s="588" t="s">
        <v>1177</v>
      </c>
      <c r="B161" s="43">
        <v>5183706</v>
      </c>
      <c r="C161" s="43"/>
      <c r="D161" s="43">
        <v>2.4</v>
      </c>
      <c r="E161" s="44" t="s">
        <v>561</v>
      </c>
      <c r="F161" s="44" t="str">
        <f t="shared" si="2"/>
        <v>2,4 л</v>
      </c>
      <c r="G161" s="44">
        <v>1</v>
      </c>
      <c r="H161" s="44" t="s">
        <v>1058</v>
      </c>
      <c r="I161" s="132">
        <v>1227.2</v>
      </c>
      <c r="J161" s="57">
        <f>IF(C161="СТОП цена",I161,ROUND(I161*(1-VLOOKUP(L161,Оглавление!D:G,3,FALSE)),2))</f>
        <v>1227.2</v>
      </c>
      <c r="K161" s="60"/>
      <c r="L161" s="60" t="s">
        <v>712</v>
      </c>
      <c r="M161" s="54">
        <v>3</v>
      </c>
    </row>
    <row r="162" spans="1:13" ht="24.75" customHeight="1">
      <c r="A162" s="589"/>
      <c r="B162" s="43">
        <v>5183708</v>
      </c>
      <c r="C162" s="43"/>
      <c r="D162" s="43">
        <v>4.8</v>
      </c>
      <c r="E162" s="44" t="s">
        <v>561</v>
      </c>
      <c r="F162" s="44" t="str">
        <f t="shared" si="2"/>
        <v>4,8 л</v>
      </c>
      <c r="G162" s="44">
        <v>1</v>
      </c>
      <c r="H162" s="44" t="s">
        <v>1058</v>
      </c>
      <c r="I162" s="132">
        <v>2199.52</v>
      </c>
      <c r="J162" s="57">
        <f>IF(C162="СТОП цена",I162,ROUND(I162*(1-VLOOKUP(L162,Оглавление!D:G,3,FALSE)),2))</f>
        <v>2199.52</v>
      </c>
      <c r="K162" s="60"/>
      <c r="L162" s="60" t="s">
        <v>712</v>
      </c>
      <c r="M162" s="54">
        <v>3</v>
      </c>
    </row>
    <row r="163" spans="1:13" s="286" customFormat="1" ht="14.25" customHeight="1">
      <c r="A163" s="588" t="s">
        <v>40</v>
      </c>
      <c r="B163" s="43">
        <v>5255345</v>
      </c>
      <c r="C163" s="43"/>
      <c r="D163" s="43"/>
      <c r="E163" s="44"/>
      <c r="F163" s="44" t="s">
        <v>1164</v>
      </c>
      <c r="G163" s="44">
        <v>1</v>
      </c>
      <c r="H163" s="44" t="s">
        <v>1058</v>
      </c>
      <c r="I163" s="132">
        <v>637.20000000000005</v>
      </c>
      <c r="J163" s="57">
        <f>IF(C163="СТОП цена",I163,ROUND(I163*(1-VLOOKUP(L163,Оглавление!D:G,3,FALSE)),2))</f>
        <v>637.20000000000005</v>
      </c>
      <c r="K163" s="60"/>
      <c r="L163" s="60" t="s">
        <v>712</v>
      </c>
      <c r="M163" s="54">
        <v>3</v>
      </c>
    </row>
    <row r="164" spans="1:13" ht="14.25" customHeight="1">
      <c r="A164" s="590"/>
      <c r="B164" s="43">
        <v>5183700</v>
      </c>
      <c r="C164" s="43"/>
      <c r="D164" s="43">
        <v>2.5</v>
      </c>
      <c r="E164" s="44" t="s">
        <v>561</v>
      </c>
      <c r="F164" s="44" t="str">
        <f t="shared" si="2"/>
        <v>2,5 л</v>
      </c>
      <c r="G164" s="44">
        <v>1</v>
      </c>
      <c r="H164" s="44" t="s">
        <v>1058</v>
      </c>
      <c r="I164" s="43">
        <v>1459.66</v>
      </c>
      <c r="J164" s="57">
        <f>IF(C164="СТОП цена",I164,ROUND(I164*(1-VLOOKUP(L164,Оглавление!D:G,3,FALSE)),2))</f>
        <v>1459.66</v>
      </c>
      <c r="K164" s="60"/>
      <c r="L164" s="60" t="s">
        <v>712</v>
      </c>
      <c r="M164" s="54">
        <v>3</v>
      </c>
    </row>
    <row r="165" spans="1:13" ht="14.25" customHeight="1">
      <c r="A165" s="590"/>
      <c r="B165" s="43">
        <v>5183702</v>
      </c>
      <c r="C165" s="43"/>
      <c r="D165" s="43">
        <v>5</v>
      </c>
      <c r="E165" s="44" t="s">
        <v>561</v>
      </c>
      <c r="F165" s="44" t="str">
        <f t="shared" si="2"/>
        <v>5 л</v>
      </c>
      <c r="G165" s="44">
        <v>1</v>
      </c>
      <c r="H165" s="44" t="s">
        <v>1058</v>
      </c>
      <c r="I165" s="43">
        <v>2662.08</v>
      </c>
      <c r="J165" s="57">
        <f>IF(C165="СТОП цена",I165,ROUND(I165*(1-VLOOKUP(L165,Оглавление!D:G,3,FALSE)),2))</f>
        <v>2662.08</v>
      </c>
      <c r="K165" s="60"/>
      <c r="L165" s="60" t="s">
        <v>712</v>
      </c>
      <c r="M165" s="54">
        <v>3</v>
      </c>
    </row>
    <row r="166" spans="1:13" ht="14.25" customHeight="1">
      <c r="A166" s="589"/>
      <c r="B166" s="43">
        <v>5183704</v>
      </c>
      <c r="C166" s="43"/>
      <c r="D166" s="43">
        <v>10</v>
      </c>
      <c r="E166" s="44" t="s">
        <v>561</v>
      </c>
      <c r="F166" s="44" t="str">
        <f t="shared" si="2"/>
        <v>10 л</v>
      </c>
      <c r="G166" s="44">
        <v>1</v>
      </c>
      <c r="H166" s="44" t="s">
        <v>1058</v>
      </c>
      <c r="I166" s="43">
        <v>5055.12</v>
      </c>
      <c r="J166" s="57">
        <f>IF(C166="СТОП цена",I166,ROUND(I166*(1-VLOOKUP(L166,Оглавление!D:G,3,FALSE)),2))</f>
        <v>5055.12</v>
      </c>
      <c r="K166" s="60"/>
      <c r="L166" s="60" t="s">
        <v>712</v>
      </c>
      <c r="M166" s="54">
        <v>3</v>
      </c>
    </row>
    <row r="167" spans="1:13" s="286" customFormat="1" ht="14.25" customHeight="1">
      <c r="A167" s="588" t="s">
        <v>1000</v>
      </c>
      <c r="B167" s="43">
        <v>5255347</v>
      </c>
      <c r="C167" s="43"/>
      <c r="D167" s="43"/>
      <c r="E167" s="44"/>
      <c r="F167" s="44" t="s">
        <v>1346</v>
      </c>
      <c r="G167" s="44">
        <v>1</v>
      </c>
      <c r="H167" s="44" t="s">
        <v>1058</v>
      </c>
      <c r="I167" s="43">
        <v>495.6</v>
      </c>
      <c r="J167" s="57">
        <f>IF(C167="СТОП цена",I167,ROUND(I167*(1-VLOOKUP(L167,Оглавление!D:G,3,FALSE)),2))</f>
        <v>495.6</v>
      </c>
      <c r="K167" s="60"/>
      <c r="L167" s="60" t="s">
        <v>712</v>
      </c>
      <c r="M167" s="54">
        <v>3</v>
      </c>
    </row>
    <row r="168" spans="1:13" ht="12.75" customHeight="1">
      <c r="A168" s="590"/>
      <c r="B168" s="43">
        <v>5183710</v>
      </c>
      <c r="C168" s="43"/>
      <c r="D168" s="43">
        <v>2.25</v>
      </c>
      <c r="E168" s="44" t="s">
        <v>561</v>
      </c>
      <c r="F168" s="44" t="str">
        <f t="shared" si="2"/>
        <v>2,25 л</v>
      </c>
      <c r="G168" s="44">
        <v>1</v>
      </c>
      <c r="H168" s="44" t="s">
        <v>1058</v>
      </c>
      <c r="I168" s="43">
        <v>1105.6600000000001</v>
      </c>
      <c r="J168" s="57">
        <f>IF(C168="СТОП цена",I168,ROUND(I168*(1-VLOOKUP(L168,Оглавление!D:G,3,FALSE)),2))</f>
        <v>1105.6600000000001</v>
      </c>
      <c r="K168" s="60"/>
      <c r="L168" s="60" t="s">
        <v>712</v>
      </c>
      <c r="M168" s="54">
        <v>3</v>
      </c>
    </row>
    <row r="169" spans="1:13" ht="12.75" customHeight="1">
      <c r="A169" s="590"/>
      <c r="B169" s="43">
        <v>5183712</v>
      </c>
      <c r="C169" s="43"/>
      <c r="D169" s="44">
        <v>4.5</v>
      </c>
      <c r="E169" s="44" t="s">
        <v>561</v>
      </c>
      <c r="F169" s="44" t="str">
        <f t="shared" si="2"/>
        <v>4,5 л</v>
      </c>
      <c r="G169" s="44">
        <v>1</v>
      </c>
      <c r="H169" s="44" t="s">
        <v>1058</v>
      </c>
      <c r="I169" s="43">
        <v>1944.64</v>
      </c>
      <c r="J169" s="57">
        <f>IF(C169="СТОП цена",I169,ROUND(I169*(1-VLOOKUP(L169,Оглавление!D:G,3,FALSE)),2))</f>
        <v>1944.64</v>
      </c>
      <c r="K169" s="60"/>
      <c r="L169" s="60" t="s">
        <v>712</v>
      </c>
      <c r="M169" s="54">
        <v>3</v>
      </c>
    </row>
    <row r="170" spans="1:13" ht="12.75" customHeight="1">
      <c r="A170" s="589"/>
      <c r="B170" s="44">
        <v>5183714</v>
      </c>
      <c r="C170" s="44"/>
      <c r="D170" s="44">
        <v>9</v>
      </c>
      <c r="E170" s="44" t="s">
        <v>561</v>
      </c>
      <c r="F170" s="44" t="str">
        <f t="shared" si="2"/>
        <v>9 л</v>
      </c>
      <c r="G170" s="44">
        <v>1</v>
      </c>
      <c r="H170" s="44" t="s">
        <v>1058</v>
      </c>
      <c r="I170" s="43">
        <v>3646.2</v>
      </c>
      <c r="J170" s="57">
        <f>IF(C170="СТОП цена",I170,ROUND(I170*(1-VLOOKUP(L170,Оглавление!D:G,3,FALSE)),2))</f>
        <v>3646.2</v>
      </c>
      <c r="K170" s="60"/>
      <c r="L170" s="60" t="s">
        <v>712</v>
      </c>
      <c r="M170" s="54">
        <v>3</v>
      </c>
    </row>
    <row r="171" spans="1:13" ht="34.5" customHeight="1">
      <c r="A171" s="377" t="s">
        <v>74</v>
      </c>
      <c r="B171" s="43">
        <v>5183755</v>
      </c>
      <c r="C171" s="43" t="s">
        <v>1856</v>
      </c>
      <c r="D171" s="43">
        <v>10</v>
      </c>
      <c r="E171" s="44" t="s">
        <v>561</v>
      </c>
      <c r="F171" s="44" t="str">
        <f t="shared" si="2"/>
        <v>10 л</v>
      </c>
      <c r="G171" s="44">
        <v>1</v>
      </c>
      <c r="H171" s="44" t="s">
        <v>1058</v>
      </c>
      <c r="I171" s="43">
        <v>4132.3599999999997</v>
      </c>
      <c r="J171" s="57">
        <f>IF(C171="СТОП цена",I171,ROUND(I171*(1-VLOOKUP(L171,Оглавление!D:G,3,FALSE)),2))</f>
        <v>4132.3599999999997</v>
      </c>
      <c r="K171" s="60"/>
      <c r="L171" s="60" t="s">
        <v>712</v>
      </c>
      <c r="M171" s="54">
        <v>3</v>
      </c>
    </row>
    <row r="172" spans="1:13" ht="32.25" customHeight="1">
      <c r="A172" s="377" t="s">
        <v>75</v>
      </c>
      <c r="B172" s="43">
        <v>5183759</v>
      </c>
      <c r="C172" s="43" t="s">
        <v>1856</v>
      </c>
      <c r="D172" s="43">
        <v>9</v>
      </c>
      <c r="E172" s="44" t="s">
        <v>561</v>
      </c>
      <c r="F172" s="44" t="str">
        <f t="shared" si="2"/>
        <v>9 л</v>
      </c>
      <c r="G172" s="44">
        <v>1</v>
      </c>
      <c r="H172" s="44" t="s">
        <v>1058</v>
      </c>
      <c r="I172" s="43">
        <v>2747.04</v>
      </c>
      <c r="J172" s="57">
        <f>IF(C172="СТОП цена",I172,ROUND(I172*(1-VLOOKUP(L172,Оглавление!D:G,3,FALSE)),2))</f>
        <v>2747.04</v>
      </c>
      <c r="K172" s="60"/>
      <c r="L172" s="60" t="s">
        <v>712</v>
      </c>
      <c r="M172" s="54">
        <v>3</v>
      </c>
    </row>
    <row r="173" spans="1:13" ht="21" customHeight="1">
      <c r="A173" s="588" t="s">
        <v>704</v>
      </c>
      <c r="B173" s="43">
        <v>5219424</v>
      </c>
      <c r="C173" s="43" t="s">
        <v>223</v>
      </c>
      <c r="D173" s="43">
        <v>2.5</v>
      </c>
      <c r="E173" s="44" t="s">
        <v>561</v>
      </c>
      <c r="F173" s="44" t="str">
        <f t="shared" si="2"/>
        <v>2,5 л</v>
      </c>
      <c r="G173" s="44">
        <v>1</v>
      </c>
      <c r="H173" s="44" t="s">
        <v>1058</v>
      </c>
      <c r="I173" s="43">
        <v>313.88</v>
      </c>
      <c r="J173" s="57">
        <f>IF(C173="СТОП цена",I173,ROUND(I173*(1-VLOOKUP(L173,Оглавление!D:G,3,FALSE)),2))</f>
        <v>313.88</v>
      </c>
      <c r="K173" s="60"/>
      <c r="L173" s="60" t="s">
        <v>712</v>
      </c>
      <c r="M173" s="54">
        <v>3</v>
      </c>
    </row>
    <row r="174" spans="1:13" ht="16.5" customHeight="1">
      <c r="A174" s="589"/>
      <c r="B174" s="43">
        <v>5219425</v>
      </c>
      <c r="C174" s="43" t="s">
        <v>223</v>
      </c>
      <c r="D174" s="43">
        <v>10</v>
      </c>
      <c r="E174" s="44" t="s">
        <v>561</v>
      </c>
      <c r="F174" s="44" t="str">
        <f t="shared" si="2"/>
        <v>10 л</v>
      </c>
      <c r="G174" s="44">
        <v>1</v>
      </c>
      <c r="H174" s="44" t="s">
        <v>1058</v>
      </c>
      <c r="I174" s="43">
        <v>985.3</v>
      </c>
      <c r="J174" s="57">
        <f>IF(C174="СТОП цена",I174,ROUND(I174*(1-VLOOKUP(L174,Оглавление!D:G,3,FALSE)),2))</f>
        <v>985.3</v>
      </c>
      <c r="K174" s="60"/>
      <c r="L174" s="60" t="s">
        <v>712</v>
      </c>
      <c r="M174" s="54">
        <v>3</v>
      </c>
    </row>
    <row r="175" spans="1:13" s="310" customFormat="1" ht="16.5" customHeight="1">
      <c r="A175" s="588" t="s">
        <v>1784</v>
      </c>
      <c r="B175" s="43">
        <v>5258984</v>
      </c>
      <c r="C175" s="43"/>
      <c r="D175" s="43"/>
      <c r="E175" s="44"/>
      <c r="F175" s="68" t="s">
        <v>1165</v>
      </c>
      <c r="G175" s="68">
        <v>1</v>
      </c>
      <c r="H175" s="68" t="s">
        <v>1058</v>
      </c>
      <c r="I175" s="56">
        <v>1208.5999999999999</v>
      </c>
      <c r="J175" s="57">
        <f>IF(C175="СТОП цена",I175,ROUND(I175*(1-VLOOKUP(L175,Оглавление!D:G,3,FALSE)),2))</f>
        <v>1208.5999999999999</v>
      </c>
      <c r="K175" s="145"/>
      <c r="L175" s="60" t="s">
        <v>712</v>
      </c>
      <c r="M175" s="54">
        <v>4</v>
      </c>
    </row>
    <row r="176" spans="1:13" s="310" customFormat="1" ht="16.5" customHeight="1">
      <c r="A176" s="589"/>
      <c r="B176" s="43">
        <v>5258985</v>
      </c>
      <c r="C176" s="43"/>
      <c r="D176" s="43"/>
      <c r="E176" s="44"/>
      <c r="F176" s="68" t="s">
        <v>1170</v>
      </c>
      <c r="G176" s="68">
        <v>1</v>
      </c>
      <c r="H176" s="68" t="s">
        <v>1058</v>
      </c>
      <c r="I176" s="56">
        <v>4082.8</v>
      </c>
      <c r="J176" s="57">
        <f>IF(C176="СТОП цена",I176,ROUND(I176*(1-VLOOKUP(L176,Оглавление!D:G,3,FALSE)),2))</f>
        <v>4082.8</v>
      </c>
      <c r="K176" s="145"/>
      <c r="L176" s="60" t="s">
        <v>712</v>
      </c>
      <c r="M176" s="54">
        <v>4</v>
      </c>
    </row>
    <row r="177" spans="1:13" s="310" customFormat="1" ht="16.5" customHeight="1">
      <c r="A177" s="588" t="s">
        <v>1785</v>
      </c>
      <c r="B177" s="43">
        <v>5258988</v>
      </c>
      <c r="C177" s="43"/>
      <c r="D177" s="43"/>
      <c r="E177" s="44"/>
      <c r="F177" s="68" t="s">
        <v>1472</v>
      </c>
      <c r="G177" s="68">
        <v>1</v>
      </c>
      <c r="H177" s="68" t="s">
        <v>1058</v>
      </c>
      <c r="I177" s="56">
        <v>861.4</v>
      </c>
      <c r="J177" s="57">
        <f>IF(C177="СТОП цена",I177,ROUND(I177*(1-VLOOKUP(L177,Оглавление!D:G,3,FALSE)),2))</f>
        <v>861.4</v>
      </c>
      <c r="K177" s="145"/>
      <c r="L177" s="60" t="s">
        <v>712</v>
      </c>
      <c r="M177" s="54">
        <v>4</v>
      </c>
    </row>
    <row r="178" spans="1:13" s="310" customFormat="1" ht="16.5" customHeight="1">
      <c r="A178" s="589"/>
      <c r="B178" s="43">
        <v>5258990</v>
      </c>
      <c r="C178" s="43"/>
      <c r="D178" s="43"/>
      <c r="E178" s="44"/>
      <c r="F178" s="68" t="s">
        <v>1391</v>
      </c>
      <c r="G178" s="68">
        <v>1</v>
      </c>
      <c r="H178" s="68" t="s">
        <v>1058</v>
      </c>
      <c r="I178" s="56">
        <v>2714</v>
      </c>
      <c r="J178" s="57">
        <f>IF(C178="СТОП цена",I178,ROUND(I178*(1-VLOOKUP(L178,Оглавление!D:G,3,FALSE)),2))</f>
        <v>2714</v>
      </c>
      <c r="K178" s="145"/>
      <c r="L178" s="60" t="s">
        <v>712</v>
      </c>
      <c r="M178" s="54">
        <v>4</v>
      </c>
    </row>
    <row r="179" spans="1:13" s="1" customFormat="1" ht="25.5" hidden="1" customHeight="1">
      <c r="A179" s="647" t="s">
        <v>451</v>
      </c>
      <c r="B179" s="647"/>
      <c r="C179" s="647"/>
      <c r="D179" s="647"/>
      <c r="E179" s="647"/>
      <c r="F179" s="647"/>
      <c r="G179" s="647"/>
      <c r="H179" s="647"/>
      <c r="I179" s="647"/>
      <c r="J179" s="647"/>
      <c r="K179" s="60"/>
      <c r="L179" s="60" t="s">
        <v>712</v>
      </c>
      <c r="M179" s="54">
        <v>4</v>
      </c>
    </row>
    <row r="180" spans="1:13" ht="12.75" hidden="1">
      <c r="A180" s="588" t="s">
        <v>5</v>
      </c>
      <c r="B180" s="44">
        <v>5134959</v>
      </c>
      <c r="C180" s="44"/>
      <c r="D180" s="43">
        <v>1</v>
      </c>
      <c r="E180" s="44" t="s">
        <v>561</v>
      </c>
      <c r="F180" s="44" t="str">
        <f t="shared" si="2"/>
        <v>1 л</v>
      </c>
      <c r="G180" s="44">
        <v>1</v>
      </c>
      <c r="H180" s="44" t="s">
        <v>1058</v>
      </c>
      <c r="I180" s="43">
        <v>755.2</v>
      </c>
      <c r="J180" s="57">
        <f>IF(C180="СТОП цена",I180,ROUND(I180*(1-VLOOKUP(L180,Оглавление!D:G,3,FALSE)),2))</f>
        <v>755.2</v>
      </c>
      <c r="K180" s="60"/>
      <c r="L180" s="60" t="s">
        <v>712</v>
      </c>
      <c r="M180" s="54">
        <v>4</v>
      </c>
    </row>
    <row r="181" spans="1:13" ht="12.75" hidden="1">
      <c r="A181" s="589"/>
      <c r="B181" s="44">
        <v>5134980</v>
      </c>
      <c r="C181" s="44"/>
      <c r="D181" s="43">
        <v>2.5</v>
      </c>
      <c r="E181" s="44" t="s">
        <v>561</v>
      </c>
      <c r="F181" s="44" t="str">
        <f t="shared" si="2"/>
        <v>2,5 л</v>
      </c>
      <c r="G181" s="44">
        <v>1</v>
      </c>
      <c r="H181" s="44" t="s">
        <v>1058</v>
      </c>
      <c r="I181" s="43">
        <v>1702.74</v>
      </c>
      <c r="J181" s="57">
        <f>IF(C181="СТОП цена",I181,ROUND(I181*(1-VLOOKUP(L181,Оглавление!D:G,3,FALSE)),2))</f>
        <v>1702.74</v>
      </c>
      <c r="K181" s="60"/>
      <c r="L181" s="60" t="s">
        <v>712</v>
      </c>
      <c r="M181" s="54">
        <v>4</v>
      </c>
    </row>
    <row r="182" spans="1:13" ht="12.75" hidden="1">
      <c r="A182" s="588" t="s">
        <v>6</v>
      </c>
      <c r="B182" s="44">
        <v>5134981</v>
      </c>
      <c r="C182" s="44"/>
      <c r="D182" s="43">
        <v>1</v>
      </c>
      <c r="E182" s="44" t="s">
        <v>561</v>
      </c>
      <c r="F182" s="44" t="str">
        <f t="shared" si="2"/>
        <v>1 л</v>
      </c>
      <c r="G182" s="44">
        <v>1</v>
      </c>
      <c r="H182" s="44" t="s">
        <v>1058</v>
      </c>
      <c r="I182" s="130">
        <v>755.2</v>
      </c>
      <c r="J182" s="57">
        <f>IF(C182="СТОП цена",I182,ROUND(I182*(1-VLOOKUP(L182,Оглавление!D:G,3,FALSE)),2))</f>
        <v>755.2</v>
      </c>
      <c r="K182" s="60"/>
      <c r="L182" s="60" t="s">
        <v>712</v>
      </c>
      <c r="M182" s="54">
        <v>4</v>
      </c>
    </row>
    <row r="183" spans="1:13" ht="26.25" hidden="1" customHeight="1">
      <c r="A183" s="589"/>
      <c r="B183" s="43">
        <v>5134982</v>
      </c>
      <c r="C183" s="43" t="s">
        <v>223</v>
      </c>
      <c r="D183" s="43">
        <v>2.5</v>
      </c>
      <c r="E183" s="44" t="s">
        <v>561</v>
      </c>
      <c r="F183" s="44" t="str">
        <f t="shared" si="2"/>
        <v>2,5 л</v>
      </c>
      <c r="G183" s="44">
        <v>1</v>
      </c>
      <c r="H183" s="44" t="s">
        <v>1058</v>
      </c>
      <c r="I183" s="43">
        <v>1702.74</v>
      </c>
      <c r="J183" s="57">
        <f>IF(C183="СТОП цена",I183,ROUND(I183*(1-VLOOKUP(L183,Оглавление!D:G,3,FALSE)),2))</f>
        <v>1702.74</v>
      </c>
      <c r="K183" s="60"/>
      <c r="L183" s="60" t="s">
        <v>712</v>
      </c>
      <c r="M183" s="54">
        <v>4</v>
      </c>
    </row>
    <row r="184" spans="1:13" ht="12.75" hidden="1">
      <c r="A184" s="588" t="s">
        <v>7</v>
      </c>
      <c r="B184" s="43">
        <v>5181607</v>
      </c>
      <c r="C184" s="43"/>
      <c r="D184" s="43">
        <v>1</v>
      </c>
      <c r="E184" s="44" t="s">
        <v>561</v>
      </c>
      <c r="F184" s="44" t="str">
        <f t="shared" si="2"/>
        <v>1 л</v>
      </c>
      <c r="G184" s="44">
        <v>1</v>
      </c>
      <c r="H184" s="44" t="s">
        <v>1058</v>
      </c>
      <c r="I184" s="43">
        <v>508.58</v>
      </c>
      <c r="J184" s="57">
        <f>IF(C184="СТОП цена",I184,ROUND(I184*(1-VLOOKUP(L184,Оглавление!D:G,3,FALSE)),2))</f>
        <v>508.58</v>
      </c>
      <c r="K184" s="60"/>
      <c r="L184" s="60" t="s">
        <v>712</v>
      </c>
      <c r="M184" s="54">
        <v>4</v>
      </c>
    </row>
    <row r="185" spans="1:13" ht="17.25" hidden="1" customHeight="1">
      <c r="A185" s="589"/>
      <c r="B185" s="43">
        <v>5181608</v>
      </c>
      <c r="C185" s="43"/>
      <c r="D185" s="43">
        <v>2.5</v>
      </c>
      <c r="E185" s="44" t="s">
        <v>561</v>
      </c>
      <c r="F185" s="44" t="str">
        <f t="shared" si="2"/>
        <v>2,5 л</v>
      </c>
      <c r="G185" s="44">
        <v>1</v>
      </c>
      <c r="H185" s="44" t="s">
        <v>1058</v>
      </c>
      <c r="I185" s="43">
        <v>1082.06</v>
      </c>
      <c r="J185" s="57">
        <f>IF(C185="СТОП цена",I185,ROUND(I185*(1-VLOOKUP(L185,Оглавление!D:G,3,FALSE)),2))</f>
        <v>1082.06</v>
      </c>
      <c r="K185" s="60"/>
      <c r="L185" s="60" t="s">
        <v>712</v>
      </c>
      <c r="M185" s="54">
        <v>4</v>
      </c>
    </row>
    <row r="186" spans="1:13" ht="12.75" hidden="1">
      <c r="A186" s="588" t="s">
        <v>8</v>
      </c>
      <c r="B186" s="43">
        <v>5181609</v>
      </c>
      <c r="C186" s="43"/>
      <c r="D186" s="43">
        <v>1</v>
      </c>
      <c r="E186" s="44" t="s">
        <v>561</v>
      </c>
      <c r="F186" s="44" t="str">
        <f t="shared" si="2"/>
        <v>1 л</v>
      </c>
      <c r="G186" s="44">
        <v>1</v>
      </c>
      <c r="H186" s="44" t="s">
        <v>1058</v>
      </c>
      <c r="I186" s="43">
        <v>666.7</v>
      </c>
      <c r="J186" s="57">
        <f>IF(C186="СТОП цена",I186,ROUND(I186*(1-VLOOKUP(L186,Оглавление!D:G,3,FALSE)),2))</f>
        <v>666.7</v>
      </c>
      <c r="K186" s="60"/>
      <c r="L186" s="60" t="s">
        <v>712</v>
      </c>
      <c r="M186" s="54">
        <v>4</v>
      </c>
    </row>
    <row r="187" spans="1:13" ht="12.75" hidden="1">
      <c r="A187" s="590"/>
      <c r="B187" s="43">
        <v>5181610</v>
      </c>
      <c r="C187" s="43"/>
      <c r="D187" s="43">
        <v>2.5</v>
      </c>
      <c r="E187" s="44" t="s">
        <v>561</v>
      </c>
      <c r="F187" s="44" t="str">
        <f t="shared" si="2"/>
        <v>2,5 л</v>
      </c>
      <c r="G187" s="44">
        <v>1</v>
      </c>
      <c r="H187" s="44" t="s">
        <v>1058</v>
      </c>
      <c r="I187" s="43">
        <v>1452.58</v>
      </c>
      <c r="J187" s="57">
        <f>IF(C187="СТОП цена",I187,ROUND(I187*(1-VLOOKUP(L187,Оглавление!D:G,3,FALSE)),2))</f>
        <v>1452.58</v>
      </c>
      <c r="K187" s="60"/>
      <c r="L187" s="60" t="s">
        <v>712</v>
      </c>
      <c r="M187" s="54">
        <v>4</v>
      </c>
    </row>
    <row r="188" spans="1:13" ht="12.75" hidden="1">
      <c r="A188" s="589"/>
      <c r="B188" s="43">
        <v>5181611</v>
      </c>
      <c r="C188" s="43"/>
      <c r="D188" s="43">
        <v>10</v>
      </c>
      <c r="E188" s="44" t="s">
        <v>561</v>
      </c>
      <c r="F188" s="44" t="str">
        <f t="shared" si="2"/>
        <v>10 л</v>
      </c>
      <c r="G188" s="44">
        <v>1</v>
      </c>
      <c r="H188" s="44" t="s">
        <v>1058</v>
      </c>
      <c r="I188" s="43">
        <v>5042.1400000000003</v>
      </c>
      <c r="J188" s="57">
        <f>IF(C188="СТОП цена",I188,ROUND(I188*(1-VLOOKUP(L188,Оглавление!D:G,3,FALSE)),2))</f>
        <v>5042.1400000000003</v>
      </c>
      <c r="K188" s="60"/>
      <c r="L188" s="60" t="s">
        <v>712</v>
      </c>
      <c r="M188" s="54">
        <v>4</v>
      </c>
    </row>
    <row r="189" spans="1:13" ht="37.5" hidden="1" customHeight="1">
      <c r="A189" s="475" t="s">
        <v>9</v>
      </c>
      <c r="B189" s="43">
        <v>5181612</v>
      </c>
      <c r="C189" s="43"/>
      <c r="D189" s="43">
        <v>1</v>
      </c>
      <c r="E189" s="44" t="s">
        <v>561</v>
      </c>
      <c r="F189" s="44" t="str">
        <f t="shared" si="2"/>
        <v>1 л</v>
      </c>
      <c r="G189" s="44">
        <v>1</v>
      </c>
      <c r="H189" s="44" t="s">
        <v>1058</v>
      </c>
      <c r="I189" s="43">
        <v>666.7</v>
      </c>
      <c r="J189" s="57">
        <f>IF(C189="СТОП цена",I189,ROUND(I189*(1-VLOOKUP(L189,Оглавление!D:G,3,FALSE)),2))</f>
        <v>666.7</v>
      </c>
      <c r="K189" s="60"/>
      <c r="L189" s="60" t="s">
        <v>712</v>
      </c>
      <c r="M189" s="54">
        <v>4</v>
      </c>
    </row>
    <row r="190" spans="1:13" ht="37.5" hidden="1" customHeight="1">
      <c r="A190" s="588" t="s">
        <v>10</v>
      </c>
      <c r="B190" s="44">
        <v>5181615</v>
      </c>
      <c r="C190" s="44"/>
      <c r="D190" s="43">
        <v>1</v>
      </c>
      <c r="E190" s="44" t="s">
        <v>561</v>
      </c>
      <c r="F190" s="44" t="str">
        <f t="shared" si="2"/>
        <v>1 л</v>
      </c>
      <c r="G190" s="44">
        <v>1</v>
      </c>
      <c r="H190" s="44" t="s">
        <v>1058</v>
      </c>
      <c r="I190" s="43">
        <v>666.7</v>
      </c>
      <c r="J190" s="57">
        <f>IF(C190="СТОП цена",I190,ROUND(I190*(1-VLOOKUP(L190,Оглавление!D:G,3,FALSE)),2))</f>
        <v>666.7</v>
      </c>
      <c r="K190" s="60"/>
      <c r="L190" s="60" t="s">
        <v>712</v>
      </c>
      <c r="M190" s="54">
        <v>4</v>
      </c>
    </row>
    <row r="191" spans="1:13" ht="12.75" hidden="1">
      <c r="A191" s="590"/>
      <c r="B191" s="44">
        <v>5181617</v>
      </c>
      <c r="C191" s="44" t="s">
        <v>223</v>
      </c>
      <c r="D191" s="43">
        <v>10</v>
      </c>
      <c r="E191" s="44" t="s">
        <v>561</v>
      </c>
      <c r="F191" s="44" t="str">
        <f t="shared" si="2"/>
        <v>10 л</v>
      </c>
      <c r="G191" s="44">
        <v>1</v>
      </c>
      <c r="H191" s="44" t="s">
        <v>1058</v>
      </c>
      <c r="I191" s="43">
        <v>5042.1400000000003</v>
      </c>
      <c r="J191" s="57">
        <f>IF(C191="СТОП цена",I191,ROUND(I191*(1-VLOOKUP(L191,Оглавление!D:G,3,FALSE)),2))</f>
        <v>5042.1400000000003</v>
      </c>
      <c r="K191" s="60"/>
      <c r="L191" s="60" t="s">
        <v>712</v>
      </c>
      <c r="M191" s="54">
        <v>4</v>
      </c>
    </row>
    <row r="192" spans="1:13" ht="12.75" hidden="1">
      <c r="A192" s="589"/>
      <c r="B192" s="44">
        <v>5181616</v>
      </c>
      <c r="C192" s="44"/>
      <c r="D192" s="43">
        <v>2.5</v>
      </c>
      <c r="E192" s="44" t="s">
        <v>561</v>
      </c>
      <c r="F192" s="44" t="str">
        <f t="shared" si="2"/>
        <v>2,5 л</v>
      </c>
      <c r="G192" s="44">
        <v>1</v>
      </c>
      <c r="H192" s="44" t="s">
        <v>1058</v>
      </c>
      <c r="I192" s="43">
        <v>1452.58</v>
      </c>
      <c r="J192" s="57">
        <f>IF(C192="СТОП цена",I192,ROUND(I192*(1-VLOOKUP(L192,Оглавление!D:G,3,FALSE)),2))</f>
        <v>1452.58</v>
      </c>
      <c r="K192" s="60"/>
      <c r="L192" s="60" t="s">
        <v>712</v>
      </c>
      <c r="M192" s="54">
        <v>4</v>
      </c>
    </row>
    <row r="193" spans="1:13" ht="12.75" hidden="1">
      <c r="A193" s="588" t="s">
        <v>1174</v>
      </c>
      <c r="B193" s="44">
        <v>5181618</v>
      </c>
      <c r="C193" s="44" t="s">
        <v>223</v>
      </c>
      <c r="D193" s="43">
        <v>1</v>
      </c>
      <c r="E193" s="44" t="s">
        <v>561</v>
      </c>
      <c r="F193" s="44" t="str">
        <f t="shared" si="2"/>
        <v>1 л</v>
      </c>
      <c r="G193" s="44">
        <v>1</v>
      </c>
      <c r="H193" s="44" t="s">
        <v>1058</v>
      </c>
      <c r="I193" s="132">
        <v>690.3</v>
      </c>
      <c r="J193" s="57">
        <f>IF(C193="СТОП цена",I193,ROUND(I193*(1-VLOOKUP(L193,Оглавление!D:G,3,FALSE)),2))</f>
        <v>690.3</v>
      </c>
      <c r="K193" s="60"/>
      <c r="L193" s="60" t="s">
        <v>712</v>
      </c>
      <c r="M193" s="54">
        <v>4</v>
      </c>
    </row>
    <row r="194" spans="1:13" ht="12.75" hidden="1">
      <c r="A194" s="589"/>
      <c r="B194" s="44">
        <v>5181619</v>
      </c>
      <c r="C194" s="44" t="s">
        <v>223</v>
      </c>
      <c r="D194" s="43">
        <v>2.5</v>
      </c>
      <c r="E194" s="44" t="s">
        <v>561</v>
      </c>
      <c r="F194" s="44" t="str">
        <f t="shared" si="2"/>
        <v>2,5 л</v>
      </c>
      <c r="G194" s="44">
        <v>1</v>
      </c>
      <c r="H194" s="44" t="s">
        <v>1058</v>
      </c>
      <c r="I194" s="132">
        <v>1521.02</v>
      </c>
      <c r="J194" s="57">
        <f>IF(C194="СТОП цена",I194,ROUND(I194*(1-VLOOKUP(L194,Оглавление!D:G,3,FALSE)),2))</f>
        <v>1521.02</v>
      </c>
      <c r="K194" s="60"/>
      <c r="L194" s="60" t="s">
        <v>712</v>
      </c>
      <c r="M194" s="54">
        <v>4</v>
      </c>
    </row>
    <row r="195" spans="1:13" ht="12.75" hidden="1">
      <c r="A195" s="588" t="s">
        <v>1175</v>
      </c>
      <c r="B195" s="44">
        <v>5181621</v>
      </c>
      <c r="C195" s="44" t="s">
        <v>223</v>
      </c>
      <c r="D195" s="43">
        <v>1</v>
      </c>
      <c r="E195" s="44" t="s">
        <v>561</v>
      </c>
      <c r="F195" s="44" t="str">
        <f t="shared" si="2"/>
        <v>1 л</v>
      </c>
      <c r="G195" s="44">
        <v>1</v>
      </c>
      <c r="H195" s="44" t="s">
        <v>1058</v>
      </c>
      <c r="I195" s="132">
        <v>690.3</v>
      </c>
      <c r="J195" s="57">
        <f>IF(C195="СТОП цена",I195,ROUND(I195*(1-VLOOKUP(L195,Оглавление!D:G,3,FALSE)),2))</f>
        <v>690.3</v>
      </c>
      <c r="K195" s="60"/>
      <c r="L195" s="60" t="s">
        <v>712</v>
      </c>
      <c r="M195" s="54">
        <v>4</v>
      </c>
    </row>
    <row r="196" spans="1:13" ht="12.75" hidden="1">
      <c r="A196" s="589"/>
      <c r="B196" s="44">
        <v>5181622</v>
      </c>
      <c r="C196" s="44"/>
      <c r="D196" s="43">
        <v>2.5</v>
      </c>
      <c r="E196" s="44" t="s">
        <v>561</v>
      </c>
      <c r="F196" s="44" t="str">
        <f t="shared" si="2"/>
        <v>2,5 л</v>
      </c>
      <c r="G196" s="44">
        <v>1</v>
      </c>
      <c r="H196" s="44" t="s">
        <v>1058</v>
      </c>
      <c r="I196" s="132">
        <v>1521.02</v>
      </c>
      <c r="J196" s="57">
        <f>IF(C196="СТОП цена",I196,ROUND(I196*(1-VLOOKUP(L196,Оглавление!D:G,3,FALSE)),2))</f>
        <v>1521.02</v>
      </c>
      <c r="K196" s="60"/>
      <c r="L196" s="60" t="s">
        <v>712</v>
      </c>
      <c r="M196" s="54">
        <v>4</v>
      </c>
    </row>
    <row r="197" spans="1:13" ht="12.75" hidden="1">
      <c r="A197" s="588" t="s">
        <v>967</v>
      </c>
      <c r="B197" s="44">
        <v>5083002</v>
      </c>
      <c r="C197" s="44" t="s">
        <v>223</v>
      </c>
      <c r="D197" s="43"/>
      <c r="E197" s="44"/>
      <c r="F197" s="44" t="s">
        <v>1164</v>
      </c>
      <c r="G197" s="44">
        <v>1</v>
      </c>
      <c r="H197" s="44" t="s">
        <v>1058</v>
      </c>
      <c r="I197" s="56">
        <v>1464.38</v>
      </c>
      <c r="J197" s="57">
        <f>IF(C197="СТОП цена",I197,ROUND(I197*(1-VLOOKUP(L197,Оглавление!D:G,3,FALSE)),2))</f>
        <v>1464.38</v>
      </c>
      <c r="K197" s="60"/>
      <c r="L197" s="60" t="s">
        <v>712</v>
      </c>
      <c r="M197" s="54">
        <v>4</v>
      </c>
    </row>
    <row r="198" spans="1:13" ht="12.75" hidden="1">
      <c r="A198" s="590"/>
      <c r="B198" s="44">
        <v>5082969</v>
      </c>
      <c r="C198" s="43" t="s">
        <v>223</v>
      </c>
      <c r="D198" s="43"/>
      <c r="E198" s="44"/>
      <c r="F198" s="44" t="s">
        <v>1165</v>
      </c>
      <c r="G198" s="44">
        <v>1</v>
      </c>
      <c r="H198" s="44" t="s">
        <v>1058</v>
      </c>
      <c r="I198" s="56">
        <v>3481</v>
      </c>
      <c r="J198" s="57">
        <f>IF(C198="СТОП цена",I198,ROUND(I198*(1-VLOOKUP(L198,Оглавление!D:G,3,FALSE)),2))</f>
        <v>3481</v>
      </c>
      <c r="K198" s="60"/>
      <c r="L198" s="60" t="s">
        <v>712</v>
      </c>
      <c r="M198" s="54">
        <v>4</v>
      </c>
    </row>
    <row r="199" spans="1:13" ht="12.75" hidden="1">
      <c r="A199" s="589"/>
      <c r="B199" s="44">
        <v>5091367</v>
      </c>
      <c r="C199" s="43" t="s">
        <v>223</v>
      </c>
      <c r="D199" s="43">
        <v>6</v>
      </c>
      <c r="E199" s="44" t="s">
        <v>561</v>
      </c>
      <c r="F199" s="44" t="s">
        <v>1169</v>
      </c>
      <c r="G199" s="44">
        <v>2</v>
      </c>
      <c r="H199" s="44" t="s">
        <v>1058</v>
      </c>
      <c r="I199" s="56">
        <v>6740.16</v>
      </c>
      <c r="J199" s="57">
        <f>IF(C199="СТОП цена",I199,ROUND(I199*(1-VLOOKUP(L199,Оглавление!D:G,3,FALSE)),2))</f>
        <v>6740.16</v>
      </c>
      <c r="K199" s="60"/>
      <c r="L199" s="60" t="s">
        <v>712</v>
      </c>
      <c r="M199" s="54">
        <v>4</v>
      </c>
    </row>
    <row r="200" spans="1:13" ht="12.75" hidden="1">
      <c r="A200" s="597" t="s">
        <v>36</v>
      </c>
      <c r="B200" s="44">
        <v>5083003</v>
      </c>
      <c r="C200" s="43" t="s">
        <v>223</v>
      </c>
      <c r="D200" s="43"/>
      <c r="E200" s="44"/>
      <c r="F200" s="44" t="s">
        <v>1164</v>
      </c>
      <c r="G200" s="44">
        <v>1</v>
      </c>
      <c r="H200" s="44" t="s">
        <v>1171</v>
      </c>
      <c r="I200" s="56">
        <v>1464.38</v>
      </c>
      <c r="J200" s="57">
        <f>IF(C200="СТОП цена",I200,ROUND(I200*(1-VLOOKUP(L200,Оглавление!D:G,3,FALSE)),2))</f>
        <v>1464.38</v>
      </c>
      <c r="K200" s="60"/>
      <c r="L200" s="60" t="s">
        <v>712</v>
      </c>
      <c r="M200" s="54">
        <v>4</v>
      </c>
    </row>
    <row r="201" spans="1:13" ht="12.75" hidden="1">
      <c r="A201" s="597"/>
      <c r="B201" s="43">
        <v>5082970</v>
      </c>
      <c r="C201" s="43"/>
      <c r="D201" s="44">
        <v>2.5</v>
      </c>
      <c r="E201" s="44" t="s">
        <v>561</v>
      </c>
      <c r="F201" s="44" t="str">
        <f t="shared" si="2"/>
        <v>2,5 л</v>
      </c>
      <c r="G201" s="44">
        <v>1</v>
      </c>
      <c r="H201" s="44" t="s">
        <v>1058</v>
      </c>
      <c r="I201" s="43">
        <v>3481</v>
      </c>
      <c r="J201" s="57">
        <f>IF(C201="СТОП цена",I201,ROUND(I201*(1-VLOOKUP(L201,Оглавление!D:G,3,FALSE)),2))</f>
        <v>3481</v>
      </c>
      <c r="K201" s="60"/>
      <c r="L201" s="60" t="s">
        <v>712</v>
      </c>
      <c r="M201" s="54">
        <v>4</v>
      </c>
    </row>
    <row r="202" spans="1:13" ht="12.75" hidden="1">
      <c r="A202" s="597"/>
      <c r="B202" s="43">
        <v>5091368</v>
      </c>
      <c r="C202" s="43" t="s">
        <v>223</v>
      </c>
      <c r="D202" s="44">
        <v>5</v>
      </c>
      <c r="E202" s="44" t="s">
        <v>561</v>
      </c>
      <c r="F202" s="44" t="str">
        <f t="shared" si="2"/>
        <v>5 л</v>
      </c>
      <c r="G202" s="44">
        <v>1</v>
      </c>
      <c r="H202" s="44" t="s">
        <v>1058</v>
      </c>
      <c r="I202" s="43">
        <v>6740.16</v>
      </c>
      <c r="J202" s="57">
        <f>IF(C202="СТОП цена",I202,ROUND(I202*(1-VLOOKUP(L202,Оглавление!D:G,3,FALSE)),2))</f>
        <v>6740.16</v>
      </c>
      <c r="K202" s="60"/>
      <c r="L202" s="60" t="s">
        <v>712</v>
      </c>
      <c r="M202" s="54">
        <v>4</v>
      </c>
    </row>
    <row r="203" spans="1:13" ht="24.75" hidden="1" customHeight="1">
      <c r="A203" s="584" t="s">
        <v>1596</v>
      </c>
      <c r="B203" s="43">
        <v>5122450</v>
      </c>
      <c r="C203" s="43"/>
      <c r="D203" s="44">
        <v>0.25</v>
      </c>
      <c r="E203" s="44" t="s">
        <v>561</v>
      </c>
      <c r="F203" s="44" t="str">
        <f t="shared" si="2"/>
        <v>0,25 л</v>
      </c>
      <c r="G203" s="44">
        <v>1</v>
      </c>
      <c r="H203" s="44" t="s">
        <v>1058</v>
      </c>
      <c r="I203" s="43">
        <v>365.8</v>
      </c>
      <c r="J203" s="57">
        <f>IF(C203="СТОП цена",I203,ROUND(I203*(1-VLOOKUP(L203,Оглавление!D:G,3,FALSE)),2))</f>
        <v>365.8</v>
      </c>
      <c r="K203" s="60"/>
      <c r="L203" s="60" t="s">
        <v>712</v>
      </c>
      <c r="M203" s="54">
        <v>4</v>
      </c>
    </row>
    <row r="204" spans="1:13" ht="36.75" hidden="1" customHeight="1">
      <c r="A204" s="585"/>
      <c r="B204" s="332">
        <v>5122505</v>
      </c>
      <c r="C204" s="43"/>
      <c r="D204" s="44">
        <v>0.75</v>
      </c>
      <c r="E204" s="44" t="s">
        <v>561</v>
      </c>
      <c r="F204" s="44" t="str">
        <f t="shared" si="2"/>
        <v>0,75 л</v>
      </c>
      <c r="G204" s="44">
        <v>1</v>
      </c>
      <c r="H204" s="44" t="s">
        <v>1058</v>
      </c>
      <c r="I204" s="43">
        <v>991.2</v>
      </c>
      <c r="J204" s="57">
        <f>IF(C204="СТОП цена",I204,ROUND(I204*(1-VLOOKUP(L204,Оглавление!D:G,3,FALSE)),2))</f>
        <v>991.2</v>
      </c>
      <c r="K204" s="60"/>
      <c r="L204" s="60" t="s">
        <v>712</v>
      </c>
      <c r="M204" s="54">
        <v>4</v>
      </c>
    </row>
    <row r="205" spans="1:13" s="1" customFormat="1" ht="20.25" customHeight="1">
      <c r="A205" s="647" t="s">
        <v>11</v>
      </c>
      <c r="B205" s="647"/>
      <c r="C205" s="647"/>
      <c r="D205" s="647"/>
      <c r="E205" s="647"/>
      <c r="F205" s="647"/>
      <c r="G205" s="647"/>
      <c r="H205" s="647"/>
      <c r="I205" s="647"/>
      <c r="J205" s="647"/>
      <c r="K205" s="60"/>
      <c r="L205" s="60" t="s">
        <v>712</v>
      </c>
      <c r="M205" s="54">
        <v>4</v>
      </c>
    </row>
    <row r="206" spans="1:13" ht="19.5" customHeight="1">
      <c r="A206" s="382" t="s">
        <v>12</v>
      </c>
      <c r="B206" s="43">
        <v>5181623</v>
      </c>
      <c r="C206" s="43"/>
      <c r="D206" s="43">
        <v>1</v>
      </c>
      <c r="E206" s="44" t="s">
        <v>561</v>
      </c>
      <c r="F206" s="44" t="str">
        <f t="shared" si="2"/>
        <v>1 л</v>
      </c>
      <c r="G206" s="44">
        <v>1</v>
      </c>
      <c r="H206" s="44" t="s">
        <v>1058</v>
      </c>
      <c r="I206" s="43">
        <v>298.54000000000002</v>
      </c>
      <c r="J206" s="57">
        <f>IF(C206="СТОП цена",I206,ROUND(I206*(1-VLOOKUP(L206,Оглавление!D:G,3,FALSE)),2))</f>
        <v>298.54000000000002</v>
      </c>
      <c r="K206" s="60"/>
      <c r="L206" s="60" t="s">
        <v>712</v>
      </c>
      <c r="M206" s="54">
        <v>4</v>
      </c>
    </row>
    <row r="207" spans="1:13" s="154" customFormat="1" ht="30">
      <c r="A207" s="382" t="s">
        <v>1353</v>
      </c>
      <c r="B207" s="43">
        <v>5083924</v>
      </c>
      <c r="C207" s="43"/>
      <c r="D207" s="43"/>
      <c r="E207" s="44"/>
      <c r="F207" s="44" t="s">
        <v>924</v>
      </c>
      <c r="G207" s="44">
        <v>1</v>
      </c>
      <c r="H207" s="44" t="s">
        <v>1058</v>
      </c>
      <c r="I207" s="43">
        <v>1085.5999999999999</v>
      </c>
      <c r="J207" s="57">
        <f>IF(C207="СТОП цена",I207,ROUND(I207*(1-VLOOKUP(L207,Оглавление!D:G,3,FALSE)),2))</f>
        <v>1085.5999999999999</v>
      </c>
      <c r="K207" s="60"/>
      <c r="L207" s="60" t="s">
        <v>712</v>
      </c>
      <c r="M207" s="54">
        <v>4</v>
      </c>
    </row>
    <row r="208" spans="1:13" s="1" customFormat="1" ht="19.5" hidden="1" customHeight="1">
      <c r="A208" s="647" t="s">
        <v>13</v>
      </c>
      <c r="B208" s="647"/>
      <c r="C208" s="647"/>
      <c r="D208" s="647"/>
      <c r="E208" s="647"/>
      <c r="F208" s="647"/>
      <c r="G208" s="647"/>
      <c r="H208" s="647"/>
      <c r="I208" s="647"/>
      <c r="J208" s="647"/>
      <c r="K208" s="60"/>
      <c r="L208" s="60" t="s">
        <v>712</v>
      </c>
      <c r="M208" s="54">
        <v>4</v>
      </c>
    </row>
    <row r="209" spans="1:13" ht="12.75" hidden="1">
      <c r="A209" s="588" t="s">
        <v>14</v>
      </c>
      <c r="B209" s="42">
        <v>5183718</v>
      </c>
      <c r="C209" s="42"/>
      <c r="D209" s="43">
        <v>2.5</v>
      </c>
      <c r="E209" s="44" t="s">
        <v>561</v>
      </c>
      <c r="F209" s="44" t="str">
        <f t="shared" si="2"/>
        <v>2,5 л</v>
      </c>
      <c r="G209" s="43">
        <v>1</v>
      </c>
      <c r="H209" s="44" t="s">
        <v>1058</v>
      </c>
      <c r="I209" s="43">
        <v>328.04</v>
      </c>
      <c r="J209" s="57">
        <f>IF(C209="СТОП цена",I209,ROUND(I209*(1-VLOOKUP(L209,Оглавление!D:G,3,FALSE)),2))</f>
        <v>328.04</v>
      </c>
      <c r="K209" s="60"/>
      <c r="L209" s="60" t="s">
        <v>712</v>
      </c>
      <c r="M209" s="54">
        <v>4</v>
      </c>
    </row>
    <row r="210" spans="1:13" ht="12.75" hidden="1">
      <c r="A210" s="590"/>
      <c r="B210" s="42">
        <v>5183719</v>
      </c>
      <c r="C210" s="42"/>
      <c r="D210" s="43">
        <v>5</v>
      </c>
      <c r="E210" s="44" t="s">
        <v>561</v>
      </c>
      <c r="F210" s="44" t="str">
        <f t="shared" si="2"/>
        <v>5 л</v>
      </c>
      <c r="G210" s="43">
        <v>1</v>
      </c>
      <c r="H210" s="44" t="s">
        <v>1058</v>
      </c>
      <c r="I210" s="63">
        <v>571.12</v>
      </c>
      <c r="J210" s="57">
        <f>IF(C210="СТОП цена",I210,ROUND(I210*(1-VLOOKUP(L210,Оглавление!D:G,3,FALSE)),2))</f>
        <v>571.12</v>
      </c>
      <c r="K210" s="60"/>
      <c r="L210" s="60" t="s">
        <v>712</v>
      </c>
      <c r="M210" s="54">
        <v>4</v>
      </c>
    </row>
    <row r="211" spans="1:13" ht="12.75" hidden="1">
      <c r="A211" s="590"/>
      <c r="B211" s="42">
        <v>5183720</v>
      </c>
      <c r="C211" s="42"/>
      <c r="D211" s="43">
        <v>10</v>
      </c>
      <c r="E211" s="44" t="s">
        <v>561</v>
      </c>
      <c r="F211" s="44" t="str">
        <f t="shared" si="2"/>
        <v>10 л</v>
      </c>
      <c r="G211" s="44">
        <v>1</v>
      </c>
      <c r="H211" s="44" t="s">
        <v>1058</v>
      </c>
      <c r="I211" s="43">
        <v>947.54</v>
      </c>
      <c r="J211" s="57">
        <f>IF(C211="СТОП цена",I211,ROUND(I211*(1-VLOOKUP(L211,Оглавление!D:G,3,FALSE)),2))</f>
        <v>947.54</v>
      </c>
      <c r="K211" s="60"/>
      <c r="L211" s="60" t="s">
        <v>712</v>
      </c>
      <c r="M211" s="54">
        <v>4</v>
      </c>
    </row>
    <row r="212" spans="1:13" s="1" customFormat="1" ht="24.75" hidden="1" customHeight="1">
      <c r="A212" s="647" t="s">
        <v>15</v>
      </c>
      <c r="B212" s="647"/>
      <c r="C212" s="647"/>
      <c r="D212" s="647"/>
      <c r="E212" s="647"/>
      <c r="F212" s="647"/>
      <c r="G212" s="647"/>
      <c r="H212" s="647"/>
      <c r="I212" s="647"/>
      <c r="J212" s="647"/>
      <c r="K212" s="60"/>
      <c r="L212" s="60" t="s">
        <v>712</v>
      </c>
      <c r="M212" s="54">
        <v>4</v>
      </c>
    </row>
    <row r="213" spans="1:13" ht="24" hidden="1" customHeight="1">
      <c r="A213" s="588" t="s">
        <v>678</v>
      </c>
      <c r="B213" s="43" t="s">
        <v>2952</v>
      </c>
      <c r="C213" s="43"/>
      <c r="D213" s="43">
        <v>1</v>
      </c>
      <c r="E213" s="44" t="s">
        <v>561</v>
      </c>
      <c r="F213" s="44" t="str">
        <f t="shared" ref="F213:F234" si="3">CONCATENATE(D213," ",E213)</f>
        <v>1 л</v>
      </c>
      <c r="G213" s="44">
        <v>1</v>
      </c>
      <c r="H213" s="44" t="s">
        <v>1058</v>
      </c>
      <c r="I213" s="43">
        <v>770.54</v>
      </c>
      <c r="J213" s="57">
        <f>IF(C213="СТОП цена",I213,ROUND(I213*(1-VLOOKUP(L213,Оглавление!D:G,3,FALSE)),2))</f>
        <v>770.54</v>
      </c>
      <c r="K213" s="60"/>
      <c r="L213" s="60" t="s">
        <v>712</v>
      </c>
      <c r="M213" s="54">
        <v>4</v>
      </c>
    </row>
    <row r="214" spans="1:13" ht="25.5" hidden="1" customHeight="1">
      <c r="A214" s="589"/>
      <c r="B214" s="43" t="s">
        <v>2953</v>
      </c>
      <c r="C214" s="43"/>
      <c r="D214" s="43">
        <v>2.5</v>
      </c>
      <c r="E214" s="44" t="s">
        <v>561</v>
      </c>
      <c r="F214" s="44" t="str">
        <f t="shared" si="3"/>
        <v>2,5 л</v>
      </c>
      <c r="G214" s="44">
        <v>1</v>
      </c>
      <c r="H214" s="44" t="s">
        <v>1058</v>
      </c>
      <c r="I214" s="43">
        <v>1714.54</v>
      </c>
      <c r="J214" s="57">
        <f>IF(C214="СТОП цена",I214,ROUND(I214*(1-VLOOKUP(L214,Оглавление!D:G,3,FALSE)),2))</f>
        <v>1714.54</v>
      </c>
      <c r="K214" s="60"/>
      <c r="L214" s="60" t="s">
        <v>712</v>
      </c>
      <c r="M214" s="54">
        <v>4</v>
      </c>
    </row>
    <row r="215" spans="1:13" s="166" customFormat="1" ht="18" hidden="1" customHeight="1">
      <c r="A215" s="588" t="s">
        <v>1370</v>
      </c>
      <c r="B215" s="43">
        <v>5238659</v>
      </c>
      <c r="C215" s="43"/>
      <c r="D215" s="43">
        <v>0.93</v>
      </c>
      <c r="E215" s="44" t="s">
        <v>561</v>
      </c>
      <c r="F215" s="44" t="str">
        <f t="shared" si="3"/>
        <v>0,93 л</v>
      </c>
      <c r="G215" s="44">
        <v>1</v>
      </c>
      <c r="H215" s="44" t="s">
        <v>1058</v>
      </c>
      <c r="I215" s="43">
        <v>615.96</v>
      </c>
      <c r="J215" s="57">
        <f>IF(C215="СТОП цена",I215,ROUND(I215*(1-VLOOKUP(L215,Оглавление!D:G,3,FALSE)),2))</f>
        <v>615.96</v>
      </c>
      <c r="K215" s="60"/>
      <c r="L215" s="60" t="s">
        <v>712</v>
      </c>
      <c r="M215" s="54">
        <v>4</v>
      </c>
    </row>
    <row r="216" spans="1:13" s="166" customFormat="1" ht="18" hidden="1" customHeight="1">
      <c r="A216" s="589"/>
      <c r="B216" s="43">
        <v>5238660</v>
      </c>
      <c r="C216" s="43" t="s">
        <v>223</v>
      </c>
      <c r="D216" s="43">
        <v>2.3250000000000002</v>
      </c>
      <c r="E216" s="44" t="s">
        <v>561</v>
      </c>
      <c r="F216" s="44" t="str">
        <f t="shared" si="3"/>
        <v>2,325 л</v>
      </c>
      <c r="G216" s="44">
        <v>1</v>
      </c>
      <c r="H216" s="44" t="s">
        <v>1058</v>
      </c>
      <c r="I216" s="43">
        <v>1372.34</v>
      </c>
      <c r="J216" s="57">
        <f>IF(C216="СТОП цена",I216,ROUND(I216*(1-VLOOKUP(L216,Оглавление!D:G,3,FALSE)),2))</f>
        <v>1372.34</v>
      </c>
      <c r="K216" s="60"/>
      <c r="L216" s="60" t="s">
        <v>712</v>
      </c>
      <c r="M216" s="54">
        <v>4</v>
      </c>
    </row>
    <row r="217" spans="1:13" ht="29.25" hidden="1" customHeight="1">
      <c r="A217" s="588" t="s">
        <v>677</v>
      </c>
      <c r="B217" s="43" t="s">
        <v>2954</v>
      </c>
      <c r="C217" s="43"/>
      <c r="D217" s="43">
        <v>1</v>
      </c>
      <c r="E217" s="44" t="s">
        <v>561</v>
      </c>
      <c r="F217" s="44" t="str">
        <f t="shared" si="3"/>
        <v>1 л</v>
      </c>
      <c r="G217" s="44">
        <v>1</v>
      </c>
      <c r="H217" s="44" t="s">
        <v>1058</v>
      </c>
      <c r="I217" s="43">
        <v>770.54</v>
      </c>
      <c r="J217" s="57">
        <f>IF(C217="СТОП цена",I217,ROUND(I217*(1-VLOOKUP(L217,Оглавление!D:G,3,FALSE)),2))</f>
        <v>770.54</v>
      </c>
      <c r="K217" s="60"/>
      <c r="L217" s="60" t="s">
        <v>712</v>
      </c>
      <c r="M217" s="54">
        <v>4</v>
      </c>
    </row>
    <row r="218" spans="1:13" ht="26.25" hidden="1" customHeight="1">
      <c r="A218" s="589"/>
      <c r="B218" s="43" t="s">
        <v>2955</v>
      </c>
      <c r="C218" s="43"/>
      <c r="D218" s="43">
        <v>2.5</v>
      </c>
      <c r="E218" s="44" t="s">
        <v>561</v>
      </c>
      <c r="F218" s="44" t="str">
        <f t="shared" si="3"/>
        <v>2,5 л</v>
      </c>
      <c r="G218" s="44">
        <v>1</v>
      </c>
      <c r="H218" s="44" t="s">
        <v>1058</v>
      </c>
      <c r="I218" s="43">
        <v>1714.54</v>
      </c>
      <c r="J218" s="57">
        <f>IF(C218="СТОП цена",I218,ROUND(I218*(1-VLOOKUP(L218,Оглавление!D:G,3,FALSE)),2))</f>
        <v>1714.54</v>
      </c>
      <c r="K218" s="60"/>
      <c r="L218" s="60" t="s">
        <v>712</v>
      </c>
      <c r="M218" s="54">
        <v>4</v>
      </c>
    </row>
    <row r="219" spans="1:13" s="166" customFormat="1" ht="16.5" hidden="1" customHeight="1">
      <c r="A219" s="588" t="s">
        <v>1371</v>
      </c>
      <c r="B219" s="43">
        <v>5238691</v>
      </c>
      <c r="C219" s="43" t="s">
        <v>223</v>
      </c>
      <c r="D219" s="43">
        <v>0.93</v>
      </c>
      <c r="E219" s="44" t="s">
        <v>561</v>
      </c>
      <c r="F219" s="44" t="str">
        <f t="shared" si="3"/>
        <v>0,93 л</v>
      </c>
      <c r="G219" s="44">
        <v>1</v>
      </c>
      <c r="H219" s="44" t="s">
        <v>1058</v>
      </c>
      <c r="I219" s="43">
        <v>615.96</v>
      </c>
      <c r="J219" s="57">
        <f>IF(C219="СТОП цена",I219,ROUND(I219*(1-VLOOKUP(L219,Оглавление!D:G,3,FALSE)),2))</f>
        <v>615.96</v>
      </c>
      <c r="K219" s="60"/>
      <c r="L219" s="60" t="s">
        <v>712</v>
      </c>
      <c r="M219" s="54">
        <v>4</v>
      </c>
    </row>
    <row r="220" spans="1:13" s="166" customFormat="1" ht="18.75" hidden="1" customHeight="1">
      <c r="A220" s="589"/>
      <c r="B220" s="43">
        <v>5238692</v>
      </c>
      <c r="C220" s="43" t="s">
        <v>223</v>
      </c>
      <c r="D220" s="43">
        <v>2.3250000000000002</v>
      </c>
      <c r="E220" s="44" t="s">
        <v>561</v>
      </c>
      <c r="F220" s="44" t="str">
        <f t="shared" si="3"/>
        <v>2,325 л</v>
      </c>
      <c r="G220" s="44">
        <v>1</v>
      </c>
      <c r="H220" s="44" t="s">
        <v>1058</v>
      </c>
      <c r="I220" s="43">
        <v>1372.34</v>
      </c>
      <c r="J220" s="57">
        <f>IF(C220="СТОП цена",I220,ROUND(I220*(1-VLOOKUP(L220,Оглавление!D:G,3,FALSE)),2))</f>
        <v>1372.34</v>
      </c>
      <c r="K220" s="60"/>
      <c r="L220" s="60" t="s">
        <v>712</v>
      </c>
      <c r="M220" s="54">
        <v>4</v>
      </c>
    </row>
    <row r="221" spans="1:13" ht="12.75" hidden="1" customHeight="1">
      <c r="A221" s="588" t="s">
        <v>16</v>
      </c>
      <c r="B221" s="44">
        <v>5181596</v>
      </c>
      <c r="C221" s="44"/>
      <c r="D221" s="43">
        <v>0.9</v>
      </c>
      <c r="E221" s="44" t="s">
        <v>561</v>
      </c>
      <c r="F221" s="44" t="str">
        <f t="shared" si="3"/>
        <v>0,9 л</v>
      </c>
      <c r="G221" s="44">
        <v>1</v>
      </c>
      <c r="H221" s="44" t="s">
        <v>1058</v>
      </c>
      <c r="I221" s="43">
        <v>619.5</v>
      </c>
      <c r="J221" s="57">
        <f>IF(C221="СТОП цена",I221,ROUND(I221*(1-VLOOKUP(L221,Оглавление!D:G,3,FALSE)),2))</f>
        <v>619.5</v>
      </c>
      <c r="K221" s="60"/>
      <c r="L221" s="60" t="s">
        <v>712</v>
      </c>
      <c r="M221" s="54">
        <v>4</v>
      </c>
    </row>
    <row r="222" spans="1:13" ht="12.75" hidden="1" customHeight="1">
      <c r="A222" s="590"/>
      <c r="B222" s="44">
        <v>5181597</v>
      </c>
      <c r="C222" s="44"/>
      <c r="D222" s="43">
        <v>2.25</v>
      </c>
      <c r="E222" s="44" t="s">
        <v>561</v>
      </c>
      <c r="F222" s="44" t="str">
        <f t="shared" si="3"/>
        <v>2,25 л</v>
      </c>
      <c r="G222" s="44">
        <v>1</v>
      </c>
      <c r="H222" s="44" t="s">
        <v>1058</v>
      </c>
      <c r="I222" s="43">
        <v>1342.84</v>
      </c>
      <c r="J222" s="57">
        <f>IF(C222="СТОП цена",I222,ROUND(I222*(1-VLOOKUP(L222,Оглавление!D:G,3,FALSE)),2))</f>
        <v>1342.84</v>
      </c>
      <c r="K222" s="60"/>
      <c r="L222" s="60" t="s">
        <v>712</v>
      </c>
      <c r="M222" s="54">
        <v>4</v>
      </c>
    </row>
    <row r="223" spans="1:13" ht="12.75" hidden="1" customHeight="1">
      <c r="A223" s="589"/>
      <c r="B223" s="44">
        <v>5181598</v>
      </c>
      <c r="C223" s="44"/>
      <c r="D223" s="43">
        <v>9</v>
      </c>
      <c r="E223" s="44" t="s">
        <v>561</v>
      </c>
      <c r="F223" s="44" t="s">
        <v>378</v>
      </c>
      <c r="G223" s="44">
        <v>1</v>
      </c>
      <c r="H223" s="44" t="s">
        <v>1058</v>
      </c>
      <c r="I223" s="43">
        <v>5078.72</v>
      </c>
      <c r="J223" s="57">
        <f>IF(C223="СТОП цена",I223,ROUND(I223*(1-VLOOKUP(L223,Оглавление!D:G,3,FALSE)),2))</f>
        <v>5078.72</v>
      </c>
      <c r="K223" s="60"/>
      <c r="L223" s="60" t="s">
        <v>712</v>
      </c>
      <c r="M223" s="54">
        <v>4</v>
      </c>
    </row>
    <row r="224" spans="1:13" ht="12.75" hidden="1" customHeight="1">
      <c r="A224" s="588" t="s">
        <v>17</v>
      </c>
      <c r="B224" s="44">
        <v>5181593</v>
      </c>
      <c r="C224" s="44"/>
      <c r="D224" s="43">
        <v>1</v>
      </c>
      <c r="E224" s="44" t="s">
        <v>561</v>
      </c>
      <c r="F224" s="44" t="str">
        <f t="shared" si="3"/>
        <v>1 л</v>
      </c>
      <c r="G224" s="44">
        <v>1</v>
      </c>
      <c r="H224" s="44" t="s">
        <v>1058</v>
      </c>
      <c r="I224" s="43">
        <v>771.72</v>
      </c>
      <c r="J224" s="57">
        <f>IF(C224="СТОП цена",I224,ROUND(I224*(1-VLOOKUP(L224,Оглавление!D:G,3,FALSE)),2))</f>
        <v>771.72</v>
      </c>
      <c r="K224" s="60"/>
      <c r="L224" s="60" t="s">
        <v>712</v>
      </c>
      <c r="M224" s="54">
        <v>4</v>
      </c>
    </row>
    <row r="225" spans="1:13" ht="12.75" hidden="1" customHeight="1">
      <c r="A225" s="590"/>
      <c r="B225" s="44">
        <v>5181594</v>
      </c>
      <c r="C225" s="44"/>
      <c r="D225" s="43">
        <v>2.5</v>
      </c>
      <c r="E225" s="44" t="s">
        <v>561</v>
      </c>
      <c r="F225" s="44" t="str">
        <f t="shared" si="3"/>
        <v>2,5 л</v>
      </c>
      <c r="G225" s="44">
        <v>1</v>
      </c>
      <c r="H225" s="44" t="s">
        <v>1058</v>
      </c>
      <c r="I225" s="43">
        <v>1670.88</v>
      </c>
      <c r="J225" s="57">
        <f>IF(C225="СТОП цена",I225,ROUND(I225*(1-VLOOKUP(L225,Оглавление!D:G,3,FALSE)),2))</f>
        <v>1670.88</v>
      </c>
      <c r="K225" s="60"/>
      <c r="L225" s="60" t="s">
        <v>712</v>
      </c>
      <c r="M225" s="54">
        <v>4</v>
      </c>
    </row>
    <row r="226" spans="1:13" ht="12.75" hidden="1" customHeight="1">
      <c r="A226" s="589"/>
      <c r="B226" s="44">
        <v>5181595</v>
      </c>
      <c r="C226" s="43" t="s">
        <v>223</v>
      </c>
      <c r="D226" s="43">
        <v>10</v>
      </c>
      <c r="E226" s="44" t="s">
        <v>561</v>
      </c>
      <c r="F226" s="44" t="str">
        <f t="shared" si="3"/>
        <v>10 л</v>
      </c>
      <c r="G226" s="44">
        <v>1</v>
      </c>
      <c r="H226" s="44" t="s">
        <v>1058</v>
      </c>
      <c r="I226" s="43">
        <v>6360.2</v>
      </c>
      <c r="J226" s="57">
        <f>IF(C226="СТОП цена",I226,ROUND(I226*(1-VLOOKUP(L226,Оглавление!D:G,3,FALSE)),2))</f>
        <v>6360.2</v>
      </c>
      <c r="K226" s="60"/>
      <c r="L226" s="60" t="s">
        <v>712</v>
      </c>
      <c r="M226" s="54">
        <v>4</v>
      </c>
    </row>
    <row r="227" spans="1:13" ht="12.75" hidden="1" customHeight="1">
      <c r="A227" s="588" t="s">
        <v>18</v>
      </c>
      <c r="B227" s="44">
        <v>5181602</v>
      </c>
      <c r="C227" s="44"/>
      <c r="D227" s="43">
        <v>0.9</v>
      </c>
      <c r="E227" s="44" t="s">
        <v>561</v>
      </c>
      <c r="F227" s="44" t="str">
        <f t="shared" si="3"/>
        <v>0,9 л</v>
      </c>
      <c r="G227" s="44">
        <v>1</v>
      </c>
      <c r="H227" s="44" t="s">
        <v>1058</v>
      </c>
      <c r="I227" s="43">
        <v>619.5</v>
      </c>
      <c r="J227" s="57">
        <f>IF(C227="СТОП цена",I227,ROUND(I227*(1-VLOOKUP(L227,Оглавление!D:G,3,FALSE)),2))</f>
        <v>619.5</v>
      </c>
      <c r="K227" s="60"/>
      <c r="L227" s="60" t="s">
        <v>712</v>
      </c>
      <c r="M227" s="54">
        <v>4</v>
      </c>
    </row>
    <row r="228" spans="1:13" ht="18" hidden="1" customHeight="1">
      <c r="A228" s="589"/>
      <c r="B228" s="44">
        <v>5181603</v>
      </c>
      <c r="C228" s="44"/>
      <c r="D228" s="43">
        <v>2.25</v>
      </c>
      <c r="E228" s="44" t="s">
        <v>561</v>
      </c>
      <c r="F228" s="44" t="str">
        <f t="shared" si="3"/>
        <v>2,25 л</v>
      </c>
      <c r="G228" s="44">
        <v>1</v>
      </c>
      <c r="H228" s="44" t="s">
        <v>1058</v>
      </c>
      <c r="I228" s="43">
        <v>1342.84</v>
      </c>
      <c r="J228" s="57">
        <f>IF(C228="СТОП цена",I228,ROUND(I228*(1-VLOOKUP(L228,Оглавление!D:G,3,FALSE)),2))</f>
        <v>1342.84</v>
      </c>
      <c r="K228" s="60"/>
      <c r="L228" s="60" t="s">
        <v>712</v>
      </c>
      <c r="M228" s="54">
        <v>4</v>
      </c>
    </row>
    <row r="229" spans="1:13" ht="12.75" hidden="1" customHeight="1">
      <c r="A229" s="588" t="s">
        <v>19</v>
      </c>
      <c r="B229" s="43">
        <v>5181601</v>
      </c>
      <c r="C229" s="43"/>
      <c r="D229" s="43">
        <v>10</v>
      </c>
      <c r="E229" s="44" t="s">
        <v>561</v>
      </c>
      <c r="F229" s="44" t="str">
        <f t="shared" si="3"/>
        <v>10 л</v>
      </c>
      <c r="G229" s="44">
        <v>1</v>
      </c>
      <c r="H229" s="44" t="s">
        <v>1058</v>
      </c>
      <c r="I229" s="43">
        <v>6360.2</v>
      </c>
      <c r="J229" s="57">
        <f>IF(C229="СТОП цена",I229,ROUND(I229*(1-VLOOKUP(L229,Оглавление!D:G,3,FALSE)),2))</f>
        <v>6360.2</v>
      </c>
      <c r="K229" s="60"/>
      <c r="L229" s="60" t="s">
        <v>712</v>
      </c>
      <c r="M229" s="54">
        <v>4</v>
      </c>
    </row>
    <row r="230" spans="1:13" ht="12.75" hidden="1" customHeight="1">
      <c r="A230" s="590"/>
      <c r="B230" s="43">
        <v>5181599</v>
      </c>
      <c r="C230" s="43"/>
      <c r="D230" s="43">
        <v>1</v>
      </c>
      <c r="E230" s="44" t="s">
        <v>561</v>
      </c>
      <c r="F230" s="44" t="str">
        <f t="shared" si="3"/>
        <v>1 л</v>
      </c>
      <c r="G230" s="44">
        <v>1</v>
      </c>
      <c r="H230" s="44" t="s">
        <v>1058</v>
      </c>
      <c r="I230" s="43">
        <v>771.72</v>
      </c>
      <c r="J230" s="57">
        <f>IF(C230="СТОП цена",I230,ROUND(I230*(1-VLOOKUP(L230,Оглавление!D:G,3,FALSE)),2))</f>
        <v>771.72</v>
      </c>
      <c r="K230" s="60"/>
      <c r="L230" s="60" t="s">
        <v>712</v>
      </c>
      <c r="M230" s="54">
        <v>4</v>
      </c>
    </row>
    <row r="231" spans="1:13" ht="12.75" hidden="1" customHeight="1">
      <c r="A231" s="589"/>
      <c r="B231" s="43">
        <v>5181600</v>
      </c>
      <c r="C231" s="43"/>
      <c r="D231" s="43">
        <v>2.5</v>
      </c>
      <c r="E231" s="44" t="s">
        <v>561</v>
      </c>
      <c r="F231" s="44" t="str">
        <f t="shared" si="3"/>
        <v>2,5 л</v>
      </c>
      <c r="G231" s="44">
        <v>1</v>
      </c>
      <c r="H231" s="44" t="s">
        <v>1058</v>
      </c>
      <c r="I231" s="43">
        <v>1670.88</v>
      </c>
      <c r="J231" s="57">
        <f>IF(C231="СТОП цена",I231,ROUND(I231*(1-VLOOKUP(L231,Оглавление!D:G,3,FALSE)),2))</f>
        <v>1670.88</v>
      </c>
      <c r="K231" s="60"/>
      <c r="L231" s="60" t="s">
        <v>712</v>
      </c>
      <c r="M231" s="54">
        <v>4</v>
      </c>
    </row>
    <row r="232" spans="1:13" ht="30.75" hidden="1" customHeight="1">
      <c r="A232" s="377" t="s">
        <v>87</v>
      </c>
      <c r="B232" s="43">
        <v>5089685</v>
      </c>
      <c r="C232" s="43" t="s">
        <v>1856</v>
      </c>
      <c r="D232" s="43">
        <v>2.5</v>
      </c>
      <c r="E232" s="44" t="s">
        <v>561</v>
      </c>
      <c r="F232" s="44" t="str">
        <f>CONCATENATE(D232," ",E232)</f>
        <v>2,5 л</v>
      </c>
      <c r="G232" s="44">
        <v>3</v>
      </c>
      <c r="H232" s="44" t="s">
        <v>1058</v>
      </c>
      <c r="I232" s="43">
        <v>1425.44</v>
      </c>
      <c r="J232" s="57">
        <f>IF(C232="СТОП цена",I232,ROUND(I232*(1-VLOOKUP(L232,Оглавление!D:G,3,FALSE)),2))</f>
        <v>1425.44</v>
      </c>
      <c r="K232" s="60"/>
      <c r="L232" s="60" t="s">
        <v>712</v>
      </c>
      <c r="M232" s="54">
        <v>4</v>
      </c>
    </row>
    <row r="233" spans="1:13" ht="12.75" hidden="1">
      <c r="A233" s="588" t="s">
        <v>1083</v>
      </c>
      <c r="B233" s="43">
        <v>5181605</v>
      </c>
      <c r="C233" s="43"/>
      <c r="D233" s="43">
        <v>1</v>
      </c>
      <c r="E233" s="44" t="s">
        <v>561</v>
      </c>
      <c r="F233" s="44" t="str">
        <f t="shared" si="3"/>
        <v>1 л</v>
      </c>
      <c r="G233" s="44">
        <v>1</v>
      </c>
      <c r="H233" s="44" t="s">
        <v>1058</v>
      </c>
      <c r="I233" s="43">
        <v>693.84</v>
      </c>
      <c r="J233" s="57">
        <f>IF(C233="СТОП цена",I233,ROUND(I233*(1-VLOOKUP(L233,Оглавление!D:G,3,FALSE)),2))</f>
        <v>693.84</v>
      </c>
      <c r="K233" s="60"/>
      <c r="L233" s="60" t="s">
        <v>712</v>
      </c>
      <c r="M233" s="54">
        <v>5</v>
      </c>
    </row>
    <row r="234" spans="1:13" ht="20.25" hidden="1" customHeight="1">
      <c r="A234" s="589"/>
      <c r="B234" s="43">
        <v>5181606</v>
      </c>
      <c r="C234" s="43"/>
      <c r="D234" s="43">
        <v>2.5</v>
      </c>
      <c r="E234" s="44" t="s">
        <v>561</v>
      </c>
      <c r="F234" s="44" t="str">
        <f t="shared" si="3"/>
        <v>2,5 л</v>
      </c>
      <c r="G234" s="44">
        <v>1</v>
      </c>
      <c r="H234" s="44" t="s">
        <v>1058</v>
      </c>
      <c r="I234" s="43">
        <v>1549.34</v>
      </c>
      <c r="J234" s="57">
        <f>IF(C234="СТОП цена",I234,ROUND(I234*(1-VLOOKUP(L234,Оглавление!D:G,3,FALSE)),2))</f>
        <v>1549.34</v>
      </c>
      <c r="K234" s="60"/>
      <c r="L234" s="60" t="s">
        <v>712</v>
      </c>
      <c r="M234" s="54">
        <v>5</v>
      </c>
    </row>
    <row r="235" spans="1:13" s="1" customFormat="1" ht="17.25" customHeight="1">
      <c r="A235" s="579" t="s">
        <v>713</v>
      </c>
      <c r="B235" s="580"/>
      <c r="C235" s="580"/>
      <c r="D235" s="580"/>
      <c r="E235" s="580"/>
      <c r="F235" s="580"/>
      <c r="G235" s="580"/>
      <c r="H235" s="580"/>
      <c r="I235" s="580"/>
      <c r="J235" s="581"/>
      <c r="K235" s="60" t="s">
        <v>1074</v>
      </c>
      <c r="L235" s="60" t="s">
        <v>713</v>
      </c>
      <c r="M235" s="54">
        <v>5</v>
      </c>
    </row>
    <row r="236" spans="1:13" s="1" customFormat="1" ht="21" customHeight="1">
      <c r="A236" s="647" t="s">
        <v>820</v>
      </c>
      <c r="B236" s="647"/>
      <c r="C236" s="647"/>
      <c r="D236" s="647"/>
      <c r="E236" s="647"/>
      <c r="F236" s="647"/>
      <c r="G236" s="647"/>
      <c r="H236" s="647"/>
      <c r="I236" s="647"/>
      <c r="J236" s="647"/>
      <c r="K236" s="60"/>
      <c r="L236" s="60" t="s">
        <v>713</v>
      </c>
      <c r="M236" s="54">
        <v>5</v>
      </c>
    </row>
    <row r="237" spans="1:13" ht="12.75" customHeight="1">
      <c r="A237" s="588" t="s">
        <v>1084</v>
      </c>
      <c r="B237" s="44">
        <v>5092810</v>
      </c>
      <c r="C237" s="44"/>
      <c r="D237" s="43">
        <v>0.25</v>
      </c>
      <c r="E237" s="44" t="s">
        <v>561</v>
      </c>
      <c r="F237" s="44" t="str">
        <f t="shared" ref="F237:F260" si="4">CONCATENATE(D237," ",E237)</f>
        <v>0,25 л</v>
      </c>
      <c r="G237" s="43" t="s">
        <v>444</v>
      </c>
      <c r="H237" s="44" t="s">
        <v>1058</v>
      </c>
      <c r="I237" s="43">
        <v>279.66000000000003</v>
      </c>
      <c r="J237" s="57">
        <f>IF(C237="СТОП цена",I237,ROUND(I237*(1-VLOOKUP(L237,Оглавление!D:G,3,FALSE)),2))</f>
        <v>279.66000000000003</v>
      </c>
      <c r="K237" s="60"/>
      <c r="L237" s="60" t="s">
        <v>713</v>
      </c>
      <c r="M237" s="54">
        <v>5</v>
      </c>
    </row>
    <row r="238" spans="1:13" ht="18" customHeight="1">
      <c r="A238" s="589"/>
      <c r="B238" s="44">
        <v>5092813</v>
      </c>
      <c r="C238" s="44"/>
      <c r="D238" s="43">
        <v>2.5</v>
      </c>
      <c r="E238" s="44" t="s">
        <v>561</v>
      </c>
      <c r="F238" s="44" t="str">
        <f t="shared" si="4"/>
        <v>2,5 л</v>
      </c>
      <c r="G238" s="43">
        <v>2</v>
      </c>
      <c r="H238" s="44" t="s">
        <v>1058</v>
      </c>
      <c r="I238" s="43">
        <v>1593</v>
      </c>
      <c r="J238" s="57">
        <f>IF(C238="СТОП цена",I238,ROUND(I238*(1-VLOOKUP(L238,Оглавление!D:G,3,FALSE)),2))</f>
        <v>1593</v>
      </c>
      <c r="K238" s="60"/>
      <c r="L238" s="60" t="s">
        <v>713</v>
      </c>
      <c r="M238" s="54">
        <v>5</v>
      </c>
    </row>
    <row r="239" spans="1:13" s="266" customFormat="1" ht="18" customHeight="1">
      <c r="A239" s="588" t="s">
        <v>50</v>
      </c>
      <c r="B239" s="44">
        <v>5084909</v>
      </c>
      <c r="C239" s="43" t="s">
        <v>223</v>
      </c>
      <c r="D239" s="43"/>
      <c r="E239" s="44"/>
      <c r="F239" s="44" t="s">
        <v>1615</v>
      </c>
      <c r="G239" s="43" t="s">
        <v>444</v>
      </c>
      <c r="H239" s="44" t="s">
        <v>1058</v>
      </c>
      <c r="I239" s="43">
        <v>431.88</v>
      </c>
      <c r="J239" s="57">
        <f>IF(C239="СТОП цена",I239,ROUND(I239*(1-VLOOKUP(L239,Оглавление!D:G,3,FALSE)),2))</f>
        <v>431.88</v>
      </c>
      <c r="K239" s="60"/>
      <c r="L239" s="60" t="s">
        <v>713</v>
      </c>
      <c r="M239" s="54">
        <v>5</v>
      </c>
    </row>
    <row r="240" spans="1:13" ht="30" customHeight="1">
      <c r="A240" s="590"/>
      <c r="B240" s="43">
        <v>5084910</v>
      </c>
      <c r="C240" s="43"/>
      <c r="D240" s="43">
        <v>0.5</v>
      </c>
      <c r="E240" s="44" t="s">
        <v>561</v>
      </c>
      <c r="F240" s="44" t="str">
        <f t="shared" si="4"/>
        <v>0,5 л</v>
      </c>
      <c r="G240" s="43">
        <v>6</v>
      </c>
      <c r="H240" s="44" t="s">
        <v>1058</v>
      </c>
      <c r="I240" s="43">
        <v>785.88</v>
      </c>
      <c r="J240" s="57">
        <f>IF(C240="СТОП цена",I240,ROUND(I240*(1-VLOOKUP(L240,Оглавление!D:G,3,FALSE)),2))</f>
        <v>785.88</v>
      </c>
      <c r="K240" s="60"/>
      <c r="L240" s="60" t="s">
        <v>713</v>
      </c>
      <c r="M240" s="54">
        <v>5</v>
      </c>
    </row>
    <row r="241" spans="1:13" ht="36.75" customHeight="1">
      <c r="A241" s="589"/>
      <c r="B241" s="43">
        <v>5183310</v>
      </c>
      <c r="C241" s="43"/>
      <c r="D241" s="43">
        <v>2.5</v>
      </c>
      <c r="E241" s="44" t="s">
        <v>561</v>
      </c>
      <c r="F241" s="44" t="str">
        <f t="shared" si="4"/>
        <v>2,5 л</v>
      </c>
      <c r="G241" s="43">
        <v>2</v>
      </c>
      <c r="H241" s="44" t="s">
        <v>1058</v>
      </c>
      <c r="I241" s="43">
        <v>2832</v>
      </c>
      <c r="J241" s="57">
        <f>IF(C241="СТОП цена",I241,ROUND(I241*(1-VLOOKUP(L241,Оглавление!D:G,3,FALSE)),2))</f>
        <v>2832</v>
      </c>
      <c r="K241" s="60"/>
      <c r="L241" s="60" t="s">
        <v>713</v>
      </c>
      <c r="M241" s="54">
        <v>5</v>
      </c>
    </row>
    <row r="242" spans="1:13" s="1" customFormat="1" ht="30" customHeight="1">
      <c r="A242" s="647" t="s">
        <v>51</v>
      </c>
      <c r="B242" s="647"/>
      <c r="C242" s="647"/>
      <c r="D242" s="647"/>
      <c r="E242" s="647"/>
      <c r="F242" s="647"/>
      <c r="G242" s="647"/>
      <c r="H242" s="647"/>
      <c r="I242" s="647"/>
      <c r="J242" s="647"/>
      <c r="K242" s="60"/>
      <c r="L242" s="60" t="s">
        <v>713</v>
      </c>
      <c r="M242" s="54">
        <v>5</v>
      </c>
    </row>
    <row r="243" spans="1:13" ht="12.75" customHeight="1">
      <c r="A243" s="588" t="s">
        <v>52</v>
      </c>
      <c r="B243" s="44">
        <v>5093319</v>
      </c>
      <c r="C243" s="44"/>
      <c r="D243" s="43">
        <v>0.25</v>
      </c>
      <c r="E243" s="44" t="s">
        <v>561</v>
      </c>
      <c r="F243" s="44" t="str">
        <f t="shared" si="4"/>
        <v>0,25 л</v>
      </c>
      <c r="G243" s="43">
        <v>6</v>
      </c>
      <c r="H243" s="44" t="s">
        <v>1058</v>
      </c>
      <c r="I243" s="43">
        <v>352.82</v>
      </c>
      <c r="J243" s="57">
        <f>IF(C243="СТОП цена",I243,ROUND(I243*(1-VLOOKUP(L243,Оглавление!D:G,3,FALSE)),2))</f>
        <v>352.82</v>
      </c>
      <c r="K243" s="60"/>
      <c r="L243" s="60" t="s">
        <v>713</v>
      </c>
      <c r="M243" s="54">
        <v>5</v>
      </c>
    </row>
    <row r="244" spans="1:13" ht="15.75" customHeight="1">
      <c r="A244" s="590"/>
      <c r="B244" s="44">
        <v>5093334</v>
      </c>
      <c r="C244" s="44"/>
      <c r="D244" s="43">
        <v>0.75</v>
      </c>
      <c r="E244" s="44" t="s">
        <v>561</v>
      </c>
      <c r="F244" s="44" t="str">
        <f t="shared" si="4"/>
        <v>0,75 л</v>
      </c>
      <c r="G244" s="44">
        <v>6</v>
      </c>
      <c r="H244" s="44" t="s">
        <v>1058</v>
      </c>
      <c r="I244" s="43">
        <v>802.4</v>
      </c>
      <c r="J244" s="57">
        <f>IF(C244="СТОП цена",I244,ROUND(I244*(1-VLOOKUP(L244,Оглавление!D:G,3,FALSE)),2))</f>
        <v>802.4</v>
      </c>
      <c r="K244" s="60"/>
      <c r="L244" s="60" t="s">
        <v>713</v>
      </c>
      <c r="M244" s="54">
        <v>5</v>
      </c>
    </row>
    <row r="245" spans="1:13" ht="12.75" customHeight="1">
      <c r="A245" s="590"/>
      <c r="B245" s="44">
        <v>5093312</v>
      </c>
      <c r="C245" s="44"/>
      <c r="D245" s="43">
        <v>2.5</v>
      </c>
      <c r="E245" s="44" t="s">
        <v>561</v>
      </c>
      <c r="F245" s="44" t="str">
        <f t="shared" si="4"/>
        <v>2,5 л</v>
      </c>
      <c r="G245" s="43">
        <v>2</v>
      </c>
      <c r="H245" s="44" t="s">
        <v>1058</v>
      </c>
      <c r="I245" s="43">
        <v>2212.5</v>
      </c>
      <c r="J245" s="57">
        <f>IF(C245="СТОП цена",I245,ROUND(I245*(1-VLOOKUP(L245,Оглавление!D:G,3,FALSE)),2))</f>
        <v>2212.5</v>
      </c>
      <c r="K245" s="60"/>
      <c r="L245" s="60" t="s">
        <v>713</v>
      </c>
      <c r="M245" s="54">
        <v>5</v>
      </c>
    </row>
    <row r="246" spans="1:13" ht="12.75" customHeight="1">
      <c r="A246" s="589"/>
      <c r="B246" s="44">
        <v>5093326</v>
      </c>
      <c r="C246" s="44"/>
      <c r="D246" s="43">
        <v>5</v>
      </c>
      <c r="E246" s="44" t="s">
        <v>561</v>
      </c>
      <c r="F246" s="44" t="str">
        <f t="shared" si="4"/>
        <v>5 л</v>
      </c>
      <c r="G246" s="43">
        <v>1</v>
      </c>
      <c r="H246" s="44" t="s">
        <v>1058</v>
      </c>
      <c r="I246" s="43">
        <v>3852.7</v>
      </c>
      <c r="J246" s="57">
        <f>IF(C246="СТОП цена",I246,ROUND(I246*(1-VLOOKUP(L246,Оглавление!D:G,3,FALSE)),2))</f>
        <v>3852.7</v>
      </c>
      <c r="K246" s="60"/>
      <c r="L246" s="60" t="s">
        <v>713</v>
      </c>
      <c r="M246" s="54">
        <v>5</v>
      </c>
    </row>
    <row r="247" spans="1:13" ht="14.25" customHeight="1">
      <c r="A247" s="588" t="s">
        <v>1308</v>
      </c>
      <c r="B247" s="44">
        <v>5094114</v>
      </c>
      <c r="C247" s="44"/>
      <c r="D247" s="43">
        <v>0.25</v>
      </c>
      <c r="E247" s="44" t="s">
        <v>561</v>
      </c>
      <c r="F247" s="44" t="str">
        <f t="shared" si="4"/>
        <v>0,25 л</v>
      </c>
      <c r="G247" s="43">
        <v>6</v>
      </c>
      <c r="H247" s="44" t="s">
        <v>1058</v>
      </c>
      <c r="I247" s="43">
        <v>352.82</v>
      </c>
      <c r="J247" s="57">
        <f>IF(C247="СТОП цена",I247,ROUND(I247*(1-VLOOKUP(L247,Оглавление!D:G,3,FALSE)),2))</f>
        <v>352.82</v>
      </c>
      <c r="K247" s="60"/>
      <c r="L247" s="60" t="s">
        <v>713</v>
      </c>
      <c r="M247" s="54">
        <v>5</v>
      </c>
    </row>
    <row r="248" spans="1:13" ht="16.5" customHeight="1">
      <c r="A248" s="590"/>
      <c r="B248" s="44">
        <v>5094134</v>
      </c>
      <c r="C248" s="44"/>
      <c r="D248" s="43">
        <v>0.75</v>
      </c>
      <c r="E248" s="44" t="s">
        <v>561</v>
      </c>
      <c r="F248" s="44" t="str">
        <f t="shared" si="4"/>
        <v>0,75 л</v>
      </c>
      <c r="G248" s="44">
        <v>6</v>
      </c>
      <c r="H248" s="44" t="s">
        <v>1058</v>
      </c>
      <c r="I248" s="43">
        <v>777.62</v>
      </c>
      <c r="J248" s="57">
        <f>IF(C248="СТОП цена",I248,ROUND(I248*(1-VLOOKUP(L248,Оглавление!D:G,3,FALSE)),2))</f>
        <v>777.62</v>
      </c>
      <c r="K248" s="60"/>
      <c r="L248" s="60" t="s">
        <v>713</v>
      </c>
      <c r="M248" s="54">
        <v>5</v>
      </c>
    </row>
    <row r="249" spans="1:13" ht="16.5" customHeight="1">
      <c r="A249" s="590"/>
      <c r="B249" s="44">
        <v>5094099</v>
      </c>
      <c r="C249" s="44"/>
      <c r="D249" s="43">
        <v>2.5</v>
      </c>
      <c r="E249" s="44" t="s">
        <v>561</v>
      </c>
      <c r="F249" s="44" t="str">
        <f t="shared" si="4"/>
        <v>2,5 л</v>
      </c>
      <c r="G249" s="43">
        <v>2</v>
      </c>
      <c r="H249" s="44" t="s">
        <v>1058</v>
      </c>
      <c r="I249" s="43">
        <v>2151.14</v>
      </c>
      <c r="J249" s="57">
        <f>IF(C249="СТОП цена",I249,ROUND(I249*(1-VLOOKUP(L249,Оглавление!D:G,3,FALSE)),2))</f>
        <v>2151.14</v>
      </c>
      <c r="K249" s="60"/>
      <c r="L249" s="60" t="s">
        <v>713</v>
      </c>
      <c r="M249" s="54">
        <v>5</v>
      </c>
    </row>
    <row r="250" spans="1:13" ht="16.5" customHeight="1">
      <c r="A250" s="589"/>
      <c r="B250" s="44">
        <v>5094125</v>
      </c>
      <c r="C250" s="44"/>
      <c r="D250" s="43">
        <v>5</v>
      </c>
      <c r="E250" s="44" t="s">
        <v>561</v>
      </c>
      <c r="F250" s="44" t="str">
        <f t="shared" si="4"/>
        <v>5 л</v>
      </c>
      <c r="G250" s="43">
        <v>1</v>
      </c>
      <c r="H250" s="44" t="s">
        <v>1058</v>
      </c>
      <c r="I250" s="43">
        <v>3731.16</v>
      </c>
      <c r="J250" s="57">
        <f>IF(C250="СТОП цена",I250,ROUND(I250*(1-VLOOKUP(L250,Оглавление!D:G,3,FALSE)),2))</f>
        <v>3731.16</v>
      </c>
      <c r="K250" s="60"/>
      <c r="L250" s="60" t="s">
        <v>713</v>
      </c>
      <c r="M250" s="54">
        <v>5</v>
      </c>
    </row>
    <row r="251" spans="1:13" ht="12.75">
      <c r="A251" s="588" t="s">
        <v>782</v>
      </c>
      <c r="B251" s="43">
        <v>5093680</v>
      </c>
      <c r="C251" s="43"/>
      <c r="D251" s="43">
        <v>0.25</v>
      </c>
      <c r="E251" s="44" t="s">
        <v>561</v>
      </c>
      <c r="F251" s="44" t="str">
        <f t="shared" si="4"/>
        <v>0,25 л</v>
      </c>
      <c r="G251" s="43">
        <v>6</v>
      </c>
      <c r="H251" s="44" t="s">
        <v>1058</v>
      </c>
      <c r="I251" s="43">
        <v>352.82</v>
      </c>
      <c r="J251" s="57">
        <f>IF(C251="СТОП цена",I251,ROUND(I251*(1-VLOOKUP(L251,Оглавление!D:G,3,FALSE)),2))</f>
        <v>352.82</v>
      </c>
      <c r="K251" s="60"/>
      <c r="L251" s="60" t="s">
        <v>713</v>
      </c>
      <c r="M251" s="54">
        <v>5</v>
      </c>
    </row>
    <row r="252" spans="1:13" ht="12.75">
      <c r="A252" s="651"/>
      <c r="B252" s="480">
        <v>5093693</v>
      </c>
      <c r="C252" s="480"/>
      <c r="D252" s="480">
        <v>0.75</v>
      </c>
      <c r="E252" s="491" t="s">
        <v>561</v>
      </c>
      <c r="F252" s="491" t="str">
        <f t="shared" si="4"/>
        <v>0,75 л</v>
      </c>
      <c r="G252" s="491">
        <v>6</v>
      </c>
      <c r="H252" s="491" t="s">
        <v>1058</v>
      </c>
      <c r="I252" s="480">
        <v>777.62</v>
      </c>
      <c r="J252" s="481">
        <f>IF(C252="СТОП цена",I252,ROUND(I252*(1-VLOOKUP(L252,Оглавление!D:G,3,FALSE)),2))</f>
        <v>777.62</v>
      </c>
      <c r="K252" s="60"/>
      <c r="L252" s="60" t="s">
        <v>713</v>
      </c>
      <c r="M252" s="54">
        <v>5</v>
      </c>
    </row>
    <row r="253" spans="1:13" ht="12.75">
      <c r="A253" s="589"/>
      <c r="B253" s="43">
        <v>5093686</v>
      </c>
      <c r="C253" s="43"/>
      <c r="D253" s="43">
        <v>5</v>
      </c>
      <c r="E253" s="44" t="s">
        <v>561</v>
      </c>
      <c r="F253" s="44" t="str">
        <f t="shared" si="4"/>
        <v>5 л</v>
      </c>
      <c r="G253" s="44">
        <v>1</v>
      </c>
      <c r="H253" s="44" t="s">
        <v>1058</v>
      </c>
      <c r="I253" s="43">
        <v>3731.16</v>
      </c>
      <c r="J253" s="57">
        <f>IF(C253="СТОП цена",I253,ROUND(I253*(1-VLOOKUP(L253,Оглавление!D:G,3,FALSE)),2))</f>
        <v>3731.16</v>
      </c>
      <c r="K253" s="60"/>
      <c r="L253" s="60" t="s">
        <v>713</v>
      </c>
      <c r="M253" s="54">
        <v>5</v>
      </c>
    </row>
    <row r="254" spans="1:13" s="312" customFormat="1" ht="23.25" customHeight="1">
      <c r="A254" s="484" t="s">
        <v>2854</v>
      </c>
      <c r="B254" s="43">
        <v>5270531</v>
      </c>
      <c r="C254" s="480"/>
      <c r="D254" s="43"/>
      <c r="E254" s="44"/>
      <c r="F254" s="44" t="s">
        <v>2564</v>
      </c>
      <c r="G254" s="44">
        <v>1</v>
      </c>
      <c r="H254" s="44" t="s">
        <v>1058</v>
      </c>
      <c r="I254" s="43">
        <v>777.62</v>
      </c>
      <c r="J254" s="57">
        <f>IF(C254="СТОП цена",I254,ROUND(I254*(1-VLOOKUP(L254,Оглавление!D:G,3,FALSE)),2))</f>
        <v>777.62</v>
      </c>
      <c r="K254" s="60"/>
      <c r="L254" s="60" t="s">
        <v>713</v>
      </c>
      <c r="M254" s="54">
        <v>5</v>
      </c>
    </row>
    <row r="255" spans="1:13" s="312" customFormat="1" ht="21" customHeight="1">
      <c r="A255" s="484" t="s">
        <v>2855</v>
      </c>
      <c r="B255" s="43">
        <v>5270537</v>
      </c>
      <c r="C255" s="480"/>
      <c r="D255" s="43"/>
      <c r="E255" s="44"/>
      <c r="F255" s="44" t="s">
        <v>2853</v>
      </c>
      <c r="G255" s="44">
        <v>1</v>
      </c>
      <c r="H255" s="44" t="s">
        <v>1058</v>
      </c>
      <c r="I255" s="43">
        <v>777.62</v>
      </c>
      <c r="J255" s="57">
        <f>IF(C255="СТОП цена",I255,ROUND(I255*(1-VLOOKUP(L255,Оглавление!D:G,3,FALSE)),2))</f>
        <v>777.62</v>
      </c>
      <c r="K255" s="60"/>
      <c r="L255" s="60" t="s">
        <v>713</v>
      </c>
      <c r="M255" s="54">
        <v>5</v>
      </c>
    </row>
    <row r="256" spans="1:13" s="1" customFormat="1" ht="25.5" customHeight="1">
      <c r="A256" s="647" t="s">
        <v>11</v>
      </c>
      <c r="B256" s="647"/>
      <c r="C256" s="647"/>
      <c r="D256" s="647"/>
      <c r="E256" s="647"/>
      <c r="F256" s="647"/>
      <c r="G256" s="647"/>
      <c r="H256" s="647"/>
      <c r="I256" s="647"/>
      <c r="J256" s="647"/>
      <c r="K256" s="60"/>
      <c r="L256" s="60" t="s">
        <v>713</v>
      </c>
      <c r="M256" s="54">
        <v>5</v>
      </c>
    </row>
    <row r="257" spans="1:13" ht="18.75" customHeight="1">
      <c r="A257" s="588" t="s">
        <v>783</v>
      </c>
      <c r="B257" s="44">
        <v>5094193</v>
      </c>
      <c r="C257" s="44"/>
      <c r="D257" s="43">
        <v>0.25</v>
      </c>
      <c r="E257" s="44" t="s">
        <v>561</v>
      </c>
      <c r="F257" s="44" t="str">
        <f t="shared" si="4"/>
        <v>0,25 л</v>
      </c>
      <c r="G257" s="44">
        <v>6</v>
      </c>
      <c r="H257" s="44" t="s">
        <v>1058</v>
      </c>
      <c r="I257" s="43">
        <v>224.2</v>
      </c>
      <c r="J257" s="57">
        <f>IF(C257="СТОП цена",I257,ROUND(I257*(1-VLOOKUP(L257,Оглавление!D:G,3,FALSE)),2))</f>
        <v>224.2</v>
      </c>
      <c r="K257" s="60"/>
      <c r="L257" s="60" t="s">
        <v>713</v>
      </c>
      <c r="M257" s="54">
        <v>5</v>
      </c>
    </row>
    <row r="258" spans="1:13" ht="21" customHeight="1">
      <c r="A258" s="590"/>
      <c r="B258" s="44">
        <v>5094200</v>
      </c>
      <c r="C258" s="44"/>
      <c r="D258" s="43">
        <v>0.5</v>
      </c>
      <c r="E258" s="44" t="s">
        <v>561</v>
      </c>
      <c r="F258" s="44" t="str">
        <f t="shared" si="4"/>
        <v>0,5 л</v>
      </c>
      <c r="G258" s="44">
        <v>6</v>
      </c>
      <c r="H258" s="44" t="s">
        <v>1058</v>
      </c>
      <c r="I258" s="43">
        <v>389.4</v>
      </c>
      <c r="J258" s="57">
        <f>IF(C258="СТОП цена",I258,ROUND(I258*(1-VLOOKUP(L258,Оглавление!D:G,3,FALSE)),2))</f>
        <v>389.4</v>
      </c>
      <c r="K258" s="60"/>
      <c r="L258" s="60" t="s">
        <v>713</v>
      </c>
      <c r="M258" s="54">
        <v>5</v>
      </c>
    </row>
    <row r="259" spans="1:13" ht="16.5" customHeight="1">
      <c r="A259" s="590"/>
      <c r="B259" s="44">
        <v>5094179</v>
      </c>
      <c r="C259" s="44"/>
      <c r="D259" s="43">
        <v>1</v>
      </c>
      <c r="E259" s="44" t="s">
        <v>561</v>
      </c>
      <c r="F259" s="44" t="str">
        <f t="shared" si="4"/>
        <v>1 л</v>
      </c>
      <c r="G259" s="44">
        <v>6</v>
      </c>
      <c r="H259" s="44" t="s">
        <v>1058</v>
      </c>
      <c r="I259" s="43">
        <v>578.20000000000005</v>
      </c>
      <c r="J259" s="57">
        <f>IF(C259="СТОП цена",I259,ROUND(I259*(1-VLOOKUP(L259,Оглавление!D:G,3,FALSE)),2))</f>
        <v>578.20000000000005</v>
      </c>
      <c r="K259" s="60"/>
      <c r="L259" s="60" t="s">
        <v>713</v>
      </c>
      <c r="M259" s="54">
        <v>5</v>
      </c>
    </row>
    <row r="260" spans="1:13" ht="15.75" customHeight="1">
      <c r="A260" s="589"/>
      <c r="B260" s="44">
        <v>5094183</v>
      </c>
      <c r="C260" s="44"/>
      <c r="D260" s="43">
        <v>2.5</v>
      </c>
      <c r="E260" s="44" t="s">
        <v>561</v>
      </c>
      <c r="F260" s="44" t="str">
        <f t="shared" si="4"/>
        <v>2,5 л</v>
      </c>
      <c r="G260" s="43">
        <v>4</v>
      </c>
      <c r="H260" s="44" t="s">
        <v>1058</v>
      </c>
      <c r="I260" s="43">
        <v>1026.5999999999999</v>
      </c>
      <c r="J260" s="57">
        <f>IF(C260="СТОП цена",I260,ROUND(I260*(1-VLOOKUP(L260,Оглавление!D:G,3,FALSE)),2))</f>
        <v>1026.5999999999999</v>
      </c>
      <c r="K260" s="60"/>
      <c r="L260" s="60" t="s">
        <v>713</v>
      </c>
      <c r="M260" s="54">
        <v>5</v>
      </c>
    </row>
    <row r="261" spans="1:13" s="1" customFormat="1" ht="17.25" customHeight="1">
      <c r="A261" s="579" t="s">
        <v>714</v>
      </c>
      <c r="B261" s="580"/>
      <c r="C261" s="580"/>
      <c r="D261" s="580"/>
      <c r="E261" s="580"/>
      <c r="F261" s="580"/>
      <c r="G261" s="580"/>
      <c r="H261" s="580"/>
      <c r="I261" s="580"/>
      <c r="J261" s="581"/>
      <c r="K261" s="60" t="s">
        <v>1074</v>
      </c>
      <c r="L261" s="60" t="s">
        <v>714</v>
      </c>
      <c r="M261" s="54">
        <v>5</v>
      </c>
    </row>
    <row r="262" spans="1:13" s="1" customFormat="1" ht="25.5" hidden="1" customHeight="1">
      <c r="A262" s="647" t="s">
        <v>1059</v>
      </c>
      <c r="B262" s="647"/>
      <c r="C262" s="647"/>
      <c r="D262" s="647"/>
      <c r="E262" s="647"/>
      <c r="F262" s="647"/>
      <c r="G262" s="647"/>
      <c r="H262" s="647"/>
      <c r="I262" s="647"/>
      <c r="J262" s="647"/>
      <c r="K262" s="60"/>
      <c r="L262" s="60" t="s">
        <v>714</v>
      </c>
      <c r="M262" s="54">
        <v>5</v>
      </c>
    </row>
    <row r="263" spans="1:13" s="1" customFormat="1" ht="21" hidden="1" customHeight="1">
      <c r="A263" s="588" t="s">
        <v>56</v>
      </c>
      <c r="B263" s="43">
        <v>5248796</v>
      </c>
      <c r="C263" s="43"/>
      <c r="D263" s="43"/>
      <c r="E263" s="43"/>
      <c r="F263" s="44" t="s">
        <v>1346</v>
      </c>
      <c r="G263" s="44">
        <v>1</v>
      </c>
      <c r="H263" s="44" t="s">
        <v>1058</v>
      </c>
      <c r="I263" s="43">
        <v>212.4</v>
      </c>
      <c r="J263" s="57">
        <f>IF(C263="СТОП цена",I263,ROUND(I263*(1-VLOOKUP(L263,Оглавление!D:G,3,FALSE)),2))</f>
        <v>212.4</v>
      </c>
      <c r="K263" s="60"/>
      <c r="L263" s="60" t="s">
        <v>714</v>
      </c>
      <c r="M263" s="54">
        <v>5</v>
      </c>
    </row>
    <row r="264" spans="1:13" ht="21" hidden="1" customHeight="1">
      <c r="A264" s="650"/>
      <c r="B264" s="44">
        <v>5183677</v>
      </c>
      <c r="C264" s="44"/>
      <c r="D264" s="43">
        <v>2.5</v>
      </c>
      <c r="E264" s="43" t="s">
        <v>561</v>
      </c>
      <c r="F264" s="44" t="str">
        <f>CONCATENATE(D264," ",E264)</f>
        <v>2,5 л</v>
      </c>
      <c r="G264" s="44">
        <v>1</v>
      </c>
      <c r="H264" s="44" t="s">
        <v>1058</v>
      </c>
      <c r="I264" s="43">
        <v>464.92</v>
      </c>
      <c r="J264" s="57">
        <f>IF(C264="СТОП цена",I264,ROUND(I264*(1-VLOOKUP(L264,Оглавление!D:G,3,FALSE)),2))</f>
        <v>464.92</v>
      </c>
      <c r="K264" s="60"/>
      <c r="L264" s="60" t="s">
        <v>714</v>
      </c>
      <c r="M264" s="54">
        <v>5</v>
      </c>
    </row>
    <row r="265" spans="1:13" s="263" customFormat="1" ht="21" hidden="1" customHeight="1">
      <c r="A265" s="650"/>
      <c r="B265" s="44">
        <v>5248810</v>
      </c>
      <c r="C265" s="44"/>
      <c r="D265" s="43"/>
      <c r="E265" s="43"/>
      <c r="F265" s="44" t="s">
        <v>1476</v>
      </c>
      <c r="G265" s="44">
        <v>1</v>
      </c>
      <c r="H265" s="44" t="s">
        <v>1058</v>
      </c>
      <c r="I265" s="43">
        <v>824.82</v>
      </c>
      <c r="J265" s="57">
        <f>IF(C265="СТОП цена",I265,ROUND(I265*(1-VLOOKUP(L265,Оглавление!D:G,3,FALSE)),2))</f>
        <v>824.82</v>
      </c>
      <c r="K265" s="60"/>
      <c r="L265" s="60" t="s">
        <v>714</v>
      </c>
      <c r="M265" s="54">
        <v>5</v>
      </c>
    </row>
    <row r="266" spans="1:13" s="251" customFormat="1" ht="21" hidden="1" customHeight="1">
      <c r="A266" s="650"/>
      <c r="B266" s="44">
        <v>5248841</v>
      </c>
      <c r="C266" s="44"/>
      <c r="D266" s="43"/>
      <c r="E266" s="43"/>
      <c r="F266" s="44" t="s">
        <v>1391</v>
      </c>
      <c r="G266" s="44">
        <v>1</v>
      </c>
      <c r="H266" s="44" t="s">
        <v>1058</v>
      </c>
      <c r="I266" s="43">
        <v>1604.8</v>
      </c>
      <c r="J266" s="57">
        <f>IF(C266="СТОП цена",I266,ROUND(I266*(1-VLOOKUP(L266,Оглавление!D:G,3,FALSE)),2))</f>
        <v>1604.8</v>
      </c>
      <c r="K266" s="60"/>
      <c r="L266" s="60" t="s">
        <v>714</v>
      </c>
      <c r="M266" s="54">
        <v>5</v>
      </c>
    </row>
    <row r="267" spans="1:13" ht="24.75" hidden="1" customHeight="1">
      <c r="A267" s="588" t="s">
        <v>380</v>
      </c>
      <c r="B267" s="44">
        <v>5248842</v>
      </c>
      <c r="C267" s="44"/>
      <c r="D267" s="43">
        <v>0.9</v>
      </c>
      <c r="E267" s="44" t="s">
        <v>561</v>
      </c>
      <c r="F267" s="44" t="str">
        <f>CONCATENATE(D267," ",E267)</f>
        <v>0,9 л</v>
      </c>
      <c r="G267" s="44">
        <v>1</v>
      </c>
      <c r="H267" s="44" t="s">
        <v>1058</v>
      </c>
      <c r="I267" s="43">
        <v>180.54</v>
      </c>
      <c r="J267" s="57">
        <f>IF(C267="СТОП цена",I267,ROUND(I267*(1-VLOOKUP(L267,Оглавление!D:G,3,FALSE)),2))</f>
        <v>180.54</v>
      </c>
      <c r="K267" s="60"/>
      <c r="L267" s="60" t="s">
        <v>714</v>
      </c>
      <c r="M267" s="54">
        <v>5</v>
      </c>
    </row>
    <row r="268" spans="1:13" ht="21" hidden="1" customHeight="1">
      <c r="A268" s="590"/>
      <c r="B268" s="44">
        <v>5252557</v>
      </c>
      <c r="C268" s="44"/>
      <c r="D268" s="43">
        <v>2.5</v>
      </c>
      <c r="E268" s="44" t="s">
        <v>561</v>
      </c>
      <c r="F268" s="44" t="str">
        <f>CONCATENATE(D268," ",E268)</f>
        <v>2,5 л</v>
      </c>
      <c r="G268" s="44">
        <v>1</v>
      </c>
      <c r="H268" s="44" t="s">
        <v>1058</v>
      </c>
      <c r="I268" s="43">
        <v>375.24</v>
      </c>
      <c r="J268" s="57">
        <f>IF(C268="СТОП цена",I268,ROUND(I268*(1-VLOOKUP(L268,Оглавление!D:G,3,FALSE)),2))</f>
        <v>375.24</v>
      </c>
      <c r="K268" s="60"/>
      <c r="L268" s="60" t="s">
        <v>714</v>
      </c>
      <c r="M268" s="54">
        <v>5</v>
      </c>
    </row>
    <row r="269" spans="1:13" s="263" customFormat="1" ht="21" hidden="1" customHeight="1">
      <c r="A269" s="590"/>
      <c r="B269" s="44">
        <v>5248843</v>
      </c>
      <c r="C269" s="44"/>
      <c r="D269" s="43"/>
      <c r="E269" s="44"/>
      <c r="F269" s="44" t="s">
        <v>1476</v>
      </c>
      <c r="G269" s="44">
        <v>1</v>
      </c>
      <c r="H269" s="44" t="s">
        <v>1058</v>
      </c>
      <c r="I269" s="43">
        <v>658.44</v>
      </c>
      <c r="J269" s="57">
        <f>IF(C269="СТОП цена",I269,ROUND(I269*(1-VLOOKUP(L269,Оглавление!D:G,3,FALSE)),2))</f>
        <v>658.44</v>
      </c>
      <c r="K269" s="60"/>
      <c r="L269" s="60" t="s">
        <v>714</v>
      </c>
      <c r="M269" s="54">
        <v>5</v>
      </c>
    </row>
    <row r="270" spans="1:13" ht="24.75" hidden="1" customHeight="1">
      <c r="A270" s="589"/>
      <c r="B270" s="43" t="s">
        <v>2956</v>
      </c>
      <c r="C270" s="44"/>
      <c r="D270" s="43">
        <v>10</v>
      </c>
      <c r="E270" s="44" t="s">
        <v>561</v>
      </c>
      <c r="F270" s="44" t="str">
        <f>CONCATENATE(D270," ",E270)</f>
        <v>10 л</v>
      </c>
      <c r="G270" s="44">
        <v>1</v>
      </c>
      <c r="H270" s="44" t="s">
        <v>1058</v>
      </c>
      <c r="I270" s="43">
        <v>1289.74</v>
      </c>
      <c r="J270" s="57">
        <f>IF(C270="СТОП цена",I270,ROUND(I270*(1-VLOOKUP(L270,Оглавление!D:G,3,FALSE)),2))</f>
        <v>1289.74</v>
      </c>
      <c r="K270" s="60"/>
      <c r="L270" s="60" t="s">
        <v>714</v>
      </c>
      <c r="M270" s="54">
        <v>5</v>
      </c>
    </row>
    <row r="271" spans="1:13" s="263" customFormat="1" ht="21" hidden="1" customHeight="1">
      <c r="A271" s="588" t="s">
        <v>57</v>
      </c>
      <c r="B271" s="44">
        <v>5248849</v>
      </c>
      <c r="C271" s="44"/>
      <c r="D271" s="43"/>
      <c r="E271" s="44"/>
      <c r="F271" s="44" t="s">
        <v>1346</v>
      </c>
      <c r="G271" s="44">
        <v>1</v>
      </c>
      <c r="H271" s="44" t="s">
        <v>1058</v>
      </c>
      <c r="I271" s="56">
        <v>232.46</v>
      </c>
      <c r="J271" s="57">
        <f>IF(C271="СТОП цена",I271,ROUND(I271*(1-VLOOKUP(L271,Оглавление!D:G,3,FALSE)),2))</f>
        <v>232.46</v>
      </c>
      <c r="K271" s="60"/>
      <c r="L271" s="60" t="s">
        <v>714</v>
      </c>
      <c r="M271" s="54">
        <v>5</v>
      </c>
    </row>
    <row r="272" spans="1:13" s="252" customFormat="1" ht="18.75" hidden="1" customHeight="1">
      <c r="A272" s="598"/>
      <c r="B272" s="44">
        <v>5252559</v>
      </c>
      <c r="C272" s="44"/>
      <c r="D272" s="43"/>
      <c r="E272" s="44"/>
      <c r="F272" s="44" t="s">
        <v>1165</v>
      </c>
      <c r="G272" s="44">
        <v>1</v>
      </c>
      <c r="H272" s="44" t="s">
        <v>1058</v>
      </c>
      <c r="I272" s="43">
        <v>527.46</v>
      </c>
      <c r="J272" s="57">
        <f>IF(C272="СТОП цена",I272,ROUND(I272*(1-VLOOKUP(L272,Оглавление!D:G,3,FALSE)),2))</f>
        <v>527.46</v>
      </c>
      <c r="K272" s="60"/>
      <c r="L272" s="60" t="s">
        <v>714</v>
      </c>
      <c r="M272" s="54">
        <v>5</v>
      </c>
    </row>
    <row r="273" spans="1:13" s="263" customFormat="1" ht="18.75" hidden="1" customHeight="1">
      <c r="A273" s="598"/>
      <c r="B273" s="44">
        <v>5248850</v>
      </c>
      <c r="C273" s="43" t="s">
        <v>223</v>
      </c>
      <c r="D273" s="43"/>
      <c r="E273" s="44"/>
      <c r="F273" s="44" t="s">
        <v>1476</v>
      </c>
      <c r="G273" s="44">
        <v>1</v>
      </c>
      <c r="H273" s="44" t="s">
        <v>1058</v>
      </c>
      <c r="I273" s="43">
        <v>929.84</v>
      </c>
      <c r="J273" s="57">
        <f>IF(C273="СТОП цена",I273,ROUND(I273*(1-VLOOKUP(L273,Оглавление!D:G,3,FALSE)),2))</f>
        <v>929.84</v>
      </c>
      <c r="K273" s="60"/>
      <c r="L273" s="60" t="s">
        <v>714</v>
      </c>
      <c r="M273" s="54">
        <v>5</v>
      </c>
    </row>
    <row r="274" spans="1:13" ht="21" hidden="1" customHeight="1">
      <c r="A274" s="594"/>
      <c r="B274" s="43">
        <v>5248861</v>
      </c>
      <c r="C274" s="43"/>
      <c r="D274" s="43">
        <v>9</v>
      </c>
      <c r="E274" s="44" t="s">
        <v>561</v>
      </c>
      <c r="F274" s="44" t="str">
        <f>CONCATENATE(D274," ",E274)</f>
        <v>9 л</v>
      </c>
      <c r="G274" s="44">
        <v>1</v>
      </c>
      <c r="H274" s="44" t="s">
        <v>1058</v>
      </c>
      <c r="I274" s="43">
        <v>1871.48</v>
      </c>
      <c r="J274" s="57">
        <f>IF(C274="СТОП цена",I274,ROUND(I274*(1-VLOOKUP(L274,Оглавление!D:G,3,FALSE)),2))</f>
        <v>1871.48</v>
      </c>
      <c r="K274" s="60"/>
      <c r="L274" s="60" t="s">
        <v>714</v>
      </c>
      <c r="M274" s="54">
        <v>5</v>
      </c>
    </row>
    <row r="275" spans="1:13" s="239" customFormat="1" ht="21" hidden="1" customHeight="1">
      <c r="A275" s="588" t="s">
        <v>377</v>
      </c>
      <c r="B275" s="43">
        <v>5248845</v>
      </c>
      <c r="C275" s="43"/>
      <c r="D275" s="43"/>
      <c r="E275" s="44"/>
      <c r="F275" s="44" t="s">
        <v>1346</v>
      </c>
      <c r="G275" s="44">
        <v>1</v>
      </c>
      <c r="H275" s="44" t="s">
        <v>1058</v>
      </c>
      <c r="I275" s="43">
        <v>263.14</v>
      </c>
      <c r="J275" s="57">
        <f>IF(C275="СТОП цена",I275,ROUND(I275*(1-VLOOKUP(L275,Оглавление!D:G,3,FALSE)),2))</f>
        <v>263.14</v>
      </c>
      <c r="K275" s="60"/>
      <c r="L275" s="60" t="s">
        <v>714</v>
      </c>
      <c r="M275" s="54">
        <v>5</v>
      </c>
    </row>
    <row r="276" spans="1:13" ht="24" hidden="1" customHeight="1">
      <c r="A276" s="590"/>
      <c r="B276" s="43">
        <v>5183666</v>
      </c>
      <c r="C276" s="43"/>
      <c r="D276" s="43">
        <v>2.5</v>
      </c>
      <c r="E276" s="44" t="s">
        <v>561</v>
      </c>
      <c r="F276" s="44" t="s">
        <v>379</v>
      </c>
      <c r="G276" s="44">
        <v>1</v>
      </c>
      <c r="H276" s="44" t="s">
        <v>1058</v>
      </c>
      <c r="I276" s="43">
        <v>607.70000000000005</v>
      </c>
      <c r="J276" s="57">
        <f>IF(C276="СТОП цена",I276,ROUND(I276*(1-VLOOKUP(L276,Оглавление!D:G,3,FALSE)),2))</f>
        <v>607.70000000000005</v>
      </c>
      <c r="K276" s="60"/>
      <c r="L276" s="60" t="s">
        <v>714</v>
      </c>
      <c r="M276" s="54">
        <v>5</v>
      </c>
    </row>
    <row r="277" spans="1:13" s="263" customFormat="1" ht="24" hidden="1" customHeight="1">
      <c r="A277" s="590"/>
      <c r="B277" s="43">
        <v>5248846</v>
      </c>
      <c r="C277" s="43"/>
      <c r="D277" s="43"/>
      <c r="E277" s="44"/>
      <c r="F277" s="44" t="s">
        <v>1476</v>
      </c>
      <c r="G277" s="44">
        <v>1</v>
      </c>
      <c r="H277" s="44" t="s">
        <v>1058</v>
      </c>
      <c r="I277" s="43">
        <v>1083.24</v>
      </c>
      <c r="J277" s="57">
        <f>IF(C277="СТОП цена",I277,ROUND(I277*(1-VLOOKUP(L277,Оглавление!D:G,3,FALSE)),2))</f>
        <v>1083.24</v>
      </c>
      <c r="K277" s="60"/>
      <c r="L277" s="60" t="s">
        <v>714</v>
      </c>
      <c r="M277" s="54">
        <v>5</v>
      </c>
    </row>
    <row r="278" spans="1:13" s="249" customFormat="1" ht="24" hidden="1" customHeight="1">
      <c r="A278" s="590"/>
      <c r="B278" s="43">
        <v>5248848</v>
      </c>
      <c r="C278" s="43"/>
      <c r="D278" s="43"/>
      <c r="E278" s="44"/>
      <c r="F278" s="44" t="s">
        <v>1391</v>
      </c>
      <c r="G278" s="44">
        <v>1</v>
      </c>
      <c r="H278" s="44" t="s">
        <v>1058</v>
      </c>
      <c r="I278" s="43">
        <v>2132.2600000000002</v>
      </c>
      <c r="J278" s="57">
        <f>IF(C278="СТОП цена",I278,ROUND(I278*(1-VLOOKUP(L278,Оглавление!D:G,3,FALSE)),2))</f>
        <v>2132.2600000000002</v>
      </c>
      <c r="K278" s="60"/>
      <c r="L278" s="60" t="s">
        <v>714</v>
      </c>
      <c r="M278" s="54">
        <v>5</v>
      </c>
    </row>
    <row r="279" spans="1:13" ht="21" hidden="1" customHeight="1">
      <c r="A279" s="584" t="s">
        <v>58</v>
      </c>
      <c r="B279" s="43">
        <v>5183688</v>
      </c>
      <c r="C279" s="43"/>
      <c r="D279" s="43">
        <v>2.5</v>
      </c>
      <c r="E279" s="44" t="s">
        <v>561</v>
      </c>
      <c r="F279" s="44" t="str">
        <f>CONCATENATE(D279," ",E279)</f>
        <v>2,5 л</v>
      </c>
      <c r="G279" s="43">
        <v>4</v>
      </c>
      <c r="H279" s="44" t="s">
        <v>1058</v>
      </c>
      <c r="I279" s="43">
        <v>252.52</v>
      </c>
      <c r="J279" s="57">
        <f>IF(C279="СТОП цена",I279,ROUND(I279*(1-VLOOKUP(L279,Оглавление!D:G,3,FALSE)),2))</f>
        <v>252.52</v>
      </c>
      <c r="K279" s="60"/>
      <c r="L279" s="60" t="s">
        <v>714</v>
      </c>
      <c r="M279" s="54">
        <v>5</v>
      </c>
    </row>
    <row r="280" spans="1:13" ht="21" hidden="1" customHeight="1">
      <c r="A280" s="605"/>
      <c r="B280" s="43">
        <v>5183689</v>
      </c>
      <c r="C280" s="43" t="s">
        <v>172</v>
      </c>
      <c r="D280" s="43">
        <v>10</v>
      </c>
      <c r="E280" s="44" t="s">
        <v>561</v>
      </c>
      <c r="F280" s="44" t="str">
        <f>CONCATENATE(D280," ",E280)</f>
        <v>10 л</v>
      </c>
      <c r="G280" s="43">
        <v>1</v>
      </c>
      <c r="H280" s="44" t="s">
        <v>1058</v>
      </c>
      <c r="I280" s="43">
        <v>1014.8</v>
      </c>
      <c r="J280" s="57">
        <f>IF(C280="СТОП цена",I280,ROUND(I280*(1-VLOOKUP(L280,Оглавление!D:G,3,FALSE)),2))</f>
        <v>1014.8</v>
      </c>
      <c r="K280" s="60"/>
      <c r="L280" s="60" t="s">
        <v>714</v>
      </c>
      <c r="M280" s="54">
        <v>5</v>
      </c>
    </row>
    <row r="281" spans="1:13" s="263" customFormat="1" ht="21" hidden="1" customHeight="1">
      <c r="A281" s="590"/>
      <c r="B281" s="43">
        <v>5248780</v>
      </c>
      <c r="C281" s="43"/>
      <c r="D281" s="43"/>
      <c r="E281" s="44"/>
      <c r="F281" s="44" t="s">
        <v>1476</v>
      </c>
      <c r="G281" s="43">
        <v>1</v>
      </c>
      <c r="H281" s="44" t="s">
        <v>1058</v>
      </c>
      <c r="I281" s="43">
        <v>442.5</v>
      </c>
      <c r="J281" s="57">
        <f>IF(C281="СТОП цена",I281,ROUND(I281*(1-VLOOKUP(L281,Оглавление!D:G,3,FALSE)),2))</f>
        <v>442.5</v>
      </c>
      <c r="K281" s="60"/>
      <c r="L281" s="60" t="s">
        <v>714</v>
      </c>
      <c r="M281" s="54">
        <v>5</v>
      </c>
    </row>
    <row r="282" spans="1:13" s="263" customFormat="1" ht="21" hidden="1" customHeight="1">
      <c r="A282" s="589"/>
      <c r="B282" s="43">
        <v>5248811</v>
      </c>
      <c r="C282" s="43"/>
      <c r="D282" s="43"/>
      <c r="E282" s="44"/>
      <c r="F282" s="44" t="s">
        <v>1391</v>
      </c>
      <c r="G282" s="43">
        <v>1</v>
      </c>
      <c r="H282" s="44" t="s">
        <v>1058</v>
      </c>
      <c r="I282" s="43">
        <v>837.8</v>
      </c>
      <c r="J282" s="57">
        <f>IF(C282="СТОП цена",I282,ROUND(I282*(1-VLOOKUP(L282,Оглавление!D:G,3,FALSE)),2))</f>
        <v>837.8</v>
      </c>
      <c r="K282" s="60"/>
      <c r="L282" s="60" t="s">
        <v>714</v>
      </c>
      <c r="M282" s="54">
        <v>5</v>
      </c>
    </row>
    <row r="283" spans="1:13" ht="22.5" hidden="1" customHeight="1">
      <c r="A283" s="588" t="s">
        <v>59</v>
      </c>
      <c r="B283" s="44">
        <v>5183686</v>
      </c>
      <c r="C283" s="44"/>
      <c r="D283" s="43">
        <v>2.5</v>
      </c>
      <c r="E283" s="44" t="s">
        <v>561</v>
      </c>
      <c r="F283" s="44" t="str">
        <f>CONCATENATE(D283," ",E283)</f>
        <v>2,5 л</v>
      </c>
      <c r="G283" s="43">
        <v>4</v>
      </c>
      <c r="H283" s="44" t="s">
        <v>1058</v>
      </c>
      <c r="I283" s="43">
        <v>351.64</v>
      </c>
      <c r="J283" s="57">
        <f>IF(C283="СТОП цена",I283,ROUND(I283*(1-VLOOKUP(L283,Оглавление!D:G,3,FALSE)),2))</f>
        <v>351.64</v>
      </c>
      <c r="K283" s="60"/>
      <c r="L283" s="60" t="s">
        <v>714</v>
      </c>
      <c r="M283" s="54">
        <v>6</v>
      </c>
    </row>
    <row r="284" spans="1:13" s="263" customFormat="1" ht="22.5" hidden="1" customHeight="1">
      <c r="A284" s="590"/>
      <c r="B284" s="44">
        <v>5248792</v>
      </c>
      <c r="C284" s="44"/>
      <c r="D284" s="43"/>
      <c r="E284" s="44"/>
      <c r="F284" s="44" t="s">
        <v>1476</v>
      </c>
      <c r="G284" s="43">
        <v>1</v>
      </c>
      <c r="H284" s="44" t="s">
        <v>1058</v>
      </c>
      <c r="I284" s="43">
        <v>620.67999999999995</v>
      </c>
      <c r="J284" s="57">
        <f>IF(C284="СТОП цена",I284,ROUND(I284*(1-VLOOKUP(L284,Оглавление!D:G,3,FALSE)),2))</f>
        <v>620.67999999999995</v>
      </c>
      <c r="K284" s="60"/>
      <c r="L284" s="60" t="s">
        <v>714</v>
      </c>
      <c r="M284" s="54">
        <v>6</v>
      </c>
    </row>
    <row r="285" spans="1:13" s="263" customFormat="1" ht="22.5" hidden="1" customHeight="1">
      <c r="A285" s="590"/>
      <c r="B285" s="44">
        <v>5248793</v>
      </c>
      <c r="C285" s="44"/>
      <c r="D285" s="43"/>
      <c r="E285" s="44"/>
      <c r="F285" s="44" t="s">
        <v>1391</v>
      </c>
      <c r="G285" s="43">
        <v>1</v>
      </c>
      <c r="H285" s="44" t="s">
        <v>1058</v>
      </c>
      <c r="I285" s="43">
        <v>1197.7</v>
      </c>
      <c r="J285" s="57">
        <f>IF(C285="СТОП цена",I285,ROUND(I285*(1-VLOOKUP(L285,Оглавление!D:G,3,FALSE)),2))</f>
        <v>1197.7</v>
      </c>
      <c r="K285" s="60"/>
      <c r="L285" s="60" t="s">
        <v>714</v>
      </c>
      <c r="M285" s="54">
        <v>6</v>
      </c>
    </row>
    <row r="286" spans="1:13" ht="19.5" hidden="1" customHeight="1">
      <c r="A286" s="588" t="s">
        <v>60</v>
      </c>
      <c r="B286" s="44">
        <v>5183692</v>
      </c>
      <c r="C286" s="44"/>
      <c r="D286" s="43">
        <v>2.5</v>
      </c>
      <c r="E286" s="44" t="s">
        <v>561</v>
      </c>
      <c r="F286" s="44" t="str">
        <f>CONCATENATE(D286," ",E286)</f>
        <v>2,5 л</v>
      </c>
      <c r="G286" s="43">
        <v>4</v>
      </c>
      <c r="H286" s="44" t="s">
        <v>1058</v>
      </c>
      <c r="I286" s="43">
        <v>383.5</v>
      </c>
      <c r="J286" s="57">
        <f>IF(C286="СТОП цена",I286,ROUND(I286*(1-VLOOKUP(L286,Оглавление!D:G,3,FALSE)),2))</f>
        <v>383.5</v>
      </c>
      <c r="K286" s="60"/>
      <c r="L286" s="60" t="s">
        <v>714</v>
      </c>
      <c r="M286" s="54">
        <v>6</v>
      </c>
    </row>
    <row r="287" spans="1:13" s="263" customFormat="1" ht="19.5" hidden="1" customHeight="1">
      <c r="A287" s="590"/>
      <c r="B287" s="44">
        <v>5248794</v>
      </c>
      <c r="C287" s="44"/>
      <c r="D287" s="43"/>
      <c r="E287" s="44"/>
      <c r="F287" s="44" t="s">
        <v>1476</v>
      </c>
      <c r="G287" s="43">
        <v>1</v>
      </c>
      <c r="H287" s="44" t="s">
        <v>1058</v>
      </c>
      <c r="I287" s="43">
        <v>678.5</v>
      </c>
      <c r="J287" s="57">
        <f>IF(C287="СТОП цена",I287,ROUND(I287*(1-VLOOKUP(L287,Оглавление!D:G,3,FALSE)),2))</f>
        <v>678.5</v>
      </c>
      <c r="K287" s="60"/>
      <c r="L287" s="60" t="s">
        <v>714</v>
      </c>
      <c r="M287" s="54">
        <v>6</v>
      </c>
    </row>
    <row r="288" spans="1:13" s="263" customFormat="1" ht="19.5" hidden="1" customHeight="1">
      <c r="A288" s="590"/>
      <c r="B288" s="44">
        <v>5248795</v>
      </c>
      <c r="C288" s="44"/>
      <c r="D288" s="43"/>
      <c r="E288" s="44"/>
      <c r="F288" s="44" t="s">
        <v>234</v>
      </c>
      <c r="G288" s="43">
        <v>1</v>
      </c>
      <c r="H288" s="44" t="s">
        <v>1058</v>
      </c>
      <c r="I288" s="43">
        <v>1338.12</v>
      </c>
      <c r="J288" s="57">
        <f>IF(C288="СТОП цена",I288,ROUND(I288*(1-VLOOKUP(L288,Оглавление!D:G,3,FALSE)),2))</f>
        <v>1338.12</v>
      </c>
      <c r="K288" s="60"/>
      <c r="L288" s="60" t="s">
        <v>714</v>
      </c>
      <c r="M288" s="54">
        <v>6</v>
      </c>
    </row>
    <row r="289" spans="1:13" ht="24.75" hidden="1" customHeight="1">
      <c r="A289" s="589"/>
      <c r="B289" s="44">
        <v>5183693</v>
      </c>
      <c r="C289" s="44" t="s">
        <v>172</v>
      </c>
      <c r="D289" s="43">
        <v>10</v>
      </c>
      <c r="E289" s="44" t="s">
        <v>561</v>
      </c>
      <c r="F289" s="44" t="str">
        <f>CONCATENATE(D289," ",E289)</f>
        <v>10 л</v>
      </c>
      <c r="G289" s="43">
        <v>1</v>
      </c>
      <c r="H289" s="44" t="s">
        <v>1058</v>
      </c>
      <c r="I289" s="43">
        <v>1404.2</v>
      </c>
      <c r="J289" s="57">
        <f>IF(C289="СТОП цена",I289,ROUND(I289*(1-VLOOKUP(L289,Оглавление!D:G,3,FALSE)),2))</f>
        <v>1404.2</v>
      </c>
      <c r="K289" s="60"/>
      <c r="L289" s="60" t="s">
        <v>714</v>
      </c>
      <c r="M289" s="54">
        <v>6</v>
      </c>
    </row>
    <row r="290" spans="1:13" s="312" customFormat="1" ht="24.75" hidden="1" customHeight="1">
      <c r="A290" s="588" t="s">
        <v>1835</v>
      </c>
      <c r="B290" s="44">
        <v>5261402</v>
      </c>
      <c r="C290" s="44"/>
      <c r="D290" s="43"/>
      <c r="E290" s="44"/>
      <c r="F290" s="44" t="s">
        <v>1165</v>
      </c>
      <c r="G290" s="43">
        <v>1</v>
      </c>
      <c r="H290" s="44" t="s">
        <v>1058</v>
      </c>
      <c r="I290" s="56">
        <v>234.82</v>
      </c>
      <c r="J290" s="57">
        <f>IF(C290="СТОП цена",I290,ROUND(I290*(1-VLOOKUP(L290,Оглавление!D:G,3,FALSE)),2))</f>
        <v>234.82</v>
      </c>
      <c r="K290" s="60"/>
      <c r="L290" s="60" t="s">
        <v>714</v>
      </c>
      <c r="M290" s="54">
        <v>6</v>
      </c>
    </row>
    <row r="291" spans="1:13" s="312" customFormat="1" ht="24.75" hidden="1" customHeight="1">
      <c r="A291" s="589"/>
      <c r="B291" s="44">
        <v>5261404</v>
      </c>
      <c r="C291" s="44"/>
      <c r="D291" s="43"/>
      <c r="E291" s="44"/>
      <c r="F291" s="44" t="s">
        <v>1391</v>
      </c>
      <c r="G291" s="43">
        <v>1</v>
      </c>
      <c r="H291" s="44" t="s">
        <v>1058</v>
      </c>
      <c r="I291" s="56">
        <v>767</v>
      </c>
      <c r="J291" s="57">
        <f>IF(C291="СТОП цена",I291,ROUND(I291*(1-VLOOKUP(L291,Оглавление!D:G,3,FALSE)),2))</f>
        <v>767</v>
      </c>
      <c r="K291" s="60"/>
      <c r="L291" s="60" t="s">
        <v>714</v>
      </c>
      <c r="M291" s="54">
        <v>6</v>
      </c>
    </row>
    <row r="292" spans="1:13" ht="21" hidden="1" customHeight="1">
      <c r="A292" s="588" t="s">
        <v>231</v>
      </c>
      <c r="B292" s="44">
        <v>5248869</v>
      </c>
      <c r="C292" s="44"/>
      <c r="D292" s="43">
        <v>0.9</v>
      </c>
      <c r="E292" s="44" t="s">
        <v>561</v>
      </c>
      <c r="F292" s="44" t="str">
        <f>CONCATENATE(D292," ",E292)</f>
        <v>0,9 л</v>
      </c>
      <c r="G292" s="43">
        <v>1</v>
      </c>
      <c r="H292" s="44" t="s">
        <v>1058</v>
      </c>
      <c r="I292" s="43">
        <v>245.44</v>
      </c>
      <c r="J292" s="57">
        <f>IF(C292="СТОП цена",I292,ROUND(I292*(1-VLOOKUP(L292,Оглавление!D:G,3,FALSE)),2))</f>
        <v>245.44</v>
      </c>
      <c r="K292" s="60"/>
      <c r="L292" s="60" t="s">
        <v>714</v>
      </c>
      <c r="M292" s="54">
        <v>6</v>
      </c>
    </row>
    <row r="293" spans="1:13" s="273" customFormat="1" ht="24.75" hidden="1" customHeight="1">
      <c r="A293" s="590"/>
      <c r="B293" s="44">
        <v>5252582</v>
      </c>
      <c r="C293" s="43" t="s">
        <v>223</v>
      </c>
      <c r="D293" s="43"/>
      <c r="E293" s="44"/>
      <c r="F293" s="44" t="s">
        <v>1165</v>
      </c>
      <c r="G293" s="43">
        <v>1</v>
      </c>
      <c r="H293" s="44" t="s">
        <v>1058</v>
      </c>
      <c r="I293" s="43">
        <v>549.88</v>
      </c>
      <c r="J293" s="57">
        <f>IF(C293="СТОП цена",I293,ROUND(I293*(1-VLOOKUP(L293,Оглавление!D:G,3,FALSE)),2))</f>
        <v>549.88</v>
      </c>
      <c r="K293" s="60"/>
      <c r="L293" s="60" t="s">
        <v>714</v>
      </c>
      <c r="M293" s="54">
        <v>6</v>
      </c>
    </row>
    <row r="294" spans="1:13" ht="28.5" hidden="1" customHeight="1">
      <c r="A294" s="589"/>
      <c r="B294" s="43" t="s">
        <v>2957</v>
      </c>
      <c r="C294" s="44"/>
      <c r="D294" s="43">
        <v>4.5</v>
      </c>
      <c r="E294" s="44" t="s">
        <v>561</v>
      </c>
      <c r="F294" s="44" t="str">
        <f>CONCATENATE(D294," ",E294)</f>
        <v>4,5 л</v>
      </c>
      <c r="G294" s="43">
        <v>1</v>
      </c>
      <c r="H294" s="44" t="s">
        <v>1058</v>
      </c>
      <c r="I294" s="43">
        <v>1023.06</v>
      </c>
      <c r="J294" s="57">
        <f>IF(C294="СТОП цена",I294,ROUND(I294*(1-VLOOKUP(L294,Оглавление!D:G,3,FALSE)),2))</f>
        <v>1023.06</v>
      </c>
      <c r="K294" s="60"/>
      <c r="L294" s="60" t="s">
        <v>714</v>
      </c>
      <c r="M294" s="54">
        <v>6</v>
      </c>
    </row>
    <row r="295" spans="1:13" s="252" customFormat="1" ht="32.25" hidden="1" customHeight="1">
      <c r="A295" s="588" t="s">
        <v>232</v>
      </c>
      <c r="B295" s="43" t="s">
        <v>2958</v>
      </c>
      <c r="C295" s="44"/>
      <c r="D295" s="43"/>
      <c r="E295" s="44"/>
      <c r="F295" s="44" t="s">
        <v>1346</v>
      </c>
      <c r="G295" s="43">
        <v>1</v>
      </c>
      <c r="H295" s="44" t="s">
        <v>1058</v>
      </c>
      <c r="I295" s="43">
        <v>265.5</v>
      </c>
      <c r="J295" s="57">
        <f>IF(C295="СТОП цена",I295,ROUND(I295*(1-VLOOKUP(L295,Оглавление!D:G,3,FALSE)),2))</f>
        <v>265.5</v>
      </c>
      <c r="K295" s="60"/>
      <c r="L295" s="60" t="s">
        <v>714</v>
      </c>
      <c r="M295" s="54">
        <v>6</v>
      </c>
    </row>
    <row r="296" spans="1:13" ht="27.75" hidden="1" customHeight="1">
      <c r="A296" s="590"/>
      <c r="B296" s="43">
        <v>5183646</v>
      </c>
      <c r="C296" s="43"/>
      <c r="D296" s="43">
        <v>2.5</v>
      </c>
      <c r="E296" s="44" t="s">
        <v>561</v>
      </c>
      <c r="F296" s="44" t="str">
        <f>CONCATENATE(D296," ",E296)</f>
        <v>2,5 л</v>
      </c>
      <c r="G296" s="43">
        <v>1</v>
      </c>
      <c r="H296" s="44" t="s">
        <v>1058</v>
      </c>
      <c r="I296" s="43">
        <v>611.24</v>
      </c>
      <c r="J296" s="57">
        <f>IF(C296="СТОП цена",I296,ROUND(I296*(1-VLOOKUP(L296,Оглавление!D:G,3,FALSE)),2))</f>
        <v>611.24</v>
      </c>
      <c r="K296" s="60"/>
      <c r="L296" s="60" t="s">
        <v>714</v>
      </c>
      <c r="M296" s="54">
        <v>6</v>
      </c>
    </row>
    <row r="297" spans="1:13" s="258" customFormat="1" ht="27.75" hidden="1" customHeight="1">
      <c r="A297" s="590"/>
      <c r="B297" s="43">
        <v>5248868</v>
      </c>
      <c r="C297" s="43"/>
      <c r="D297" s="43"/>
      <c r="E297" s="44"/>
      <c r="F297" s="44" t="s">
        <v>1476</v>
      </c>
      <c r="G297" s="43">
        <v>1</v>
      </c>
      <c r="H297" s="44" t="s">
        <v>1058</v>
      </c>
      <c r="I297" s="43">
        <v>1118.6400000000001</v>
      </c>
      <c r="J297" s="57">
        <f>IF(C297="СТОП цена",I297,ROUND(I297*(1-VLOOKUP(L297,Оглавление!D:G,3,FALSE)),2))</f>
        <v>1118.6400000000001</v>
      </c>
      <c r="K297" s="60"/>
      <c r="L297" s="60" t="s">
        <v>714</v>
      </c>
      <c r="M297" s="54">
        <v>6</v>
      </c>
    </row>
    <row r="298" spans="1:13" s="1" customFormat="1" ht="25.5" customHeight="1">
      <c r="A298" s="647" t="s">
        <v>47</v>
      </c>
      <c r="B298" s="647"/>
      <c r="C298" s="647"/>
      <c r="D298" s="647"/>
      <c r="E298" s="647"/>
      <c r="F298" s="647"/>
      <c r="G298" s="647"/>
      <c r="H298" s="647"/>
      <c r="I298" s="647"/>
      <c r="J298" s="647"/>
      <c r="K298" s="60"/>
      <c r="L298" s="60" t="s">
        <v>714</v>
      </c>
      <c r="M298" s="54">
        <v>6</v>
      </c>
    </row>
    <row r="299" spans="1:13" s="1" customFormat="1" ht="15" customHeight="1">
      <c r="A299" s="595" t="s">
        <v>190</v>
      </c>
      <c r="B299" s="43">
        <v>5248876</v>
      </c>
      <c r="C299" s="43"/>
      <c r="D299" s="274"/>
      <c r="E299" s="274"/>
      <c r="F299" s="44" t="s">
        <v>1346</v>
      </c>
      <c r="G299" s="44">
        <v>1</v>
      </c>
      <c r="H299" s="44" t="s">
        <v>1058</v>
      </c>
      <c r="I299" s="43">
        <v>264.32</v>
      </c>
      <c r="J299" s="57">
        <f>IF(C299="СТОП цена",I299,ROUND(I299*(1-VLOOKUP(L299,Оглавление!D:G,3,FALSE)),2))</f>
        <v>264.32</v>
      </c>
      <c r="K299" s="60"/>
      <c r="L299" s="60" t="s">
        <v>714</v>
      </c>
      <c r="M299" s="54">
        <v>6</v>
      </c>
    </row>
    <row r="300" spans="1:13" s="1" customFormat="1" ht="13.5" customHeight="1">
      <c r="A300" s="664"/>
      <c r="B300" s="43">
        <v>5183662</v>
      </c>
      <c r="C300" s="43"/>
      <c r="D300" s="43">
        <v>2.5</v>
      </c>
      <c r="E300" s="44" t="s">
        <v>561</v>
      </c>
      <c r="F300" s="44" t="str">
        <f>CONCATENATE(D300," ",E300)</f>
        <v>2,5 л</v>
      </c>
      <c r="G300" s="44">
        <v>1</v>
      </c>
      <c r="H300" s="44" t="s">
        <v>1058</v>
      </c>
      <c r="I300" s="43">
        <v>637.20000000000005</v>
      </c>
      <c r="J300" s="57">
        <f>IF(C300="СТОП цена",I300,ROUND(I300*(1-VLOOKUP(L300,Оглавление!D:G,3,FALSE)),2))</f>
        <v>637.20000000000005</v>
      </c>
      <c r="K300" s="60"/>
      <c r="L300" s="60" t="s">
        <v>714</v>
      </c>
      <c r="M300" s="54">
        <v>6</v>
      </c>
    </row>
    <row r="301" spans="1:13" s="1" customFormat="1" ht="13.5" customHeight="1">
      <c r="A301" s="664"/>
      <c r="B301" s="43">
        <v>5248878</v>
      </c>
      <c r="C301" s="43"/>
      <c r="D301" s="43"/>
      <c r="E301" s="44"/>
      <c r="F301" s="68" t="s">
        <v>234</v>
      </c>
      <c r="G301" s="68">
        <v>1</v>
      </c>
      <c r="H301" s="68" t="s">
        <v>1058</v>
      </c>
      <c r="I301" s="56">
        <v>2193.62</v>
      </c>
      <c r="J301" s="57">
        <f>IF(C301="СТОП цена",I301,ROUND(I301*(1-VLOOKUP(L301,Оглавление!D:G,3,FALSE)),2))</f>
        <v>2193.62</v>
      </c>
      <c r="K301" s="60"/>
      <c r="L301" s="60" t="s">
        <v>714</v>
      </c>
      <c r="M301" s="54">
        <v>6</v>
      </c>
    </row>
    <row r="302" spans="1:13" s="1" customFormat="1" ht="13.5" customHeight="1">
      <c r="A302" s="595" t="s">
        <v>191</v>
      </c>
      <c r="B302" s="43">
        <v>5248856</v>
      </c>
      <c r="C302" s="43" t="s">
        <v>172</v>
      </c>
      <c r="D302" s="43"/>
      <c r="E302" s="44"/>
      <c r="F302" s="44" t="s">
        <v>1346</v>
      </c>
      <c r="G302" s="44">
        <v>1</v>
      </c>
      <c r="H302" s="44" t="s">
        <v>1058</v>
      </c>
      <c r="I302" s="43">
        <v>243.08</v>
      </c>
      <c r="J302" s="57">
        <f>IF(C302="СТОП цена",I302,ROUND(I302*(1-VLOOKUP(L302,Оглавление!D:G,3,FALSE)),2))</f>
        <v>243.08</v>
      </c>
      <c r="K302" s="60"/>
      <c r="L302" s="60" t="s">
        <v>714</v>
      </c>
      <c r="M302" s="54">
        <v>6</v>
      </c>
    </row>
    <row r="303" spans="1:13" s="1" customFormat="1" ht="13.5" customHeight="1">
      <c r="A303" s="596"/>
      <c r="B303" s="43">
        <v>5252583</v>
      </c>
      <c r="C303" s="43"/>
      <c r="D303" s="43"/>
      <c r="E303" s="44"/>
      <c r="F303" s="44" t="s">
        <v>1165</v>
      </c>
      <c r="G303" s="44">
        <v>1</v>
      </c>
      <c r="H303" s="44" t="s">
        <v>1058</v>
      </c>
      <c r="I303" s="43">
        <v>554.6</v>
      </c>
      <c r="J303" s="57">
        <f>IF(C303="СТОП цена",I303,ROUND(I303*(1-VLOOKUP(L303,Оглавление!D:G,3,FALSE)),2))</f>
        <v>554.6</v>
      </c>
      <c r="K303" s="60"/>
      <c r="L303" s="60" t="s">
        <v>714</v>
      </c>
      <c r="M303" s="54">
        <v>6</v>
      </c>
    </row>
    <row r="304" spans="1:13" s="1" customFormat="1" ht="13.5" customHeight="1">
      <c r="A304" s="596"/>
      <c r="B304" s="43">
        <v>5248858</v>
      </c>
      <c r="C304" s="43"/>
      <c r="D304" s="43"/>
      <c r="E304" s="44"/>
      <c r="F304" s="44" t="s">
        <v>1391</v>
      </c>
      <c r="G304" s="44">
        <v>1</v>
      </c>
      <c r="H304" s="44" t="s">
        <v>1058</v>
      </c>
      <c r="I304" s="43">
        <v>1899.8</v>
      </c>
      <c r="J304" s="57">
        <f>IF(C304="СТОП цена",I304,ROUND(I304*(1-VLOOKUP(L304,Оглавление!D:G,3,FALSE)),2))</f>
        <v>1899.8</v>
      </c>
      <c r="K304" s="60"/>
      <c r="L304" s="60" t="s">
        <v>714</v>
      </c>
      <c r="M304" s="54">
        <v>6</v>
      </c>
    </row>
    <row r="305" spans="1:13" s="1" customFormat="1" ht="13.5" customHeight="1">
      <c r="A305" s="596"/>
      <c r="B305" s="43">
        <v>5193374</v>
      </c>
      <c r="C305" s="43" t="s">
        <v>223</v>
      </c>
      <c r="D305" s="43">
        <v>0.9</v>
      </c>
      <c r="E305" s="44" t="s">
        <v>561</v>
      </c>
      <c r="F305" s="44" t="str">
        <f>CONCATENATE(D305," ",E305)</f>
        <v>0,9 л</v>
      </c>
      <c r="G305" s="44">
        <v>1</v>
      </c>
      <c r="H305" s="44" t="s">
        <v>1058</v>
      </c>
      <c r="I305" s="43">
        <v>243.08</v>
      </c>
      <c r="J305" s="57">
        <f>IF(C305="СТОП цена",I305,ROUND(I305*(1-VLOOKUP(L305,Оглавление!D:G,3,FALSE)),2))</f>
        <v>243.08</v>
      </c>
      <c r="K305" s="60"/>
      <c r="L305" s="60" t="s">
        <v>714</v>
      </c>
      <c r="M305" s="54">
        <v>6</v>
      </c>
    </row>
    <row r="306" spans="1:13" s="1" customFormat="1" ht="13.5" customHeight="1">
      <c r="A306" s="653" t="s">
        <v>61</v>
      </c>
      <c r="B306" s="43">
        <v>5248871</v>
      </c>
      <c r="C306" s="43"/>
      <c r="D306" s="43"/>
      <c r="E306" s="44"/>
      <c r="F306" s="44" t="s">
        <v>1346</v>
      </c>
      <c r="G306" s="44">
        <v>1</v>
      </c>
      <c r="H306" s="44" t="s">
        <v>1058</v>
      </c>
      <c r="I306" s="43">
        <v>241.9</v>
      </c>
      <c r="J306" s="57">
        <f>IF(C306="СТОП цена",I306,ROUND(I306*(1-VLOOKUP(L306,Оглавление!D:G,3,FALSE)),2))</f>
        <v>241.9</v>
      </c>
      <c r="K306" s="60"/>
      <c r="L306" s="60" t="s">
        <v>714</v>
      </c>
      <c r="M306" s="54">
        <v>6</v>
      </c>
    </row>
    <row r="307" spans="1:13" s="1" customFormat="1" ht="13.5" customHeight="1">
      <c r="A307" s="649"/>
      <c r="B307" s="43" t="s">
        <v>1858</v>
      </c>
      <c r="C307" s="43" t="s">
        <v>223</v>
      </c>
      <c r="D307" s="43"/>
      <c r="E307" s="44"/>
      <c r="F307" s="44" t="s">
        <v>1476</v>
      </c>
      <c r="G307" s="44">
        <v>1</v>
      </c>
      <c r="H307" s="44" t="s">
        <v>1058</v>
      </c>
      <c r="I307" s="43">
        <v>974.68</v>
      </c>
      <c r="J307" s="57">
        <f>IF(C307="СТОП цена",I307,ROUND(I307*(1-VLOOKUP(L307,Оглавление!D:G,3,FALSE)),2))</f>
        <v>974.68</v>
      </c>
      <c r="K307" s="60"/>
      <c r="L307" s="60" t="s">
        <v>714</v>
      </c>
      <c r="M307" s="54">
        <v>6</v>
      </c>
    </row>
    <row r="308" spans="1:13" s="1" customFormat="1" ht="13.5" customHeight="1">
      <c r="A308" s="649"/>
      <c r="B308" s="43">
        <v>5248873</v>
      </c>
      <c r="C308" s="43"/>
      <c r="D308" s="43"/>
      <c r="E308" s="44"/>
      <c r="F308" s="44" t="s">
        <v>1391</v>
      </c>
      <c r="G308" s="44">
        <v>1</v>
      </c>
      <c r="H308" s="44" t="s">
        <v>1058</v>
      </c>
      <c r="I308" s="43">
        <v>1854.96</v>
      </c>
      <c r="J308" s="57">
        <f>IF(C308="СТОП цена",I308,ROUND(I308*(1-VLOOKUP(L308,Оглавление!D:G,3,FALSE)),2))</f>
        <v>1854.96</v>
      </c>
      <c r="K308" s="60"/>
      <c r="L308" s="60" t="s">
        <v>714</v>
      </c>
      <c r="M308" s="54">
        <v>6</v>
      </c>
    </row>
    <row r="309" spans="1:13" ht="12.75" customHeight="1">
      <c r="A309" s="652"/>
      <c r="B309" s="43">
        <v>5183683</v>
      </c>
      <c r="C309" s="43" t="s">
        <v>172</v>
      </c>
      <c r="D309" s="43">
        <v>10</v>
      </c>
      <c r="E309" s="44" t="s">
        <v>561</v>
      </c>
      <c r="F309" s="44" t="str">
        <f>CONCATENATE(D309," ",E309)</f>
        <v>10 л</v>
      </c>
      <c r="G309" s="44">
        <v>1</v>
      </c>
      <c r="H309" s="44" t="s">
        <v>1058</v>
      </c>
      <c r="I309" s="43">
        <v>1854.96</v>
      </c>
      <c r="J309" s="57">
        <f>IF(C309="СТОП цена",I309,ROUND(I309*(1-VLOOKUP(L309,Оглавление!D:G,3,FALSE)),2))</f>
        <v>1854.96</v>
      </c>
      <c r="K309" s="60"/>
      <c r="L309" s="60" t="s">
        <v>714</v>
      </c>
      <c r="M309" s="54">
        <v>6</v>
      </c>
    </row>
    <row r="310" spans="1:13" s="312" customFormat="1" ht="21.75" customHeight="1">
      <c r="A310" s="365" t="s">
        <v>2364</v>
      </c>
      <c r="B310" s="43">
        <v>5251963</v>
      </c>
      <c r="C310" s="43" t="s">
        <v>223</v>
      </c>
      <c r="D310" s="43"/>
      <c r="E310" s="44"/>
      <c r="F310" s="44" t="s">
        <v>1165</v>
      </c>
      <c r="G310" s="44">
        <v>1</v>
      </c>
      <c r="H310" s="44" t="s">
        <v>1058</v>
      </c>
      <c r="I310" s="43">
        <v>556.96</v>
      </c>
      <c r="J310" s="57">
        <f>IF(C310="СТОП цена",I310,ROUND(I310*(1-VLOOKUP(L310,Оглавление!D:G,3,FALSE)),2))</f>
        <v>556.96</v>
      </c>
      <c r="K310" s="60"/>
      <c r="L310" s="60" t="s">
        <v>714</v>
      </c>
      <c r="M310" s="54">
        <v>6</v>
      </c>
    </row>
    <row r="311" spans="1:13" s="273" customFormat="1" ht="20.25" customHeight="1">
      <c r="A311" s="639" t="s">
        <v>1001</v>
      </c>
      <c r="B311" s="43">
        <v>5248874</v>
      </c>
      <c r="C311" s="43"/>
      <c r="D311" s="43"/>
      <c r="E311" s="44"/>
      <c r="F311" s="44" t="s">
        <v>1346</v>
      </c>
      <c r="G311" s="44">
        <v>1</v>
      </c>
      <c r="H311" s="44" t="s">
        <v>1058</v>
      </c>
      <c r="I311" s="43">
        <v>180.54</v>
      </c>
      <c r="J311" s="57">
        <f>IF(C311="СТОП цена",I311,ROUND(I311*(1-VLOOKUP(L311,Оглавление!D:G,3,FALSE)),2))</f>
        <v>180.54</v>
      </c>
      <c r="K311" s="60"/>
      <c r="L311" s="60" t="s">
        <v>714</v>
      </c>
      <c r="M311" s="54">
        <v>6</v>
      </c>
    </row>
    <row r="312" spans="1:13" s="263" customFormat="1" ht="18" customHeight="1">
      <c r="A312" s="597"/>
      <c r="B312" s="43">
        <v>5248564</v>
      </c>
      <c r="C312" s="43" t="s">
        <v>172</v>
      </c>
      <c r="D312" s="43"/>
      <c r="E312" s="44"/>
      <c r="F312" s="44" t="s">
        <v>1165</v>
      </c>
      <c r="G312" s="44">
        <v>1</v>
      </c>
      <c r="H312" s="44" t="s">
        <v>1058</v>
      </c>
      <c r="I312" s="43">
        <v>421.26</v>
      </c>
      <c r="J312" s="57">
        <f>IF(C312="СТОП цена",I312,ROUND(I312*(1-VLOOKUP(L312,Оглавление!D:G,3,FALSE)),2))</f>
        <v>421.26</v>
      </c>
      <c r="K312" s="60"/>
      <c r="L312" s="60" t="s">
        <v>714</v>
      </c>
      <c r="M312" s="54">
        <v>6</v>
      </c>
    </row>
    <row r="313" spans="1:13" s="263" customFormat="1" ht="26.25" customHeight="1">
      <c r="A313" s="597"/>
      <c r="B313" s="43" t="s">
        <v>2959</v>
      </c>
      <c r="C313" s="43"/>
      <c r="D313" s="43"/>
      <c r="E313" s="44"/>
      <c r="F313" s="44" t="s">
        <v>1476</v>
      </c>
      <c r="G313" s="44">
        <v>1</v>
      </c>
      <c r="H313" s="44" t="s">
        <v>1058</v>
      </c>
      <c r="I313" s="43">
        <v>737.5</v>
      </c>
      <c r="J313" s="57">
        <f>IF(C313="СТОП цена",I313,ROUND(I313*(1-VLOOKUP(L313,Оглавление!D:G,3,FALSE)),2))</f>
        <v>737.5</v>
      </c>
      <c r="K313" s="60"/>
      <c r="L313" s="60" t="s">
        <v>714</v>
      </c>
      <c r="M313" s="54">
        <v>6</v>
      </c>
    </row>
    <row r="314" spans="1:13" s="271" customFormat="1" ht="25.5" customHeight="1">
      <c r="A314" s="597"/>
      <c r="B314" s="43">
        <v>5248875</v>
      </c>
      <c r="C314" s="43"/>
      <c r="D314" s="43"/>
      <c r="E314" s="44"/>
      <c r="F314" s="44" t="s">
        <v>1391</v>
      </c>
      <c r="G314" s="44">
        <v>1</v>
      </c>
      <c r="H314" s="44" t="s">
        <v>1058</v>
      </c>
      <c r="I314" s="43">
        <v>1404.2</v>
      </c>
      <c r="J314" s="57">
        <f>IF(C314="СТОП цена",I314,ROUND(I314*(1-VLOOKUP(L314,Оглавление!D:G,3,FALSE)),2))</f>
        <v>1404.2</v>
      </c>
      <c r="K314" s="60"/>
      <c r="L314" s="60" t="s">
        <v>714</v>
      </c>
      <c r="M314" s="54">
        <v>6</v>
      </c>
    </row>
    <row r="315" spans="1:13" s="310" customFormat="1" ht="17.25" customHeight="1">
      <c r="A315" s="595" t="s">
        <v>1787</v>
      </c>
      <c r="B315" s="56">
        <v>5261349</v>
      </c>
      <c r="C315" s="43" t="s">
        <v>223</v>
      </c>
      <c r="D315" s="56"/>
      <c r="E315" s="68"/>
      <c r="F315" s="68" t="s">
        <v>1165</v>
      </c>
      <c r="G315" s="68">
        <v>1</v>
      </c>
      <c r="H315" s="68" t="s">
        <v>1058</v>
      </c>
      <c r="I315" s="56">
        <v>349.4</v>
      </c>
      <c r="J315" s="57">
        <f>IF(C315="СТОП цена",I315,ROUND(I315*(1-VLOOKUP(L315,Оглавление!D:G,3,FALSE)),2))</f>
        <v>349.4</v>
      </c>
      <c r="K315" s="60"/>
      <c r="L315" s="60" t="s">
        <v>714</v>
      </c>
      <c r="M315" s="54">
        <v>6</v>
      </c>
    </row>
    <row r="316" spans="1:13" s="310" customFormat="1" ht="17.25" customHeight="1">
      <c r="A316" s="610"/>
      <c r="B316" s="56">
        <v>5261401</v>
      </c>
      <c r="C316" s="56"/>
      <c r="D316" s="56"/>
      <c r="E316" s="68"/>
      <c r="F316" s="68" t="s">
        <v>1391</v>
      </c>
      <c r="G316" s="68">
        <v>1</v>
      </c>
      <c r="H316" s="68" t="s">
        <v>1058</v>
      </c>
      <c r="I316" s="56">
        <v>1178.82</v>
      </c>
      <c r="J316" s="57">
        <f>IF(C316="СТОП цена",I316,ROUND(I316*(1-VLOOKUP(L316,Оглавление!D:G,3,FALSE)),2))</f>
        <v>1178.82</v>
      </c>
      <c r="K316" s="60"/>
      <c r="L316" s="60" t="s">
        <v>714</v>
      </c>
      <c r="M316" s="54">
        <v>6</v>
      </c>
    </row>
    <row r="317" spans="1:13" s="310" customFormat="1" ht="17.25" customHeight="1">
      <c r="A317" s="595" t="s">
        <v>1788</v>
      </c>
      <c r="B317" s="56">
        <v>5261347</v>
      </c>
      <c r="C317" s="56"/>
      <c r="D317" s="56"/>
      <c r="E317" s="68"/>
      <c r="F317" s="68" t="s">
        <v>1165</v>
      </c>
      <c r="G317" s="68">
        <v>1</v>
      </c>
      <c r="H317" s="68" t="s">
        <v>1058</v>
      </c>
      <c r="I317" s="56">
        <v>388.22</v>
      </c>
      <c r="J317" s="57">
        <f>IF(C317="СТОП цена",I317,ROUND(I317*(1-VLOOKUP(L317,Оглавление!D:G,3,FALSE)),2))</f>
        <v>388.22</v>
      </c>
      <c r="K317" s="60"/>
      <c r="L317" s="60" t="s">
        <v>714</v>
      </c>
      <c r="M317" s="54">
        <v>6</v>
      </c>
    </row>
    <row r="318" spans="1:13" s="310" customFormat="1" ht="17.25" customHeight="1">
      <c r="A318" s="610"/>
      <c r="B318" s="56">
        <v>5261348</v>
      </c>
      <c r="C318" s="56"/>
      <c r="D318" s="56"/>
      <c r="E318" s="68"/>
      <c r="F318" s="68" t="s">
        <v>1391</v>
      </c>
      <c r="G318" s="68">
        <v>1</v>
      </c>
      <c r="H318" s="68" t="s">
        <v>1058</v>
      </c>
      <c r="I318" s="56">
        <v>1309.8</v>
      </c>
      <c r="J318" s="57">
        <f>IF(C318="СТОП цена",I318,ROUND(I318*(1-VLOOKUP(L318,Оглавление!D:G,3,FALSE)),2))</f>
        <v>1309.8</v>
      </c>
      <c r="K318" s="60"/>
      <c r="L318" s="60" t="s">
        <v>714</v>
      </c>
      <c r="M318" s="54">
        <v>6</v>
      </c>
    </row>
    <row r="319" spans="1:13" ht="21" customHeight="1">
      <c r="A319" s="364" t="s">
        <v>1234</v>
      </c>
      <c r="B319" s="43">
        <v>5183681</v>
      </c>
      <c r="C319" s="43"/>
      <c r="D319" s="43">
        <v>10</v>
      </c>
      <c r="E319" s="44" t="s">
        <v>561</v>
      </c>
      <c r="F319" s="44" t="str">
        <f>CONCATENATE(D319," ",E319)</f>
        <v>10 л</v>
      </c>
      <c r="G319" s="44">
        <v>1</v>
      </c>
      <c r="H319" s="44" t="s">
        <v>1058</v>
      </c>
      <c r="I319" s="43">
        <v>761.1</v>
      </c>
      <c r="J319" s="57">
        <f>IF(C319="СТОП цена",I319,ROUND(I319*(1-VLOOKUP(L319,Оглавление!D:G,3,FALSE)),2))</f>
        <v>761.1</v>
      </c>
      <c r="K319" s="60"/>
      <c r="L319" s="60" t="s">
        <v>714</v>
      </c>
      <c r="M319" s="54">
        <v>6</v>
      </c>
    </row>
    <row r="320" spans="1:13" s="1" customFormat="1" ht="25.5" hidden="1" customHeight="1">
      <c r="A320" s="647" t="s">
        <v>451</v>
      </c>
      <c r="B320" s="647"/>
      <c r="C320" s="647"/>
      <c r="D320" s="647"/>
      <c r="E320" s="647"/>
      <c r="F320" s="647"/>
      <c r="G320" s="647"/>
      <c r="H320" s="647"/>
      <c r="I320" s="647"/>
      <c r="J320" s="647"/>
      <c r="K320" s="60"/>
      <c r="L320" s="60" t="s">
        <v>714</v>
      </c>
      <c r="M320" s="54">
        <v>6</v>
      </c>
    </row>
    <row r="321" spans="1:13" ht="33" hidden="1" customHeight="1">
      <c r="A321" s="366" t="s">
        <v>20</v>
      </c>
      <c r="B321" s="43">
        <v>5255234</v>
      </c>
      <c r="C321" s="43"/>
      <c r="D321" s="43">
        <v>0.75</v>
      </c>
      <c r="E321" s="44" t="s">
        <v>561</v>
      </c>
      <c r="F321" s="44" t="str">
        <f t="shared" ref="F321:F326" si="5">CONCATENATE(D321," ",E321)</f>
        <v>0,75 л</v>
      </c>
      <c r="G321" s="43">
        <v>6</v>
      </c>
      <c r="H321" s="44" t="s">
        <v>1058</v>
      </c>
      <c r="I321" s="43">
        <v>383.5</v>
      </c>
      <c r="J321" s="57">
        <f>IF(C321="СТОП цена",I321,ROUND(I321*(1-VLOOKUP(L321,Оглавление!D:G,3,FALSE)),2))</f>
        <v>383.5</v>
      </c>
      <c r="K321" s="60"/>
      <c r="L321" s="60" t="s">
        <v>714</v>
      </c>
      <c r="M321" s="54">
        <v>6</v>
      </c>
    </row>
    <row r="322" spans="1:13" ht="34.5" hidden="1" customHeight="1">
      <c r="A322" s="366" t="s">
        <v>21</v>
      </c>
      <c r="B322" s="44">
        <v>5134600</v>
      </c>
      <c r="C322" s="44" t="s">
        <v>172</v>
      </c>
      <c r="D322" s="43">
        <v>13</v>
      </c>
      <c r="E322" s="44" t="s">
        <v>561</v>
      </c>
      <c r="F322" s="44" t="str">
        <f t="shared" si="5"/>
        <v>13 л</v>
      </c>
      <c r="G322" s="43">
        <v>1</v>
      </c>
      <c r="H322" s="44" t="s">
        <v>1058</v>
      </c>
      <c r="I322" s="43">
        <v>4642.12</v>
      </c>
      <c r="J322" s="57">
        <f>IF(C322="СТОП цена",I322,ROUND(I322*(1-VLOOKUP(L322,Оглавление!D:G,3,FALSE)),2))</f>
        <v>4642.12</v>
      </c>
      <c r="K322" s="60"/>
      <c r="L322" s="60" t="s">
        <v>714</v>
      </c>
      <c r="M322" s="54">
        <v>6</v>
      </c>
    </row>
    <row r="323" spans="1:13" ht="12.75" hidden="1">
      <c r="A323" s="588" t="s">
        <v>22</v>
      </c>
      <c r="B323" s="44">
        <v>5134586</v>
      </c>
      <c r="C323" s="44" t="s">
        <v>172</v>
      </c>
      <c r="D323" s="43">
        <v>0.75</v>
      </c>
      <c r="E323" s="44" t="s">
        <v>561</v>
      </c>
      <c r="F323" s="44" t="str">
        <f t="shared" si="5"/>
        <v>0,75 л</v>
      </c>
      <c r="G323" s="43">
        <v>6</v>
      </c>
      <c r="H323" s="44" t="s">
        <v>1058</v>
      </c>
      <c r="I323" s="43">
        <v>383.5</v>
      </c>
      <c r="J323" s="57">
        <f>IF(C323="СТОП цена",I323,ROUND(I323*(1-VLOOKUP(L323,Оглавление!D:G,3,FALSE)),2))</f>
        <v>383.5</v>
      </c>
      <c r="K323" s="60"/>
      <c r="L323" s="60" t="s">
        <v>714</v>
      </c>
      <c r="M323" s="54">
        <v>6</v>
      </c>
    </row>
    <row r="324" spans="1:13" ht="12.75" hidden="1">
      <c r="A324" s="590"/>
      <c r="B324" s="44">
        <v>5134588</v>
      </c>
      <c r="C324" s="44" t="s">
        <v>172</v>
      </c>
      <c r="D324" s="43">
        <v>2.5</v>
      </c>
      <c r="E324" s="44" t="s">
        <v>561</v>
      </c>
      <c r="F324" s="44" t="str">
        <f t="shared" si="5"/>
        <v>2,5 л</v>
      </c>
      <c r="G324" s="43">
        <v>4</v>
      </c>
      <c r="H324" s="44" t="s">
        <v>1058</v>
      </c>
      <c r="I324" s="43">
        <v>1084.42</v>
      </c>
      <c r="J324" s="57">
        <f>IF(C324="СТОП цена",I324,ROUND(I324*(1-VLOOKUP(L324,Оглавление!D:G,3,FALSE)),2))</f>
        <v>1084.42</v>
      </c>
      <c r="K324" s="60"/>
      <c r="L324" s="60" t="s">
        <v>714</v>
      </c>
      <c r="M324" s="54">
        <v>6</v>
      </c>
    </row>
    <row r="325" spans="1:13" ht="12.75" hidden="1">
      <c r="A325" s="589"/>
      <c r="B325" s="44">
        <v>5134587</v>
      </c>
      <c r="C325" s="44" t="s">
        <v>172</v>
      </c>
      <c r="D325" s="43">
        <v>13</v>
      </c>
      <c r="E325" s="44" t="s">
        <v>561</v>
      </c>
      <c r="F325" s="44" t="str">
        <f t="shared" si="5"/>
        <v>13 л</v>
      </c>
      <c r="G325" s="43">
        <v>1</v>
      </c>
      <c r="H325" s="44" t="s">
        <v>1058</v>
      </c>
      <c r="I325" s="43">
        <v>5392.6</v>
      </c>
      <c r="J325" s="57">
        <f>IF(C325="СТОП цена",I325,ROUND(I325*(1-VLOOKUP(L325,Оглавление!D:G,3,FALSE)),2))</f>
        <v>5392.6</v>
      </c>
      <c r="K325" s="60"/>
      <c r="L325" s="60" t="s">
        <v>714</v>
      </c>
      <c r="M325" s="54">
        <v>6</v>
      </c>
    </row>
    <row r="326" spans="1:13" ht="29.25" hidden="1" customHeight="1">
      <c r="A326" s="455" t="s">
        <v>23</v>
      </c>
      <c r="B326" s="44">
        <v>5134589</v>
      </c>
      <c r="C326" s="44" t="s">
        <v>172</v>
      </c>
      <c r="D326" s="43">
        <v>0.75</v>
      </c>
      <c r="E326" s="44" t="s">
        <v>561</v>
      </c>
      <c r="F326" s="44" t="str">
        <f t="shared" si="5"/>
        <v>0,75 л</v>
      </c>
      <c r="G326" s="43">
        <v>6</v>
      </c>
      <c r="H326" s="44" t="s">
        <v>1058</v>
      </c>
      <c r="I326" s="43">
        <v>351.64</v>
      </c>
      <c r="J326" s="57">
        <f>IF(C326="СТОП цена",I326,ROUND(I326*(1-VLOOKUP(L326,Оглавление!D:G,3,FALSE)),2))</f>
        <v>351.64</v>
      </c>
      <c r="K326" s="60"/>
      <c r="L326" s="60" t="s">
        <v>714</v>
      </c>
      <c r="M326" s="54">
        <v>6</v>
      </c>
    </row>
    <row r="327" spans="1:13" s="292" customFormat="1" ht="12.75" hidden="1">
      <c r="A327" s="588" t="s">
        <v>1728</v>
      </c>
      <c r="B327" s="44">
        <v>5255005</v>
      </c>
      <c r="C327" s="44"/>
      <c r="D327" s="43"/>
      <c r="E327" s="44"/>
      <c r="F327" s="44" t="s">
        <v>1415</v>
      </c>
      <c r="G327" s="43">
        <v>6</v>
      </c>
      <c r="H327" s="44" t="s">
        <v>1058</v>
      </c>
      <c r="I327" s="43">
        <v>339.84</v>
      </c>
      <c r="J327" s="57">
        <f>IF(C327="СТОП цена",I327,ROUND(I327*(1-VLOOKUP(L327,Оглавление!D:G,3,FALSE)),2))</f>
        <v>339.84</v>
      </c>
      <c r="K327" s="60"/>
      <c r="L327" s="60" t="s">
        <v>714</v>
      </c>
      <c r="M327" s="54">
        <v>6</v>
      </c>
    </row>
    <row r="328" spans="1:13" s="292" customFormat="1" ht="12.75" hidden="1">
      <c r="A328" s="590"/>
      <c r="B328" s="44">
        <v>5255006</v>
      </c>
      <c r="C328" s="44"/>
      <c r="D328" s="43"/>
      <c r="E328" s="44"/>
      <c r="F328" s="44" t="s">
        <v>1165</v>
      </c>
      <c r="G328" s="43">
        <v>4</v>
      </c>
      <c r="H328" s="44" t="s">
        <v>1058</v>
      </c>
      <c r="I328" s="43">
        <v>947.54</v>
      </c>
      <c r="J328" s="57">
        <f>IF(C328="СТОП цена",I328,ROUND(I328*(1-VLOOKUP(L328,Оглавление!D:G,3,FALSE)),2))</f>
        <v>947.54</v>
      </c>
      <c r="K328" s="60"/>
      <c r="L328" s="60" t="s">
        <v>714</v>
      </c>
      <c r="M328" s="54">
        <v>6</v>
      </c>
    </row>
    <row r="329" spans="1:13" s="292" customFormat="1" ht="12.75" hidden="1">
      <c r="A329" s="589"/>
      <c r="B329" s="44">
        <v>5255189</v>
      </c>
      <c r="C329" s="44"/>
      <c r="D329" s="43"/>
      <c r="E329" s="44"/>
      <c r="F329" s="44" t="s">
        <v>1391</v>
      </c>
      <c r="G329" s="43">
        <v>1</v>
      </c>
      <c r="H329" s="44" t="s">
        <v>1058</v>
      </c>
      <c r="I329" s="43">
        <v>3068</v>
      </c>
      <c r="J329" s="57">
        <f>IF(C329="СТОП цена",I329,ROUND(I329*(1-VLOOKUP(L329,Оглавление!D:G,3,FALSE)),2))</f>
        <v>3068</v>
      </c>
      <c r="K329" s="60"/>
      <c r="L329" s="60" t="s">
        <v>714</v>
      </c>
      <c r="M329" s="54">
        <v>6</v>
      </c>
    </row>
    <row r="330" spans="1:13" s="292" customFormat="1" ht="12.75" hidden="1">
      <c r="A330" s="588" t="s">
        <v>1732</v>
      </c>
      <c r="B330" s="44">
        <v>5255234</v>
      </c>
      <c r="C330" s="44"/>
      <c r="D330" s="43"/>
      <c r="E330" s="44"/>
      <c r="F330" s="44" t="s">
        <v>1415</v>
      </c>
      <c r="G330" s="43">
        <v>6</v>
      </c>
      <c r="H330" s="44" t="s">
        <v>1058</v>
      </c>
      <c r="I330" s="43">
        <v>383.5</v>
      </c>
      <c r="J330" s="57">
        <f>IF(C330="СТОП цена",I330,ROUND(I330*(1-VLOOKUP(L330,Оглавление!D:G,3,FALSE)),2))</f>
        <v>383.5</v>
      </c>
      <c r="K330" s="60"/>
      <c r="L330" s="60" t="s">
        <v>714</v>
      </c>
      <c r="M330" s="54">
        <v>6</v>
      </c>
    </row>
    <row r="331" spans="1:13" s="292" customFormat="1" ht="12.75" hidden="1">
      <c r="A331" s="590"/>
      <c r="B331" s="44">
        <v>5255235</v>
      </c>
      <c r="C331" s="44"/>
      <c r="D331" s="43"/>
      <c r="E331" s="44"/>
      <c r="F331" s="44" t="s">
        <v>1165</v>
      </c>
      <c r="G331" s="43">
        <v>4</v>
      </c>
      <c r="H331" s="44" t="s">
        <v>1058</v>
      </c>
      <c r="I331" s="43">
        <v>1084.42</v>
      </c>
      <c r="J331" s="57">
        <f>IF(C331="СТОП цена",I331,ROUND(I331*(1-VLOOKUP(L331,Оглавление!D:G,3,FALSE)),2))</f>
        <v>1084.42</v>
      </c>
      <c r="K331" s="60"/>
      <c r="L331" s="60" t="s">
        <v>714</v>
      </c>
      <c r="M331" s="54">
        <v>6</v>
      </c>
    </row>
    <row r="332" spans="1:13" s="292" customFormat="1" ht="12.75" hidden="1">
      <c r="A332" s="589"/>
      <c r="B332" s="44">
        <v>5255236</v>
      </c>
      <c r="C332" s="44"/>
      <c r="D332" s="43"/>
      <c r="E332" s="44"/>
      <c r="F332" s="44" t="s">
        <v>1391</v>
      </c>
      <c r="G332" s="43">
        <v>1</v>
      </c>
      <c r="H332" s="44" t="s">
        <v>1058</v>
      </c>
      <c r="I332" s="43">
        <v>3516.4</v>
      </c>
      <c r="J332" s="57">
        <f>IF(C332="СТОП цена",I332,ROUND(I332*(1-VLOOKUP(L332,Оглавление!D:G,3,FALSE)),2))</f>
        <v>3516.4</v>
      </c>
      <c r="K332" s="60"/>
      <c r="L332" s="60" t="s">
        <v>714</v>
      </c>
      <c r="M332" s="54">
        <v>6</v>
      </c>
    </row>
    <row r="333" spans="1:13" s="292" customFormat="1" ht="12.75" hidden="1">
      <c r="A333" s="588" t="s">
        <v>1729</v>
      </c>
      <c r="B333" s="44">
        <v>5255231</v>
      </c>
      <c r="C333" s="44"/>
      <c r="D333" s="43"/>
      <c r="E333" s="44"/>
      <c r="F333" s="44" t="s">
        <v>1415</v>
      </c>
      <c r="G333" s="43">
        <v>6</v>
      </c>
      <c r="H333" s="44" t="s">
        <v>1058</v>
      </c>
      <c r="I333" s="43">
        <v>383.5</v>
      </c>
      <c r="J333" s="57">
        <f>IF(C333="СТОП цена",I333,ROUND(I333*(1-VLOOKUP(L333,Оглавление!D:G,3,FALSE)),2))</f>
        <v>383.5</v>
      </c>
      <c r="K333" s="60"/>
      <c r="L333" s="60" t="s">
        <v>714</v>
      </c>
      <c r="M333" s="54">
        <v>6</v>
      </c>
    </row>
    <row r="334" spans="1:13" s="292" customFormat="1" ht="12.75" hidden="1">
      <c r="A334" s="590"/>
      <c r="B334" s="44">
        <v>5255232</v>
      </c>
      <c r="C334" s="44"/>
      <c r="D334" s="43"/>
      <c r="E334" s="44"/>
      <c r="F334" s="44" t="s">
        <v>1165</v>
      </c>
      <c r="G334" s="43">
        <v>4</v>
      </c>
      <c r="H334" s="44" t="s">
        <v>1058</v>
      </c>
      <c r="I334" s="43">
        <v>1084.42</v>
      </c>
      <c r="J334" s="57">
        <f>IF(C334="СТОП цена",I334,ROUND(I334*(1-VLOOKUP(L334,Оглавление!D:G,3,FALSE)),2))</f>
        <v>1084.42</v>
      </c>
      <c r="K334" s="60"/>
      <c r="L334" s="60" t="s">
        <v>714</v>
      </c>
      <c r="M334" s="54">
        <v>6</v>
      </c>
    </row>
    <row r="335" spans="1:13" s="292" customFormat="1" ht="12.75" hidden="1">
      <c r="A335" s="589"/>
      <c r="B335" s="44">
        <v>5255233</v>
      </c>
      <c r="C335" s="44"/>
      <c r="D335" s="43"/>
      <c r="E335" s="44"/>
      <c r="F335" s="44" t="s">
        <v>1391</v>
      </c>
      <c r="G335" s="43">
        <v>1</v>
      </c>
      <c r="H335" s="44" t="s">
        <v>1058</v>
      </c>
      <c r="I335" s="43">
        <v>3516.4</v>
      </c>
      <c r="J335" s="57">
        <f>IF(C335="СТОП цена",I335,ROUND(I335*(1-VLOOKUP(L335,Оглавление!D:G,3,FALSE)),2))</f>
        <v>3516.4</v>
      </c>
      <c r="K335" s="60"/>
      <c r="L335" s="60" t="s">
        <v>714</v>
      </c>
      <c r="M335" s="54">
        <v>6</v>
      </c>
    </row>
    <row r="336" spans="1:13" s="292" customFormat="1" ht="12.75" hidden="1">
      <c r="A336" s="588" t="s">
        <v>1730</v>
      </c>
      <c r="B336" s="44">
        <v>5255237</v>
      </c>
      <c r="C336" s="44"/>
      <c r="D336" s="43"/>
      <c r="E336" s="44"/>
      <c r="F336" s="44" t="s">
        <v>1415</v>
      </c>
      <c r="G336" s="43">
        <v>6</v>
      </c>
      <c r="H336" s="44" t="s">
        <v>1058</v>
      </c>
      <c r="I336" s="43">
        <v>351.64</v>
      </c>
      <c r="J336" s="57">
        <f>IF(C336="СТОП цена",I336,ROUND(I336*(1-VLOOKUP(L336,Оглавление!D:G,3,FALSE)),2))</f>
        <v>351.64</v>
      </c>
      <c r="K336" s="60"/>
      <c r="L336" s="60" t="s">
        <v>714</v>
      </c>
      <c r="M336" s="54">
        <v>7</v>
      </c>
    </row>
    <row r="337" spans="1:13" s="292" customFormat="1" ht="12.75" hidden="1">
      <c r="A337" s="590"/>
      <c r="B337" s="44">
        <v>5255238</v>
      </c>
      <c r="C337" s="44"/>
      <c r="D337" s="43"/>
      <c r="E337" s="44"/>
      <c r="F337" s="44" t="s">
        <v>1165</v>
      </c>
      <c r="G337" s="43">
        <v>4</v>
      </c>
      <c r="H337" s="44" t="s">
        <v>1058</v>
      </c>
      <c r="I337" s="43">
        <v>990.02</v>
      </c>
      <c r="J337" s="57">
        <f>IF(C337="СТОП цена",I337,ROUND(I337*(1-VLOOKUP(L337,Оглавление!D:G,3,FALSE)),2))</f>
        <v>990.02</v>
      </c>
      <c r="K337" s="60"/>
      <c r="L337" s="60" t="s">
        <v>714</v>
      </c>
      <c r="M337" s="54">
        <v>7</v>
      </c>
    </row>
    <row r="338" spans="1:13" s="292" customFormat="1" ht="12.75" hidden="1">
      <c r="A338" s="589"/>
      <c r="B338" s="44">
        <v>5255240</v>
      </c>
      <c r="C338" s="44"/>
      <c r="D338" s="43"/>
      <c r="E338" s="44"/>
      <c r="F338" s="44" t="s">
        <v>1391</v>
      </c>
      <c r="G338" s="43">
        <v>1</v>
      </c>
      <c r="H338" s="44" t="s">
        <v>1058</v>
      </c>
      <c r="I338" s="43">
        <v>3209.6</v>
      </c>
      <c r="J338" s="57">
        <f>IF(C338="СТОП цена",I338,ROUND(I338*(1-VLOOKUP(L338,Оглавление!D:G,3,FALSE)),2))</f>
        <v>3209.6</v>
      </c>
      <c r="K338" s="60"/>
      <c r="L338" s="60" t="s">
        <v>714</v>
      </c>
      <c r="M338" s="54">
        <v>7</v>
      </c>
    </row>
    <row r="339" spans="1:13" s="292" customFormat="1" ht="12.75" hidden="1">
      <c r="A339" s="588" t="s">
        <v>1731</v>
      </c>
      <c r="B339" s="44">
        <v>5255241</v>
      </c>
      <c r="C339" s="44"/>
      <c r="D339" s="43"/>
      <c r="E339" s="44"/>
      <c r="F339" s="44" t="s">
        <v>1415</v>
      </c>
      <c r="G339" s="43">
        <v>6</v>
      </c>
      <c r="H339" s="44" t="s">
        <v>1058</v>
      </c>
      <c r="I339" s="43">
        <v>383.5</v>
      </c>
      <c r="J339" s="57">
        <f>IF(C339="СТОП цена",I339,ROUND(I339*(1-VLOOKUP(L339,Оглавление!D:G,3,FALSE)),2))</f>
        <v>383.5</v>
      </c>
      <c r="K339" s="60"/>
      <c r="L339" s="60" t="s">
        <v>714</v>
      </c>
      <c r="M339" s="54">
        <v>7</v>
      </c>
    </row>
    <row r="340" spans="1:13" s="292" customFormat="1" ht="12.75" hidden="1">
      <c r="A340" s="590"/>
      <c r="B340" s="44">
        <v>5255242</v>
      </c>
      <c r="C340" s="44"/>
      <c r="D340" s="43"/>
      <c r="E340" s="44"/>
      <c r="F340" s="44" t="s">
        <v>1165</v>
      </c>
      <c r="G340" s="43">
        <v>4</v>
      </c>
      <c r="H340" s="44" t="s">
        <v>1058</v>
      </c>
      <c r="I340" s="43">
        <v>1084.42</v>
      </c>
      <c r="J340" s="57">
        <f>IF(C340="СТОП цена",I340,ROUND(I340*(1-VLOOKUP(L340,Оглавление!D:G,3,FALSE)),2))</f>
        <v>1084.42</v>
      </c>
      <c r="K340" s="60"/>
      <c r="L340" s="60" t="s">
        <v>714</v>
      </c>
      <c r="M340" s="54">
        <v>7</v>
      </c>
    </row>
    <row r="341" spans="1:13" s="292" customFormat="1" ht="12.75" hidden="1">
      <c r="A341" s="589"/>
      <c r="B341" s="44">
        <v>5255244</v>
      </c>
      <c r="C341" s="44"/>
      <c r="D341" s="43"/>
      <c r="E341" s="44"/>
      <c r="F341" s="44" t="s">
        <v>1391</v>
      </c>
      <c r="G341" s="43">
        <v>1</v>
      </c>
      <c r="H341" s="44" t="s">
        <v>1058</v>
      </c>
      <c r="I341" s="43">
        <v>3516.4</v>
      </c>
      <c r="J341" s="57">
        <f>IF(C341="СТОП цена",I341,ROUND(I341*(1-VLOOKUP(L341,Оглавление!D:G,3,FALSE)),2))</f>
        <v>3516.4</v>
      </c>
      <c r="K341" s="60"/>
      <c r="L341" s="60" t="s">
        <v>714</v>
      </c>
      <c r="M341" s="54">
        <v>7</v>
      </c>
    </row>
    <row r="342" spans="1:13" s="1" customFormat="1" ht="25.5" customHeight="1">
      <c r="A342" s="647" t="s">
        <v>706</v>
      </c>
      <c r="B342" s="647"/>
      <c r="C342" s="647"/>
      <c r="D342" s="647"/>
      <c r="E342" s="647"/>
      <c r="F342" s="647"/>
      <c r="G342" s="647"/>
      <c r="H342" s="647"/>
      <c r="I342" s="647"/>
      <c r="J342" s="647"/>
      <c r="K342" s="60"/>
      <c r="L342" s="60" t="s">
        <v>714</v>
      </c>
      <c r="M342" s="54">
        <v>7</v>
      </c>
    </row>
    <row r="343" spans="1:13" ht="33.75" customHeight="1">
      <c r="A343" s="419" t="s">
        <v>313</v>
      </c>
      <c r="B343" s="44">
        <v>5248859</v>
      </c>
      <c r="C343" s="44"/>
      <c r="D343" s="43">
        <v>10</v>
      </c>
      <c r="E343" s="44" t="s">
        <v>561</v>
      </c>
      <c r="F343" s="68" t="s">
        <v>1391</v>
      </c>
      <c r="G343" s="56">
        <v>1</v>
      </c>
      <c r="H343" s="68" t="s">
        <v>1058</v>
      </c>
      <c r="I343" s="56">
        <v>2177.1</v>
      </c>
      <c r="J343" s="69">
        <f>IF(C343="СТОП цена",I343,ROUND(I343*(1-VLOOKUP(L343,Оглавление!D:G,3,FALSE)),2))</f>
        <v>2177.1</v>
      </c>
      <c r="K343" s="60"/>
      <c r="L343" s="60" t="s">
        <v>714</v>
      </c>
      <c r="M343" s="54">
        <v>7</v>
      </c>
    </row>
    <row r="344" spans="1:13" ht="16.5" hidden="1" customHeight="1">
      <c r="A344" s="588" t="s">
        <v>705</v>
      </c>
      <c r="B344" s="44">
        <v>5219426</v>
      </c>
      <c r="C344" s="44" t="s">
        <v>1856</v>
      </c>
      <c r="D344" s="43">
        <v>2.5</v>
      </c>
      <c r="E344" s="44" t="s">
        <v>561</v>
      </c>
      <c r="F344" s="44" t="str">
        <f t="shared" ref="F344:F349" si="6">CONCATENATE(D344," ",E344)</f>
        <v>2,5 л</v>
      </c>
      <c r="G344" s="43">
        <v>1</v>
      </c>
      <c r="H344" s="44" t="s">
        <v>1058</v>
      </c>
      <c r="I344" s="43">
        <v>277.3</v>
      </c>
      <c r="J344" s="69">
        <f>IF(C344="СТОП цена",I344,ROUND(I344*(1-VLOOKUP(L344,Оглавление!D:G,3,FALSE)),2))</f>
        <v>277.3</v>
      </c>
      <c r="K344" s="60"/>
      <c r="L344" s="60" t="s">
        <v>714</v>
      </c>
      <c r="M344" s="54">
        <v>7</v>
      </c>
    </row>
    <row r="345" spans="1:13" ht="16.5" hidden="1" customHeight="1">
      <c r="A345" s="589"/>
      <c r="B345" s="44">
        <v>5219427</v>
      </c>
      <c r="C345" s="44"/>
      <c r="D345" s="43">
        <v>10</v>
      </c>
      <c r="E345" s="44" t="s">
        <v>561</v>
      </c>
      <c r="F345" s="44" t="str">
        <f t="shared" si="6"/>
        <v>10 л</v>
      </c>
      <c r="G345" s="43">
        <v>1</v>
      </c>
      <c r="H345" s="44" t="s">
        <v>1058</v>
      </c>
      <c r="I345" s="43">
        <v>863.76</v>
      </c>
      <c r="J345" s="69">
        <f>IF(C345="СТОП цена",I345,ROUND(I345*(1-VLOOKUP(L345,Оглавление!D:G,3,FALSE)),2))</f>
        <v>863.76</v>
      </c>
      <c r="K345" s="60"/>
      <c r="L345" s="60" t="s">
        <v>714</v>
      </c>
      <c r="M345" s="54">
        <v>7</v>
      </c>
    </row>
    <row r="346" spans="1:13" ht="16.5" customHeight="1">
      <c r="A346" s="648" t="s">
        <v>1235</v>
      </c>
      <c r="B346" s="44">
        <v>5229838</v>
      </c>
      <c r="C346" s="43" t="s">
        <v>223</v>
      </c>
      <c r="D346" s="43">
        <v>4.7</v>
      </c>
      <c r="E346" s="44" t="s">
        <v>561</v>
      </c>
      <c r="F346" s="44" t="str">
        <f t="shared" si="6"/>
        <v>4,7 л</v>
      </c>
      <c r="G346" s="43">
        <v>1</v>
      </c>
      <c r="H346" s="44" t="s">
        <v>1058</v>
      </c>
      <c r="I346" s="43">
        <v>790.6</v>
      </c>
      <c r="J346" s="69">
        <f>IF(C346="СТОП цена",I346,ROUND(I346*(1-VLOOKUP(L346,Оглавление!D:G,3,FALSE)),2))</f>
        <v>790.6</v>
      </c>
      <c r="K346" s="60"/>
      <c r="L346" s="60" t="s">
        <v>714</v>
      </c>
      <c r="M346" s="54">
        <v>7</v>
      </c>
    </row>
    <row r="347" spans="1:13" ht="16.5" customHeight="1">
      <c r="A347" s="649"/>
      <c r="B347" s="44">
        <v>5225830</v>
      </c>
      <c r="C347" s="44" t="s">
        <v>172</v>
      </c>
      <c r="D347" s="43">
        <v>9.3000000000000007</v>
      </c>
      <c r="E347" s="44" t="s">
        <v>561</v>
      </c>
      <c r="F347" s="44" t="str">
        <f t="shared" si="6"/>
        <v>9,3 л</v>
      </c>
      <c r="G347" s="43">
        <v>1</v>
      </c>
      <c r="H347" s="44" t="s">
        <v>1058</v>
      </c>
      <c r="I347" s="43">
        <v>1522.2</v>
      </c>
      <c r="J347" s="69">
        <f>IF(C347="СТОП цена",I347,ROUND(I347*(1-VLOOKUP(L347,Оглавление!D:G,3,FALSE)),2))</f>
        <v>1522.2</v>
      </c>
      <c r="K347" s="60"/>
      <c r="L347" s="60" t="s">
        <v>714</v>
      </c>
      <c r="M347" s="54">
        <v>7</v>
      </c>
    </row>
    <row r="348" spans="1:13" s="273" customFormat="1" ht="16.5" customHeight="1">
      <c r="A348" s="577" t="s">
        <v>1236</v>
      </c>
      <c r="B348" s="496">
        <v>5248862</v>
      </c>
      <c r="C348" s="44" t="s">
        <v>172</v>
      </c>
      <c r="D348" s="43"/>
      <c r="E348" s="44"/>
      <c r="F348" s="44" t="s">
        <v>1391</v>
      </c>
      <c r="G348" s="43">
        <v>1</v>
      </c>
      <c r="H348" s="44" t="s">
        <v>1058</v>
      </c>
      <c r="I348" s="43">
        <v>1839.62</v>
      </c>
      <c r="J348" s="69">
        <f>IF(C348="СТОП цена",I348,ROUND(I348*(1-VLOOKUP(L348,Оглавление!D:G,3,FALSE)),2))</f>
        <v>1839.62</v>
      </c>
      <c r="K348" s="60"/>
      <c r="L348" s="60" t="s">
        <v>714</v>
      </c>
      <c r="M348" s="54">
        <v>7</v>
      </c>
    </row>
    <row r="349" spans="1:13" ht="16.5" customHeight="1">
      <c r="A349" s="578"/>
      <c r="B349" s="496">
        <v>5229837</v>
      </c>
      <c r="C349" s="44"/>
      <c r="D349" s="43">
        <v>5</v>
      </c>
      <c r="E349" s="44" t="s">
        <v>561</v>
      </c>
      <c r="F349" s="44" t="str">
        <f t="shared" si="6"/>
        <v>5 л</v>
      </c>
      <c r="G349" s="43">
        <v>1</v>
      </c>
      <c r="H349" s="44" t="s">
        <v>1058</v>
      </c>
      <c r="I349" s="43">
        <v>979.4</v>
      </c>
      <c r="J349" s="69">
        <f>IF(C349="СТОП цена",I349,ROUND(I349*(1-VLOOKUP(L349,Оглавление!D:G,3,FALSE)),2))</f>
        <v>979.4</v>
      </c>
      <c r="K349" s="60"/>
      <c r="L349" s="60" t="s">
        <v>714</v>
      </c>
      <c r="M349" s="54">
        <v>7</v>
      </c>
    </row>
    <row r="350" spans="1:13" s="312" customFormat="1" ht="16.5" customHeight="1">
      <c r="A350" s="495" t="s">
        <v>2887</v>
      </c>
      <c r="B350" s="44">
        <v>5277141</v>
      </c>
      <c r="C350" s="44"/>
      <c r="D350" s="43"/>
      <c r="E350" s="44"/>
      <c r="F350" s="68" t="s">
        <v>1742</v>
      </c>
      <c r="G350" s="56">
        <v>1</v>
      </c>
      <c r="H350" s="68" t="s">
        <v>1058</v>
      </c>
      <c r="I350" s="56">
        <v>1274.4000000000001</v>
      </c>
      <c r="J350" s="69">
        <f>IF(C350="СТОП цена",I350,ROUND(I350*(1-VLOOKUP(L350,Оглавление!D:G,3,FALSE)),2))</f>
        <v>1274.4000000000001</v>
      </c>
      <c r="K350" s="60"/>
      <c r="L350" s="60" t="s">
        <v>714</v>
      </c>
      <c r="M350" s="54">
        <v>7</v>
      </c>
    </row>
    <row r="351" spans="1:13" s="312" customFormat="1" ht="16.5" customHeight="1">
      <c r="A351" s="495" t="s">
        <v>2888</v>
      </c>
      <c r="B351" s="44">
        <v>5277107</v>
      </c>
      <c r="C351" s="44"/>
      <c r="D351" s="43"/>
      <c r="E351" s="44"/>
      <c r="F351" s="68" t="s">
        <v>1742</v>
      </c>
      <c r="G351" s="56">
        <v>1</v>
      </c>
      <c r="H351" s="68" t="s">
        <v>1058</v>
      </c>
      <c r="I351" s="56">
        <v>1681.5</v>
      </c>
      <c r="J351" s="69">
        <f>IF(C351="СТОП цена",I351,ROUND(I351*(1-VLOOKUP(L351,Оглавление!D:G,3,FALSE)),2))</f>
        <v>1681.5</v>
      </c>
      <c r="K351" s="60"/>
      <c r="L351" s="60" t="s">
        <v>714</v>
      </c>
      <c r="M351" s="54">
        <v>7</v>
      </c>
    </row>
    <row r="352" spans="1:13" s="312" customFormat="1" ht="16.5" customHeight="1">
      <c r="A352" s="495" t="s">
        <v>2889</v>
      </c>
      <c r="B352" s="44">
        <v>5277142</v>
      </c>
      <c r="C352" s="44"/>
      <c r="D352" s="43"/>
      <c r="E352" s="44"/>
      <c r="F352" s="68" t="s">
        <v>1742</v>
      </c>
      <c r="G352" s="56">
        <v>1</v>
      </c>
      <c r="H352" s="68" t="s">
        <v>1058</v>
      </c>
      <c r="I352" s="56">
        <v>1300.3599999999999</v>
      </c>
      <c r="J352" s="69">
        <f>IF(C352="СТОП цена",I352,ROUND(I352*(1-VLOOKUP(L352,Оглавление!D:G,3,FALSE)),2))</f>
        <v>1300.3599999999999</v>
      </c>
      <c r="K352" s="60"/>
      <c r="L352" s="60" t="s">
        <v>714</v>
      </c>
      <c r="M352" s="54">
        <v>7</v>
      </c>
    </row>
    <row r="353" spans="1:13" s="1" customFormat="1" ht="25.5" hidden="1" customHeight="1">
      <c r="A353" s="647" t="s">
        <v>1809</v>
      </c>
      <c r="B353" s="647"/>
      <c r="C353" s="647"/>
      <c r="D353" s="647"/>
      <c r="E353" s="647"/>
      <c r="F353" s="647"/>
      <c r="G353" s="647"/>
      <c r="H353" s="647"/>
      <c r="I353" s="647"/>
      <c r="J353" s="647"/>
      <c r="K353" s="60"/>
      <c r="L353" s="60" t="s">
        <v>714</v>
      </c>
      <c r="M353" s="54">
        <v>7</v>
      </c>
    </row>
    <row r="354" spans="1:13" s="18" customFormat="1" ht="15.75" hidden="1" customHeight="1">
      <c r="A354" s="597" t="s">
        <v>1373</v>
      </c>
      <c r="B354" s="276">
        <v>5235325</v>
      </c>
      <c r="C354" s="43"/>
      <c r="D354" s="56">
        <v>0.5</v>
      </c>
      <c r="E354" s="68" t="s">
        <v>561</v>
      </c>
      <c r="F354" s="68" t="s">
        <v>1340</v>
      </c>
      <c r="G354" s="56">
        <v>1</v>
      </c>
      <c r="H354" s="68" t="s">
        <v>1058</v>
      </c>
      <c r="I354" s="56">
        <v>382.32</v>
      </c>
      <c r="J354" s="69">
        <f>IF(C354="СТОП цена",I354,ROUND(I354*(1-VLOOKUP(L354,Оглавление!D:G,3,FALSE)),2))</f>
        <v>382.32</v>
      </c>
      <c r="K354" s="123"/>
      <c r="L354" s="60" t="s">
        <v>714</v>
      </c>
      <c r="M354" s="54">
        <v>7</v>
      </c>
    </row>
    <row r="355" spans="1:13" s="18" customFormat="1" ht="15.75" hidden="1" customHeight="1">
      <c r="A355" s="578"/>
      <c r="B355" s="276">
        <v>5235326</v>
      </c>
      <c r="C355" s="43"/>
      <c r="D355" s="56">
        <v>0.8</v>
      </c>
      <c r="E355" s="68" t="s">
        <v>561</v>
      </c>
      <c r="F355" s="68" t="s">
        <v>1372</v>
      </c>
      <c r="G355" s="56">
        <v>1</v>
      </c>
      <c r="H355" s="68" t="s">
        <v>1058</v>
      </c>
      <c r="I355" s="56">
        <v>505.04</v>
      </c>
      <c r="J355" s="69">
        <f>IF(C355="СТОП цена",I355,ROUND(I355*(1-VLOOKUP(L355,Оглавление!D:G,3,FALSE)),2))</f>
        <v>505.04</v>
      </c>
      <c r="K355" s="123"/>
      <c r="L355" s="60" t="s">
        <v>714</v>
      </c>
      <c r="M355" s="54">
        <v>7</v>
      </c>
    </row>
    <row r="356" spans="1:13" s="18" customFormat="1" ht="15.75" hidden="1" customHeight="1">
      <c r="A356" s="578"/>
      <c r="B356" s="276">
        <v>5235327</v>
      </c>
      <c r="C356" s="43" t="s">
        <v>223</v>
      </c>
      <c r="D356" s="56">
        <v>2.5</v>
      </c>
      <c r="E356" s="68" t="s">
        <v>561</v>
      </c>
      <c r="F356" s="68" t="s">
        <v>1165</v>
      </c>
      <c r="G356" s="56">
        <v>1</v>
      </c>
      <c r="H356" s="68" t="s">
        <v>1058</v>
      </c>
      <c r="I356" s="56">
        <v>1477.36</v>
      </c>
      <c r="J356" s="69">
        <f>IF(C356="СТОП цена",I356,ROUND(I356*(1-VLOOKUP(L356,Оглавление!D:G,3,FALSE)),2))</f>
        <v>1477.36</v>
      </c>
      <c r="K356" s="123"/>
      <c r="L356" s="60" t="s">
        <v>714</v>
      </c>
      <c r="M356" s="54">
        <v>7</v>
      </c>
    </row>
    <row r="357" spans="1:13" s="18" customFormat="1" ht="15.75" hidden="1" customHeight="1">
      <c r="A357" s="597" t="s">
        <v>1374</v>
      </c>
      <c r="B357" s="276">
        <v>5235328</v>
      </c>
      <c r="C357" s="43"/>
      <c r="D357" s="56">
        <v>0.5</v>
      </c>
      <c r="E357" s="68" t="s">
        <v>561</v>
      </c>
      <c r="F357" s="68" t="s">
        <v>1340</v>
      </c>
      <c r="G357" s="56">
        <v>1</v>
      </c>
      <c r="H357" s="68" t="s">
        <v>1058</v>
      </c>
      <c r="I357" s="56">
        <v>343.38</v>
      </c>
      <c r="J357" s="69">
        <f>IF(C357="СТОП цена",I357,ROUND(I357*(1-VLOOKUP(L357,Оглавление!D:G,3,FALSE)),2))</f>
        <v>343.38</v>
      </c>
      <c r="K357" s="123"/>
      <c r="L357" s="60" t="s">
        <v>714</v>
      </c>
      <c r="M357" s="54">
        <v>7</v>
      </c>
    </row>
    <row r="358" spans="1:13" s="18" customFormat="1" ht="15.75" hidden="1" customHeight="1">
      <c r="A358" s="578"/>
      <c r="B358" s="276">
        <v>5235329</v>
      </c>
      <c r="C358" s="43"/>
      <c r="D358" s="56">
        <v>0.8</v>
      </c>
      <c r="E358" s="68" t="s">
        <v>561</v>
      </c>
      <c r="F358" s="68" t="s">
        <v>1372</v>
      </c>
      <c r="G358" s="56">
        <v>1</v>
      </c>
      <c r="H358" s="68" t="s">
        <v>1058</v>
      </c>
      <c r="I358" s="56">
        <v>461.38</v>
      </c>
      <c r="J358" s="69">
        <f>IF(C358="СТОП цена",I358,ROUND(I358*(1-VLOOKUP(L358,Оглавление!D:G,3,FALSE)),2))</f>
        <v>461.38</v>
      </c>
      <c r="K358" s="123"/>
      <c r="L358" s="60" t="s">
        <v>714</v>
      </c>
      <c r="M358" s="54">
        <v>7</v>
      </c>
    </row>
    <row r="359" spans="1:13" s="18" customFormat="1" ht="15.75" hidden="1" customHeight="1">
      <c r="A359" s="578"/>
      <c r="B359" s="276">
        <v>5235330</v>
      </c>
      <c r="C359" s="43" t="s">
        <v>223</v>
      </c>
      <c r="D359" s="56">
        <v>2.5</v>
      </c>
      <c r="E359" s="68" t="s">
        <v>561</v>
      </c>
      <c r="F359" s="68" t="s">
        <v>1165</v>
      </c>
      <c r="G359" s="56">
        <v>1</v>
      </c>
      <c r="H359" s="68" t="s">
        <v>1058</v>
      </c>
      <c r="I359" s="56">
        <v>1374.7</v>
      </c>
      <c r="J359" s="69">
        <f>IF(C359="СТОП цена",I359,ROUND(I359*(1-VLOOKUP(L359,Оглавление!D:G,3,FALSE)),2))</f>
        <v>1374.7</v>
      </c>
      <c r="K359" s="123"/>
      <c r="L359" s="60" t="s">
        <v>714</v>
      </c>
      <c r="M359" s="54">
        <v>7</v>
      </c>
    </row>
    <row r="360" spans="1:13" s="18" customFormat="1" ht="15.75" hidden="1" customHeight="1">
      <c r="A360" s="596" t="s">
        <v>1800</v>
      </c>
      <c r="B360" s="56">
        <v>5195022</v>
      </c>
      <c r="C360" s="43"/>
      <c r="D360" s="56"/>
      <c r="E360" s="68"/>
      <c r="F360" s="68" t="s">
        <v>1165</v>
      </c>
      <c r="G360" s="56">
        <v>1</v>
      </c>
      <c r="H360" s="68" t="s">
        <v>1058</v>
      </c>
      <c r="I360" s="56">
        <v>206.5</v>
      </c>
      <c r="J360" s="69">
        <f>IF(C360="СТОП цена",I360,ROUND(I360*(1-VLOOKUP(L360,Оглавление!D:G,3,FALSE)),2))</f>
        <v>206.5</v>
      </c>
      <c r="K360" s="123"/>
      <c r="L360" s="60" t="s">
        <v>714</v>
      </c>
      <c r="M360" s="54">
        <v>7</v>
      </c>
    </row>
    <row r="361" spans="1:13" s="18" customFormat="1" ht="15.75" hidden="1" customHeight="1">
      <c r="A361" s="652"/>
      <c r="B361" s="56">
        <v>5195021</v>
      </c>
      <c r="C361" s="43"/>
      <c r="D361" s="56"/>
      <c r="E361" s="68"/>
      <c r="F361" s="68" t="s">
        <v>1170</v>
      </c>
      <c r="G361" s="56">
        <v>1</v>
      </c>
      <c r="H361" s="68" t="s">
        <v>1058</v>
      </c>
      <c r="I361" s="56">
        <v>645.46</v>
      </c>
      <c r="J361" s="69">
        <f>IF(C361="СТОП цена",I361,ROUND(I361*(1-VLOOKUP(L361,Оглавление!D:G,3,FALSE)),2))</f>
        <v>645.46</v>
      </c>
      <c r="K361" s="123"/>
      <c r="L361" s="60" t="s">
        <v>714</v>
      </c>
      <c r="M361" s="54">
        <v>7</v>
      </c>
    </row>
    <row r="362" spans="1:13" s="18" customFormat="1" ht="15.75" hidden="1" customHeight="1">
      <c r="A362" s="597" t="s">
        <v>2724</v>
      </c>
      <c r="B362" s="56">
        <v>5255647</v>
      </c>
      <c r="C362" s="43"/>
      <c r="D362" s="56"/>
      <c r="E362" s="68"/>
      <c r="F362" s="68" t="s">
        <v>1340</v>
      </c>
      <c r="G362" s="56">
        <v>1</v>
      </c>
      <c r="H362" s="68" t="s">
        <v>1058</v>
      </c>
      <c r="I362" s="56">
        <v>296.18</v>
      </c>
      <c r="J362" s="69">
        <f>IF(C362="СТОП цена",I362,ROUND(I362*(1-VLOOKUP(L362,Оглавление!D:G,3,FALSE)),2))</f>
        <v>296.18</v>
      </c>
      <c r="K362" s="123"/>
      <c r="L362" s="60" t="s">
        <v>714</v>
      </c>
      <c r="M362" s="54">
        <v>7</v>
      </c>
    </row>
    <row r="363" spans="1:13" s="18" customFormat="1" ht="20.25" hidden="1" customHeight="1">
      <c r="A363" s="597"/>
      <c r="B363" s="56">
        <v>5255648</v>
      </c>
      <c r="C363" s="43"/>
      <c r="D363" s="56"/>
      <c r="E363" s="68"/>
      <c r="F363" s="68" t="s">
        <v>1354</v>
      </c>
      <c r="G363" s="56">
        <v>1</v>
      </c>
      <c r="H363" s="68" t="s">
        <v>1058</v>
      </c>
      <c r="I363" s="56">
        <v>958.16</v>
      </c>
      <c r="J363" s="69">
        <f>IF(C363="СТОП цена",I363,ROUND(I363*(1-VLOOKUP(L363,Оглавление!D:G,3,FALSE)),2))</f>
        <v>958.16</v>
      </c>
      <c r="K363" s="123"/>
      <c r="L363" s="60" t="s">
        <v>714</v>
      </c>
      <c r="M363" s="54">
        <v>7</v>
      </c>
    </row>
    <row r="364" spans="1:13" s="18" customFormat="1" ht="18.75" hidden="1" customHeight="1">
      <c r="A364" s="597" t="s">
        <v>2723</v>
      </c>
      <c r="B364" s="56">
        <v>5255605</v>
      </c>
      <c r="C364" s="43"/>
      <c r="D364" s="56"/>
      <c r="E364" s="68"/>
      <c r="F364" s="68" t="s">
        <v>1340</v>
      </c>
      <c r="G364" s="56">
        <v>1</v>
      </c>
      <c r="H364" s="68" t="s">
        <v>1058</v>
      </c>
      <c r="I364" s="56">
        <v>322.14</v>
      </c>
      <c r="J364" s="69">
        <f>IF(C364="СТОП цена",I364,ROUND(I364*(1-VLOOKUP(L364,Оглавление!D:G,3,FALSE)),2))</f>
        <v>322.14</v>
      </c>
      <c r="K364" s="123"/>
      <c r="L364" s="60" t="s">
        <v>714</v>
      </c>
      <c r="M364" s="54">
        <v>7</v>
      </c>
    </row>
    <row r="365" spans="1:13" s="18" customFormat="1" ht="19.5" hidden="1" customHeight="1">
      <c r="A365" s="597"/>
      <c r="B365" s="56">
        <v>5255646</v>
      </c>
      <c r="C365" s="43"/>
      <c r="D365" s="56"/>
      <c r="E365" s="68"/>
      <c r="F365" s="68" t="s">
        <v>1354</v>
      </c>
      <c r="G365" s="56">
        <v>1</v>
      </c>
      <c r="H365" s="68" t="s">
        <v>1058</v>
      </c>
      <c r="I365" s="56">
        <v>1044.3</v>
      </c>
      <c r="J365" s="69">
        <f>IF(C365="СТОП цена",I365,ROUND(I365*(1-VLOOKUP(L365,Оглавление!D:G,3,FALSE)),2))</f>
        <v>1044.3</v>
      </c>
      <c r="K365" s="123"/>
      <c r="L365" s="60" t="s">
        <v>714</v>
      </c>
      <c r="M365" s="54">
        <v>7</v>
      </c>
    </row>
    <row r="366" spans="1:13" s="1" customFormat="1" ht="17.25" hidden="1" customHeight="1">
      <c r="A366" s="579" t="s">
        <v>715</v>
      </c>
      <c r="B366" s="580"/>
      <c r="C366" s="580"/>
      <c r="D366" s="580"/>
      <c r="E366" s="580"/>
      <c r="F366" s="580"/>
      <c r="G366" s="580"/>
      <c r="H366" s="580"/>
      <c r="I366" s="580"/>
      <c r="J366" s="581"/>
      <c r="K366" s="60" t="s">
        <v>1074</v>
      </c>
      <c r="L366" s="60" t="s">
        <v>715</v>
      </c>
      <c r="M366" s="54">
        <v>7</v>
      </c>
    </row>
    <row r="367" spans="1:13" s="1" customFormat="1" ht="21.75" hidden="1" customHeight="1">
      <c r="A367" s="647" t="s">
        <v>53</v>
      </c>
      <c r="B367" s="647"/>
      <c r="C367" s="647"/>
      <c r="D367" s="647"/>
      <c r="E367" s="647"/>
      <c r="F367" s="647"/>
      <c r="G367" s="647"/>
      <c r="H367" s="647"/>
      <c r="I367" s="647"/>
      <c r="J367" s="647"/>
      <c r="K367" s="60"/>
      <c r="L367" s="60" t="s">
        <v>715</v>
      </c>
      <c r="M367" s="54">
        <v>7</v>
      </c>
    </row>
    <row r="368" spans="1:13" ht="12.75" hidden="1">
      <c r="A368" s="588" t="s">
        <v>314</v>
      </c>
      <c r="B368" s="43">
        <v>5195600</v>
      </c>
      <c r="C368" s="43"/>
      <c r="D368" s="43">
        <v>1</v>
      </c>
      <c r="E368" s="44" t="s">
        <v>561</v>
      </c>
      <c r="F368" s="44" t="str">
        <f t="shared" ref="F368:F404" si="7">CONCATENATE(D368," ",E368)</f>
        <v>1 л</v>
      </c>
      <c r="G368" s="44">
        <v>6</v>
      </c>
      <c r="H368" s="44" t="s">
        <v>1058</v>
      </c>
      <c r="I368" s="67">
        <v>348.1</v>
      </c>
      <c r="J368" s="57">
        <f>IF(C368="СТОП цена",I368,ROUND(I368*(1-VLOOKUP(L368,Оглавление!D:G,3,FALSE)),2))</f>
        <v>348.1</v>
      </c>
      <c r="K368" s="60"/>
      <c r="L368" s="60" t="s">
        <v>715</v>
      </c>
      <c r="M368" s="54">
        <v>7</v>
      </c>
    </row>
    <row r="369" spans="1:13" ht="12.75" hidden="1">
      <c r="A369" s="590"/>
      <c r="B369" s="43">
        <v>5195506</v>
      </c>
      <c r="C369" s="43"/>
      <c r="D369" s="43">
        <v>2.7</v>
      </c>
      <c r="E369" s="44" t="s">
        <v>561</v>
      </c>
      <c r="F369" s="44" t="str">
        <f t="shared" si="7"/>
        <v>2,7 л</v>
      </c>
      <c r="G369" s="44">
        <v>1</v>
      </c>
      <c r="H369" s="44" t="s">
        <v>1058</v>
      </c>
      <c r="I369" s="67">
        <v>889.72</v>
      </c>
      <c r="J369" s="57">
        <f>IF(C369="СТОП цена",I369,ROUND(I369*(1-VLOOKUP(L369,Оглавление!D:G,3,FALSE)),2))</f>
        <v>889.72</v>
      </c>
      <c r="K369" s="60"/>
      <c r="L369" s="60" t="s">
        <v>715</v>
      </c>
      <c r="M369" s="54">
        <v>7</v>
      </c>
    </row>
    <row r="370" spans="1:13" s="312" customFormat="1" ht="12.75" hidden="1">
      <c r="A370" s="590"/>
      <c r="B370" s="43">
        <v>5270881</v>
      </c>
      <c r="C370" s="43"/>
      <c r="D370" s="43"/>
      <c r="E370" s="44"/>
      <c r="F370" s="44" t="s">
        <v>1391</v>
      </c>
      <c r="G370" s="44">
        <v>1</v>
      </c>
      <c r="H370" s="44" t="s">
        <v>1058</v>
      </c>
      <c r="I370" s="67">
        <v>2842.62</v>
      </c>
      <c r="J370" s="57">
        <f>IF(C370="СТОП цена",I370,ROUND(I370*(1-VLOOKUP(L370,Оглавление!D:G,3,FALSE)),2))</f>
        <v>2842.62</v>
      </c>
      <c r="K370" s="60"/>
      <c r="L370" s="60" t="s">
        <v>715</v>
      </c>
      <c r="M370" s="54">
        <v>7</v>
      </c>
    </row>
    <row r="371" spans="1:13" ht="12.75" hidden="1">
      <c r="A371" s="589"/>
      <c r="B371" s="43">
        <v>5195610</v>
      </c>
      <c r="C371" s="43" t="s">
        <v>1856</v>
      </c>
      <c r="D371" s="43">
        <v>10</v>
      </c>
      <c r="E371" s="44" t="s">
        <v>561</v>
      </c>
      <c r="F371" s="44" t="str">
        <f t="shared" si="7"/>
        <v>10 л</v>
      </c>
      <c r="G371" s="44">
        <v>1</v>
      </c>
      <c r="H371" s="44" t="s">
        <v>1058</v>
      </c>
      <c r="I371" s="67">
        <v>3169.48</v>
      </c>
      <c r="J371" s="57">
        <f>IF(C371="СТОП цена",I371,ROUND(I371*(1-VLOOKUP(L371,Оглавление!D:G,3,FALSE)),2))</f>
        <v>3169.48</v>
      </c>
      <c r="K371" s="60"/>
      <c r="L371" s="60" t="s">
        <v>715</v>
      </c>
      <c r="M371" s="54">
        <v>7</v>
      </c>
    </row>
    <row r="372" spans="1:13" ht="12.75" hidden="1" customHeight="1">
      <c r="A372" s="588" t="s">
        <v>2817</v>
      </c>
      <c r="B372" s="44"/>
      <c r="C372" s="44"/>
      <c r="D372" s="43">
        <v>1</v>
      </c>
      <c r="E372" s="44" t="s">
        <v>561</v>
      </c>
      <c r="F372" s="44" t="str">
        <f t="shared" si="7"/>
        <v>1 л</v>
      </c>
      <c r="G372" s="43">
        <v>6</v>
      </c>
      <c r="H372" s="44" t="s">
        <v>1058</v>
      </c>
      <c r="I372" s="67">
        <v>421.26</v>
      </c>
      <c r="J372" s="57">
        <f>IF(C372="СТОП цена",I372,ROUND(I372*(1-VLOOKUP(L372,Оглавление!D:G,3,FALSE)),2))</f>
        <v>421.26</v>
      </c>
      <c r="K372" s="60"/>
      <c r="L372" s="60" t="s">
        <v>715</v>
      </c>
      <c r="M372" s="54">
        <v>7</v>
      </c>
    </row>
    <row r="373" spans="1:13" ht="12.75" hidden="1" customHeight="1">
      <c r="A373" s="590"/>
      <c r="B373" s="44"/>
      <c r="C373" s="44"/>
      <c r="D373" s="43">
        <v>2.7</v>
      </c>
      <c r="E373" s="44" t="s">
        <v>561</v>
      </c>
      <c r="F373" s="44" t="str">
        <f t="shared" si="7"/>
        <v>2,7 л</v>
      </c>
      <c r="G373" s="43">
        <v>1</v>
      </c>
      <c r="H373" s="44" t="s">
        <v>1058</v>
      </c>
      <c r="I373" s="67">
        <v>1084.42</v>
      </c>
      <c r="J373" s="57">
        <f>IF(C373="СТОП цена",I373,ROUND(I373*(1-VLOOKUP(L373,Оглавление!D:G,3,FALSE)),2))</f>
        <v>1084.42</v>
      </c>
      <c r="K373" s="60"/>
      <c r="L373" s="60" t="s">
        <v>715</v>
      </c>
      <c r="M373" s="54">
        <v>7</v>
      </c>
    </row>
    <row r="374" spans="1:13" s="266" customFormat="1" ht="12.75" hidden="1" customHeight="1">
      <c r="A374" s="590"/>
      <c r="B374" s="44"/>
      <c r="C374" s="44" t="s">
        <v>172</v>
      </c>
      <c r="D374" s="43"/>
      <c r="E374" s="44"/>
      <c r="F374" s="44" t="s">
        <v>1614</v>
      </c>
      <c r="G374" s="43">
        <v>1</v>
      </c>
      <c r="H374" s="44" t="s">
        <v>1058</v>
      </c>
      <c r="I374" s="67">
        <v>864.59</v>
      </c>
      <c r="J374" s="57">
        <f>IF(C374="СТОП цена",I374,ROUND(I374*(1-VLOOKUP(L374,Оглавление!D:G,3,FALSE)),2))</f>
        <v>864.59</v>
      </c>
      <c r="K374" s="60"/>
      <c r="L374" s="60" t="s">
        <v>715</v>
      </c>
      <c r="M374" s="54">
        <v>7</v>
      </c>
    </row>
    <row r="375" spans="1:13" s="312" customFormat="1" ht="12.75" hidden="1" customHeight="1">
      <c r="A375" s="590"/>
      <c r="B375" s="44"/>
      <c r="C375" s="44"/>
      <c r="D375" s="43"/>
      <c r="E375" s="44"/>
      <c r="F375" s="44" t="s">
        <v>2818</v>
      </c>
      <c r="G375" s="43">
        <v>1</v>
      </c>
      <c r="H375" s="44" t="s">
        <v>1058</v>
      </c>
      <c r="I375" s="67">
        <v>3379.52</v>
      </c>
      <c r="J375" s="57">
        <f>IF(C375="СТОП цена",I375,ROUND(I375*(1-VLOOKUP(L375,Оглавление!D:G,3,FALSE)),2))</f>
        <v>3379.52</v>
      </c>
      <c r="K375" s="60"/>
      <c r="L375" s="60" t="s">
        <v>715</v>
      </c>
      <c r="M375" s="54">
        <v>7</v>
      </c>
    </row>
    <row r="376" spans="1:13" ht="18.75" hidden="1" customHeight="1">
      <c r="A376" s="589"/>
      <c r="B376" s="44"/>
      <c r="C376" s="44" t="s">
        <v>1856</v>
      </c>
      <c r="D376" s="43">
        <v>10</v>
      </c>
      <c r="E376" s="44" t="s">
        <v>561</v>
      </c>
      <c r="F376" s="44" t="str">
        <f t="shared" si="7"/>
        <v>10 л</v>
      </c>
      <c r="G376" s="44">
        <v>1</v>
      </c>
      <c r="H376" s="44" t="s">
        <v>1058</v>
      </c>
      <c r="I376" s="67">
        <v>3484.54</v>
      </c>
      <c r="J376" s="57">
        <f>IF(C376="СТОП цена",I376,ROUND(I376*(1-VLOOKUP(L376,Оглавление!D:G,3,FALSE)),2))</f>
        <v>3484.54</v>
      </c>
      <c r="K376" s="60"/>
      <c r="L376" s="60" t="s">
        <v>715</v>
      </c>
      <c r="M376" s="54">
        <v>7</v>
      </c>
    </row>
    <row r="377" spans="1:13" ht="14.25" hidden="1" customHeight="1">
      <c r="A377" s="588" t="s">
        <v>1427</v>
      </c>
      <c r="B377" s="42"/>
      <c r="C377" s="43" t="s">
        <v>1856</v>
      </c>
      <c r="D377" s="42">
        <v>1</v>
      </c>
      <c r="E377" s="44" t="s">
        <v>561</v>
      </c>
      <c r="F377" s="44" t="str">
        <f t="shared" si="7"/>
        <v>1 л</v>
      </c>
      <c r="G377" s="42">
        <v>6</v>
      </c>
      <c r="H377" s="44" t="s">
        <v>1058</v>
      </c>
      <c r="I377" s="67">
        <v>651.36</v>
      </c>
      <c r="J377" s="57">
        <f>IF(C377="СТОП цена",I377,ROUND(I377*(1-VLOOKUP(L377,Оглавление!D:G,3,FALSE)),2))</f>
        <v>651.36</v>
      </c>
      <c r="K377" s="60"/>
      <c r="L377" s="60" t="s">
        <v>715</v>
      </c>
      <c r="M377" s="54">
        <v>7</v>
      </c>
    </row>
    <row r="378" spans="1:13" s="190" customFormat="1" ht="14.25" hidden="1" customHeight="1">
      <c r="A378" s="590"/>
      <c r="B378" s="43"/>
      <c r="C378" s="43" t="s">
        <v>1856</v>
      </c>
      <c r="D378" s="42"/>
      <c r="E378" s="44"/>
      <c r="F378" s="44" t="s">
        <v>1362</v>
      </c>
      <c r="G378" s="42">
        <v>1</v>
      </c>
      <c r="H378" s="44" t="s">
        <v>1058</v>
      </c>
      <c r="I378" s="67">
        <v>1718.08</v>
      </c>
      <c r="J378" s="57">
        <f>IF(C378="СТОП цена",I378,ROUND(I378*(1-VLOOKUP(L378,Оглавление!D:G,3,FALSE)),2))</f>
        <v>1718.08</v>
      </c>
      <c r="K378" s="60"/>
      <c r="L378" s="60" t="s">
        <v>715</v>
      </c>
      <c r="M378" s="54">
        <v>7</v>
      </c>
    </row>
    <row r="379" spans="1:13" s="266" customFormat="1" ht="21.75" hidden="1" customHeight="1">
      <c r="A379" s="589"/>
      <c r="B379" s="43"/>
      <c r="C379" s="43" t="s">
        <v>223</v>
      </c>
      <c r="D379" s="42"/>
      <c r="E379" s="44"/>
      <c r="F379" s="44" t="s">
        <v>1170</v>
      </c>
      <c r="G379" s="42">
        <v>1</v>
      </c>
      <c r="H379" s="44" t="s">
        <v>1058</v>
      </c>
      <c r="I379" s="67">
        <v>5829.2</v>
      </c>
      <c r="J379" s="57">
        <f>IF(C379="СТОП цена",I379,ROUND(I379*(1-VLOOKUP(L379,Оглавление!D:G,3,FALSE)),2))</f>
        <v>5829.2</v>
      </c>
      <c r="K379" s="60"/>
      <c r="L379" s="60" t="s">
        <v>715</v>
      </c>
      <c r="M379" s="54">
        <v>7</v>
      </c>
    </row>
    <row r="380" spans="1:13" ht="12.75" hidden="1" customHeight="1">
      <c r="A380" s="588" t="s">
        <v>2382</v>
      </c>
      <c r="B380" s="42"/>
      <c r="C380" s="42"/>
      <c r="D380" s="42">
        <v>1</v>
      </c>
      <c r="E380" s="44" t="s">
        <v>561</v>
      </c>
      <c r="F380" s="44" t="str">
        <f t="shared" si="7"/>
        <v>1 л</v>
      </c>
      <c r="G380" s="42">
        <v>6</v>
      </c>
      <c r="H380" s="44" t="s">
        <v>1058</v>
      </c>
      <c r="I380" s="67">
        <v>369.34</v>
      </c>
      <c r="J380" s="57">
        <f>IF(C380="СТОП цена",I380,ROUND(I380*(1-VLOOKUP(L380,Оглавление!D:G,3,FALSE)),2))</f>
        <v>369.34</v>
      </c>
      <c r="K380" s="60"/>
      <c r="L380" s="60" t="s">
        <v>715</v>
      </c>
      <c r="M380" s="54">
        <v>7</v>
      </c>
    </row>
    <row r="381" spans="1:13" ht="12.75" hidden="1" customHeight="1">
      <c r="A381" s="590"/>
      <c r="B381" s="42"/>
      <c r="C381" s="42"/>
      <c r="D381" s="42">
        <v>2.7</v>
      </c>
      <c r="E381" s="44" t="s">
        <v>561</v>
      </c>
      <c r="F381" s="44" t="str">
        <f t="shared" si="7"/>
        <v>2,7 л</v>
      </c>
      <c r="G381" s="42">
        <v>1</v>
      </c>
      <c r="H381" s="44" t="s">
        <v>1058</v>
      </c>
      <c r="I381" s="67">
        <v>965.24</v>
      </c>
      <c r="J381" s="57">
        <f>IF(C381="СТОП цена",I381,ROUND(I381*(1-VLOOKUP(L381,Оглавление!D:G,3,FALSE)),2))</f>
        <v>965.24</v>
      </c>
      <c r="K381" s="60"/>
      <c r="L381" s="60" t="s">
        <v>715</v>
      </c>
      <c r="M381" s="54">
        <v>7</v>
      </c>
    </row>
    <row r="382" spans="1:13" ht="21.75" hidden="1" customHeight="1">
      <c r="A382" s="589"/>
      <c r="B382" s="42"/>
      <c r="C382" s="43" t="s">
        <v>223</v>
      </c>
      <c r="D382" s="42">
        <v>10</v>
      </c>
      <c r="E382" s="44" t="s">
        <v>561</v>
      </c>
      <c r="F382" s="44" t="str">
        <f t="shared" si="7"/>
        <v>10 л</v>
      </c>
      <c r="G382" s="44">
        <v>1</v>
      </c>
      <c r="H382" s="44" t="s">
        <v>1058</v>
      </c>
      <c r="I382" s="67">
        <v>3014.9</v>
      </c>
      <c r="J382" s="57">
        <f>IF(C382="СТОП цена",I382,ROUND(I382*(1-VLOOKUP(L382,Оглавление!D:G,3,FALSE)),2))</f>
        <v>3014.9</v>
      </c>
      <c r="K382" s="60"/>
      <c r="L382" s="60" t="s">
        <v>715</v>
      </c>
      <c r="M382" s="54">
        <v>7</v>
      </c>
    </row>
    <row r="383" spans="1:13" ht="12.75" hidden="1" customHeight="1">
      <c r="A383" s="588" t="s">
        <v>315</v>
      </c>
      <c r="B383" s="43"/>
      <c r="C383" s="43"/>
      <c r="D383" s="42">
        <v>1</v>
      </c>
      <c r="E383" s="44" t="s">
        <v>561</v>
      </c>
      <c r="F383" s="44" t="str">
        <f t="shared" si="7"/>
        <v>1 л</v>
      </c>
      <c r="G383" s="42">
        <v>6</v>
      </c>
      <c r="H383" s="44" t="s">
        <v>1058</v>
      </c>
      <c r="I383" s="67">
        <v>632.48</v>
      </c>
      <c r="J383" s="57">
        <f>IF(C383="СТОП цена",I383,ROUND(I383*(1-VLOOKUP(L383,Оглавление!D:G,3,FALSE)),2))</f>
        <v>632.48</v>
      </c>
      <c r="K383" s="60"/>
      <c r="L383" s="60" t="s">
        <v>715</v>
      </c>
      <c r="M383" s="54">
        <v>7</v>
      </c>
    </row>
    <row r="384" spans="1:13" ht="12.75" hidden="1" customHeight="1">
      <c r="A384" s="590"/>
      <c r="B384" s="43"/>
      <c r="C384" s="43"/>
      <c r="D384" s="42">
        <v>2.7</v>
      </c>
      <c r="E384" s="44" t="s">
        <v>561</v>
      </c>
      <c r="F384" s="68" t="str">
        <f t="shared" si="7"/>
        <v>2,7 л</v>
      </c>
      <c r="G384" s="42">
        <v>1</v>
      </c>
      <c r="H384" s="44" t="s">
        <v>1058</v>
      </c>
      <c r="I384" s="67">
        <v>1648.46</v>
      </c>
      <c r="J384" s="57">
        <f>IF(C384="СТОП цена",I384,ROUND(I384*(1-VLOOKUP(L384,Оглавление!D:G,3,FALSE)),2))</f>
        <v>1648.46</v>
      </c>
      <c r="K384" s="60"/>
      <c r="L384" s="60" t="s">
        <v>715</v>
      </c>
      <c r="M384" s="54">
        <v>7</v>
      </c>
    </row>
    <row r="385" spans="1:13" s="312" customFormat="1" ht="12.75" hidden="1" customHeight="1">
      <c r="A385" s="590"/>
      <c r="B385" s="43"/>
      <c r="C385" s="43"/>
      <c r="D385" s="42"/>
      <c r="E385" s="44"/>
      <c r="F385" s="68" t="s">
        <v>1391</v>
      </c>
      <c r="G385" s="76">
        <v>1</v>
      </c>
      <c r="H385" s="68" t="s">
        <v>1058</v>
      </c>
      <c r="I385" s="309">
        <v>5423.28</v>
      </c>
      <c r="J385" s="69">
        <f>IF(C385="СТОП цена",I385,ROUND(I385*(1-VLOOKUP(L385,Оглавление!D:G,3,FALSE)),2))</f>
        <v>5423.28</v>
      </c>
      <c r="K385" s="60"/>
      <c r="L385" s="60" t="s">
        <v>715</v>
      </c>
      <c r="M385" s="54">
        <v>7</v>
      </c>
    </row>
    <row r="386" spans="1:13" ht="12.75" hidden="1" customHeight="1">
      <c r="A386" s="589"/>
      <c r="B386" s="43"/>
      <c r="C386" s="43"/>
      <c r="D386" s="43">
        <v>10</v>
      </c>
      <c r="E386" s="44" t="s">
        <v>561</v>
      </c>
      <c r="F386" s="44" t="str">
        <f t="shared" si="7"/>
        <v>10 л</v>
      </c>
      <c r="G386" s="44">
        <v>1</v>
      </c>
      <c r="H386" s="44" t="s">
        <v>1058</v>
      </c>
      <c r="I386" s="67">
        <v>5550.72</v>
      </c>
      <c r="J386" s="57">
        <f>IF(C386="СТОП цена",I386,ROUND(I386*(1-VLOOKUP(L386,Оглавление!D:G,3,FALSE)),2))</f>
        <v>5550.72</v>
      </c>
      <c r="K386" s="60"/>
      <c r="L386" s="60" t="s">
        <v>715</v>
      </c>
      <c r="M386" s="54">
        <v>7</v>
      </c>
    </row>
    <row r="387" spans="1:13" ht="16.5" hidden="1" customHeight="1">
      <c r="A387" s="654" t="s">
        <v>235</v>
      </c>
      <c r="B387" s="44"/>
      <c r="C387" s="43" t="s">
        <v>223</v>
      </c>
      <c r="D387" s="43">
        <v>0.73</v>
      </c>
      <c r="E387" s="44" t="s">
        <v>561</v>
      </c>
      <c r="F387" s="44" t="str">
        <f t="shared" si="7"/>
        <v>0,73 л</v>
      </c>
      <c r="G387" s="126">
        <v>1</v>
      </c>
      <c r="H387" s="44" t="s">
        <v>1058</v>
      </c>
      <c r="I387" s="128">
        <v>834.26</v>
      </c>
      <c r="J387" s="57">
        <f>IF(C387="СТОП цена",I387,ROUND(I387*(1-VLOOKUP(L387,Оглавление!D:G,3,FALSE)),2))</f>
        <v>834.26</v>
      </c>
      <c r="K387" s="125"/>
      <c r="L387" s="60" t="s">
        <v>715</v>
      </c>
      <c r="M387" s="54">
        <v>7</v>
      </c>
    </row>
    <row r="388" spans="1:13" ht="12.75" hidden="1">
      <c r="A388" s="654"/>
      <c r="B388" s="44"/>
      <c r="C388" s="44"/>
      <c r="D388" s="43">
        <v>2.4300000000000002</v>
      </c>
      <c r="E388" s="44" t="s">
        <v>561</v>
      </c>
      <c r="F388" s="44" t="str">
        <f t="shared" si="7"/>
        <v>2,43 л</v>
      </c>
      <c r="G388" s="126">
        <v>1</v>
      </c>
      <c r="H388" s="44" t="s">
        <v>1058</v>
      </c>
      <c r="I388" s="128">
        <v>2292.7399999999998</v>
      </c>
      <c r="J388" s="57">
        <f>IF(C388="СТОП цена",I388,ROUND(I388*(1-VLOOKUP(L388,Оглавление!D:G,3,FALSE)),2))</f>
        <v>2292.7399999999998</v>
      </c>
      <c r="K388" s="125"/>
      <c r="L388" s="60" t="s">
        <v>715</v>
      </c>
      <c r="M388" s="54">
        <v>7</v>
      </c>
    </row>
    <row r="389" spans="1:13" ht="12.75" hidden="1">
      <c r="A389" s="654"/>
      <c r="B389" s="44"/>
      <c r="C389" s="43" t="s">
        <v>223</v>
      </c>
      <c r="D389" s="43">
        <v>4.8499999999999996</v>
      </c>
      <c r="E389" s="44" t="s">
        <v>561</v>
      </c>
      <c r="F389" s="44" t="str">
        <f t="shared" si="7"/>
        <v>4,85 л</v>
      </c>
      <c r="G389" s="126">
        <v>1</v>
      </c>
      <c r="H389" s="44" t="s">
        <v>1058</v>
      </c>
      <c r="I389" s="128">
        <v>4197.26</v>
      </c>
      <c r="J389" s="57">
        <f>IF(C389="СТОП цена",I389,ROUND(I389*(1-VLOOKUP(L389,Оглавление!D:G,3,FALSE)),2))</f>
        <v>4197.26</v>
      </c>
      <c r="K389" s="125"/>
      <c r="L389" s="60" t="s">
        <v>715</v>
      </c>
      <c r="M389" s="54">
        <v>7</v>
      </c>
    </row>
    <row r="390" spans="1:13" ht="12.75" hidden="1" customHeight="1">
      <c r="A390" s="588" t="s">
        <v>86</v>
      </c>
      <c r="B390" s="43"/>
      <c r="C390" s="43"/>
      <c r="D390" s="43">
        <v>0.75</v>
      </c>
      <c r="E390" s="44" t="s">
        <v>561</v>
      </c>
      <c r="F390" s="44" t="str">
        <f t="shared" si="7"/>
        <v>0,75 л</v>
      </c>
      <c r="G390" s="44">
        <v>1</v>
      </c>
      <c r="H390" s="44" t="s">
        <v>1058</v>
      </c>
      <c r="I390" s="67">
        <v>834.26</v>
      </c>
      <c r="J390" s="57">
        <f>IF(C390="СТОП цена",I390,ROUND(I390*(1-VLOOKUP(L390,Оглавление!D:G,3,FALSE)),2))</f>
        <v>834.26</v>
      </c>
      <c r="K390" s="60"/>
      <c r="L390" s="60" t="s">
        <v>715</v>
      </c>
      <c r="M390" s="54">
        <v>7</v>
      </c>
    </row>
    <row r="391" spans="1:13" ht="16.5" hidden="1" customHeight="1">
      <c r="A391" s="590"/>
      <c r="B391" s="43"/>
      <c r="C391" s="43" t="s">
        <v>223</v>
      </c>
      <c r="D391" s="43">
        <v>2.5</v>
      </c>
      <c r="E391" s="44" t="s">
        <v>561</v>
      </c>
      <c r="F391" s="44" t="str">
        <f t="shared" si="7"/>
        <v>2,5 л</v>
      </c>
      <c r="G391" s="44">
        <v>1</v>
      </c>
      <c r="H391" s="44" t="s">
        <v>1058</v>
      </c>
      <c r="I391" s="67">
        <v>2292.7399999999998</v>
      </c>
      <c r="J391" s="57">
        <f>IF(C391="СТОП цена",I391,ROUND(I391*(1-VLOOKUP(L391,Оглавление!D:G,3,FALSE)),2))</f>
        <v>2292.7399999999998</v>
      </c>
      <c r="K391" s="60"/>
      <c r="L391" s="60" t="s">
        <v>715</v>
      </c>
      <c r="M391" s="54">
        <v>7</v>
      </c>
    </row>
    <row r="392" spans="1:13" s="263" customFormat="1" ht="16.5" hidden="1" customHeight="1">
      <c r="A392" s="589"/>
      <c r="B392" s="43"/>
      <c r="C392" s="43" t="s">
        <v>172</v>
      </c>
      <c r="D392" s="43"/>
      <c r="E392" s="44"/>
      <c r="F392" s="44" t="s">
        <v>1169</v>
      </c>
      <c r="G392" s="44">
        <v>1</v>
      </c>
      <c r="H392" s="44" t="s">
        <v>1058</v>
      </c>
      <c r="I392" s="67">
        <v>4197.26</v>
      </c>
      <c r="J392" s="57">
        <f>IF(C392="СТОП цена",I392,ROUND(I392*(1-VLOOKUP(L392,Оглавление!D:G,3,FALSE)),2))</f>
        <v>4197.26</v>
      </c>
      <c r="K392" s="60"/>
      <c r="L392" s="60" t="s">
        <v>715</v>
      </c>
      <c r="M392" s="54">
        <v>7</v>
      </c>
    </row>
    <row r="393" spans="1:13" ht="18.75" hidden="1" customHeight="1">
      <c r="A393" s="588" t="s">
        <v>2819</v>
      </c>
      <c r="B393" s="44"/>
      <c r="C393" s="44"/>
      <c r="D393" s="43">
        <v>1</v>
      </c>
      <c r="E393" s="44" t="s">
        <v>561</v>
      </c>
      <c r="F393" s="44" t="str">
        <f t="shared" si="7"/>
        <v>1 л</v>
      </c>
      <c r="G393" s="43">
        <v>6</v>
      </c>
      <c r="H393" s="44" t="s">
        <v>1058</v>
      </c>
      <c r="I393" s="67">
        <v>532.17999999999995</v>
      </c>
      <c r="J393" s="57">
        <f>IF(C393="СТОП цена",I393,ROUND(I393*(1-VLOOKUP(L393,Оглавление!D:G,3,FALSE)),2))</f>
        <v>532.17999999999995</v>
      </c>
      <c r="K393" s="60"/>
      <c r="L393" s="60" t="s">
        <v>715</v>
      </c>
      <c r="M393" s="54">
        <v>7</v>
      </c>
    </row>
    <row r="394" spans="1:13" ht="17.25" hidden="1" customHeight="1">
      <c r="A394" s="590"/>
      <c r="B394" s="44"/>
      <c r="C394" s="44"/>
      <c r="D394" s="43">
        <v>2.7</v>
      </c>
      <c r="E394" s="44" t="s">
        <v>561</v>
      </c>
      <c r="F394" s="44" t="str">
        <f t="shared" si="7"/>
        <v>2,7 л</v>
      </c>
      <c r="G394" s="43">
        <v>1</v>
      </c>
      <c r="H394" s="44" t="s">
        <v>1058</v>
      </c>
      <c r="I394" s="67">
        <v>1381.78</v>
      </c>
      <c r="J394" s="57">
        <f>IF(C394="СТОП цена",I394,ROUND(I394*(1-VLOOKUP(L394,Оглавление!D:G,3,FALSE)),2))</f>
        <v>1381.78</v>
      </c>
      <c r="K394" s="60"/>
      <c r="L394" s="60" t="s">
        <v>715</v>
      </c>
      <c r="M394" s="54">
        <v>7</v>
      </c>
    </row>
    <row r="395" spans="1:13" s="312" customFormat="1" ht="15.75" hidden="1" customHeight="1">
      <c r="A395" s="590"/>
      <c r="B395" s="44"/>
      <c r="C395" s="44"/>
      <c r="D395" s="43"/>
      <c r="E395" s="44"/>
      <c r="F395" s="44" t="s">
        <v>1391</v>
      </c>
      <c r="G395" s="43">
        <v>1</v>
      </c>
      <c r="H395" s="44" t="s">
        <v>1058</v>
      </c>
      <c r="I395" s="67">
        <v>4459.22</v>
      </c>
      <c r="J395" s="57">
        <f>IF(C395="СТОП цена",I395,ROUND(I395*(1-VLOOKUP(L395,Оглавление!D:G,3,FALSE)),2))</f>
        <v>4459.22</v>
      </c>
      <c r="K395" s="60"/>
      <c r="L395" s="60" t="s">
        <v>715</v>
      </c>
      <c r="M395" s="54">
        <v>7</v>
      </c>
    </row>
    <row r="396" spans="1:13" ht="15.75" hidden="1" customHeight="1">
      <c r="A396" s="589"/>
      <c r="B396" s="44"/>
      <c r="C396" s="44" t="s">
        <v>1856</v>
      </c>
      <c r="D396" s="43">
        <v>10</v>
      </c>
      <c r="E396" s="44" t="s">
        <v>561</v>
      </c>
      <c r="F396" s="44" t="str">
        <f t="shared" si="7"/>
        <v>10 л</v>
      </c>
      <c r="G396" s="44">
        <v>1</v>
      </c>
      <c r="H396" s="44" t="s">
        <v>1058</v>
      </c>
      <c r="I396" s="67">
        <v>4625.6000000000004</v>
      </c>
      <c r="J396" s="57">
        <f>IF(C396="СТОП цена",I396,ROUND(I396*(1-VLOOKUP(L396,Оглавление!D:G,3,FALSE)),2))</f>
        <v>4625.6000000000004</v>
      </c>
      <c r="K396" s="60"/>
      <c r="L396" s="60" t="s">
        <v>715</v>
      </c>
      <c r="M396" s="54">
        <v>7</v>
      </c>
    </row>
    <row r="397" spans="1:13" s="149" customFormat="1" ht="18" hidden="1" customHeight="1">
      <c r="A397" s="588" t="s">
        <v>1310</v>
      </c>
      <c r="B397" s="44"/>
      <c r="C397" s="44"/>
      <c r="D397" s="42"/>
      <c r="E397" s="44"/>
      <c r="F397" s="44" t="s">
        <v>382</v>
      </c>
      <c r="G397" s="42">
        <v>6</v>
      </c>
      <c r="H397" s="43" t="s">
        <v>1058</v>
      </c>
      <c r="I397" s="67">
        <v>534.54</v>
      </c>
      <c r="J397" s="57">
        <f>IF(C397="СТОП цена",I397,ROUND(I397*(1-VLOOKUP(L397,Оглавление!D:G,3,FALSE)),2))</f>
        <v>534.54</v>
      </c>
      <c r="K397" s="60"/>
      <c r="L397" s="60" t="s">
        <v>715</v>
      </c>
      <c r="M397" s="54">
        <v>7</v>
      </c>
    </row>
    <row r="398" spans="1:13" s="149" customFormat="1" ht="18" hidden="1" customHeight="1">
      <c r="A398" s="590"/>
      <c r="B398" s="44"/>
      <c r="C398" s="44"/>
      <c r="D398" s="42"/>
      <c r="E398" s="44"/>
      <c r="F398" s="44" t="s">
        <v>1115</v>
      </c>
      <c r="G398" s="42">
        <v>1</v>
      </c>
      <c r="H398" s="43" t="s">
        <v>1058</v>
      </c>
      <c r="I398" s="67">
        <v>1385.32</v>
      </c>
      <c r="J398" s="57">
        <f>IF(C398="СТОП цена",I398,ROUND(I398*(1-VLOOKUP(L398,Оглавление!D:G,3,FALSE)),2))</f>
        <v>1385.32</v>
      </c>
      <c r="K398" s="60"/>
      <c r="L398" s="60" t="s">
        <v>715</v>
      </c>
      <c r="M398" s="54">
        <v>7</v>
      </c>
    </row>
    <row r="399" spans="1:13" s="286" customFormat="1" ht="18" hidden="1" customHeight="1">
      <c r="A399" s="588" t="s">
        <v>593</v>
      </c>
      <c r="B399" s="44"/>
      <c r="C399" s="44"/>
      <c r="D399" s="42"/>
      <c r="E399" s="44"/>
      <c r="F399" s="44" t="s">
        <v>1415</v>
      </c>
      <c r="G399" s="42">
        <v>1</v>
      </c>
      <c r="H399" s="43" t="s">
        <v>1058</v>
      </c>
      <c r="I399" s="67">
        <v>279.66000000000003</v>
      </c>
      <c r="J399" s="57">
        <f>IF(C399="СТОП цена",I399,ROUND(I399*(1-VLOOKUP(L399,Оглавление!D:G,3,FALSE)),2))</f>
        <v>279.66000000000003</v>
      </c>
      <c r="K399" s="60"/>
      <c r="L399" s="60" t="s">
        <v>715</v>
      </c>
      <c r="M399" s="54">
        <v>8</v>
      </c>
    </row>
    <row r="400" spans="1:13" s="286" customFormat="1" ht="18" hidden="1" customHeight="1">
      <c r="A400" s="590"/>
      <c r="B400" s="44"/>
      <c r="C400" s="43" t="s">
        <v>223</v>
      </c>
      <c r="D400" s="42"/>
      <c r="E400" s="44"/>
      <c r="F400" s="44" t="s">
        <v>1165</v>
      </c>
      <c r="G400" s="42">
        <v>1</v>
      </c>
      <c r="H400" s="43" t="s">
        <v>1058</v>
      </c>
      <c r="I400" s="67">
        <v>789.42</v>
      </c>
      <c r="J400" s="57">
        <f>IF(C400="СТОП цена",I400,ROUND(I400*(1-VLOOKUP(L400,Оглавление!D:G,3,FALSE)),2))</f>
        <v>789.42</v>
      </c>
      <c r="K400" s="60"/>
      <c r="L400" s="60" t="s">
        <v>715</v>
      </c>
      <c r="M400" s="54">
        <v>8</v>
      </c>
    </row>
    <row r="401" spans="1:13" ht="16.5" hidden="1" customHeight="1">
      <c r="A401" s="590"/>
      <c r="B401" s="44"/>
      <c r="C401" s="44"/>
      <c r="D401" s="42">
        <v>5</v>
      </c>
      <c r="E401" s="44" t="s">
        <v>561</v>
      </c>
      <c r="F401" s="44" t="str">
        <f t="shared" si="7"/>
        <v>5 л</v>
      </c>
      <c r="G401" s="42">
        <v>1</v>
      </c>
      <c r="H401" s="44" t="s">
        <v>1058</v>
      </c>
      <c r="I401" s="67">
        <v>1224.8399999999999</v>
      </c>
      <c r="J401" s="57">
        <f>IF(C401="СТОП цена",I401,ROUND(I401*(1-VLOOKUP(L401,Оглавление!D:G,3,FALSE)),2))</f>
        <v>1224.8399999999999</v>
      </c>
      <c r="K401" s="60"/>
      <c r="L401" s="60" t="s">
        <v>715</v>
      </c>
      <c r="M401" s="54">
        <v>8</v>
      </c>
    </row>
    <row r="402" spans="1:13" s="312" customFormat="1" ht="16.5" hidden="1" customHeight="1">
      <c r="A402" s="590"/>
      <c r="B402" s="44"/>
      <c r="C402" s="44"/>
      <c r="D402" s="42"/>
      <c r="E402" s="44"/>
      <c r="F402" s="44" t="s">
        <v>1391</v>
      </c>
      <c r="G402" s="42">
        <v>1</v>
      </c>
      <c r="H402" s="44" t="s">
        <v>1058</v>
      </c>
      <c r="I402" s="67">
        <v>2105.12</v>
      </c>
      <c r="J402" s="57">
        <f>IF(C402="СТОП цена",I402,ROUND(I402*(1-VLOOKUP(L402,Оглавление!D:G,3,FALSE)),2))</f>
        <v>2105.12</v>
      </c>
      <c r="K402" s="60"/>
      <c r="L402" s="60" t="s">
        <v>715</v>
      </c>
      <c r="M402" s="54">
        <v>8</v>
      </c>
    </row>
    <row r="403" spans="1:13" ht="17.25" hidden="1" customHeight="1">
      <c r="A403" s="589"/>
      <c r="B403" s="44"/>
      <c r="C403" s="44" t="s">
        <v>1856</v>
      </c>
      <c r="D403" s="42">
        <v>10</v>
      </c>
      <c r="E403" s="44" t="s">
        <v>561</v>
      </c>
      <c r="F403" s="44" t="str">
        <f t="shared" si="7"/>
        <v>10 л</v>
      </c>
      <c r="G403" s="42">
        <v>1</v>
      </c>
      <c r="H403" s="44" t="s">
        <v>1058</v>
      </c>
      <c r="I403" s="67">
        <v>2174.7399999999998</v>
      </c>
      <c r="J403" s="57">
        <f>IF(C403="СТОП цена",I403,ROUND(I403*(1-VLOOKUP(L403,Оглавление!D:G,3,FALSE)),2))</f>
        <v>2174.7399999999998</v>
      </c>
      <c r="K403" s="60"/>
      <c r="L403" s="60" t="s">
        <v>715</v>
      </c>
      <c r="M403" s="54">
        <v>8</v>
      </c>
    </row>
    <row r="404" spans="1:13" ht="22.5" hidden="1" customHeight="1">
      <c r="A404" s="588" t="s">
        <v>1309</v>
      </c>
      <c r="B404" s="44">
        <v>5195668</v>
      </c>
      <c r="C404" s="43" t="s">
        <v>223</v>
      </c>
      <c r="D404" s="42">
        <v>2.7</v>
      </c>
      <c r="E404" s="44" t="s">
        <v>561</v>
      </c>
      <c r="F404" s="68" t="str">
        <f t="shared" si="7"/>
        <v>2,7 л</v>
      </c>
      <c r="G404" s="42">
        <v>1</v>
      </c>
      <c r="H404" s="44" t="s">
        <v>1058</v>
      </c>
      <c r="I404" s="67">
        <v>1539.9</v>
      </c>
      <c r="J404" s="57">
        <f>IF(C404="СТОП цена",I404,ROUND(I404*(1-VLOOKUP(L404,Оглавление!D:G,3,FALSE)),2))</f>
        <v>1539.9</v>
      </c>
      <c r="K404" s="60"/>
      <c r="L404" s="60" t="s">
        <v>715</v>
      </c>
      <c r="M404" s="54">
        <v>8</v>
      </c>
    </row>
    <row r="405" spans="1:13" s="312" customFormat="1" ht="22.5" hidden="1" customHeight="1">
      <c r="A405" s="590"/>
      <c r="B405" s="44">
        <v>5270903</v>
      </c>
      <c r="C405" s="43" t="s">
        <v>223</v>
      </c>
      <c r="D405" s="42"/>
      <c r="E405" s="44"/>
      <c r="F405" s="68" t="s">
        <v>1391</v>
      </c>
      <c r="G405" s="76">
        <v>1</v>
      </c>
      <c r="H405" s="68" t="s">
        <v>1058</v>
      </c>
      <c r="I405" s="309">
        <v>5094.0600000000004</v>
      </c>
      <c r="J405" s="57">
        <f>IF(C405="СТОП цена",I405,ROUND(I405*(1-VLOOKUP(L405,Оглавление!D:G,3,FALSE)),2))</f>
        <v>5094.0600000000004</v>
      </c>
      <c r="K405" s="60"/>
      <c r="L405" s="60" t="s">
        <v>715</v>
      </c>
      <c r="M405" s="54">
        <v>8</v>
      </c>
    </row>
    <row r="406" spans="1:13" s="266" customFormat="1" ht="21" hidden="1" customHeight="1">
      <c r="A406" s="589"/>
      <c r="B406" s="44">
        <v>5195667</v>
      </c>
      <c r="C406" s="43" t="s">
        <v>223</v>
      </c>
      <c r="D406" s="42"/>
      <c r="E406" s="44"/>
      <c r="F406" s="68" t="s">
        <v>1170</v>
      </c>
      <c r="G406" s="42">
        <v>1</v>
      </c>
      <c r="H406" s="44" t="s">
        <v>1058</v>
      </c>
      <c r="I406" s="67">
        <v>5170.76</v>
      </c>
      <c r="J406" s="57">
        <f>IF(C406="СТОП цена",I406,ROUND(I406*(1-VLOOKUP(L406,Оглавление!D:G,3,FALSE)),2))</f>
        <v>5170.76</v>
      </c>
      <c r="K406" s="60"/>
      <c r="L406" s="60" t="s">
        <v>715</v>
      </c>
      <c r="M406" s="54">
        <v>8</v>
      </c>
    </row>
    <row r="407" spans="1:13" s="273" customFormat="1" ht="15.75" hidden="1" customHeight="1">
      <c r="A407" s="597" t="s">
        <v>1650</v>
      </c>
      <c r="B407" s="44">
        <v>5235646</v>
      </c>
      <c r="C407" s="44"/>
      <c r="D407" s="42"/>
      <c r="E407" s="44"/>
      <c r="F407" s="44" t="s">
        <v>1362</v>
      </c>
      <c r="G407" s="42">
        <v>1</v>
      </c>
      <c r="H407" s="44" t="s">
        <v>1058</v>
      </c>
      <c r="I407" s="67">
        <v>1109.2</v>
      </c>
      <c r="J407" s="57">
        <f>IF(C407="СТОП цена",I407,ROUND(I407*(1-VLOOKUP(L407,Оглавление!D:G,3,FALSE)),2))</f>
        <v>1109.2</v>
      </c>
      <c r="K407" s="60"/>
      <c r="L407" s="60" t="s">
        <v>715</v>
      </c>
      <c r="M407" s="54">
        <v>8</v>
      </c>
    </row>
    <row r="408" spans="1:13" s="273" customFormat="1" ht="15.75" hidden="1" customHeight="1">
      <c r="A408" s="597"/>
      <c r="B408" s="44">
        <v>5235648</v>
      </c>
      <c r="C408" s="44"/>
      <c r="D408" s="42"/>
      <c r="E408" s="44"/>
      <c r="F408" s="44" t="s">
        <v>1391</v>
      </c>
      <c r="G408" s="42">
        <v>1</v>
      </c>
      <c r="H408" s="44" t="s">
        <v>1058</v>
      </c>
      <c r="I408" s="67">
        <v>3675.7</v>
      </c>
      <c r="J408" s="57">
        <f>IF(C408="СТОП цена",I408,ROUND(I408*(1-VLOOKUP(L408,Оглавление!D:G,3,FALSE)),2))</f>
        <v>3675.7</v>
      </c>
      <c r="K408" s="60"/>
      <c r="L408" s="60" t="s">
        <v>715</v>
      </c>
      <c r="M408" s="54">
        <v>8</v>
      </c>
    </row>
    <row r="409" spans="1:13" s="312" customFormat="1" ht="15.75" hidden="1" customHeight="1">
      <c r="A409" s="588" t="s">
        <v>2771</v>
      </c>
      <c r="B409" s="44">
        <v>5270610</v>
      </c>
      <c r="C409" s="44"/>
      <c r="D409" s="42"/>
      <c r="E409" s="44"/>
      <c r="F409" s="44" t="s">
        <v>1346</v>
      </c>
      <c r="G409" s="42">
        <v>6</v>
      </c>
      <c r="H409" s="44" t="s">
        <v>1058</v>
      </c>
      <c r="I409" s="67">
        <v>342.2</v>
      </c>
      <c r="J409" s="57">
        <f>IF(C409="СТОП цена",I409,ROUND(I409*(1-VLOOKUP(L409,Оглавление!D:G,3,FALSE)),2))</f>
        <v>342.2</v>
      </c>
      <c r="K409" s="60"/>
      <c r="L409" s="60" t="s">
        <v>715</v>
      </c>
      <c r="M409" s="54">
        <v>8</v>
      </c>
    </row>
    <row r="410" spans="1:13" s="312" customFormat="1" ht="15.75" hidden="1" customHeight="1">
      <c r="A410" s="590"/>
      <c r="B410" s="44">
        <v>5270611</v>
      </c>
      <c r="C410" s="44"/>
      <c r="D410" s="42"/>
      <c r="E410" s="44"/>
      <c r="F410" s="44" t="s">
        <v>1362</v>
      </c>
      <c r="G410" s="42">
        <v>1</v>
      </c>
      <c r="H410" s="44" t="s">
        <v>1058</v>
      </c>
      <c r="I410" s="67">
        <v>875.56</v>
      </c>
      <c r="J410" s="57">
        <f>IF(C410="СТОП цена",I410,ROUND(I410*(1-VLOOKUP(L410,Оглавление!D:G,3,FALSE)),2))</f>
        <v>875.56</v>
      </c>
      <c r="K410" s="60"/>
      <c r="L410" s="60" t="s">
        <v>715</v>
      </c>
      <c r="M410" s="54">
        <v>8</v>
      </c>
    </row>
    <row r="411" spans="1:13" s="312" customFormat="1" ht="15.75" hidden="1" customHeight="1">
      <c r="A411" s="589"/>
      <c r="B411" s="44">
        <v>5270612</v>
      </c>
      <c r="C411" s="44"/>
      <c r="D411" s="42"/>
      <c r="E411" s="44"/>
      <c r="F411" s="44" t="s">
        <v>1391</v>
      </c>
      <c r="G411" s="42">
        <v>1</v>
      </c>
      <c r="H411" s="44" t="s">
        <v>1058</v>
      </c>
      <c r="I411" s="67">
        <v>2626.68</v>
      </c>
      <c r="J411" s="57">
        <f>IF(C411="СТОП цена",I411,ROUND(I411*(1-VLOOKUP(L411,Оглавление!D:G,3,FALSE)),2))</f>
        <v>2626.68</v>
      </c>
      <c r="K411" s="60"/>
      <c r="L411" s="60" t="s">
        <v>715</v>
      </c>
      <c r="M411" s="54">
        <v>8</v>
      </c>
    </row>
    <row r="412" spans="1:13" s="312" customFormat="1" ht="21.75" hidden="1" customHeight="1">
      <c r="A412" s="456" t="s">
        <v>2772</v>
      </c>
      <c r="B412" s="44">
        <v>5270904</v>
      </c>
      <c r="C412" s="44"/>
      <c r="D412" s="42"/>
      <c r="E412" s="44"/>
      <c r="F412" s="44" t="s">
        <v>1391</v>
      </c>
      <c r="G412" s="42">
        <v>1</v>
      </c>
      <c r="H412" s="44" t="s">
        <v>1058</v>
      </c>
      <c r="I412" s="67">
        <v>2919.32</v>
      </c>
      <c r="J412" s="57">
        <f>IF(C412="СТОП цена",I412,ROUND(I412*(1-VLOOKUP(L412,Оглавление!D:G,3,FALSE)),2))</f>
        <v>2919.32</v>
      </c>
      <c r="K412" s="60"/>
      <c r="L412" s="60" t="s">
        <v>715</v>
      </c>
      <c r="M412" s="54">
        <v>8</v>
      </c>
    </row>
    <row r="413" spans="1:13" s="290" customFormat="1" ht="24.75" hidden="1" customHeight="1">
      <c r="A413" s="647" t="s">
        <v>451</v>
      </c>
      <c r="B413" s="647"/>
      <c r="C413" s="647"/>
      <c r="D413" s="647"/>
      <c r="E413" s="647"/>
      <c r="F413" s="647"/>
      <c r="G413" s="647"/>
      <c r="H413" s="647"/>
      <c r="I413" s="647"/>
      <c r="J413" s="647"/>
      <c r="K413" s="60"/>
      <c r="L413" s="60" t="s">
        <v>715</v>
      </c>
      <c r="M413" s="54">
        <v>8</v>
      </c>
    </row>
    <row r="414" spans="1:13" s="290" customFormat="1" ht="15.75" hidden="1" customHeight="1">
      <c r="A414" s="584" t="s">
        <v>1722</v>
      </c>
      <c r="B414" s="44">
        <v>5254084</v>
      </c>
      <c r="C414" s="44"/>
      <c r="D414" s="42"/>
      <c r="E414" s="44"/>
      <c r="F414" s="44" t="s">
        <v>1164</v>
      </c>
      <c r="G414" s="42">
        <v>1</v>
      </c>
      <c r="H414" s="44" t="s">
        <v>1058</v>
      </c>
      <c r="I414" s="67">
        <v>566.4</v>
      </c>
      <c r="J414" s="57">
        <f>IF(C414="СТОП цена",I414,ROUND(I414*(1-VLOOKUP(L414,Оглавление!D:G,3,FALSE)),2))</f>
        <v>566.4</v>
      </c>
      <c r="K414" s="60"/>
      <c r="L414" s="60" t="s">
        <v>715</v>
      </c>
      <c r="M414" s="54">
        <v>8</v>
      </c>
    </row>
    <row r="415" spans="1:13" s="290" customFormat="1" ht="15.75" hidden="1" customHeight="1">
      <c r="A415" s="585"/>
      <c r="B415" s="44">
        <v>5254103</v>
      </c>
      <c r="C415" s="44"/>
      <c r="D415" s="42"/>
      <c r="E415" s="44"/>
      <c r="F415" s="44" t="s">
        <v>1362</v>
      </c>
      <c r="G415" s="42">
        <v>1</v>
      </c>
      <c r="H415" s="44" t="s">
        <v>1058</v>
      </c>
      <c r="I415" s="67">
        <v>1456.12</v>
      </c>
      <c r="J415" s="57">
        <f>IF(C415="СТОП цена",I415,ROUND(I415*(1-VLOOKUP(L415,Оглавление!D:G,3,FALSE)),2))</f>
        <v>1456.12</v>
      </c>
      <c r="K415" s="60"/>
      <c r="L415" s="60" t="s">
        <v>715</v>
      </c>
      <c r="M415" s="54">
        <v>8</v>
      </c>
    </row>
    <row r="416" spans="1:13" s="290" customFormat="1" ht="15.75" hidden="1" customHeight="1">
      <c r="A416" s="584" t="s">
        <v>1723</v>
      </c>
      <c r="B416" s="44">
        <v>5254104</v>
      </c>
      <c r="C416" s="44"/>
      <c r="D416" s="42"/>
      <c r="E416" s="44"/>
      <c r="F416" s="44" t="s">
        <v>1164</v>
      </c>
      <c r="G416" s="42">
        <v>1</v>
      </c>
      <c r="H416" s="44" t="s">
        <v>1058</v>
      </c>
      <c r="I416" s="67">
        <v>611.24</v>
      </c>
      <c r="J416" s="57">
        <f>IF(C416="СТОП цена",I416,ROUND(I416*(1-VLOOKUP(L416,Оглавление!D:G,3,FALSE)),2))</f>
        <v>611.24</v>
      </c>
      <c r="K416" s="60"/>
      <c r="L416" s="60" t="s">
        <v>715</v>
      </c>
      <c r="M416" s="54">
        <v>8</v>
      </c>
    </row>
    <row r="417" spans="1:13" s="290" customFormat="1" ht="15.75" hidden="1" customHeight="1">
      <c r="A417" s="585"/>
      <c r="B417" s="44">
        <v>5254106</v>
      </c>
      <c r="C417" s="44"/>
      <c r="D417" s="42"/>
      <c r="E417" s="44"/>
      <c r="F417" s="44" t="s">
        <v>1362</v>
      </c>
      <c r="G417" s="42">
        <v>1</v>
      </c>
      <c r="H417" s="44" t="s">
        <v>1058</v>
      </c>
      <c r="I417" s="67">
        <v>1571.76</v>
      </c>
      <c r="J417" s="57">
        <f>IF(C417="СТОП цена",I417,ROUND(I417*(1-VLOOKUP(L417,Оглавление!D:G,3,FALSE)),2))</f>
        <v>1571.76</v>
      </c>
      <c r="K417" s="60"/>
      <c r="L417" s="60" t="s">
        <v>715</v>
      </c>
      <c r="M417" s="54">
        <v>8</v>
      </c>
    </row>
    <row r="418" spans="1:13" s="290" customFormat="1" ht="15.75" hidden="1" customHeight="1">
      <c r="A418" s="584" t="s">
        <v>1724</v>
      </c>
      <c r="B418" s="44">
        <v>5254107</v>
      </c>
      <c r="C418" s="44"/>
      <c r="D418" s="42"/>
      <c r="E418" s="44"/>
      <c r="F418" s="44" t="s">
        <v>1164</v>
      </c>
      <c r="G418" s="42">
        <v>1</v>
      </c>
      <c r="H418" s="44" t="s">
        <v>1058</v>
      </c>
      <c r="I418" s="67">
        <v>407.1</v>
      </c>
      <c r="J418" s="57">
        <f>IF(C418="СТОП цена",I418,ROUND(I418*(1-VLOOKUP(L418,Оглавление!D:G,3,FALSE)),2))</f>
        <v>407.1</v>
      </c>
      <c r="K418" s="60"/>
      <c r="L418" s="60" t="s">
        <v>715</v>
      </c>
      <c r="M418" s="54">
        <v>8</v>
      </c>
    </row>
    <row r="419" spans="1:13" s="290" customFormat="1" ht="15.75" hidden="1" customHeight="1">
      <c r="A419" s="585"/>
      <c r="B419" s="44">
        <v>5254108</v>
      </c>
      <c r="C419" s="44"/>
      <c r="D419" s="42"/>
      <c r="E419" s="44"/>
      <c r="F419" s="44" t="s">
        <v>1362</v>
      </c>
      <c r="G419" s="42">
        <v>1</v>
      </c>
      <c r="H419" s="44" t="s">
        <v>1058</v>
      </c>
      <c r="I419" s="67">
        <v>1046.83</v>
      </c>
      <c r="J419" s="57">
        <f>IF(C419="СТОП цена",I419,ROUND(I419*(1-VLOOKUP(L419,Оглавление!D:G,3,FALSE)),2))</f>
        <v>1046.83</v>
      </c>
      <c r="K419" s="60"/>
      <c r="L419" s="60" t="s">
        <v>715</v>
      </c>
      <c r="M419" s="54">
        <v>8</v>
      </c>
    </row>
    <row r="420" spans="1:13" s="273" customFormat="1" ht="15.75" hidden="1" customHeight="1">
      <c r="A420" s="588" t="s">
        <v>1649</v>
      </c>
      <c r="B420" s="44">
        <v>5255403</v>
      </c>
      <c r="C420" s="43" t="s">
        <v>223</v>
      </c>
      <c r="D420" s="42"/>
      <c r="E420" s="44"/>
      <c r="F420" s="44" t="s">
        <v>1164</v>
      </c>
      <c r="G420" s="42">
        <v>1</v>
      </c>
      <c r="H420" s="44" t="s">
        <v>1058</v>
      </c>
      <c r="I420" s="67">
        <v>675</v>
      </c>
      <c r="J420" s="57">
        <f>IF(C420="СТОП цена",I420,ROUND(I420*(1-VLOOKUP(L420,Оглавление!D:G,3,FALSE)),2))</f>
        <v>675</v>
      </c>
      <c r="K420" s="60"/>
      <c r="L420" s="60" t="s">
        <v>715</v>
      </c>
      <c r="M420" s="54">
        <v>8</v>
      </c>
    </row>
    <row r="421" spans="1:13" s="273" customFormat="1" ht="15.75" hidden="1" customHeight="1">
      <c r="A421" s="590"/>
      <c r="B421" s="44">
        <v>5255404</v>
      </c>
      <c r="C421" s="44"/>
      <c r="D421" s="42"/>
      <c r="E421" s="44"/>
      <c r="F421" s="44" t="s">
        <v>1362</v>
      </c>
      <c r="G421" s="42">
        <v>1</v>
      </c>
      <c r="H421" s="44" t="s">
        <v>1058</v>
      </c>
      <c r="I421" s="67">
        <v>1736</v>
      </c>
      <c r="J421" s="57">
        <f>IF(C421="СТОП цена",I421,ROUND(I421*(1-VLOOKUP(L421,Оглавление!D:G,3,FALSE)),2))</f>
        <v>1736</v>
      </c>
      <c r="K421" s="60"/>
      <c r="L421" s="60" t="s">
        <v>715</v>
      </c>
      <c r="M421" s="54">
        <v>8</v>
      </c>
    </row>
    <row r="422" spans="1:13" s="273" customFormat="1" ht="15.75" hidden="1" customHeight="1">
      <c r="A422" s="589"/>
      <c r="B422" s="44">
        <v>5255405</v>
      </c>
      <c r="C422" s="43" t="s">
        <v>223</v>
      </c>
      <c r="D422" s="42"/>
      <c r="E422" s="44"/>
      <c r="F422" s="44" t="s">
        <v>1391</v>
      </c>
      <c r="G422" s="42">
        <v>1</v>
      </c>
      <c r="H422" s="44" t="s">
        <v>1058</v>
      </c>
      <c r="I422" s="67">
        <v>5283</v>
      </c>
      <c r="J422" s="57">
        <f>IF(C422="СТОП цена",I422,ROUND(I422*(1-VLOOKUP(L422,Оглавление!D:G,3,FALSE)),2))</f>
        <v>5283</v>
      </c>
      <c r="K422" s="60"/>
      <c r="L422" s="60" t="s">
        <v>715</v>
      </c>
      <c r="M422" s="54">
        <v>8</v>
      </c>
    </row>
    <row r="423" spans="1:13" s="273" customFormat="1" ht="15.75" hidden="1" customHeight="1">
      <c r="A423" s="588" t="s">
        <v>1648</v>
      </c>
      <c r="B423" s="44">
        <v>5255269</v>
      </c>
      <c r="C423" s="43" t="s">
        <v>223</v>
      </c>
      <c r="D423" s="42"/>
      <c r="E423" s="44"/>
      <c r="F423" s="44" t="s">
        <v>1164</v>
      </c>
      <c r="G423" s="42">
        <v>1</v>
      </c>
      <c r="H423" s="44" t="s">
        <v>1058</v>
      </c>
      <c r="I423" s="67">
        <v>620</v>
      </c>
      <c r="J423" s="57">
        <f>IF(C423="СТОП цена",I423,ROUND(I423*(1-VLOOKUP(L423,Оглавление!D:G,3,FALSE)),2))</f>
        <v>620</v>
      </c>
      <c r="K423" s="60"/>
      <c r="L423" s="60" t="s">
        <v>715</v>
      </c>
      <c r="M423" s="54">
        <v>8</v>
      </c>
    </row>
    <row r="424" spans="1:13" s="273" customFormat="1" ht="15.75" hidden="1" customHeight="1">
      <c r="A424" s="590"/>
      <c r="B424" s="44">
        <v>5255270</v>
      </c>
      <c r="C424" s="44"/>
      <c r="D424" s="42"/>
      <c r="E424" s="44"/>
      <c r="F424" s="44" t="s">
        <v>1362</v>
      </c>
      <c r="G424" s="42">
        <v>1</v>
      </c>
      <c r="H424" s="44" t="s">
        <v>1058</v>
      </c>
      <c r="I424" s="67">
        <v>1593</v>
      </c>
      <c r="J424" s="57">
        <f>IF(C424="СТОП цена",I424,ROUND(I424*(1-VLOOKUP(L424,Оглавление!D:G,3,FALSE)),2))</f>
        <v>1593</v>
      </c>
      <c r="K424" s="60"/>
      <c r="L424" s="60" t="s">
        <v>715</v>
      </c>
      <c r="M424" s="54">
        <v>8</v>
      </c>
    </row>
    <row r="425" spans="1:13" s="273" customFormat="1" ht="15.75" hidden="1" customHeight="1">
      <c r="A425" s="589"/>
      <c r="B425" s="44">
        <v>5255401</v>
      </c>
      <c r="C425" s="43" t="s">
        <v>223</v>
      </c>
      <c r="D425" s="42"/>
      <c r="E425" s="44"/>
      <c r="F425" s="44" t="s">
        <v>1391</v>
      </c>
      <c r="G425" s="42">
        <v>1</v>
      </c>
      <c r="H425" s="44" t="s">
        <v>1058</v>
      </c>
      <c r="I425" s="67">
        <v>4849</v>
      </c>
      <c r="J425" s="57">
        <f>IF(C425="СТОП цена",I425,ROUND(I425*(1-VLOOKUP(L425,Оглавление!D:G,3,FALSE)),2))</f>
        <v>4849</v>
      </c>
      <c r="K425" s="60"/>
      <c r="L425" s="60" t="s">
        <v>715</v>
      </c>
      <c r="M425" s="54">
        <v>8</v>
      </c>
    </row>
    <row r="426" spans="1:13" ht="38.25" customHeight="1">
      <c r="A426" s="644" t="s">
        <v>717</v>
      </c>
      <c r="B426" s="615"/>
      <c r="C426" s="615"/>
      <c r="D426" s="615"/>
      <c r="E426" s="615"/>
      <c r="F426" s="615"/>
      <c r="G426" s="615"/>
      <c r="H426" s="615"/>
      <c r="I426" s="615"/>
      <c r="J426" s="616"/>
      <c r="K426" s="60"/>
      <c r="L426" s="60" t="s">
        <v>715</v>
      </c>
      <c r="M426" s="54">
        <v>8</v>
      </c>
    </row>
    <row r="427" spans="1:13" s="1" customFormat="1" ht="17.25" customHeight="1">
      <c r="A427" s="579" t="s">
        <v>574</v>
      </c>
      <c r="B427" s="580"/>
      <c r="C427" s="580"/>
      <c r="D427" s="580"/>
      <c r="E427" s="580"/>
      <c r="F427" s="580"/>
      <c r="G427" s="580"/>
      <c r="H427" s="580"/>
      <c r="I427" s="580"/>
      <c r="J427" s="581"/>
      <c r="K427" s="60" t="s">
        <v>806</v>
      </c>
      <c r="L427" s="60" t="s">
        <v>574</v>
      </c>
      <c r="M427" s="54">
        <v>8</v>
      </c>
    </row>
    <row r="428" spans="1:13" s="1" customFormat="1" ht="23.25" customHeight="1">
      <c r="A428" s="647" t="s">
        <v>53</v>
      </c>
      <c r="B428" s="647"/>
      <c r="C428" s="647"/>
      <c r="D428" s="647"/>
      <c r="E428" s="647"/>
      <c r="F428" s="647"/>
      <c r="G428" s="647"/>
      <c r="H428" s="647"/>
      <c r="I428" s="647"/>
      <c r="J428" s="647"/>
      <c r="K428" s="60"/>
      <c r="L428" s="60" t="s">
        <v>574</v>
      </c>
      <c r="M428" s="54">
        <v>8</v>
      </c>
    </row>
    <row r="429" spans="1:13" s="1" customFormat="1" ht="14.25" customHeight="1">
      <c r="A429" s="588" t="s">
        <v>959</v>
      </c>
      <c r="B429" s="44">
        <v>700002720</v>
      </c>
      <c r="C429" s="44"/>
      <c r="D429" s="44">
        <v>0.9</v>
      </c>
      <c r="E429" s="44" t="s">
        <v>561</v>
      </c>
      <c r="F429" s="44" t="str">
        <f t="shared" ref="F429:F497" si="8">CONCATENATE(D429," ",E429)</f>
        <v>0,9 л</v>
      </c>
      <c r="G429" s="44">
        <v>3</v>
      </c>
      <c r="H429" s="44" t="s">
        <v>1058</v>
      </c>
      <c r="I429" s="44">
        <v>566</v>
      </c>
      <c r="J429" s="57">
        <f>IF(C429="СТОП цена",I429,ROUND(I429*(1-VLOOKUP(L429,Оглавление!D:G,3,FALSE)),2))</f>
        <v>566</v>
      </c>
      <c r="K429" s="60"/>
      <c r="L429" s="60" t="s">
        <v>574</v>
      </c>
      <c r="M429" s="54">
        <v>8</v>
      </c>
    </row>
    <row r="430" spans="1:13" s="1" customFormat="1" ht="13.5" customHeight="1">
      <c r="A430" s="590"/>
      <c r="B430" s="44">
        <v>700002721</v>
      </c>
      <c r="C430" s="43" t="s">
        <v>223</v>
      </c>
      <c r="D430" s="44">
        <v>2.7</v>
      </c>
      <c r="E430" s="44" t="s">
        <v>561</v>
      </c>
      <c r="F430" s="44" t="str">
        <f t="shared" si="8"/>
        <v>2,7 л</v>
      </c>
      <c r="G430" s="44">
        <v>1</v>
      </c>
      <c r="H430" s="44" t="s">
        <v>1058</v>
      </c>
      <c r="I430" s="44">
        <v>1613</v>
      </c>
      <c r="J430" s="57">
        <f>IF(C430="СТОП цена",I430,ROUND(I430*(1-VLOOKUP(L430,Оглавление!D:G,3,FALSE)),2))</f>
        <v>1613</v>
      </c>
      <c r="K430" s="60"/>
      <c r="L430" s="60" t="s">
        <v>574</v>
      </c>
      <c r="M430" s="54">
        <v>8</v>
      </c>
    </row>
    <row r="431" spans="1:13" ht="13.5" customHeight="1">
      <c r="A431" s="589"/>
      <c r="B431" s="44">
        <v>700002722</v>
      </c>
      <c r="C431" s="44"/>
      <c r="D431" s="44">
        <v>9</v>
      </c>
      <c r="E431" s="44" t="s">
        <v>561</v>
      </c>
      <c r="F431" s="44" t="str">
        <f t="shared" si="8"/>
        <v>9 л</v>
      </c>
      <c r="G431" s="44">
        <v>1</v>
      </c>
      <c r="H431" s="44" t="s">
        <v>1058</v>
      </c>
      <c r="I431" s="44">
        <v>4759</v>
      </c>
      <c r="J431" s="57">
        <f>IF(C431="СТОП цена",I431,ROUND(I431*(1-VLOOKUP(L431,Оглавление!D:G,3,FALSE)),2))</f>
        <v>4759</v>
      </c>
      <c r="K431" s="60"/>
      <c r="L431" s="60" t="s">
        <v>574</v>
      </c>
      <c r="M431" s="54">
        <v>8</v>
      </c>
    </row>
    <row r="432" spans="1:13" ht="12.75">
      <c r="A432" s="588" t="s">
        <v>536</v>
      </c>
      <c r="B432" s="42">
        <v>700002695</v>
      </c>
      <c r="C432" s="43" t="s">
        <v>223</v>
      </c>
      <c r="D432" s="42">
        <v>0.9</v>
      </c>
      <c r="E432" s="42" t="s">
        <v>561</v>
      </c>
      <c r="F432" s="44" t="str">
        <f t="shared" si="8"/>
        <v>0,9 л</v>
      </c>
      <c r="G432" s="42">
        <v>3</v>
      </c>
      <c r="H432" s="43" t="s">
        <v>1058</v>
      </c>
      <c r="I432" s="43">
        <v>711</v>
      </c>
      <c r="J432" s="57">
        <f>IF(C432="СТОП цена",I432,ROUND(I432*(1-VLOOKUP(L432,Оглавление!D:G,3,FALSE)),2))</f>
        <v>711</v>
      </c>
      <c r="K432" s="60"/>
      <c r="L432" s="60" t="s">
        <v>574</v>
      </c>
      <c r="M432" s="54">
        <v>8</v>
      </c>
    </row>
    <row r="433" spans="1:13" ht="12.75">
      <c r="A433" s="590"/>
      <c r="B433" s="42">
        <v>700002696</v>
      </c>
      <c r="C433" s="42"/>
      <c r="D433" s="42">
        <v>2.7</v>
      </c>
      <c r="E433" s="44" t="s">
        <v>561</v>
      </c>
      <c r="F433" s="44" t="str">
        <f t="shared" si="8"/>
        <v>2,7 л</v>
      </c>
      <c r="G433" s="42">
        <v>3</v>
      </c>
      <c r="H433" s="44" t="s">
        <v>1058</v>
      </c>
      <c r="I433" s="43">
        <v>2022</v>
      </c>
      <c r="J433" s="57">
        <f>IF(C433="СТОП цена",I433,ROUND(I433*(1-VLOOKUP(L433,Оглавление!D:G,3,FALSE)),2))</f>
        <v>2022</v>
      </c>
      <c r="K433" s="60"/>
      <c r="L433" s="60" t="s">
        <v>574</v>
      </c>
      <c r="M433" s="54">
        <v>8</v>
      </c>
    </row>
    <row r="434" spans="1:13" ht="12.75">
      <c r="A434" s="589"/>
      <c r="B434" s="42">
        <v>700002697</v>
      </c>
      <c r="C434" s="42"/>
      <c r="D434" s="42">
        <v>9</v>
      </c>
      <c r="E434" s="44" t="s">
        <v>561</v>
      </c>
      <c r="F434" s="44" t="str">
        <f t="shared" si="8"/>
        <v>9 л</v>
      </c>
      <c r="G434" s="42">
        <v>1</v>
      </c>
      <c r="H434" s="44" t="s">
        <v>1058</v>
      </c>
      <c r="I434" s="43">
        <v>5971</v>
      </c>
      <c r="J434" s="57">
        <f>IF(C434="СТОП цена",I434,ROUND(I434*(1-VLOOKUP(L434,Оглавление!D:G,3,FALSE)),2))</f>
        <v>5971</v>
      </c>
      <c r="K434" s="60"/>
      <c r="L434" s="60" t="s">
        <v>574</v>
      </c>
      <c r="M434" s="54">
        <v>8</v>
      </c>
    </row>
    <row r="435" spans="1:13" ht="12.75">
      <c r="A435" s="588" t="s">
        <v>537</v>
      </c>
      <c r="B435" s="42">
        <v>700002701</v>
      </c>
      <c r="C435" s="42"/>
      <c r="D435" s="42">
        <v>0.9</v>
      </c>
      <c r="E435" s="43" t="s">
        <v>561</v>
      </c>
      <c r="F435" s="44" t="str">
        <f t="shared" si="8"/>
        <v>0,9 л</v>
      </c>
      <c r="G435" s="42">
        <v>3</v>
      </c>
      <c r="H435" s="44" t="s">
        <v>1058</v>
      </c>
      <c r="I435" s="43">
        <v>478</v>
      </c>
      <c r="J435" s="57">
        <f>IF(C435="СТОП цена",I435,ROUND(I435*(1-VLOOKUP(L435,Оглавление!D:G,3,FALSE)),2))</f>
        <v>478</v>
      </c>
      <c r="K435" s="60"/>
      <c r="L435" s="60" t="s">
        <v>574</v>
      </c>
      <c r="M435" s="54">
        <v>8</v>
      </c>
    </row>
    <row r="436" spans="1:13" ht="12.75">
      <c r="A436" s="590"/>
      <c r="B436" s="42">
        <v>700002703</v>
      </c>
      <c r="C436" s="42"/>
      <c r="D436" s="42">
        <v>2.7</v>
      </c>
      <c r="E436" s="44" t="s">
        <v>561</v>
      </c>
      <c r="F436" s="44" t="str">
        <f t="shared" si="8"/>
        <v>2,7 л</v>
      </c>
      <c r="G436" s="42">
        <v>3</v>
      </c>
      <c r="H436" s="44" t="s">
        <v>1058</v>
      </c>
      <c r="I436" s="43">
        <v>1358</v>
      </c>
      <c r="J436" s="57">
        <f>IF(C436="СТОП цена",I436,ROUND(I436*(1-VLOOKUP(L436,Оглавление!D:G,3,FALSE)),2))</f>
        <v>1358</v>
      </c>
      <c r="K436" s="60"/>
      <c r="L436" s="60" t="s">
        <v>574</v>
      </c>
      <c r="M436" s="54">
        <v>8</v>
      </c>
    </row>
    <row r="437" spans="1:13" ht="12.75">
      <c r="A437" s="589"/>
      <c r="B437" s="42">
        <v>700002704</v>
      </c>
      <c r="C437" s="42"/>
      <c r="D437" s="42">
        <v>9</v>
      </c>
      <c r="E437" s="44" t="s">
        <v>561</v>
      </c>
      <c r="F437" s="44" t="str">
        <f t="shared" si="8"/>
        <v>9 л</v>
      </c>
      <c r="G437" s="42">
        <v>1</v>
      </c>
      <c r="H437" s="44" t="s">
        <v>1058</v>
      </c>
      <c r="I437" s="43">
        <v>4099</v>
      </c>
      <c r="J437" s="57">
        <f>IF(C437="СТОП цена",I437,ROUND(I437*(1-VLOOKUP(L437,Оглавление!D:G,3,FALSE)),2))</f>
        <v>4099</v>
      </c>
      <c r="K437" s="60"/>
      <c r="L437" s="60" t="s">
        <v>574</v>
      </c>
      <c r="M437" s="54">
        <v>8</v>
      </c>
    </row>
    <row r="438" spans="1:13" ht="12.75" customHeight="1">
      <c r="A438" s="588" t="s">
        <v>538</v>
      </c>
      <c r="B438" s="44">
        <v>700002708</v>
      </c>
      <c r="C438" s="44"/>
      <c r="D438" s="42">
        <v>0.9</v>
      </c>
      <c r="E438" s="44" t="s">
        <v>561</v>
      </c>
      <c r="F438" s="44" t="str">
        <f t="shared" si="8"/>
        <v>0,9 л</v>
      </c>
      <c r="G438" s="42">
        <v>3</v>
      </c>
      <c r="H438" s="44" t="s">
        <v>1058</v>
      </c>
      <c r="I438" s="43">
        <v>518</v>
      </c>
      <c r="J438" s="57">
        <f>IF(C438="СТОП цена",I438,ROUND(I438*(1-VLOOKUP(L438,Оглавление!D:G,3,FALSE)),2))</f>
        <v>518</v>
      </c>
      <c r="K438" s="60"/>
      <c r="L438" s="60" t="s">
        <v>574</v>
      </c>
      <c r="M438" s="54">
        <v>8</v>
      </c>
    </row>
    <row r="439" spans="1:13" ht="12.75">
      <c r="A439" s="590"/>
      <c r="B439" s="44">
        <v>700002710</v>
      </c>
      <c r="C439" s="44"/>
      <c r="D439" s="42">
        <v>2.7</v>
      </c>
      <c r="E439" s="44" t="s">
        <v>561</v>
      </c>
      <c r="F439" s="44" t="str">
        <f t="shared" si="8"/>
        <v>2,7 л</v>
      </c>
      <c r="G439" s="42">
        <v>3</v>
      </c>
      <c r="H439" s="44" t="s">
        <v>1058</v>
      </c>
      <c r="I439" s="43">
        <v>1507</v>
      </c>
      <c r="J439" s="57">
        <f>IF(C439="СТОП цена",I439,ROUND(I439*(1-VLOOKUP(L439,Оглавление!D:G,3,FALSE)),2))</f>
        <v>1507</v>
      </c>
      <c r="K439" s="60"/>
      <c r="L439" s="60" t="s">
        <v>574</v>
      </c>
      <c r="M439" s="54">
        <v>8</v>
      </c>
    </row>
    <row r="440" spans="1:13" ht="12.75">
      <c r="A440" s="589"/>
      <c r="B440" s="44">
        <v>700002711</v>
      </c>
      <c r="C440" s="44"/>
      <c r="D440" s="42">
        <v>9</v>
      </c>
      <c r="E440" s="44" t="s">
        <v>561</v>
      </c>
      <c r="F440" s="44" t="str">
        <f t="shared" si="8"/>
        <v>9 л</v>
      </c>
      <c r="G440" s="42">
        <v>1</v>
      </c>
      <c r="H440" s="44" t="s">
        <v>1058</v>
      </c>
      <c r="I440" s="43">
        <v>4506</v>
      </c>
      <c r="J440" s="57">
        <f>IF(C440="СТОП цена",I440,ROUND(I440*(1-VLOOKUP(L440,Оглавление!D:G,3,FALSE)),2))</f>
        <v>4506</v>
      </c>
      <c r="K440" s="60"/>
      <c r="L440" s="60" t="s">
        <v>574</v>
      </c>
      <c r="M440" s="54">
        <v>8</v>
      </c>
    </row>
    <row r="441" spans="1:13" ht="12.75">
      <c r="A441" s="588" t="s">
        <v>539</v>
      </c>
      <c r="B441" s="44">
        <v>700002714</v>
      </c>
      <c r="C441" s="44"/>
      <c r="D441" s="42"/>
      <c r="E441" s="44"/>
      <c r="F441" s="44" t="s">
        <v>233</v>
      </c>
      <c r="G441" s="42">
        <v>3</v>
      </c>
      <c r="H441" s="44" t="s">
        <v>1058</v>
      </c>
      <c r="I441" s="43">
        <v>541</v>
      </c>
      <c r="J441" s="57">
        <f>IF(C441="СТОП цена",I441,ROUND(I441*(1-VLOOKUP(L441,Оглавление!D:G,3,FALSE)),2))</f>
        <v>541</v>
      </c>
      <c r="K441" s="60"/>
      <c r="L441" s="60" t="s">
        <v>574</v>
      </c>
      <c r="M441" s="54">
        <v>8</v>
      </c>
    </row>
    <row r="442" spans="1:13" ht="12.75">
      <c r="A442" s="590"/>
      <c r="B442" s="44">
        <v>700002716</v>
      </c>
      <c r="C442" s="44"/>
      <c r="D442" s="42">
        <v>2.7</v>
      </c>
      <c r="E442" s="44" t="s">
        <v>561</v>
      </c>
      <c r="F442" s="44" t="str">
        <f t="shared" si="8"/>
        <v>2,7 л</v>
      </c>
      <c r="G442" s="42">
        <v>3</v>
      </c>
      <c r="H442" s="44" t="s">
        <v>1058</v>
      </c>
      <c r="I442" s="43">
        <v>1622</v>
      </c>
      <c r="J442" s="57">
        <f>IF(C442="СТОП цена",I442,ROUND(I442*(1-VLOOKUP(L442,Оглавление!D:G,3,FALSE)),2))</f>
        <v>1622</v>
      </c>
      <c r="K442" s="60"/>
      <c r="L442" s="60" t="s">
        <v>574</v>
      </c>
      <c r="M442" s="54">
        <v>8</v>
      </c>
    </row>
    <row r="443" spans="1:13" ht="12.75">
      <c r="A443" s="590"/>
      <c r="B443" s="44">
        <v>700002717</v>
      </c>
      <c r="C443" s="44"/>
      <c r="D443" s="42"/>
      <c r="E443" s="44"/>
      <c r="F443" s="44" t="s">
        <v>234</v>
      </c>
      <c r="G443" s="42">
        <v>1</v>
      </c>
      <c r="H443" s="44" t="s">
        <v>1058</v>
      </c>
      <c r="I443" s="43">
        <v>4811</v>
      </c>
      <c r="J443" s="57">
        <f>IF(C443="СТОП цена",I443,ROUND(I443*(1-VLOOKUP(L443,Оглавление!D:G,3,FALSE)),2))</f>
        <v>4811</v>
      </c>
      <c r="K443" s="60"/>
      <c r="L443" s="60" t="s">
        <v>574</v>
      </c>
      <c r="M443" s="54">
        <v>8</v>
      </c>
    </row>
    <row r="444" spans="1:13" s="312" customFormat="1" ht="12.75">
      <c r="A444" s="597" t="s">
        <v>2788</v>
      </c>
      <c r="B444" s="463">
        <v>700010345</v>
      </c>
      <c r="C444" s="68" t="s">
        <v>223</v>
      </c>
      <c r="D444" s="76"/>
      <c r="E444" s="68"/>
      <c r="F444" s="68" t="s">
        <v>1346</v>
      </c>
      <c r="G444" s="76">
        <v>6</v>
      </c>
      <c r="H444" s="68" t="s">
        <v>1058</v>
      </c>
      <c r="I444" s="56">
        <v>295</v>
      </c>
      <c r="J444" s="69">
        <f>IF(C444="СТОП цена",I444,ROUND(I444*(1-VLOOKUP(L444,Оглавление!D:G,3,FALSE)),2))</f>
        <v>295</v>
      </c>
      <c r="K444" s="145"/>
      <c r="L444" s="60" t="s">
        <v>574</v>
      </c>
      <c r="M444" s="54">
        <v>8</v>
      </c>
    </row>
    <row r="445" spans="1:13" s="312" customFormat="1" ht="12.75">
      <c r="A445" s="597"/>
      <c r="B445" s="463">
        <v>700010346</v>
      </c>
      <c r="C445" s="68" t="s">
        <v>223</v>
      </c>
      <c r="D445" s="76"/>
      <c r="E445" s="68"/>
      <c r="F445" s="68" t="s">
        <v>1362</v>
      </c>
      <c r="G445" s="76">
        <v>6</v>
      </c>
      <c r="H445" s="68" t="s">
        <v>1058</v>
      </c>
      <c r="I445" s="56">
        <v>839</v>
      </c>
      <c r="J445" s="69">
        <f>IF(C445="СТОП цена",I445,ROUND(I445*(1-VLOOKUP(L445,Оглавление!D:G,3,FALSE)),2))</f>
        <v>839</v>
      </c>
      <c r="K445" s="145"/>
      <c r="L445" s="60" t="s">
        <v>574</v>
      </c>
      <c r="M445" s="54">
        <v>8</v>
      </c>
    </row>
    <row r="446" spans="1:13" s="312" customFormat="1" ht="12.75">
      <c r="A446" s="597"/>
      <c r="B446" s="463">
        <v>700010347</v>
      </c>
      <c r="C446" s="68" t="s">
        <v>223</v>
      </c>
      <c r="D446" s="76"/>
      <c r="E446" s="68"/>
      <c r="F446" s="68" t="s">
        <v>1391</v>
      </c>
      <c r="G446" s="76">
        <v>1</v>
      </c>
      <c r="H446" s="68" t="s">
        <v>1058</v>
      </c>
      <c r="I446" s="56">
        <v>2504</v>
      </c>
      <c r="J446" s="69">
        <f>IF(C446="СТОП цена",I446,ROUND(I446*(1-VLOOKUP(L446,Оглавление!D:G,3,FALSE)),2))</f>
        <v>2504</v>
      </c>
      <c r="K446" s="145"/>
      <c r="L446" s="60" t="s">
        <v>574</v>
      </c>
      <c r="M446" s="54">
        <v>8</v>
      </c>
    </row>
    <row r="447" spans="1:13" s="312" customFormat="1" ht="18.75" customHeight="1">
      <c r="A447" s="597" t="s">
        <v>2789</v>
      </c>
      <c r="B447" s="463"/>
      <c r="C447" s="68" t="s">
        <v>223</v>
      </c>
      <c r="D447" s="76"/>
      <c r="E447" s="68"/>
      <c r="F447" s="68" t="s">
        <v>1346</v>
      </c>
      <c r="G447" s="76">
        <v>6</v>
      </c>
      <c r="H447" s="68" t="s">
        <v>1058</v>
      </c>
      <c r="I447" s="56">
        <v>295</v>
      </c>
      <c r="J447" s="69">
        <f>IF(C447="СТОП цена",I447,ROUND(I447*(1-VLOOKUP(L447,Оглавление!D:G,3,FALSE)),2))</f>
        <v>295</v>
      </c>
      <c r="K447" s="145"/>
      <c r="L447" s="60" t="s">
        <v>574</v>
      </c>
      <c r="M447" s="54">
        <v>8</v>
      </c>
    </row>
    <row r="448" spans="1:13" s="312" customFormat="1" ht="21.75" customHeight="1">
      <c r="A448" s="597"/>
      <c r="B448" s="463"/>
      <c r="C448" s="68" t="s">
        <v>223</v>
      </c>
      <c r="D448" s="76"/>
      <c r="E448" s="68"/>
      <c r="F448" s="68" t="s">
        <v>1362</v>
      </c>
      <c r="G448" s="76">
        <v>6</v>
      </c>
      <c r="H448" s="68" t="s">
        <v>1058</v>
      </c>
      <c r="I448" s="56">
        <v>839</v>
      </c>
      <c r="J448" s="69">
        <f>IF(C448="СТОП цена",I448,ROUND(I448*(1-VLOOKUP(L448,Оглавление!D:G,3,FALSE)),2))</f>
        <v>839</v>
      </c>
      <c r="K448" s="145"/>
      <c r="L448" s="60" t="s">
        <v>574</v>
      </c>
      <c r="M448" s="54">
        <v>8</v>
      </c>
    </row>
    <row r="449" spans="1:13" s="312" customFormat="1" ht="18.75" customHeight="1">
      <c r="A449" s="597"/>
      <c r="B449" s="463"/>
      <c r="C449" s="68" t="s">
        <v>223</v>
      </c>
      <c r="D449" s="76"/>
      <c r="E449" s="68"/>
      <c r="F449" s="68" t="s">
        <v>1391</v>
      </c>
      <c r="G449" s="76">
        <v>1</v>
      </c>
      <c r="H449" s="68" t="s">
        <v>1058</v>
      </c>
      <c r="I449" s="56">
        <v>2504</v>
      </c>
      <c r="J449" s="69">
        <f>IF(C449="СТОП цена",I449,ROUND(I449*(1-VLOOKUP(L449,Оглавление!D:G,3,FALSE)),2))</f>
        <v>2504</v>
      </c>
      <c r="K449" s="145"/>
      <c r="L449" s="60" t="s">
        <v>574</v>
      </c>
      <c r="M449" s="54">
        <v>8</v>
      </c>
    </row>
    <row r="450" spans="1:13" s="312" customFormat="1" ht="12.75">
      <c r="A450" s="597" t="s">
        <v>2790</v>
      </c>
      <c r="B450" s="463">
        <v>700010327</v>
      </c>
      <c r="C450" s="68" t="s">
        <v>223</v>
      </c>
      <c r="D450" s="76"/>
      <c r="E450" s="68"/>
      <c r="F450" s="68" t="s">
        <v>1346</v>
      </c>
      <c r="G450" s="76">
        <v>6</v>
      </c>
      <c r="H450" s="68" t="s">
        <v>1058</v>
      </c>
      <c r="I450" s="56">
        <v>354</v>
      </c>
      <c r="J450" s="69">
        <f>IF(C450="СТОП цена",I450,ROUND(I450*(1-VLOOKUP(L450,Оглавление!D:G,3,FALSE)),2))</f>
        <v>354</v>
      </c>
      <c r="K450" s="145"/>
      <c r="L450" s="60" t="s">
        <v>574</v>
      </c>
      <c r="M450" s="54">
        <v>8</v>
      </c>
    </row>
    <row r="451" spans="1:13" s="312" customFormat="1" ht="12.75">
      <c r="A451" s="597"/>
      <c r="B451" s="463">
        <v>700010328</v>
      </c>
      <c r="C451" s="68" t="s">
        <v>223</v>
      </c>
      <c r="D451" s="76"/>
      <c r="E451" s="68"/>
      <c r="F451" s="68" t="s">
        <v>1362</v>
      </c>
      <c r="G451" s="76">
        <v>6</v>
      </c>
      <c r="H451" s="68" t="s">
        <v>1058</v>
      </c>
      <c r="I451" s="56">
        <v>1010</v>
      </c>
      <c r="J451" s="69">
        <f>IF(C451="СТОП цена",I451,ROUND(I451*(1-VLOOKUP(L451,Оглавление!D:G,3,FALSE)),2))</f>
        <v>1010</v>
      </c>
      <c r="K451" s="145"/>
      <c r="L451" s="60" t="s">
        <v>574</v>
      </c>
      <c r="M451" s="54">
        <v>8</v>
      </c>
    </row>
    <row r="452" spans="1:13" s="312" customFormat="1" ht="12.75">
      <c r="A452" s="597"/>
      <c r="B452" s="463">
        <v>700010329</v>
      </c>
      <c r="C452" s="68" t="s">
        <v>223</v>
      </c>
      <c r="D452" s="76"/>
      <c r="E452" s="68"/>
      <c r="F452" s="68" t="s">
        <v>1391</v>
      </c>
      <c r="G452" s="76">
        <v>1</v>
      </c>
      <c r="H452" s="68" t="s">
        <v>1058</v>
      </c>
      <c r="I452" s="56">
        <v>3011</v>
      </c>
      <c r="J452" s="69">
        <f>IF(C452="СТОП цена",I452,ROUND(I452*(1-VLOOKUP(L452,Оглавление!D:G,3,FALSE)),2))</f>
        <v>3011</v>
      </c>
      <c r="K452" s="145"/>
      <c r="L452" s="60" t="s">
        <v>574</v>
      </c>
      <c r="M452" s="54">
        <v>8</v>
      </c>
    </row>
    <row r="453" spans="1:13" s="312" customFormat="1" ht="12.75">
      <c r="A453" s="597" t="s">
        <v>2791</v>
      </c>
      <c r="B453" s="463"/>
      <c r="C453" s="68" t="s">
        <v>223</v>
      </c>
      <c r="D453" s="76"/>
      <c r="E453" s="68"/>
      <c r="F453" s="68" t="s">
        <v>1346</v>
      </c>
      <c r="G453" s="76">
        <v>6</v>
      </c>
      <c r="H453" s="68" t="s">
        <v>1058</v>
      </c>
      <c r="I453" s="56">
        <v>354</v>
      </c>
      <c r="J453" s="69">
        <f>IF(C453="СТОП цена",I453,ROUND(I453*(1-VLOOKUP(L453,Оглавление!D:G,3,FALSE)),2))</f>
        <v>354</v>
      </c>
      <c r="K453" s="145"/>
      <c r="L453" s="60" t="s">
        <v>574</v>
      </c>
      <c r="M453" s="54">
        <v>8</v>
      </c>
    </row>
    <row r="454" spans="1:13" s="312" customFormat="1" ht="12.75">
      <c r="A454" s="597"/>
      <c r="B454" s="463"/>
      <c r="C454" s="68" t="s">
        <v>223</v>
      </c>
      <c r="D454" s="76"/>
      <c r="E454" s="68"/>
      <c r="F454" s="68" t="s">
        <v>1362</v>
      </c>
      <c r="G454" s="76">
        <v>6</v>
      </c>
      <c r="H454" s="68" t="s">
        <v>1058</v>
      </c>
      <c r="I454" s="56">
        <v>1010</v>
      </c>
      <c r="J454" s="69">
        <f>IF(C454="СТОП цена",I454,ROUND(I454*(1-VLOOKUP(L454,Оглавление!D:G,3,FALSE)),2))</f>
        <v>1010</v>
      </c>
      <c r="K454" s="145"/>
      <c r="L454" s="60" t="s">
        <v>574</v>
      </c>
      <c r="M454" s="54">
        <v>8</v>
      </c>
    </row>
    <row r="455" spans="1:13" s="312" customFormat="1" ht="30" customHeight="1">
      <c r="A455" s="597"/>
      <c r="B455" s="463"/>
      <c r="C455" s="68" t="s">
        <v>223</v>
      </c>
      <c r="D455" s="76"/>
      <c r="E455" s="68"/>
      <c r="F455" s="68" t="s">
        <v>1391</v>
      </c>
      <c r="G455" s="76">
        <v>1</v>
      </c>
      <c r="H455" s="68" t="s">
        <v>1058</v>
      </c>
      <c r="I455" s="56">
        <v>3011</v>
      </c>
      <c r="J455" s="69">
        <f>IF(C455="СТОП цена",I455,ROUND(I455*(1-VLOOKUP(L455,Оглавление!D:G,3,FALSE)),2))</f>
        <v>3011</v>
      </c>
      <c r="K455" s="145"/>
      <c r="L455" s="60" t="s">
        <v>574</v>
      </c>
      <c r="M455" s="54">
        <v>8</v>
      </c>
    </row>
    <row r="456" spans="1:13" s="312" customFormat="1" ht="24.75" customHeight="1">
      <c r="A456" s="597" t="s">
        <v>2795</v>
      </c>
      <c r="B456" s="463">
        <v>700010363</v>
      </c>
      <c r="C456" s="68" t="s">
        <v>223</v>
      </c>
      <c r="D456" s="76"/>
      <c r="E456" s="68"/>
      <c r="F456" s="68" t="s">
        <v>1346</v>
      </c>
      <c r="G456" s="76">
        <v>6</v>
      </c>
      <c r="H456" s="68" t="s">
        <v>1058</v>
      </c>
      <c r="I456" s="56">
        <v>342</v>
      </c>
      <c r="J456" s="69">
        <f>IF(C456="СТОП цена",I456,ROUND(I456*(1-VLOOKUP(L456,Оглавление!D:G,3,FALSE)),2))</f>
        <v>342</v>
      </c>
      <c r="K456" s="145"/>
      <c r="L456" s="60" t="s">
        <v>574</v>
      </c>
      <c r="M456" s="54">
        <v>8</v>
      </c>
    </row>
    <row r="457" spans="1:13" s="312" customFormat="1" ht="22.5" customHeight="1">
      <c r="A457" s="597"/>
      <c r="B457" s="463">
        <v>700010364</v>
      </c>
      <c r="C457" s="68" t="s">
        <v>223</v>
      </c>
      <c r="D457" s="76"/>
      <c r="E457" s="68"/>
      <c r="F457" s="68" t="s">
        <v>1362</v>
      </c>
      <c r="G457" s="76">
        <v>6</v>
      </c>
      <c r="H457" s="68" t="s">
        <v>1058</v>
      </c>
      <c r="I457" s="56">
        <v>976</v>
      </c>
      <c r="J457" s="69">
        <f>IF(C457="СТОП цена",I457,ROUND(I457*(1-VLOOKUP(L457,Оглавление!D:G,3,FALSE)),2))</f>
        <v>976</v>
      </c>
      <c r="K457" s="145"/>
      <c r="L457" s="60" t="s">
        <v>574</v>
      </c>
      <c r="M457" s="54">
        <v>8</v>
      </c>
    </row>
    <row r="458" spans="1:13" s="312" customFormat="1" ht="22.5" customHeight="1">
      <c r="A458" s="597"/>
      <c r="B458" s="463">
        <v>700010365</v>
      </c>
      <c r="C458" s="68" t="s">
        <v>223</v>
      </c>
      <c r="D458" s="76"/>
      <c r="E458" s="68"/>
      <c r="F458" s="68" t="s">
        <v>1391</v>
      </c>
      <c r="G458" s="76">
        <v>1</v>
      </c>
      <c r="H458" s="68" t="s">
        <v>1058</v>
      </c>
      <c r="I458" s="56">
        <v>2910</v>
      </c>
      <c r="J458" s="69">
        <f>IF(C458="СТОП цена",I458,ROUND(I458*(1-VLOOKUP(L458,Оглавление!D:G,3,FALSE)),2))</f>
        <v>2910</v>
      </c>
      <c r="K458" s="145"/>
      <c r="L458" s="60" t="s">
        <v>574</v>
      </c>
      <c r="M458" s="54">
        <v>8</v>
      </c>
    </row>
    <row r="459" spans="1:13" s="283" customFormat="1" ht="12.75">
      <c r="A459" s="590" t="s">
        <v>2792</v>
      </c>
      <c r="B459" s="44">
        <v>700009611</v>
      </c>
      <c r="C459" s="44"/>
      <c r="D459" s="42"/>
      <c r="E459" s="44"/>
      <c r="F459" s="44" t="s">
        <v>1346</v>
      </c>
      <c r="G459" s="42">
        <v>6</v>
      </c>
      <c r="H459" s="44" t="s">
        <v>1058</v>
      </c>
      <c r="I459" s="43">
        <v>309</v>
      </c>
      <c r="J459" s="57">
        <f>IF(C459="СТОП цена",I459,ROUND(I459*(1-VLOOKUP(L459,Оглавление!D:G,3,FALSE)),2))</f>
        <v>309</v>
      </c>
      <c r="K459" s="60"/>
      <c r="L459" s="60" t="s">
        <v>574</v>
      </c>
      <c r="M459" s="54">
        <v>9</v>
      </c>
    </row>
    <row r="460" spans="1:13" s="283" customFormat="1" ht="12.75">
      <c r="A460" s="590"/>
      <c r="B460" s="44">
        <v>700009613</v>
      </c>
      <c r="C460" s="44" t="s">
        <v>3012</v>
      </c>
      <c r="D460" s="42"/>
      <c r="E460" s="44"/>
      <c r="F460" s="44" t="s">
        <v>1362</v>
      </c>
      <c r="G460" s="42">
        <v>1</v>
      </c>
      <c r="H460" s="44" t="s">
        <v>1058</v>
      </c>
      <c r="I460" s="43">
        <v>880</v>
      </c>
      <c r="J460" s="57">
        <f>IF(C460="СТОП цена",I460,ROUND(I460*(1-VLOOKUP(L460,Оглавление!D:G,3,FALSE)),2))</f>
        <v>880</v>
      </c>
      <c r="K460" s="60"/>
      <c r="L460" s="60" t="s">
        <v>574</v>
      </c>
      <c r="M460" s="54">
        <v>9</v>
      </c>
    </row>
    <row r="461" spans="1:13" s="283" customFormat="1" ht="12.75">
      <c r="A461" s="589"/>
      <c r="B461" s="44">
        <v>700009615</v>
      </c>
      <c r="C461" s="44" t="s">
        <v>223</v>
      </c>
      <c r="D461" s="42"/>
      <c r="E461" s="44"/>
      <c r="F461" s="44" t="s">
        <v>1391</v>
      </c>
      <c r="G461" s="42">
        <v>1</v>
      </c>
      <c r="H461" s="44" t="s">
        <v>1058</v>
      </c>
      <c r="I461" s="43">
        <v>2639</v>
      </c>
      <c r="J461" s="57">
        <f>IF(C461="СТОП цена",I461,ROUND(I461*(1-VLOOKUP(L461,Оглавление!D:G,3,FALSE)),2))</f>
        <v>2639</v>
      </c>
      <c r="K461" s="60"/>
      <c r="L461" s="60" t="s">
        <v>574</v>
      </c>
      <c r="M461" s="54">
        <v>9</v>
      </c>
    </row>
    <row r="462" spans="1:13" s="286" customFormat="1" ht="12.75">
      <c r="A462" s="588" t="s">
        <v>2793</v>
      </c>
      <c r="B462" s="44">
        <v>700009578</v>
      </c>
      <c r="C462" s="44"/>
      <c r="D462" s="42"/>
      <c r="E462" s="44"/>
      <c r="F462" s="44" t="s">
        <v>1346</v>
      </c>
      <c r="G462" s="42">
        <v>6</v>
      </c>
      <c r="H462" s="44" t="s">
        <v>1058</v>
      </c>
      <c r="I462" s="43">
        <v>269</v>
      </c>
      <c r="J462" s="57">
        <f>IF(C462="СТОП цена",I462,ROUND(I462*(1-VLOOKUP(L462,Оглавление!D:G,3,FALSE)),2))</f>
        <v>269</v>
      </c>
      <c r="K462" s="60"/>
      <c r="L462" s="60" t="s">
        <v>574</v>
      </c>
      <c r="M462" s="54">
        <v>9</v>
      </c>
    </row>
    <row r="463" spans="1:13" s="286" customFormat="1" ht="12.75">
      <c r="A463" s="590"/>
      <c r="B463" s="44">
        <v>700009579</v>
      </c>
      <c r="C463" s="44"/>
      <c r="D463" s="42"/>
      <c r="E463" s="44"/>
      <c r="F463" s="44" t="s">
        <v>1362</v>
      </c>
      <c r="G463" s="42">
        <v>1</v>
      </c>
      <c r="H463" s="44" t="s">
        <v>1058</v>
      </c>
      <c r="I463" s="43">
        <v>767</v>
      </c>
      <c r="J463" s="57">
        <f>IF(C463="СТОП цена",I463,ROUND(I463*(1-VLOOKUP(L463,Оглавление!D:G,3,FALSE)),2))</f>
        <v>767</v>
      </c>
      <c r="K463" s="60"/>
      <c r="L463" s="60" t="s">
        <v>574</v>
      </c>
      <c r="M463" s="54">
        <v>9</v>
      </c>
    </row>
    <row r="464" spans="1:13" s="286" customFormat="1" ht="12.75">
      <c r="A464" s="589"/>
      <c r="B464" s="44">
        <v>700009580</v>
      </c>
      <c r="C464" s="44"/>
      <c r="D464" s="42"/>
      <c r="E464" s="44"/>
      <c r="F464" s="44" t="s">
        <v>1391</v>
      </c>
      <c r="G464" s="42">
        <v>1</v>
      </c>
      <c r="H464" s="44" t="s">
        <v>1058</v>
      </c>
      <c r="I464" s="43">
        <v>2281</v>
      </c>
      <c r="J464" s="57">
        <f>IF(C464="СТОП цена",I464,ROUND(I464*(1-VLOOKUP(L464,Оглавление!D:G,3,FALSE)),2))</f>
        <v>2281</v>
      </c>
      <c r="K464" s="60"/>
      <c r="L464" s="60" t="s">
        <v>574</v>
      </c>
      <c r="M464" s="54">
        <v>9</v>
      </c>
    </row>
    <row r="465" spans="1:13" s="286" customFormat="1" ht="12.75">
      <c r="A465" s="588" t="s">
        <v>2794</v>
      </c>
      <c r="B465" s="44">
        <v>700009709</v>
      </c>
      <c r="C465" s="44"/>
      <c r="D465" s="42"/>
      <c r="E465" s="44"/>
      <c r="F465" s="44" t="s">
        <v>1346</v>
      </c>
      <c r="G465" s="42">
        <v>6</v>
      </c>
      <c r="H465" s="44" t="s">
        <v>1058</v>
      </c>
      <c r="I465" s="43">
        <v>475</v>
      </c>
      <c r="J465" s="57">
        <f>IF(C465="СТОП цена",I465,ROUND(I465*(1-VLOOKUP(L465,Оглавление!D:G,3,FALSE)),2))</f>
        <v>475</v>
      </c>
      <c r="K465" s="60"/>
      <c r="L465" s="60" t="s">
        <v>574</v>
      </c>
      <c r="M465" s="54">
        <v>9</v>
      </c>
    </row>
    <row r="466" spans="1:13" s="286" customFormat="1" ht="12.75">
      <c r="A466" s="590"/>
      <c r="B466" s="44">
        <v>700009710</v>
      </c>
      <c r="C466" s="44"/>
      <c r="D466" s="42"/>
      <c r="E466" s="44"/>
      <c r="F466" s="44" t="s">
        <v>1362</v>
      </c>
      <c r="G466" s="42">
        <v>1</v>
      </c>
      <c r="H466" s="44" t="s">
        <v>1058</v>
      </c>
      <c r="I466" s="43">
        <v>1361</v>
      </c>
      <c r="J466" s="57">
        <f>IF(C466="СТОП цена",I466,ROUND(I466*(1-VLOOKUP(L466,Оглавление!D:G,3,FALSE)),2))</f>
        <v>1361</v>
      </c>
      <c r="K466" s="60"/>
      <c r="L466" s="60" t="s">
        <v>574</v>
      </c>
      <c r="M466" s="54">
        <v>9</v>
      </c>
    </row>
    <row r="467" spans="1:13" s="286" customFormat="1" ht="12.75">
      <c r="A467" s="589"/>
      <c r="B467" s="44">
        <v>700009711</v>
      </c>
      <c r="C467" s="44"/>
      <c r="D467" s="42"/>
      <c r="E467" s="44"/>
      <c r="F467" s="44" t="s">
        <v>234</v>
      </c>
      <c r="G467" s="42">
        <v>1</v>
      </c>
      <c r="H467" s="44" t="s">
        <v>1058</v>
      </c>
      <c r="I467" s="43">
        <v>3870</v>
      </c>
      <c r="J467" s="57">
        <f>IF(C467="СТОП цена",I467,ROUND(I467*(1-VLOOKUP(L467,Оглавление!D:G,3,FALSE)),2))</f>
        <v>3870</v>
      </c>
      <c r="K467" s="60"/>
      <c r="L467" s="60" t="s">
        <v>574</v>
      </c>
      <c r="M467" s="54">
        <v>9</v>
      </c>
    </row>
    <row r="468" spans="1:13" ht="12.75">
      <c r="A468" s="588" t="s">
        <v>540</v>
      </c>
      <c r="B468" s="43">
        <v>700002705</v>
      </c>
      <c r="C468" s="43"/>
      <c r="D468" s="43">
        <v>0.9</v>
      </c>
      <c r="E468" s="44" t="s">
        <v>561</v>
      </c>
      <c r="F468" s="44" t="str">
        <f t="shared" si="8"/>
        <v>0,9 л</v>
      </c>
      <c r="G468" s="43">
        <v>3</v>
      </c>
      <c r="H468" s="44" t="s">
        <v>1058</v>
      </c>
      <c r="I468" s="43">
        <v>508</v>
      </c>
      <c r="J468" s="57">
        <f>IF(C468="СТОП цена",I468,ROUND(I468*(1-VLOOKUP(L468,Оглавление!D:G,3,FALSE)),2))</f>
        <v>508</v>
      </c>
      <c r="K468" s="60"/>
      <c r="L468" s="60" t="s">
        <v>574</v>
      </c>
      <c r="M468" s="54">
        <v>9</v>
      </c>
    </row>
    <row r="469" spans="1:13" ht="12.75">
      <c r="A469" s="590"/>
      <c r="B469" s="43">
        <v>700002706</v>
      </c>
      <c r="C469" s="43"/>
      <c r="D469" s="43">
        <v>2.7</v>
      </c>
      <c r="E469" s="44" t="s">
        <v>561</v>
      </c>
      <c r="F469" s="44" t="str">
        <f t="shared" si="8"/>
        <v>2,7 л</v>
      </c>
      <c r="G469" s="43">
        <v>3</v>
      </c>
      <c r="H469" s="44" t="s">
        <v>1058</v>
      </c>
      <c r="I469" s="43">
        <v>1365</v>
      </c>
      <c r="J469" s="57">
        <f>IF(C469="СТОП цена",I469,ROUND(I469*(1-VLOOKUP(L469,Оглавление!D:G,3,FALSE)),2))</f>
        <v>1365</v>
      </c>
      <c r="K469" s="60"/>
      <c r="L469" s="60" t="s">
        <v>574</v>
      </c>
      <c r="M469" s="54">
        <v>9</v>
      </c>
    </row>
    <row r="470" spans="1:13" ht="12.75">
      <c r="A470" s="589"/>
      <c r="B470" s="43">
        <v>700002707</v>
      </c>
      <c r="C470" s="43"/>
      <c r="D470" s="43">
        <v>9</v>
      </c>
      <c r="E470" s="44" t="s">
        <v>561</v>
      </c>
      <c r="F470" s="44" t="str">
        <f t="shared" si="8"/>
        <v>9 л</v>
      </c>
      <c r="G470" s="43">
        <v>1</v>
      </c>
      <c r="H470" s="44" t="s">
        <v>1058</v>
      </c>
      <c r="I470" s="43">
        <v>3914</v>
      </c>
      <c r="J470" s="57">
        <f>IF(C470="СТОП цена",I470,ROUND(I470*(1-VLOOKUP(L470,Оглавление!D:G,3,FALSE)),2))</f>
        <v>3914</v>
      </c>
      <c r="K470" s="60"/>
      <c r="L470" s="60" t="s">
        <v>574</v>
      </c>
      <c r="M470" s="54">
        <v>9</v>
      </c>
    </row>
    <row r="471" spans="1:13" s="312" customFormat="1" ht="15" customHeight="1">
      <c r="A471" s="508" t="s">
        <v>2934</v>
      </c>
      <c r="B471" s="480">
        <v>700002692</v>
      </c>
      <c r="C471" s="480" t="s">
        <v>223</v>
      </c>
      <c r="D471" s="480"/>
      <c r="E471" s="491"/>
      <c r="F471" s="491" t="s">
        <v>1346</v>
      </c>
      <c r="G471" s="480">
        <v>3</v>
      </c>
      <c r="H471" s="491" t="s">
        <v>1058</v>
      </c>
      <c r="I471" s="480">
        <v>602</v>
      </c>
      <c r="J471" s="57">
        <f>IF(C471="СТОП цена",I471,ROUND(I471*(1-VLOOKUP(L471,Оглавление!D:G,3,FALSE)),2))</f>
        <v>602</v>
      </c>
      <c r="K471" s="60"/>
      <c r="L471" s="60" t="s">
        <v>574</v>
      </c>
      <c r="M471" s="54">
        <v>9</v>
      </c>
    </row>
    <row r="472" spans="1:13" ht="15">
      <c r="A472" s="366" t="s">
        <v>1002</v>
      </c>
      <c r="B472" s="43">
        <v>700002719</v>
      </c>
      <c r="C472" s="43"/>
      <c r="D472" s="43">
        <v>2.7</v>
      </c>
      <c r="E472" s="44" t="s">
        <v>561</v>
      </c>
      <c r="F472" s="44" t="str">
        <f t="shared" si="8"/>
        <v>2,7 л</v>
      </c>
      <c r="G472" s="43">
        <v>1</v>
      </c>
      <c r="H472" s="44" t="s">
        <v>1058</v>
      </c>
      <c r="I472" s="43">
        <v>1873</v>
      </c>
      <c r="J472" s="57">
        <f>IF(C472="СТОП цена",I472,ROUND(I472*(1-VLOOKUP(L472,Оглавление!D:G,3,FALSE)),2))</f>
        <v>1873</v>
      </c>
      <c r="K472" s="60"/>
      <c r="L472" s="60" t="s">
        <v>574</v>
      </c>
      <c r="M472" s="54">
        <v>9</v>
      </c>
    </row>
    <row r="473" spans="1:13" ht="12.75">
      <c r="A473" s="597" t="s">
        <v>541</v>
      </c>
      <c r="B473" s="43">
        <v>700002698</v>
      </c>
      <c r="C473" s="43" t="s">
        <v>172</v>
      </c>
      <c r="D473" s="42">
        <v>0.9</v>
      </c>
      <c r="E473" s="44" t="s">
        <v>561</v>
      </c>
      <c r="F473" s="44" t="str">
        <f t="shared" si="8"/>
        <v>0,9 л</v>
      </c>
      <c r="G473" s="42">
        <v>3</v>
      </c>
      <c r="H473" s="44" t="s">
        <v>1058</v>
      </c>
      <c r="I473" s="43">
        <v>475</v>
      </c>
      <c r="J473" s="57">
        <f>IF(C473="СТОП цена",I473,ROUND(I473*(1-VLOOKUP(L473,Оглавление!D:G,3,FALSE)),2))</f>
        <v>475</v>
      </c>
      <c r="K473" s="60"/>
      <c r="L473" s="60" t="s">
        <v>574</v>
      </c>
      <c r="M473" s="54">
        <v>9</v>
      </c>
    </row>
    <row r="474" spans="1:13" ht="12.75">
      <c r="A474" s="597"/>
      <c r="B474" s="43">
        <v>700002699</v>
      </c>
      <c r="C474" s="43" t="s">
        <v>172</v>
      </c>
      <c r="D474" s="42">
        <v>2.7</v>
      </c>
      <c r="E474" s="44" t="s">
        <v>561</v>
      </c>
      <c r="F474" s="44" t="str">
        <f t="shared" si="8"/>
        <v>2,7 л</v>
      </c>
      <c r="G474" s="42">
        <v>3</v>
      </c>
      <c r="H474" s="44" t="s">
        <v>1058</v>
      </c>
      <c r="I474" s="43">
        <v>1361</v>
      </c>
      <c r="J474" s="57">
        <f>IF(C474="СТОП цена",I474,ROUND(I474*(1-VLOOKUP(L474,Оглавление!D:G,3,FALSE)),2))</f>
        <v>1361</v>
      </c>
      <c r="K474" s="60"/>
      <c r="L474" s="60" t="s">
        <v>574</v>
      </c>
      <c r="M474" s="54">
        <v>9</v>
      </c>
    </row>
    <row r="475" spans="1:13" ht="12.75">
      <c r="A475" s="588" t="s">
        <v>542</v>
      </c>
      <c r="B475" s="44">
        <v>700002647</v>
      </c>
      <c r="C475" s="44"/>
      <c r="D475" s="42">
        <v>0.9</v>
      </c>
      <c r="E475" s="44" t="s">
        <v>561</v>
      </c>
      <c r="F475" s="44" t="str">
        <f t="shared" si="8"/>
        <v>0,9 л</v>
      </c>
      <c r="G475" s="42">
        <v>3</v>
      </c>
      <c r="H475" s="44" t="s">
        <v>1058</v>
      </c>
      <c r="I475" s="43">
        <v>489</v>
      </c>
      <c r="J475" s="57">
        <f>IF(C475="СТОП цена",I475,ROUND(I475*(1-VLOOKUP(L475,Оглавление!D:G,3,FALSE)),2))</f>
        <v>489</v>
      </c>
      <c r="K475" s="60"/>
      <c r="L475" s="60" t="s">
        <v>574</v>
      </c>
      <c r="M475" s="54">
        <v>9</v>
      </c>
    </row>
    <row r="476" spans="1:13" ht="12.75">
      <c r="A476" s="590"/>
      <c r="B476" s="44">
        <v>700002649</v>
      </c>
      <c r="C476" s="44"/>
      <c r="D476" s="42">
        <v>2.7</v>
      </c>
      <c r="E476" s="44" t="s">
        <v>561</v>
      </c>
      <c r="F476" s="44" t="str">
        <f t="shared" si="8"/>
        <v>2,7 л</v>
      </c>
      <c r="G476" s="42">
        <v>3</v>
      </c>
      <c r="H476" s="44" t="s">
        <v>1058</v>
      </c>
      <c r="I476" s="43">
        <v>1388</v>
      </c>
      <c r="J476" s="57">
        <f>IF(C476="СТОП цена",I476,ROUND(I476*(1-VLOOKUP(L476,Оглавление!D:G,3,FALSE)),2))</f>
        <v>1388</v>
      </c>
      <c r="K476" s="60"/>
      <c r="L476" s="60" t="s">
        <v>574</v>
      </c>
      <c r="M476" s="54">
        <v>9</v>
      </c>
    </row>
    <row r="477" spans="1:13" ht="12.75">
      <c r="A477" s="589"/>
      <c r="B477" s="44">
        <v>700002650</v>
      </c>
      <c r="C477" s="44"/>
      <c r="D477" s="42">
        <v>9</v>
      </c>
      <c r="E477" s="44" t="s">
        <v>561</v>
      </c>
      <c r="F477" s="44" t="str">
        <f t="shared" si="8"/>
        <v>9 л</v>
      </c>
      <c r="G477" s="42">
        <v>1</v>
      </c>
      <c r="H477" s="44" t="s">
        <v>1058</v>
      </c>
      <c r="I477" s="43">
        <v>3991</v>
      </c>
      <c r="J477" s="57">
        <f>IF(C477="СТОП цена",I477,ROUND(I477*(1-VLOOKUP(L477,Оглавление!D:G,3,FALSE)),2))</f>
        <v>3991</v>
      </c>
      <c r="K477" s="60"/>
      <c r="L477" s="60" t="s">
        <v>574</v>
      </c>
      <c r="M477" s="54">
        <v>9</v>
      </c>
    </row>
    <row r="478" spans="1:13" ht="12.75">
      <c r="A478" s="588" t="s">
        <v>543</v>
      </c>
      <c r="B478" s="44">
        <v>700002643</v>
      </c>
      <c r="C478" s="44"/>
      <c r="D478" s="42">
        <v>0.9</v>
      </c>
      <c r="E478" s="44" t="s">
        <v>561</v>
      </c>
      <c r="F478" s="44" t="str">
        <f t="shared" si="8"/>
        <v>0,9 л</v>
      </c>
      <c r="G478" s="42">
        <v>3</v>
      </c>
      <c r="H478" s="44" t="s">
        <v>1058</v>
      </c>
      <c r="I478" s="43">
        <v>608</v>
      </c>
      <c r="J478" s="57">
        <f>IF(C478="СТОП цена",I478,ROUND(I478*(1-VLOOKUP(L478,Оглавление!D:G,3,FALSE)),2))</f>
        <v>608</v>
      </c>
      <c r="K478" s="60"/>
      <c r="L478" s="60" t="s">
        <v>574</v>
      </c>
      <c r="M478" s="54">
        <v>9</v>
      </c>
    </row>
    <row r="479" spans="1:13" ht="12.75">
      <c r="A479" s="590"/>
      <c r="B479" s="44">
        <v>700002645</v>
      </c>
      <c r="C479" s="44"/>
      <c r="D479" s="42">
        <v>2.7</v>
      </c>
      <c r="E479" s="44" t="s">
        <v>561</v>
      </c>
      <c r="F479" s="44" t="str">
        <f t="shared" si="8"/>
        <v>2,7 л</v>
      </c>
      <c r="G479" s="42">
        <v>3</v>
      </c>
      <c r="H479" s="44" t="s">
        <v>1058</v>
      </c>
      <c r="I479" s="43">
        <v>1768</v>
      </c>
      <c r="J479" s="57">
        <f>IF(C479="СТОП цена",I479,ROUND(I479*(1-VLOOKUP(L479,Оглавление!D:G,3,FALSE)),2))</f>
        <v>1768</v>
      </c>
      <c r="K479" s="60"/>
      <c r="L479" s="60" t="s">
        <v>574</v>
      </c>
      <c r="M479" s="54">
        <v>9</v>
      </c>
    </row>
    <row r="480" spans="1:13" ht="12.75">
      <c r="A480" s="589"/>
      <c r="B480" s="44">
        <v>700002646</v>
      </c>
      <c r="C480" s="44"/>
      <c r="D480" s="42">
        <v>9</v>
      </c>
      <c r="E480" s="44" t="s">
        <v>561</v>
      </c>
      <c r="F480" s="44" t="str">
        <f t="shared" si="8"/>
        <v>9 л</v>
      </c>
      <c r="G480" s="42">
        <v>1</v>
      </c>
      <c r="H480" s="44" t="s">
        <v>1058</v>
      </c>
      <c r="I480" s="43">
        <v>5225</v>
      </c>
      <c r="J480" s="57">
        <f>IF(C480="СТОП цена",I480,ROUND(I480*(1-VLOOKUP(L480,Оглавление!D:G,3,FALSE)),2))</f>
        <v>5225</v>
      </c>
      <c r="K480" s="60"/>
      <c r="L480" s="60" t="s">
        <v>574</v>
      </c>
      <c r="M480" s="54">
        <v>9</v>
      </c>
    </row>
    <row r="481" spans="1:13" ht="17.25" customHeight="1">
      <c r="A481" s="588" t="s">
        <v>544</v>
      </c>
      <c r="B481" s="43">
        <v>700002724</v>
      </c>
      <c r="C481" s="43"/>
      <c r="D481" s="42">
        <v>0.9</v>
      </c>
      <c r="E481" s="44" t="s">
        <v>561</v>
      </c>
      <c r="F481" s="44" t="str">
        <f t="shared" si="8"/>
        <v>0,9 л</v>
      </c>
      <c r="G481" s="42">
        <v>3</v>
      </c>
      <c r="H481" s="44" t="s">
        <v>1058</v>
      </c>
      <c r="I481" s="43">
        <v>426</v>
      </c>
      <c r="J481" s="57">
        <f>IF(C481="СТОП цена",I481,ROUND(I481*(1-VLOOKUP(L481,Оглавление!D:G,3,FALSE)),2))</f>
        <v>426</v>
      </c>
      <c r="K481" s="60"/>
      <c r="L481" s="60" t="s">
        <v>574</v>
      </c>
      <c r="M481" s="54">
        <v>9</v>
      </c>
    </row>
    <row r="482" spans="1:13" ht="21.75" customHeight="1">
      <c r="A482" s="590"/>
      <c r="B482" s="43">
        <v>700002725</v>
      </c>
      <c r="C482" s="43"/>
      <c r="D482" s="42">
        <v>2.7</v>
      </c>
      <c r="E482" s="44" t="s">
        <v>561</v>
      </c>
      <c r="F482" s="44" t="str">
        <f t="shared" si="8"/>
        <v>2,7 л</v>
      </c>
      <c r="G482" s="42">
        <v>3</v>
      </c>
      <c r="H482" s="44" t="s">
        <v>1058</v>
      </c>
      <c r="I482" s="43">
        <v>1151</v>
      </c>
      <c r="J482" s="57">
        <f>IF(C482="СТОП цена",I482,ROUND(I482*(1-VLOOKUP(L482,Оглавление!D:G,3,FALSE)),2))</f>
        <v>1151</v>
      </c>
      <c r="K482" s="60"/>
      <c r="L482" s="60" t="s">
        <v>574</v>
      </c>
      <c r="M482" s="54">
        <v>9</v>
      </c>
    </row>
    <row r="483" spans="1:13" ht="26.25" customHeight="1">
      <c r="A483" s="589"/>
      <c r="B483" s="43">
        <v>700002726</v>
      </c>
      <c r="C483" s="43"/>
      <c r="D483" s="42">
        <v>9</v>
      </c>
      <c r="E483" s="44" t="s">
        <v>561</v>
      </c>
      <c r="F483" s="44" t="str">
        <f t="shared" si="8"/>
        <v>9 л</v>
      </c>
      <c r="G483" s="42">
        <v>1</v>
      </c>
      <c r="H483" s="44" t="s">
        <v>1058</v>
      </c>
      <c r="I483" s="43">
        <v>3079</v>
      </c>
      <c r="J483" s="57">
        <f>IF(C483="СТОП цена",I483,ROUND(I483*(1-VLOOKUP(L483,Оглавление!D:G,3,FALSE)),2))</f>
        <v>3079</v>
      </c>
      <c r="K483" s="60"/>
      <c r="L483" s="60" t="s">
        <v>574</v>
      </c>
      <c r="M483" s="54">
        <v>9</v>
      </c>
    </row>
    <row r="484" spans="1:13" s="312" customFormat="1" ht="26.25" customHeight="1">
      <c r="A484" s="451" t="s">
        <v>2762</v>
      </c>
      <c r="B484" s="43">
        <v>700002989</v>
      </c>
      <c r="C484" s="43" t="s">
        <v>223</v>
      </c>
      <c r="D484" s="42"/>
      <c r="E484" s="44"/>
      <c r="F484" s="44" t="s">
        <v>1362</v>
      </c>
      <c r="G484" s="42">
        <v>3</v>
      </c>
      <c r="H484" s="44" t="s">
        <v>1058</v>
      </c>
      <c r="I484" s="43">
        <v>1684</v>
      </c>
      <c r="J484" s="57">
        <f>IF(C484="СТОП цена",I484,ROUND(I484*(1-VLOOKUP(L484,Оглавление!D:G,3,FALSE)),2))</f>
        <v>1684</v>
      </c>
      <c r="K484" s="60"/>
      <c r="L484" s="60" t="s">
        <v>574</v>
      </c>
      <c r="M484" s="54">
        <v>9</v>
      </c>
    </row>
    <row r="485" spans="1:13" ht="12.75">
      <c r="A485" s="588" t="s">
        <v>545</v>
      </c>
      <c r="B485" s="42">
        <v>700003005</v>
      </c>
      <c r="C485" s="42"/>
      <c r="D485" s="43">
        <v>0.9</v>
      </c>
      <c r="E485" s="44" t="s">
        <v>561</v>
      </c>
      <c r="F485" s="44" t="str">
        <f t="shared" si="8"/>
        <v>0,9 л</v>
      </c>
      <c r="G485" s="43">
        <v>3</v>
      </c>
      <c r="H485" s="44" t="s">
        <v>1058</v>
      </c>
      <c r="I485" s="43">
        <v>391</v>
      </c>
      <c r="J485" s="57">
        <f>IF(C485="СТОП цена",I485,ROUND(I485*(1-VLOOKUP(L485,Оглавление!D:G,3,FALSE)),2))</f>
        <v>391</v>
      </c>
      <c r="K485" s="60"/>
      <c r="L485" s="60" t="s">
        <v>574</v>
      </c>
      <c r="M485" s="54">
        <v>9</v>
      </c>
    </row>
    <row r="486" spans="1:13" ht="12.75">
      <c r="A486" s="590"/>
      <c r="B486" s="42">
        <v>700003006</v>
      </c>
      <c r="C486" s="42"/>
      <c r="D486" s="43">
        <v>2.7</v>
      </c>
      <c r="E486" s="44" t="s">
        <v>561</v>
      </c>
      <c r="F486" s="44" t="str">
        <f t="shared" si="8"/>
        <v>2,7 л</v>
      </c>
      <c r="G486" s="42">
        <v>3</v>
      </c>
      <c r="H486" s="44" t="s">
        <v>1058</v>
      </c>
      <c r="I486" s="43">
        <v>1145</v>
      </c>
      <c r="J486" s="57">
        <f>IF(C486="СТОП цена",I486,ROUND(I486*(1-VLOOKUP(L486,Оглавление!D:G,3,FALSE)),2))</f>
        <v>1145</v>
      </c>
      <c r="K486" s="60"/>
      <c r="L486" s="60" t="s">
        <v>574</v>
      </c>
      <c r="M486" s="54">
        <v>9</v>
      </c>
    </row>
    <row r="487" spans="1:13" ht="12.75">
      <c r="A487" s="589"/>
      <c r="B487" s="42">
        <v>700003007</v>
      </c>
      <c r="C487" s="44" t="s">
        <v>223</v>
      </c>
      <c r="D487" s="44">
        <v>9</v>
      </c>
      <c r="E487" s="44" t="s">
        <v>561</v>
      </c>
      <c r="F487" s="44" t="str">
        <f t="shared" si="8"/>
        <v>9 л</v>
      </c>
      <c r="G487" s="43">
        <v>1</v>
      </c>
      <c r="H487" s="44" t="s">
        <v>1058</v>
      </c>
      <c r="I487" s="43">
        <v>3094</v>
      </c>
      <c r="J487" s="57">
        <f>IF(C487="СТОП цена",I487,ROUND(I487*(1-VLOOKUP(L487,Оглавление!D:G,3,FALSE)),2))</f>
        <v>3094</v>
      </c>
      <c r="K487" s="60"/>
      <c r="L487" s="60" t="s">
        <v>574</v>
      </c>
      <c r="M487" s="54">
        <v>9</v>
      </c>
    </row>
    <row r="488" spans="1:13" ht="21" customHeight="1">
      <c r="A488" s="372" t="s">
        <v>230</v>
      </c>
      <c r="B488" s="42">
        <v>700005974</v>
      </c>
      <c r="C488" s="42"/>
      <c r="D488" s="44">
        <v>0.9</v>
      </c>
      <c r="E488" s="44" t="s">
        <v>561</v>
      </c>
      <c r="F488" s="44" t="str">
        <f t="shared" si="8"/>
        <v>0,9 л</v>
      </c>
      <c r="G488" s="43">
        <v>3</v>
      </c>
      <c r="H488" s="44" t="s">
        <v>1058</v>
      </c>
      <c r="I488" s="43">
        <v>549</v>
      </c>
      <c r="J488" s="57">
        <f>IF(C488="СТОП цена",I488,ROUND(I488*(1-VLOOKUP(L488,Оглавление!D:G,3,FALSE)),2))</f>
        <v>549</v>
      </c>
      <c r="K488" s="60"/>
      <c r="L488" s="60" t="s">
        <v>574</v>
      </c>
      <c r="M488" s="54">
        <v>9</v>
      </c>
    </row>
    <row r="489" spans="1:13" ht="12.75">
      <c r="A489" s="588" t="s">
        <v>546</v>
      </c>
      <c r="B489" s="43">
        <v>700002734</v>
      </c>
      <c r="C489" s="43"/>
      <c r="D489" s="42">
        <v>0.25</v>
      </c>
      <c r="E489" s="44" t="s">
        <v>561</v>
      </c>
      <c r="F489" s="44" t="str">
        <f t="shared" si="8"/>
        <v>0,25 л</v>
      </c>
      <c r="G489" s="42">
        <v>3</v>
      </c>
      <c r="H489" s="44" t="s">
        <v>1058</v>
      </c>
      <c r="I489" s="43">
        <v>400</v>
      </c>
      <c r="J489" s="57">
        <f>IF(C489="СТОП цена",I489,ROUND(I489*(1-VLOOKUP(L489,Оглавление!D:G,3,FALSE)),2))</f>
        <v>400</v>
      </c>
      <c r="K489" s="60"/>
      <c r="L489" s="60" t="s">
        <v>574</v>
      </c>
      <c r="M489" s="54">
        <v>9</v>
      </c>
    </row>
    <row r="490" spans="1:13" ht="27" customHeight="1">
      <c r="A490" s="589"/>
      <c r="B490" s="43">
        <v>700002735</v>
      </c>
      <c r="C490" s="43"/>
      <c r="D490" s="42">
        <v>1</v>
      </c>
      <c r="E490" s="44" t="s">
        <v>561</v>
      </c>
      <c r="F490" s="44" t="str">
        <f t="shared" si="8"/>
        <v>1 л</v>
      </c>
      <c r="G490" s="44">
        <v>3</v>
      </c>
      <c r="H490" s="44" t="s">
        <v>1058</v>
      </c>
      <c r="I490" s="43">
        <v>729</v>
      </c>
      <c r="J490" s="57">
        <f>IF(C490="СТОП цена",I490,ROUND(I490*(1-VLOOKUP(L490,Оглавление!D:G,3,FALSE)),2))</f>
        <v>729</v>
      </c>
      <c r="K490" s="60"/>
      <c r="L490" s="60" t="s">
        <v>574</v>
      </c>
      <c r="M490" s="54">
        <v>9</v>
      </c>
    </row>
    <row r="491" spans="1:13" ht="12.75" customHeight="1">
      <c r="A491" s="588" t="s">
        <v>547</v>
      </c>
      <c r="B491" s="44">
        <v>700002736</v>
      </c>
      <c r="C491" s="44"/>
      <c r="D491" s="42">
        <v>0.9</v>
      </c>
      <c r="E491" s="44" t="s">
        <v>561</v>
      </c>
      <c r="F491" s="44" t="str">
        <f t="shared" si="8"/>
        <v>0,9 л</v>
      </c>
      <c r="G491" s="44">
        <v>3</v>
      </c>
      <c r="H491" s="44" t="s">
        <v>1058</v>
      </c>
      <c r="I491" s="43">
        <v>359</v>
      </c>
      <c r="J491" s="57">
        <f>IF(C491="СТОП цена",I491,ROUND(I491*(1-VLOOKUP(L491,Оглавление!D:G,3,FALSE)),2))</f>
        <v>359</v>
      </c>
      <c r="K491" s="60"/>
      <c r="L491" s="60" t="s">
        <v>574</v>
      </c>
      <c r="M491" s="54">
        <v>9</v>
      </c>
    </row>
    <row r="492" spans="1:13" ht="12.75">
      <c r="A492" s="590"/>
      <c r="B492" s="44">
        <v>700002737</v>
      </c>
      <c r="C492" s="44"/>
      <c r="D492" s="42">
        <v>2.7</v>
      </c>
      <c r="E492" s="44" t="s">
        <v>561</v>
      </c>
      <c r="F492" s="44" t="str">
        <f t="shared" si="8"/>
        <v>2,7 л</v>
      </c>
      <c r="G492" s="42">
        <v>3</v>
      </c>
      <c r="H492" s="44" t="s">
        <v>1058</v>
      </c>
      <c r="I492" s="43">
        <v>1067</v>
      </c>
      <c r="J492" s="57">
        <f>IF(C492="СТОП цена",I492,ROUND(I492*(1-VLOOKUP(L492,Оглавление!D:G,3,FALSE)),2))</f>
        <v>1067</v>
      </c>
      <c r="K492" s="60"/>
      <c r="L492" s="60" t="s">
        <v>574</v>
      </c>
      <c r="M492" s="54">
        <v>9</v>
      </c>
    </row>
    <row r="493" spans="1:13" ht="12.75">
      <c r="A493" s="589"/>
      <c r="B493" s="44">
        <v>700002738</v>
      </c>
      <c r="C493" s="44"/>
      <c r="D493" s="42">
        <v>9</v>
      </c>
      <c r="E493" s="44" t="s">
        <v>561</v>
      </c>
      <c r="F493" s="44" t="str">
        <f t="shared" si="8"/>
        <v>9 л</v>
      </c>
      <c r="G493" s="42">
        <v>1</v>
      </c>
      <c r="H493" s="44" t="s">
        <v>1058</v>
      </c>
      <c r="I493" s="43">
        <v>2843</v>
      </c>
      <c r="J493" s="57">
        <f>IF(C493="СТОП цена",I493,ROUND(I493*(1-VLOOKUP(L493,Оглавление!D:G,3,FALSE)),2))</f>
        <v>2843</v>
      </c>
      <c r="K493" s="60"/>
      <c r="L493" s="60" t="s">
        <v>574</v>
      </c>
      <c r="M493" s="54">
        <v>9</v>
      </c>
    </row>
    <row r="494" spans="1:13" ht="30">
      <c r="A494" s="372" t="s">
        <v>696</v>
      </c>
      <c r="B494" s="44">
        <v>700003056</v>
      </c>
      <c r="C494" s="43" t="s">
        <v>223</v>
      </c>
      <c r="D494" s="42">
        <v>1</v>
      </c>
      <c r="E494" s="44" t="s">
        <v>561</v>
      </c>
      <c r="F494" s="44" t="str">
        <f t="shared" si="8"/>
        <v>1 л</v>
      </c>
      <c r="G494" s="42">
        <v>12</v>
      </c>
      <c r="H494" s="44" t="s">
        <v>1058</v>
      </c>
      <c r="I494" s="43">
        <v>351</v>
      </c>
      <c r="J494" s="57">
        <f>IF(C494="СТОП цена",I494,ROUND(I494*(1-VLOOKUP(L494,Оглавление!D:G,3,FALSE)),2))</f>
        <v>351</v>
      </c>
      <c r="K494" s="60"/>
      <c r="L494" s="60" t="s">
        <v>574</v>
      </c>
      <c r="M494" s="54">
        <v>9</v>
      </c>
    </row>
    <row r="495" spans="1:13" ht="12.75" customHeight="1">
      <c r="A495" s="588" t="s">
        <v>2756</v>
      </c>
      <c r="B495" s="68">
        <v>700000228</v>
      </c>
      <c r="C495" s="68" t="s">
        <v>2775</v>
      </c>
      <c r="D495" s="76">
        <v>0.9</v>
      </c>
      <c r="E495" s="68" t="s">
        <v>561</v>
      </c>
      <c r="F495" s="68" t="str">
        <f t="shared" si="8"/>
        <v>0,9 л</v>
      </c>
      <c r="G495" s="76">
        <v>6</v>
      </c>
      <c r="H495" s="68" t="s">
        <v>1058</v>
      </c>
      <c r="I495" s="56">
        <v>137.5</v>
      </c>
      <c r="J495" s="69">
        <f>IF(C495="СТОП цена",I495,ROUND(I495*(1-VLOOKUP(L495,Оглавление!D:G,3,FALSE)),2))</f>
        <v>137.5</v>
      </c>
      <c r="K495" s="60"/>
      <c r="L495" s="60" t="s">
        <v>574</v>
      </c>
      <c r="M495" s="54">
        <v>9</v>
      </c>
    </row>
    <row r="496" spans="1:13" ht="12.75" customHeight="1">
      <c r="A496" s="590"/>
      <c r="B496" s="68">
        <v>700000230</v>
      </c>
      <c r="C496" s="68" t="s">
        <v>2775</v>
      </c>
      <c r="D496" s="76">
        <v>2.7</v>
      </c>
      <c r="E496" s="68" t="s">
        <v>561</v>
      </c>
      <c r="F496" s="68" t="str">
        <f t="shared" si="8"/>
        <v>2,7 л</v>
      </c>
      <c r="G496" s="76">
        <v>3</v>
      </c>
      <c r="H496" s="68" t="s">
        <v>1058</v>
      </c>
      <c r="I496" s="56">
        <v>367.5</v>
      </c>
      <c r="J496" s="69">
        <f>IF(C496="СТОП цена",I496,ROUND(I496*(1-VLOOKUP(L496,Оглавление!D:G,3,FALSE)),2))</f>
        <v>367.5</v>
      </c>
      <c r="K496" s="60"/>
      <c r="L496" s="60" t="s">
        <v>574</v>
      </c>
      <c r="M496" s="54">
        <v>9</v>
      </c>
    </row>
    <row r="497" spans="1:13" ht="12.75" customHeight="1">
      <c r="A497" s="589"/>
      <c r="B497" s="68">
        <v>700000231</v>
      </c>
      <c r="C497" s="68" t="s">
        <v>2775</v>
      </c>
      <c r="D497" s="76">
        <v>9</v>
      </c>
      <c r="E497" s="68" t="s">
        <v>561</v>
      </c>
      <c r="F497" s="68" t="str">
        <f t="shared" si="8"/>
        <v>9 л</v>
      </c>
      <c r="G497" s="76">
        <v>1</v>
      </c>
      <c r="H497" s="68" t="s">
        <v>1058</v>
      </c>
      <c r="I497" s="56">
        <v>1183.75</v>
      </c>
      <c r="J497" s="69">
        <f>IF(C497="СТОП цена",I497,ROUND(I497*(1-VLOOKUP(L497,Оглавление!D:G,3,FALSE)),2))</f>
        <v>1183.75</v>
      </c>
      <c r="K497" s="60"/>
      <c r="L497" s="60" t="s">
        <v>574</v>
      </c>
      <c r="M497" s="54">
        <v>9</v>
      </c>
    </row>
    <row r="498" spans="1:13" s="312" customFormat="1" ht="12.75">
      <c r="A498" s="588" t="s">
        <v>2757</v>
      </c>
      <c r="B498" s="68">
        <v>700000232</v>
      </c>
      <c r="C498" s="68" t="s">
        <v>2775</v>
      </c>
      <c r="D498" s="76"/>
      <c r="E498" s="68"/>
      <c r="F498" s="68" t="s">
        <v>1346</v>
      </c>
      <c r="G498" s="76">
        <v>6</v>
      </c>
      <c r="H498" s="68" t="s">
        <v>1058</v>
      </c>
      <c r="I498" s="56">
        <v>153.75</v>
      </c>
      <c r="J498" s="69">
        <f>IF(C498="СТОП цена",I498,ROUND(I498*(1-VLOOKUP(L498,Оглавление!D:G,3,FALSE)),2))</f>
        <v>153.75</v>
      </c>
      <c r="K498" s="60"/>
      <c r="L498" s="60" t="s">
        <v>574</v>
      </c>
      <c r="M498" s="54">
        <v>9</v>
      </c>
    </row>
    <row r="499" spans="1:13" s="312" customFormat="1" ht="12.75">
      <c r="A499" s="590"/>
      <c r="B499" s="68">
        <v>700000236</v>
      </c>
      <c r="C499" s="68" t="s">
        <v>172</v>
      </c>
      <c r="D499" s="76"/>
      <c r="E499" s="68"/>
      <c r="F499" s="68" t="s">
        <v>1362</v>
      </c>
      <c r="G499" s="76">
        <v>3</v>
      </c>
      <c r="H499" s="68" t="s">
        <v>1058</v>
      </c>
      <c r="I499" s="56">
        <v>919.22</v>
      </c>
      <c r="J499" s="69">
        <f>IF(C499="СТОП цена",I499,ROUND(I499*(1-VLOOKUP(L499,Оглавление!D:G,3,FALSE)),2))</f>
        <v>919.22</v>
      </c>
      <c r="K499" s="60"/>
      <c r="L499" s="60" t="s">
        <v>574</v>
      </c>
      <c r="M499" s="54">
        <v>9</v>
      </c>
    </row>
    <row r="500" spans="1:13" s="312" customFormat="1" ht="12.75">
      <c r="A500" s="589"/>
      <c r="B500" s="68">
        <v>700000234</v>
      </c>
      <c r="C500" s="68" t="s">
        <v>172</v>
      </c>
      <c r="D500" s="76"/>
      <c r="E500" s="68"/>
      <c r="F500" s="68" t="s">
        <v>1391</v>
      </c>
      <c r="G500" s="76">
        <v>1</v>
      </c>
      <c r="H500" s="68" t="s">
        <v>1058</v>
      </c>
      <c r="I500" s="56">
        <v>2627.69</v>
      </c>
      <c r="J500" s="69">
        <f>IF(C500="СТОП цена",I500,ROUND(I500*(1-VLOOKUP(L500,Оглавление!D:G,3,FALSE)),2))</f>
        <v>2627.69</v>
      </c>
      <c r="K500" s="60"/>
      <c r="L500" s="60" t="s">
        <v>574</v>
      </c>
      <c r="M500" s="54">
        <v>9</v>
      </c>
    </row>
    <row r="501" spans="1:13" s="312" customFormat="1" ht="19.5" customHeight="1">
      <c r="A501" s="449" t="s">
        <v>2758</v>
      </c>
      <c r="B501" s="68">
        <v>700000241</v>
      </c>
      <c r="C501" s="68" t="s">
        <v>2775</v>
      </c>
      <c r="D501" s="76"/>
      <c r="E501" s="68"/>
      <c r="F501" s="68" t="s">
        <v>1346</v>
      </c>
      <c r="G501" s="76">
        <v>6</v>
      </c>
      <c r="H501" s="68" t="s">
        <v>1058</v>
      </c>
      <c r="I501" s="56">
        <v>166.25</v>
      </c>
      <c r="J501" s="69">
        <f>IF(C501="СТОП цена",I501,ROUND(I501*(1-VLOOKUP(L501,Оглавление!D:G,3,FALSE)),2))</f>
        <v>166.25</v>
      </c>
      <c r="K501" s="60"/>
      <c r="L501" s="60" t="s">
        <v>574</v>
      </c>
      <c r="M501" s="54">
        <v>9</v>
      </c>
    </row>
    <row r="502" spans="1:13" s="312" customFormat="1" ht="18" customHeight="1">
      <c r="A502" s="588" t="s">
        <v>2759</v>
      </c>
      <c r="B502" s="68">
        <v>700000245</v>
      </c>
      <c r="C502" s="68" t="s">
        <v>172</v>
      </c>
      <c r="D502" s="76"/>
      <c r="E502" s="68"/>
      <c r="F502" s="68" t="s">
        <v>1362</v>
      </c>
      <c r="G502" s="76">
        <v>3</v>
      </c>
      <c r="H502" s="68" t="s">
        <v>1058</v>
      </c>
      <c r="I502" s="56">
        <v>919.22</v>
      </c>
      <c r="J502" s="69">
        <f>IF(C502="СТОП цена",I502,ROUND(I502*(1-VLOOKUP(L502,Оглавление!D:G,3,FALSE)),2))</f>
        <v>919.22</v>
      </c>
      <c r="K502" s="60"/>
      <c r="L502" s="60" t="s">
        <v>574</v>
      </c>
      <c r="M502" s="54">
        <v>9</v>
      </c>
    </row>
    <row r="503" spans="1:13" s="312" customFormat="1" ht="18" customHeight="1">
      <c r="A503" s="594"/>
      <c r="B503" s="68">
        <v>700000246</v>
      </c>
      <c r="C503" s="68" t="s">
        <v>2775</v>
      </c>
      <c r="D503" s="76"/>
      <c r="E503" s="68"/>
      <c r="F503" s="68" t="s">
        <v>1391</v>
      </c>
      <c r="G503" s="76">
        <v>1</v>
      </c>
      <c r="H503" s="68" t="s">
        <v>1058</v>
      </c>
      <c r="I503" s="56">
        <v>1252.5</v>
      </c>
      <c r="J503" s="69">
        <f>IF(C503="СТОП цена",I503,ROUND(I503*(1-VLOOKUP(L503,Оглавление!D:G,3,FALSE)),2))</f>
        <v>1252.5</v>
      </c>
      <c r="K503" s="60"/>
      <c r="L503" s="60" t="s">
        <v>574</v>
      </c>
      <c r="M503" s="54">
        <v>9</v>
      </c>
    </row>
    <row r="504" spans="1:13" s="1" customFormat="1" ht="25.5" customHeight="1">
      <c r="A504" s="582" t="s">
        <v>820</v>
      </c>
      <c r="B504" s="583"/>
      <c r="C504" s="583"/>
      <c r="D504" s="583"/>
      <c r="E504" s="583"/>
      <c r="F504" s="583"/>
      <c r="G504" s="583"/>
      <c r="H504" s="583"/>
      <c r="I504" s="583"/>
      <c r="J504" s="627"/>
      <c r="K504" s="60"/>
      <c r="L504" s="60" t="s">
        <v>574</v>
      </c>
      <c r="M504" s="54">
        <v>9</v>
      </c>
    </row>
    <row r="505" spans="1:13" ht="15" customHeight="1">
      <c r="A505" s="584" t="s">
        <v>3003</v>
      </c>
      <c r="B505" s="43">
        <v>700002750</v>
      </c>
      <c r="C505" s="43" t="s">
        <v>223</v>
      </c>
      <c r="D505" s="42">
        <v>2.7</v>
      </c>
      <c r="E505" s="44" t="s">
        <v>561</v>
      </c>
      <c r="F505" s="44" t="s">
        <v>1614</v>
      </c>
      <c r="G505" s="43">
        <v>3</v>
      </c>
      <c r="H505" s="44" t="s">
        <v>1058</v>
      </c>
      <c r="I505" s="43">
        <v>3861</v>
      </c>
      <c r="J505" s="57">
        <f>IF(C505="СТОП цена",I505,ROUND(I505*(1-VLOOKUP(L505,Оглавление!D:G,3,FALSE)),2))</f>
        <v>3861</v>
      </c>
      <c r="K505" s="60"/>
      <c r="L505" s="60" t="s">
        <v>574</v>
      </c>
      <c r="M505" s="54">
        <v>9</v>
      </c>
    </row>
    <row r="506" spans="1:13" s="312" customFormat="1" ht="15" customHeight="1">
      <c r="A506" s="585"/>
      <c r="B506" s="43">
        <v>700002749</v>
      </c>
      <c r="C506" s="43" t="s">
        <v>223</v>
      </c>
      <c r="D506" s="42"/>
      <c r="E506" s="44"/>
      <c r="F506" s="44" t="s">
        <v>1170</v>
      </c>
      <c r="G506" s="43">
        <v>1</v>
      </c>
      <c r="H506" s="44" t="s">
        <v>1058</v>
      </c>
      <c r="I506" s="43">
        <v>11789</v>
      </c>
      <c r="J506" s="57">
        <f>IF(C506="СТОП цена",I506,ROUND(I506*(1-VLOOKUP(L506,Оглавление!D:G,3,FALSE)),2))</f>
        <v>11789</v>
      </c>
      <c r="K506" s="60"/>
      <c r="L506" s="60" t="s">
        <v>574</v>
      </c>
      <c r="M506" s="54">
        <v>9</v>
      </c>
    </row>
    <row r="507" spans="1:13" s="312" customFormat="1" ht="15" customHeight="1">
      <c r="A507" s="512" t="s">
        <v>3002</v>
      </c>
      <c r="B507" s="43">
        <v>700002747</v>
      </c>
      <c r="C507" s="43" t="s">
        <v>223</v>
      </c>
      <c r="D507" s="42"/>
      <c r="E507" s="44"/>
      <c r="F507" s="44" t="s">
        <v>1614</v>
      </c>
      <c r="G507" s="43">
        <v>3</v>
      </c>
      <c r="H507" s="44" t="s">
        <v>1058</v>
      </c>
      <c r="I507" s="43">
        <v>1508</v>
      </c>
      <c r="J507" s="57">
        <f>IF(C507="СТОП цена",I507,ROUND(I507*(1-VLOOKUP(L507,Оглавление!D:G,3,FALSE)),2))</f>
        <v>1508</v>
      </c>
      <c r="K507" s="60"/>
      <c r="L507" s="60" t="s">
        <v>574</v>
      </c>
      <c r="M507" s="54">
        <v>9</v>
      </c>
    </row>
    <row r="508" spans="1:13" ht="12.75">
      <c r="A508" s="588" t="s">
        <v>41</v>
      </c>
      <c r="B508" s="42">
        <v>700002756</v>
      </c>
      <c r="C508" s="42"/>
      <c r="D508" s="43">
        <v>0.9</v>
      </c>
      <c r="E508" s="44" t="s">
        <v>561</v>
      </c>
      <c r="F508" s="44" t="str">
        <f t="shared" ref="F508:F522" si="9">CONCATENATE(D508," ",E508)</f>
        <v>0,9 л</v>
      </c>
      <c r="G508" s="43">
        <v>3</v>
      </c>
      <c r="H508" s="44" t="s">
        <v>1058</v>
      </c>
      <c r="I508" s="43">
        <v>707</v>
      </c>
      <c r="J508" s="57">
        <f>IF(C508="СТОП цена",I508,ROUND(I508*(1-VLOOKUP(L508,Оглавление!D:G,3,FALSE)),2))</f>
        <v>707</v>
      </c>
      <c r="K508" s="60"/>
      <c r="L508" s="60" t="s">
        <v>574</v>
      </c>
      <c r="M508" s="54">
        <v>9</v>
      </c>
    </row>
    <row r="509" spans="1:13" ht="12.75">
      <c r="A509" s="590"/>
      <c r="B509" s="42">
        <v>700002758</v>
      </c>
      <c r="C509" s="42"/>
      <c r="D509" s="43">
        <v>2.7</v>
      </c>
      <c r="E509" s="44" t="s">
        <v>561</v>
      </c>
      <c r="F509" s="44" t="str">
        <f t="shared" si="9"/>
        <v>2,7 л</v>
      </c>
      <c r="G509" s="42">
        <v>3</v>
      </c>
      <c r="H509" s="44" t="s">
        <v>1058</v>
      </c>
      <c r="I509" s="43">
        <v>1968</v>
      </c>
      <c r="J509" s="57">
        <f>IF(C509="СТОП цена",I509,ROUND(I509*(1-VLOOKUP(L509,Оглавление!D:G,3,FALSE)),2))</f>
        <v>1968</v>
      </c>
      <c r="K509" s="60"/>
      <c r="L509" s="60" t="s">
        <v>574</v>
      </c>
      <c r="M509" s="54">
        <v>9</v>
      </c>
    </row>
    <row r="510" spans="1:13" ht="12.75">
      <c r="A510" s="589"/>
      <c r="B510" s="42">
        <v>700002759</v>
      </c>
      <c r="C510" s="42"/>
      <c r="D510" s="43">
        <v>9</v>
      </c>
      <c r="E510" s="44" t="s">
        <v>561</v>
      </c>
      <c r="F510" s="44" t="str">
        <f t="shared" si="9"/>
        <v>9 л</v>
      </c>
      <c r="G510" s="42">
        <v>1</v>
      </c>
      <c r="H510" s="44" t="s">
        <v>1058</v>
      </c>
      <c r="I510" s="43">
        <v>6025</v>
      </c>
      <c r="J510" s="57">
        <f>IF(C510="СТОП цена",I510,ROUND(I510*(1-VLOOKUP(L510,Оглавление!D:G,3,FALSE)),2))</f>
        <v>6025</v>
      </c>
      <c r="K510" s="60"/>
      <c r="L510" s="60" t="s">
        <v>574</v>
      </c>
      <c r="M510" s="54">
        <v>9</v>
      </c>
    </row>
    <row r="511" spans="1:13" ht="12.75">
      <c r="A511" s="588" t="s">
        <v>42</v>
      </c>
      <c r="B511" s="44">
        <v>700002761</v>
      </c>
      <c r="C511" s="44"/>
      <c r="D511" s="42">
        <v>0.9</v>
      </c>
      <c r="E511" s="44" t="s">
        <v>561</v>
      </c>
      <c r="F511" s="44" t="str">
        <f t="shared" si="9"/>
        <v>0,9 л</v>
      </c>
      <c r="G511" s="42">
        <v>3</v>
      </c>
      <c r="H511" s="44" t="s">
        <v>1058</v>
      </c>
      <c r="I511" s="43">
        <v>647</v>
      </c>
      <c r="J511" s="57">
        <f>IF(C511="СТОП цена",I511,ROUND(I511*(1-VLOOKUP(L511,Оглавление!D:G,3,FALSE)),2))</f>
        <v>647</v>
      </c>
      <c r="K511" s="60"/>
      <c r="L511" s="60" t="s">
        <v>574</v>
      </c>
      <c r="M511" s="54">
        <v>9</v>
      </c>
    </row>
    <row r="512" spans="1:13" ht="12.75">
      <c r="A512" s="590"/>
      <c r="B512" s="44">
        <v>700002762</v>
      </c>
      <c r="C512" s="44"/>
      <c r="D512" s="42">
        <v>2.7</v>
      </c>
      <c r="E512" s="44" t="s">
        <v>561</v>
      </c>
      <c r="F512" s="44" t="str">
        <f t="shared" si="9"/>
        <v>2,7 л</v>
      </c>
      <c r="G512" s="42">
        <v>3</v>
      </c>
      <c r="H512" s="44" t="s">
        <v>1058</v>
      </c>
      <c r="I512" s="43">
        <v>1864</v>
      </c>
      <c r="J512" s="57">
        <f>IF(C512="СТОП цена",I512,ROUND(I512*(1-VLOOKUP(L512,Оглавление!D:G,3,FALSE)),2))</f>
        <v>1864</v>
      </c>
      <c r="K512" s="60"/>
      <c r="L512" s="60" t="s">
        <v>574</v>
      </c>
      <c r="M512" s="54">
        <v>9</v>
      </c>
    </row>
    <row r="513" spans="1:13" ht="12.75">
      <c r="A513" s="589"/>
      <c r="B513" s="44">
        <v>700002763</v>
      </c>
      <c r="C513" s="44"/>
      <c r="D513" s="42">
        <v>9</v>
      </c>
      <c r="E513" s="44" t="s">
        <v>561</v>
      </c>
      <c r="F513" s="44" t="str">
        <f t="shared" si="9"/>
        <v>9 л</v>
      </c>
      <c r="G513" s="42">
        <v>1</v>
      </c>
      <c r="H513" s="44" t="s">
        <v>1058</v>
      </c>
      <c r="I513" s="43">
        <v>5568</v>
      </c>
      <c r="J513" s="57">
        <f>IF(C513="СТОП цена",I513,ROUND(I513*(1-VLOOKUP(L513,Оглавление!D:G,3,FALSE)),2))</f>
        <v>5568</v>
      </c>
      <c r="K513" s="60"/>
      <c r="L513" s="60" t="s">
        <v>574</v>
      </c>
      <c r="M513" s="54">
        <v>9</v>
      </c>
    </row>
    <row r="514" spans="1:13" s="312" customFormat="1" ht="15">
      <c r="A514" s="451" t="s">
        <v>2766</v>
      </c>
      <c r="B514" s="44">
        <v>700008579</v>
      </c>
      <c r="C514" s="44" t="s">
        <v>223</v>
      </c>
      <c r="D514" s="42"/>
      <c r="E514" s="44"/>
      <c r="F514" s="44" t="s">
        <v>1346</v>
      </c>
      <c r="G514" s="42">
        <v>1</v>
      </c>
      <c r="H514" s="44" t="s">
        <v>1058</v>
      </c>
      <c r="I514" s="43">
        <v>845</v>
      </c>
      <c r="J514" s="57">
        <f>IF(C514="СТОП цена",I514,ROUND(I514*(1-VLOOKUP(L514,Оглавление!D:G,3,FALSE)),2))</f>
        <v>845</v>
      </c>
      <c r="K514" s="60"/>
      <c r="L514" s="60" t="s">
        <v>574</v>
      </c>
      <c r="M514" s="54">
        <v>9</v>
      </c>
    </row>
    <row r="515" spans="1:13" ht="12" customHeight="1">
      <c r="A515" s="588" t="s">
        <v>43</v>
      </c>
      <c r="B515" s="44">
        <v>700002782</v>
      </c>
      <c r="C515" s="44"/>
      <c r="D515" s="43">
        <v>1</v>
      </c>
      <c r="E515" s="44" t="s">
        <v>561</v>
      </c>
      <c r="F515" s="44" t="str">
        <f t="shared" si="9"/>
        <v>1 л</v>
      </c>
      <c r="G515" s="43">
        <v>3</v>
      </c>
      <c r="H515" s="44" t="s">
        <v>1058</v>
      </c>
      <c r="I515" s="43">
        <v>761</v>
      </c>
      <c r="J515" s="57">
        <f>IF(C515="СТОП цена",I515,ROUND(I515*(1-VLOOKUP(L515,Оглавление!D:G,3,FALSE)),2))</f>
        <v>761</v>
      </c>
      <c r="K515" s="60"/>
      <c r="L515" s="60" t="s">
        <v>574</v>
      </c>
      <c r="M515" s="54">
        <v>9</v>
      </c>
    </row>
    <row r="516" spans="1:13" ht="12.75">
      <c r="A516" s="590"/>
      <c r="B516" s="44">
        <v>700002783</v>
      </c>
      <c r="C516" s="44"/>
      <c r="D516" s="43">
        <v>3</v>
      </c>
      <c r="E516" s="44" t="s">
        <v>561</v>
      </c>
      <c r="F516" s="44" t="str">
        <f t="shared" si="9"/>
        <v>3 л</v>
      </c>
      <c r="G516" s="43">
        <v>3</v>
      </c>
      <c r="H516" s="44" t="s">
        <v>1058</v>
      </c>
      <c r="I516" s="43">
        <v>2142</v>
      </c>
      <c r="J516" s="57">
        <f>IF(C516="СТОП цена",I516,ROUND(I516*(1-VLOOKUP(L516,Оглавление!D:G,3,FALSE)),2))</f>
        <v>2142</v>
      </c>
      <c r="K516" s="60"/>
      <c r="L516" s="60" t="s">
        <v>574</v>
      </c>
      <c r="M516" s="54">
        <v>9</v>
      </c>
    </row>
    <row r="517" spans="1:13" ht="12.75">
      <c r="A517" s="589"/>
      <c r="B517" s="44">
        <v>700002781</v>
      </c>
      <c r="C517" s="43" t="s">
        <v>223</v>
      </c>
      <c r="D517" s="43">
        <v>10</v>
      </c>
      <c r="E517" s="44" t="s">
        <v>561</v>
      </c>
      <c r="F517" s="44" t="str">
        <f t="shared" si="9"/>
        <v>10 л</v>
      </c>
      <c r="G517" s="43">
        <v>1</v>
      </c>
      <c r="H517" s="44" t="s">
        <v>1058</v>
      </c>
      <c r="I517" s="43">
        <v>6504</v>
      </c>
      <c r="J517" s="57">
        <f>IF(C517="СТОП цена",I517,ROUND(I517*(1-VLOOKUP(L517,Оглавление!D:G,3,FALSE)),2))</f>
        <v>6504</v>
      </c>
      <c r="K517" s="60"/>
      <c r="L517" s="60" t="s">
        <v>574</v>
      </c>
      <c r="M517" s="54">
        <v>9</v>
      </c>
    </row>
    <row r="518" spans="1:13" ht="12.75" customHeight="1">
      <c r="A518" s="584" t="s">
        <v>44</v>
      </c>
      <c r="B518" s="43">
        <v>700002785</v>
      </c>
      <c r="C518" s="43"/>
      <c r="D518" s="42">
        <v>1</v>
      </c>
      <c r="E518" s="44" t="s">
        <v>561</v>
      </c>
      <c r="F518" s="44" t="str">
        <f t="shared" si="9"/>
        <v>1 л</v>
      </c>
      <c r="G518" s="42">
        <v>3</v>
      </c>
      <c r="H518" s="44" t="s">
        <v>1058</v>
      </c>
      <c r="I518" s="43">
        <v>877</v>
      </c>
      <c r="J518" s="57">
        <f>IF(C518="СТОП цена",I518,ROUND(I518*(1-VLOOKUP(L518,Оглавление!D:G,3,FALSE)),2))</f>
        <v>877</v>
      </c>
      <c r="K518" s="60"/>
      <c r="L518" s="60" t="s">
        <v>574</v>
      </c>
      <c r="M518" s="54">
        <v>9</v>
      </c>
    </row>
    <row r="519" spans="1:13" ht="12.75" customHeight="1">
      <c r="A519" s="605"/>
      <c r="B519" s="43">
        <v>700002786</v>
      </c>
      <c r="C519" s="43"/>
      <c r="D519" s="42">
        <v>3</v>
      </c>
      <c r="E519" s="44" t="s">
        <v>561</v>
      </c>
      <c r="F519" s="44" t="str">
        <f t="shared" si="9"/>
        <v>3 л</v>
      </c>
      <c r="G519" s="42">
        <v>3</v>
      </c>
      <c r="H519" s="44" t="s">
        <v>1058</v>
      </c>
      <c r="I519" s="43">
        <v>2448</v>
      </c>
      <c r="J519" s="57">
        <f>IF(C519="СТОП цена",I519,ROUND(I519*(1-VLOOKUP(L519,Оглавление!D:G,3,FALSE)),2))</f>
        <v>2448</v>
      </c>
      <c r="K519" s="60"/>
      <c r="L519" s="60" t="s">
        <v>574</v>
      </c>
      <c r="M519" s="54">
        <v>9</v>
      </c>
    </row>
    <row r="520" spans="1:13" ht="12.75" customHeight="1">
      <c r="A520" s="585"/>
      <c r="B520" s="43">
        <v>700002784</v>
      </c>
      <c r="C520" s="43"/>
      <c r="D520" s="42">
        <v>10</v>
      </c>
      <c r="E520" s="44" t="s">
        <v>561</v>
      </c>
      <c r="F520" s="44" t="str">
        <f t="shared" si="9"/>
        <v>10 л</v>
      </c>
      <c r="G520" s="42">
        <v>1</v>
      </c>
      <c r="H520" s="44" t="s">
        <v>1058</v>
      </c>
      <c r="I520" s="43">
        <v>7499</v>
      </c>
      <c r="J520" s="57">
        <f>IF(C520="СТОП цена",I520,ROUND(I520*(1-VLOOKUP(L520,Оглавление!D:G,3,FALSE)),2))</f>
        <v>7499</v>
      </c>
      <c r="K520" s="60"/>
      <c r="L520" s="60" t="s">
        <v>574</v>
      </c>
      <c r="M520" s="54">
        <v>9</v>
      </c>
    </row>
    <row r="521" spans="1:13" ht="17.25" customHeight="1">
      <c r="A521" s="588" t="s">
        <v>45</v>
      </c>
      <c r="B521" s="42">
        <v>700002788</v>
      </c>
      <c r="C521" s="43"/>
      <c r="D521" s="44">
        <v>1</v>
      </c>
      <c r="E521" s="44" t="s">
        <v>561</v>
      </c>
      <c r="F521" s="44" t="str">
        <f t="shared" si="9"/>
        <v>1 л</v>
      </c>
      <c r="G521" s="44">
        <v>3</v>
      </c>
      <c r="H521" s="44" t="s">
        <v>1058</v>
      </c>
      <c r="I521" s="43">
        <v>711</v>
      </c>
      <c r="J521" s="57">
        <f>IF(C521="СТОП цена",I521,ROUND(I521*(1-VLOOKUP(L521,Оглавление!D:G,3,FALSE)),2))</f>
        <v>711</v>
      </c>
      <c r="K521" s="60"/>
      <c r="L521" s="60" t="s">
        <v>574</v>
      </c>
      <c r="M521" s="54">
        <v>9</v>
      </c>
    </row>
    <row r="522" spans="1:13" ht="19.5" customHeight="1">
      <c r="A522" s="589"/>
      <c r="B522" s="43">
        <v>700002787</v>
      </c>
      <c r="C522" s="43" t="s">
        <v>223</v>
      </c>
      <c r="D522" s="44">
        <v>10</v>
      </c>
      <c r="E522" s="44" t="s">
        <v>561</v>
      </c>
      <c r="F522" s="44" t="str">
        <f t="shared" si="9"/>
        <v>10 л</v>
      </c>
      <c r="G522" s="42">
        <v>1</v>
      </c>
      <c r="H522" s="44" t="s">
        <v>1058</v>
      </c>
      <c r="I522" s="129">
        <v>6076</v>
      </c>
      <c r="J522" s="57">
        <f>IF(C522="СТОП цена",I522,ROUND(I522*(1-VLOOKUP(L522,Оглавление!D:G,3,FALSE)),2))</f>
        <v>6076</v>
      </c>
      <c r="K522" s="60"/>
      <c r="L522" s="60" t="s">
        <v>574</v>
      </c>
      <c r="M522" s="54">
        <v>9</v>
      </c>
    </row>
    <row r="523" spans="1:13" s="1" customFormat="1" ht="25.5" customHeight="1">
      <c r="A523" s="582" t="s">
        <v>560</v>
      </c>
      <c r="B523" s="583"/>
      <c r="C523" s="583"/>
      <c r="D523" s="583"/>
      <c r="E523" s="583"/>
      <c r="F523" s="583"/>
      <c r="G523" s="583"/>
      <c r="H523" s="583"/>
      <c r="I523" s="583"/>
      <c r="J523" s="614"/>
      <c r="K523" s="89" t="s">
        <v>998</v>
      </c>
      <c r="L523" s="89" t="s">
        <v>998</v>
      </c>
      <c r="M523" s="54">
        <v>9</v>
      </c>
    </row>
    <row r="524" spans="1:13">
      <c r="A524" s="353" t="s">
        <v>2305</v>
      </c>
      <c r="B524" s="42">
        <v>700002907</v>
      </c>
      <c r="C524" s="42"/>
      <c r="D524" s="42">
        <v>1</v>
      </c>
      <c r="E524" s="44" t="s">
        <v>561</v>
      </c>
      <c r="F524" s="44" t="str">
        <f t="shared" ref="F524:F540" si="10">CONCATENATE(D524," ",E524)</f>
        <v>1 л</v>
      </c>
      <c r="G524" s="42">
        <v>3</v>
      </c>
      <c r="H524" s="44" t="s">
        <v>1058</v>
      </c>
      <c r="I524" s="44">
        <v>2404</v>
      </c>
      <c r="J524" s="57">
        <f>IF(C524="СТОП цена",I524,ROUND(I524*(1-VLOOKUP(L524,Оглавление!D:G,3,FALSE)),2))</f>
        <v>2404</v>
      </c>
      <c r="K524" s="60"/>
      <c r="L524" s="60" t="s">
        <v>998</v>
      </c>
      <c r="M524" s="54">
        <v>9</v>
      </c>
    </row>
    <row r="525" spans="1:13">
      <c r="A525" s="353" t="s">
        <v>2306</v>
      </c>
      <c r="B525" s="44">
        <v>700002908</v>
      </c>
      <c r="C525" s="44"/>
      <c r="D525" s="44">
        <v>1</v>
      </c>
      <c r="E525" s="44" t="s">
        <v>561</v>
      </c>
      <c r="F525" s="44" t="str">
        <f t="shared" si="10"/>
        <v>1 л</v>
      </c>
      <c r="G525" s="44">
        <v>3</v>
      </c>
      <c r="H525" s="44" t="s">
        <v>1058</v>
      </c>
      <c r="I525" s="44">
        <v>904</v>
      </c>
      <c r="J525" s="57">
        <f>IF(C525="СТОП цена",I525,ROUND(I525*(1-VLOOKUP(L525,Оглавление!D:G,3,FALSE)),2))</f>
        <v>904</v>
      </c>
      <c r="K525" s="60"/>
      <c r="L525" s="60" t="s">
        <v>998</v>
      </c>
      <c r="M525" s="54">
        <v>9</v>
      </c>
    </row>
    <row r="526" spans="1:13">
      <c r="A526" s="353" t="s">
        <v>2307</v>
      </c>
      <c r="B526" s="42">
        <v>700002952</v>
      </c>
      <c r="C526" s="42"/>
      <c r="D526" s="44">
        <v>1</v>
      </c>
      <c r="E526" s="44" t="s">
        <v>561</v>
      </c>
      <c r="F526" s="44" t="str">
        <f t="shared" si="10"/>
        <v>1 л</v>
      </c>
      <c r="G526" s="44">
        <v>3</v>
      </c>
      <c r="H526" s="44" t="s">
        <v>1058</v>
      </c>
      <c r="I526" s="44">
        <v>1123</v>
      </c>
      <c r="J526" s="57">
        <f>IF(C526="СТОП цена",I526,ROUND(I526*(1-VLOOKUP(L526,Оглавление!D:G,3,FALSE)),2))</f>
        <v>1123</v>
      </c>
      <c r="K526" s="60"/>
      <c r="L526" s="60" t="s">
        <v>998</v>
      </c>
      <c r="M526" s="54">
        <v>9</v>
      </c>
    </row>
    <row r="527" spans="1:13">
      <c r="A527" s="353" t="s">
        <v>2308</v>
      </c>
      <c r="B527" s="44">
        <v>700002909</v>
      </c>
      <c r="C527" s="44"/>
      <c r="D527" s="44">
        <v>1</v>
      </c>
      <c r="E527" s="44" t="s">
        <v>561</v>
      </c>
      <c r="F527" s="44" t="str">
        <f t="shared" si="10"/>
        <v>1 л</v>
      </c>
      <c r="G527" s="44">
        <v>3</v>
      </c>
      <c r="H527" s="44" t="s">
        <v>1058</v>
      </c>
      <c r="I527" s="44">
        <v>743</v>
      </c>
      <c r="J527" s="57">
        <f>IF(C527="СТОП цена",I527,ROUND(I527*(1-VLOOKUP(L527,Оглавление!D:G,3,FALSE)),2))</f>
        <v>743</v>
      </c>
      <c r="K527" s="60"/>
      <c r="L527" s="60" t="s">
        <v>998</v>
      </c>
      <c r="M527" s="54">
        <v>9</v>
      </c>
    </row>
    <row r="528" spans="1:13">
      <c r="A528" s="353" t="s">
        <v>2309</v>
      </c>
      <c r="B528" s="44">
        <v>700002925</v>
      </c>
      <c r="C528" s="44"/>
      <c r="D528" s="44">
        <v>1</v>
      </c>
      <c r="E528" s="44" t="s">
        <v>561</v>
      </c>
      <c r="F528" s="44" t="str">
        <f t="shared" si="10"/>
        <v>1 л</v>
      </c>
      <c r="G528" s="44">
        <v>3</v>
      </c>
      <c r="H528" s="44" t="s">
        <v>1058</v>
      </c>
      <c r="I528" s="44">
        <v>2970</v>
      </c>
      <c r="J528" s="57">
        <f>IF(C528="СТОП цена",I528,ROUND(I528*(1-VLOOKUP(L528,Оглавление!D:G,3,FALSE)),2))</f>
        <v>2970</v>
      </c>
      <c r="K528" s="60"/>
      <c r="L528" s="60" t="s">
        <v>998</v>
      </c>
      <c r="M528" s="54">
        <v>10</v>
      </c>
    </row>
    <row r="529" spans="1:13">
      <c r="A529" s="353" t="s">
        <v>2310</v>
      </c>
      <c r="B529" s="44">
        <v>700002926</v>
      </c>
      <c r="C529" s="44"/>
      <c r="D529" s="44">
        <v>1</v>
      </c>
      <c r="E529" s="44" t="s">
        <v>561</v>
      </c>
      <c r="F529" s="44" t="str">
        <f t="shared" si="10"/>
        <v>1 л</v>
      </c>
      <c r="G529" s="44">
        <v>3</v>
      </c>
      <c r="H529" s="44" t="s">
        <v>1058</v>
      </c>
      <c r="I529" s="44">
        <v>2390</v>
      </c>
      <c r="J529" s="57">
        <f>IF(C529="СТОП цена",I529,ROUND(I529*(1-VLOOKUP(L529,Оглавление!D:G,3,FALSE)),2))</f>
        <v>2390</v>
      </c>
      <c r="K529" s="60"/>
      <c r="L529" s="60" t="s">
        <v>998</v>
      </c>
      <c r="M529" s="54">
        <v>10</v>
      </c>
    </row>
    <row r="530" spans="1:13">
      <c r="A530" s="353" t="s">
        <v>2311</v>
      </c>
      <c r="B530" s="44">
        <v>700002930</v>
      </c>
      <c r="C530" s="44"/>
      <c r="D530" s="44">
        <v>1</v>
      </c>
      <c r="E530" s="44" t="s">
        <v>561</v>
      </c>
      <c r="F530" s="44" t="str">
        <f t="shared" si="10"/>
        <v>1 л</v>
      </c>
      <c r="G530" s="44">
        <v>3</v>
      </c>
      <c r="H530" s="44" t="s">
        <v>1058</v>
      </c>
      <c r="I530" s="44">
        <v>5475</v>
      </c>
      <c r="J530" s="57">
        <f>IF(C530="СТОП цена",I530,ROUND(I530*(1-VLOOKUP(L530,Оглавление!D:G,3,FALSE)),2))</f>
        <v>5475</v>
      </c>
      <c r="K530" s="60"/>
      <c r="L530" s="60" t="s">
        <v>998</v>
      </c>
      <c r="M530" s="54">
        <v>10</v>
      </c>
    </row>
    <row r="531" spans="1:13">
      <c r="A531" s="353" t="s">
        <v>2312</v>
      </c>
      <c r="B531" s="42">
        <v>700002934</v>
      </c>
      <c r="C531" s="42"/>
      <c r="D531" s="44">
        <v>1</v>
      </c>
      <c r="E531" s="44" t="s">
        <v>561</v>
      </c>
      <c r="F531" s="44" t="str">
        <f t="shared" si="10"/>
        <v>1 л</v>
      </c>
      <c r="G531" s="44">
        <v>3</v>
      </c>
      <c r="H531" s="44" t="s">
        <v>1058</v>
      </c>
      <c r="I531" s="44">
        <v>3540</v>
      </c>
      <c r="J531" s="57">
        <f>IF(C531="СТОП цена",I531,ROUND(I531*(1-VLOOKUP(L531,Оглавление!D:G,3,FALSE)),2))</f>
        <v>3540</v>
      </c>
      <c r="K531" s="60"/>
      <c r="L531" s="60" t="s">
        <v>998</v>
      </c>
      <c r="M531" s="54">
        <v>10</v>
      </c>
    </row>
    <row r="532" spans="1:13">
      <c r="A532" s="353" t="s">
        <v>2313</v>
      </c>
      <c r="B532" s="44">
        <v>700002935</v>
      </c>
      <c r="C532" s="44"/>
      <c r="D532" s="44">
        <v>1</v>
      </c>
      <c r="E532" s="44" t="s">
        <v>561</v>
      </c>
      <c r="F532" s="44" t="str">
        <f t="shared" si="10"/>
        <v>1 л</v>
      </c>
      <c r="G532" s="44">
        <v>3</v>
      </c>
      <c r="H532" s="44" t="s">
        <v>1058</v>
      </c>
      <c r="I532" s="44">
        <v>1605</v>
      </c>
      <c r="J532" s="57">
        <f>IF(C532="СТОП цена",I532,ROUND(I532*(1-VLOOKUP(L532,Оглавление!D:G,3,FALSE)),2))</f>
        <v>1605</v>
      </c>
      <c r="K532" s="60"/>
      <c r="L532" s="60" t="s">
        <v>998</v>
      </c>
      <c r="M532" s="54">
        <v>10</v>
      </c>
    </row>
    <row r="533" spans="1:13">
      <c r="A533" s="353" t="s">
        <v>2314</v>
      </c>
      <c r="B533" s="42">
        <v>700002938</v>
      </c>
      <c r="C533" s="42" t="s">
        <v>2775</v>
      </c>
      <c r="D533" s="44">
        <v>1</v>
      </c>
      <c r="E533" s="44" t="s">
        <v>561</v>
      </c>
      <c r="F533" s="44" t="str">
        <f t="shared" si="10"/>
        <v>1 л</v>
      </c>
      <c r="G533" s="44">
        <v>3</v>
      </c>
      <c r="H533" s="44" t="s">
        <v>1058</v>
      </c>
      <c r="I533" s="44">
        <v>4451.2</v>
      </c>
      <c r="J533" s="57">
        <f>IF(C533="СТОП цена",I533,ROUND(I533*(1-VLOOKUP(L533,Оглавление!D:G,3,FALSE)),2))</f>
        <v>4451.2</v>
      </c>
      <c r="K533" s="60"/>
      <c r="L533" s="60" t="s">
        <v>998</v>
      </c>
      <c r="M533" s="54">
        <v>10</v>
      </c>
    </row>
    <row r="534" spans="1:13">
      <c r="A534" s="353" t="s">
        <v>2315</v>
      </c>
      <c r="B534" s="44">
        <v>700002939</v>
      </c>
      <c r="C534" s="44"/>
      <c r="D534" s="44">
        <v>1</v>
      </c>
      <c r="E534" s="44" t="s">
        <v>561</v>
      </c>
      <c r="F534" s="44" t="str">
        <f t="shared" si="10"/>
        <v>1 л</v>
      </c>
      <c r="G534" s="44">
        <v>3</v>
      </c>
      <c r="H534" s="44" t="s">
        <v>1058</v>
      </c>
      <c r="I534" s="44">
        <v>1286</v>
      </c>
      <c r="J534" s="57">
        <f>IF(C534="СТОП цена",I534,ROUND(I534*(1-VLOOKUP(L534,Оглавление!D:G,3,FALSE)),2))</f>
        <v>1286</v>
      </c>
      <c r="K534" s="60"/>
      <c r="L534" s="60" t="s">
        <v>998</v>
      </c>
      <c r="M534" s="54">
        <v>10</v>
      </c>
    </row>
    <row r="535" spans="1:13">
      <c r="A535" s="353" t="s">
        <v>2316</v>
      </c>
      <c r="B535" s="44">
        <v>700002945</v>
      </c>
      <c r="C535" s="44"/>
      <c r="D535" s="44">
        <v>1</v>
      </c>
      <c r="E535" s="44" t="s">
        <v>561</v>
      </c>
      <c r="F535" s="44" t="str">
        <f t="shared" si="10"/>
        <v>1 л</v>
      </c>
      <c r="G535" s="44">
        <v>3</v>
      </c>
      <c r="H535" s="44" t="s">
        <v>1058</v>
      </c>
      <c r="I535" s="44">
        <v>2404</v>
      </c>
      <c r="J535" s="57">
        <f>IF(C535="СТОП цена",I535,ROUND(I535*(1-VLOOKUP(L535,Оглавление!D:G,3,FALSE)),2))</f>
        <v>2404</v>
      </c>
      <c r="K535" s="60"/>
      <c r="L535" s="60" t="s">
        <v>998</v>
      </c>
      <c r="M535" s="54">
        <v>10</v>
      </c>
    </row>
    <row r="536" spans="1:13">
      <c r="A536" s="353" t="s">
        <v>2317</v>
      </c>
      <c r="B536" s="44">
        <v>700002947</v>
      </c>
      <c r="C536" s="44"/>
      <c r="D536" s="44">
        <v>1</v>
      </c>
      <c r="E536" s="44" t="s">
        <v>561</v>
      </c>
      <c r="F536" s="44" t="str">
        <f t="shared" si="10"/>
        <v>1 л</v>
      </c>
      <c r="G536" s="44">
        <v>3</v>
      </c>
      <c r="H536" s="44" t="s">
        <v>1058</v>
      </c>
      <c r="I536" s="44">
        <v>1301</v>
      </c>
      <c r="J536" s="57">
        <f>IF(C536="СТОП цена",I536,ROUND(I536*(1-VLOOKUP(L536,Оглавление!D:G,3,FALSE)),2))</f>
        <v>1301</v>
      </c>
      <c r="K536" s="60"/>
      <c r="L536" s="60" t="s">
        <v>998</v>
      </c>
      <c r="M536" s="54">
        <v>10</v>
      </c>
    </row>
    <row r="537" spans="1:13">
      <c r="A537" s="353" t="s">
        <v>2318</v>
      </c>
      <c r="B537" s="42">
        <v>700002948</v>
      </c>
      <c r="C537" s="42"/>
      <c r="D537" s="44">
        <v>1</v>
      </c>
      <c r="E537" s="44" t="s">
        <v>561</v>
      </c>
      <c r="F537" s="44" t="str">
        <f t="shared" si="10"/>
        <v>1 л</v>
      </c>
      <c r="G537" s="44">
        <v>3</v>
      </c>
      <c r="H537" s="44" t="s">
        <v>1058</v>
      </c>
      <c r="I537" s="44">
        <v>4613</v>
      </c>
      <c r="J537" s="57">
        <f>IF(C537="СТОП цена",I537,ROUND(I537*(1-VLOOKUP(L537,Оглавление!D:G,3,FALSE)),2))</f>
        <v>4613</v>
      </c>
      <c r="K537" s="60"/>
      <c r="L537" s="60" t="s">
        <v>998</v>
      </c>
      <c r="M537" s="54">
        <v>10</v>
      </c>
    </row>
    <row r="538" spans="1:13">
      <c r="A538" s="353" t="s">
        <v>2319</v>
      </c>
      <c r="B538" s="44">
        <v>700002949</v>
      </c>
      <c r="C538" s="44"/>
      <c r="D538" s="44">
        <v>1</v>
      </c>
      <c r="E538" s="44" t="s">
        <v>561</v>
      </c>
      <c r="F538" s="44" t="str">
        <f t="shared" si="10"/>
        <v>1 л</v>
      </c>
      <c r="G538" s="44">
        <v>3</v>
      </c>
      <c r="H538" s="44" t="s">
        <v>1058</v>
      </c>
      <c r="I538" s="44">
        <v>3295</v>
      </c>
      <c r="J538" s="57">
        <f>IF(C538="СТОП цена",I538,ROUND(I538*(1-VLOOKUP(L538,Оглавление!D:G,3,FALSE)),2))</f>
        <v>3295</v>
      </c>
      <c r="K538" s="60"/>
      <c r="L538" s="60" t="s">
        <v>998</v>
      </c>
      <c r="M538" s="54">
        <v>10</v>
      </c>
    </row>
    <row r="539" spans="1:13">
      <c r="A539" s="353" t="s">
        <v>2320</v>
      </c>
      <c r="B539" s="44">
        <v>700002950</v>
      </c>
      <c r="C539" s="44"/>
      <c r="D539" s="44">
        <v>1</v>
      </c>
      <c r="E539" s="44" t="s">
        <v>561</v>
      </c>
      <c r="F539" s="44" t="str">
        <f t="shared" si="10"/>
        <v>1 л</v>
      </c>
      <c r="G539" s="44">
        <v>3</v>
      </c>
      <c r="H539" s="44" t="s">
        <v>1058</v>
      </c>
      <c r="I539" s="44">
        <v>1197</v>
      </c>
      <c r="J539" s="57">
        <f>IF(C539="СТОП цена",I539,ROUND(I539*(1-VLOOKUP(L539,Оглавление!D:G,3,FALSE)),2))</f>
        <v>1197</v>
      </c>
      <c r="K539" s="60"/>
      <c r="L539" s="60" t="s">
        <v>998</v>
      </c>
      <c r="M539" s="54">
        <v>10</v>
      </c>
    </row>
    <row r="540" spans="1:13">
      <c r="A540" s="358" t="s">
        <v>2379</v>
      </c>
      <c r="B540" s="44">
        <v>700002916</v>
      </c>
      <c r="C540" s="43" t="s">
        <v>223</v>
      </c>
      <c r="D540" s="44">
        <v>1</v>
      </c>
      <c r="E540" s="44" t="s">
        <v>561</v>
      </c>
      <c r="F540" s="44" t="str">
        <f t="shared" si="10"/>
        <v>1 л</v>
      </c>
      <c r="G540" s="44">
        <v>3</v>
      </c>
      <c r="H540" s="44" t="s">
        <v>1058</v>
      </c>
      <c r="I540" s="132">
        <v>1574</v>
      </c>
      <c r="J540" s="57">
        <f>IF(C540="СТОП цена",I540,ROUND(I540*(1-VLOOKUP(L540,Оглавление!D:G,3,FALSE)),2))</f>
        <v>1574</v>
      </c>
      <c r="K540" s="60"/>
      <c r="L540" s="60" t="s">
        <v>998</v>
      </c>
      <c r="M540" s="54">
        <v>10</v>
      </c>
    </row>
    <row r="541" spans="1:13" s="1" customFormat="1" ht="28.5" hidden="1" customHeight="1">
      <c r="A541" s="582" t="s">
        <v>1059</v>
      </c>
      <c r="B541" s="583"/>
      <c r="C541" s="583"/>
      <c r="D541" s="583"/>
      <c r="E541" s="583"/>
      <c r="F541" s="583"/>
      <c r="G541" s="583"/>
      <c r="H541" s="583"/>
      <c r="I541" s="583"/>
      <c r="J541" s="627"/>
      <c r="K541" s="60"/>
      <c r="L541" s="89" t="s">
        <v>574</v>
      </c>
      <c r="M541" s="54">
        <v>10</v>
      </c>
    </row>
    <row r="542" spans="1:13" ht="12.75" hidden="1" customHeight="1">
      <c r="A542" s="588" t="s">
        <v>1079</v>
      </c>
      <c r="B542" s="44">
        <v>700002806</v>
      </c>
      <c r="C542" s="44"/>
      <c r="D542" s="42">
        <v>0.9</v>
      </c>
      <c r="E542" s="44" t="s">
        <v>561</v>
      </c>
      <c r="F542" s="44" t="str">
        <f t="shared" ref="F542:F595" si="11">CONCATENATE(D542," ",E542)</f>
        <v>0,9 л</v>
      </c>
      <c r="G542" s="42">
        <v>3</v>
      </c>
      <c r="H542" s="44" t="s">
        <v>1058</v>
      </c>
      <c r="I542" s="43">
        <v>603</v>
      </c>
      <c r="J542" s="57">
        <f>IF(C542="СТОП цена",I542,ROUND(I542*(1-VLOOKUP(L542,Оглавление!D:G,3,FALSE)),2))</f>
        <v>603</v>
      </c>
      <c r="K542" s="60"/>
      <c r="L542" s="60" t="s">
        <v>574</v>
      </c>
      <c r="M542" s="54">
        <v>10</v>
      </c>
    </row>
    <row r="543" spans="1:13" ht="12.75" hidden="1" customHeight="1">
      <c r="A543" s="590"/>
      <c r="B543" s="44">
        <v>700002808</v>
      </c>
      <c r="C543" s="44"/>
      <c r="D543" s="42">
        <v>2.7</v>
      </c>
      <c r="E543" s="44" t="s">
        <v>561</v>
      </c>
      <c r="F543" s="44" t="str">
        <f t="shared" si="11"/>
        <v>2,7 л</v>
      </c>
      <c r="G543" s="42">
        <v>3</v>
      </c>
      <c r="H543" s="44" t="s">
        <v>1058</v>
      </c>
      <c r="I543" s="43">
        <v>1718</v>
      </c>
      <c r="J543" s="57">
        <f>IF(C543="СТОП цена",I543,ROUND(I543*(1-VLOOKUP(L543,Оглавление!D:G,3,FALSE)),2))</f>
        <v>1718</v>
      </c>
      <c r="K543" s="60"/>
      <c r="L543" s="60" t="s">
        <v>574</v>
      </c>
      <c r="M543" s="54">
        <v>10</v>
      </c>
    </row>
    <row r="544" spans="1:13" ht="12.75" hidden="1" customHeight="1">
      <c r="A544" s="589"/>
      <c r="B544" s="44">
        <v>700002809</v>
      </c>
      <c r="C544" s="44"/>
      <c r="D544" s="42">
        <v>9</v>
      </c>
      <c r="E544" s="44" t="s">
        <v>561</v>
      </c>
      <c r="F544" s="44" t="str">
        <f t="shared" si="11"/>
        <v>9 л</v>
      </c>
      <c r="G544" s="42">
        <v>1</v>
      </c>
      <c r="H544" s="44" t="s">
        <v>1058</v>
      </c>
      <c r="I544" s="43">
        <v>5432</v>
      </c>
      <c r="J544" s="57">
        <f>IF(C544="СТОП цена",I544,ROUND(I544*(1-VLOOKUP(L544,Оглавление!D:G,3,FALSE)),2))</f>
        <v>5432</v>
      </c>
      <c r="K544" s="60"/>
      <c r="L544" s="60" t="s">
        <v>574</v>
      </c>
      <c r="M544" s="54">
        <v>10</v>
      </c>
    </row>
    <row r="545" spans="1:13" ht="12.75" hidden="1" customHeight="1">
      <c r="A545" s="588" t="s">
        <v>1080</v>
      </c>
      <c r="B545" s="44">
        <v>700002811</v>
      </c>
      <c r="C545" s="44"/>
      <c r="D545" s="42">
        <v>0.9</v>
      </c>
      <c r="E545" s="44" t="s">
        <v>561</v>
      </c>
      <c r="F545" s="44" t="str">
        <f t="shared" si="11"/>
        <v>0,9 л</v>
      </c>
      <c r="G545" s="42">
        <v>3</v>
      </c>
      <c r="H545" s="44" t="s">
        <v>1058</v>
      </c>
      <c r="I545" s="43">
        <v>490</v>
      </c>
      <c r="J545" s="57">
        <f>IF(C545="СТОП цена",I545,ROUND(I545*(1-VLOOKUP(L545,Оглавление!D:G,3,FALSE)),2))</f>
        <v>490</v>
      </c>
      <c r="K545" s="60"/>
      <c r="L545" s="60" t="s">
        <v>574</v>
      </c>
      <c r="M545" s="54">
        <v>10</v>
      </c>
    </row>
    <row r="546" spans="1:13" ht="12.75" hidden="1" customHeight="1">
      <c r="A546" s="590"/>
      <c r="B546" s="44">
        <v>700002813</v>
      </c>
      <c r="C546" s="44"/>
      <c r="D546" s="42">
        <v>2.7</v>
      </c>
      <c r="E546" s="44" t="s">
        <v>561</v>
      </c>
      <c r="F546" s="44" t="str">
        <f t="shared" si="11"/>
        <v>2,7 л</v>
      </c>
      <c r="G546" s="42">
        <v>3</v>
      </c>
      <c r="H546" s="44" t="s">
        <v>1058</v>
      </c>
      <c r="I546" s="43">
        <v>1398</v>
      </c>
      <c r="J546" s="57">
        <f>IF(C546="СТОП цена",I546,ROUND(I546*(1-VLOOKUP(L546,Оглавление!D:G,3,FALSE)),2))</f>
        <v>1398</v>
      </c>
      <c r="K546" s="60"/>
      <c r="L546" s="60" t="s">
        <v>574</v>
      </c>
      <c r="M546" s="54">
        <v>10</v>
      </c>
    </row>
    <row r="547" spans="1:13" ht="12.75" hidden="1" customHeight="1">
      <c r="A547" s="589"/>
      <c r="B547" s="44">
        <v>700002814</v>
      </c>
      <c r="C547" s="44"/>
      <c r="D547" s="42">
        <v>9</v>
      </c>
      <c r="E547" s="44" t="s">
        <v>561</v>
      </c>
      <c r="F547" s="44" t="str">
        <f t="shared" si="11"/>
        <v>9 л</v>
      </c>
      <c r="G547" s="42">
        <v>1</v>
      </c>
      <c r="H547" s="44" t="s">
        <v>1058</v>
      </c>
      <c r="I547" s="43">
        <v>4407</v>
      </c>
      <c r="J547" s="57">
        <f>IF(C547="СТОП цена",I547,ROUND(I547*(1-VLOOKUP(L547,Оглавление!D:G,3,FALSE)),2))</f>
        <v>4407</v>
      </c>
      <c r="K547" s="60"/>
      <c r="L547" s="60" t="s">
        <v>574</v>
      </c>
      <c r="M547" s="54">
        <v>10</v>
      </c>
    </row>
    <row r="548" spans="1:13" ht="12.75" hidden="1" customHeight="1">
      <c r="A548" s="588" t="s">
        <v>1081</v>
      </c>
      <c r="B548" s="44">
        <v>700002816</v>
      </c>
      <c r="C548" s="44"/>
      <c r="D548" s="42">
        <v>0.22500000000000001</v>
      </c>
      <c r="E548" s="44" t="s">
        <v>561</v>
      </c>
      <c r="F548" s="44" t="str">
        <f t="shared" si="11"/>
        <v>0,225 л</v>
      </c>
      <c r="G548" s="42">
        <v>5</v>
      </c>
      <c r="H548" s="44" t="s">
        <v>1058</v>
      </c>
      <c r="I548" s="43">
        <v>326</v>
      </c>
      <c r="J548" s="57">
        <f>IF(C548="СТОП цена",I548,ROUND(I548*(1-VLOOKUP(L548,Оглавление!D:G,3,FALSE)),2))</f>
        <v>326</v>
      </c>
      <c r="K548" s="60"/>
      <c r="L548" s="60" t="s">
        <v>574</v>
      </c>
      <c r="M548" s="54">
        <v>10</v>
      </c>
    </row>
    <row r="549" spans="1:13" ht="12.75" hidden="1" customHeight="1">
      <c r="A549" s="590"/>
      <c r="B549" s="44">
        <v>700002817</v>
      </c>
      <c r="C549" s="44"/>
      <c r="D549" s="42">
        <v>0.9</v>
      </c>
      <c r="E549" s="44" t="s">
        <v>561</v>
      </c>
      <c r="F549" s="44" t="str">
        <f t="shared" si="11"/>
        <v>0,9 л</v>
      </c>
      <c r="G549" s="42">
        <v>3</v>
      </c>
      <c r="H549" s="44" t="s">
        <v>1058</v>
      </c>
      <c r="I549" s="43">
        <v>512</v>
      </c>
      <c r="J549" s="57">
        <f>IF(C549="СТОП цена",I549,ROUND(I549*(1-VLOOKUP(L549,Оглавление!D:G,3,FALSE)),2))</f>
        <v>512</v>
      </c>
      <c r="K549" s="60"/>
      <c r="L549" s="60" t="s">
        <v>574</v>
      </c>
      <c r="M549" s="54">
        <v>10</v>
      </c>
    </row>
    <row r="550" spans="1:13" ht="12.75" hidden="1" customHeight="1">
      <c r="A550" s="590"/>
      <c r="B550" s="44">
        <v>700002819</v>
      </c>
      <c r="C550" s="44"/>
      <c r="D550" s="42">
        <v>2.7</v>
      </c>
      <c r="E550" s="44" t="s">
        <v>561</v>
      </c>
      <c r="F550" s="44" t="str">
        <f t="shared" si="11"/>
        <v>2,7 л</v>
      </c>
      <c r="G550" s="42">
        <v>3</v>
      </c>
      <c r="H550" s="44" t="s">
        <v>1058</v>
      </c>
      <c r="I550" s="43">
        <v>1462</v>
      </c>
      <c r="J550" s="57">
        <f>IF(C550="СТОП цена",I550,ROUND(I550*(1-VLOOKUP(L550,Оглавление!D:G,3,FALSE)),2))</f>
        <v>1462</v>
      </c>
      <c r="K550" s="60"/>
      <c r="L550" s="60" t="s">
        <v>574</v>
      </c>
      <c r="M550" s="54">
        <v>10</v>
      </c>
    </row>
    <row r="551" spans="1:13" ht="12.75" hidden="1" customHeight="1">
      <c r="A551" s="589"/>
      <c r="B551" s="44">
        <v>700002820</v>
      </c>
      <c r="C551" s="44"/>
      <c r="D551" s="42">
        <v>9</v>
      </c>
      <c r="E551" s="44" t="s">
        <v>561</v>
      </c>
      <c r="F551" s="44" t="str">
        <f t="shared" si="11"/>
        <v>9 л</v>
      </c>
      <c r="G551" s="42">
        <v>1</v>
      </c>
      <c r="H551" s="44" t="s">
        <v>1058</v>
      </c>
      <c r="I551" s="43">
        <v>4561</v>
      </c>
      <c r="J551" s="57">
        <f>IF(C551="СТОП цена",I551,ROUND(I551*(1-VLOOKUP(L551,Оглавление!D:G,3,FALSE)),2))</f>
        <v>4561</v>
      </c>
      <c r="K551" s="60"/>
      <c r="L551" s="60" t="s">
        <v>574</v>
      </c>
      <c r="M551" s="54">
        <v>10</v>
      </c>
    </row>
    <row r="552" spans="1:13" ht="12.75" hidden="1" customHeight="1">
      <c r="A552" s="588" t="s">
        <v>1082</v>
      </c>
      <c r="B552" s="44">
        <v>700002821</v>
      </c>
      <c r="C552" s="44"/>
      <c r="D552" s="42">
        <v>0.22500000000000001</v>
      </c>
      <c r="E552" s="44" t="s">
        <v>561</v>
      </c>
      <c r="F552" s="44" t="str">
        <f t="shared" si="11"/>
        <v>0,225 л</v>
      </c>
      <c r="G552" s="42">
        <v>5</v>
      </c>
      <c r="H552" s="44" t="s">
        <v>1058</v>
      </c>
      <c r="I552" s="43">
        <v>280</v>
      </c>
      <c r="J552" s="57">
        <f>IF(C552="СТОП цена",I552,ROUND(I552*(1-VLOOKUP(L552,Оглавление!D:G,3,FALSE)),2))</f>
        <v>280</v>
      </c>
      <c r="K552" s="60"/>
      <c r="L552" s="60" t="s">
        <v>574</v>
      </c>
      <c r="M552" s="54">
        <v>10</v>
      </c>
    </row>
    <row r="553" spans="1:13" ht="12.75" hidden="1">
      <c r="A553" s="590"/>
      <c r="B553" s="44">
        <v>700002822</v>
      </c>
      <c r="C553" s="44"/>
      <c r="D553" s="42">
        <v>0.9</v>
      </c>
      <c r="E553" s="44" t="s">
        <v>561</v>
      </c>
      <c r="F553" s="44" t="str">
        <f t="shared" si="11"/>
        <v>0,9 л</v>
      </c>
      <c r="G553" s="42">
        <v>3</v>
      </c>
      <c r="H553" s="44" t="s">
        <v>1058</v>
      </c>
      <c r="I553" s="43">
        <v>438</v>
      </c>
      <c r="J553" s="57">
        <f>IF(C553="СТОП цена",I553,ROUND(I553*(1-VLOOKUP(L553,Оглавление!D:G,3,FALSE)),2))</f>
        <v>438</v>
      </c>
      <c r="K553" s="60"/>
      <c r="L553" s="60" t="s">
        <v>574</v>
      </c>
      <c r="M553" s="54">
        <v>10</v>
      </c>
    </row>
    <row r="554" spans="1:13" ht="12.75" hidden="1">
      <c r="A554" s="590"/>
      <c r="B554" s="44">
        <v>700002823</v>
      </c>
      <c r="C554" s="44"/>
      <c r="D554" s="42">
        <v>2.7</v>
      </c>
      <c r="E554" s="44" t="s">
        <v>561</v>
      </c>
      <c r="F554" s="44" t="str">
        <f t="shared" si="11"/>
        <v>2,7 л</v>
      </c>
      <c r="G554" s="42">
        <v>3</v>
      </c>
      <c r="H554" s="44" t="s">
        <v>1058</v>
      </c>
      <c r="I554" s="43">
        <v>1243</v>
      </c>
      <c r="J554" s="57">
        <f>IF(C554="СТОП цена",I554,ROUND(I554*(1-VLOOKUP(L554,Оглавление!D:G,3,FALSE)),2))</f>
        <v>1243</v>
      </c>
      <c r="K554" s="60"/>
      <c r="L554" s="60" t="s">
        <v>574</v>
      </c>
      <c r="M554" s="54">
        <v>10</v>
      </c>
    </row>
    <row r="555" spans="1:13" ht="12.75" hidden="1">
      <c r="A555" s="589"/>
      <c r="B555" s="44">
        <v>700002824</v>
      </c>
      <c r="C555" s="44"/>
      <c r="D555" s="42">
        <v>9</v>
      </c>
      <c r="E555" s="44" t="s">
        <v>561</v>
      </c>
      <c r="F555" s="44" t="str">
        <f t="shared" si="11"/>
        <v>9 л</v>
      </c>
      <c r="G555" s="42">
        <v>1</v>
      </c>
      <c r="H555" s="44" t="s">
        <v>1058</v>
      </c>
      <c r="I555" s="43">
        <v>3859</v>
      </c>
      <c r="J555" s="57">
        <f>IF(C555="СТОП цена",I555,ROUND(I555*(1-VLOOKUP(L555,Оглавление!D:G,3,FALSE)),2))</f>
        <v>3859</v>
      </c>
      <c r="K555" s="60"/>
      <c r="L555" s="60" t="s">
        <v>574</v>
      </c>
      <c r="M555" s="54">
        <v>10</v>
      </c>
    </row>
    <row r="556" spans="1:13" ht="12.75" hidden="1" customHeight="1">
      <c r="A556" s="588" t="s">
        <v>1050</v>
      </c>
      <c r="B556" s="43">
        <v>700002832</v>
      </c>
      <c r="C556" s="43" t="s">
        <v>223</v>
      </c>
      <c r="D556" s="43">
        <v>2.7</v>
      </c>
      <c r="E556" s="44" t="s">
        <v>561</v>
      </c>
      <c r="F556" s="44" t="str">
        <f t="shared" si="11"/>
        <v>2,7 л</v>
      </c>
      <c r="G556" s="43">
        <v>3</v>
      </c>
      <c r="H556" s="44" t="s">
        <v>1058</v>
      </c>
      <c r="I556" s="43">
        <v>2100</v>
      </c>
      <c r="J556" s="57">
        <f>IF(C556="СТОП цена",I556,ROUND(I556*(1-VLOOKUP(L556,Оглавление!D:G,3,FALSE)),2))</f>
        <v>2100</v>
      </c>
      <c r="K556" s="60"/>
      <c r="L556" s="60" t="s">
        <v>574</v>
      </c>
      <c r="M556" s="54">
        <v>10</v>
      </c>
    </row>
    <row r="557" spans="1:13" ht="23.25" hidden="1" customHeight="1">
      <c r="A557" s="589"/>
      <c r="B557" s="43">
        <v>700002833</v>
      </c>
      <c r="C557" s="43" t="s">
        <v>223</v>
      </c>
      <c r="D557" s="43">
        <v>9</v>
      </c>
      <c r="E557" s="44" t="s">
        <v>561</v>
      </c>
      <c r="F557" s="44" t="str">
        <f t="shared" si="11"/>
        <v>9 л</v>
      </c>
      <c r="G557" s="43">
        <v>1</v>
      </c>
      <c r="H557" s="44" t="s">
        <v>1058</v>
      </c>
      <c r="I557" s="43">
        <v>6643</v>
      </c>
      <c r="J557" s="57">
        <f>IF(C557="СТОП цена",I557,ROUND(I557*(1-VLOOKUP(L557,Оглавление!D:G,3,FALSE)),2))</f>
        <v>6643</v>
      </c>
      <c r="K557" s="60"/>
      <c r="L557" s="60" t="s">
        <v>574</v>
      </c>
      <c r="M557" s="54">
        <v>10</v>
      </c>
    </row>
    <row r="558" spans="1:13" ht="12.75" hidden="1" customHeight="1">
      <c r="A558" s="588" t="s">
        <v>785</v>
      </c>
      <c r="B558" s="43">
        <v>700002834</v>
      </c>
      <c r="C558" s="43"/>
      <c r="D558" s="42">
        <v>0.9</v>
      </c>
      <c r="E558" s="44" t="s">
        <v>561</v>
      </c>
      <c r="F558" s="44" t="str">
        <f t="shared" si="11"/>
        <v>0,9 л</v>
      </c>
      <c r="G558" s="42">
        <v>3</v>
      </c>
      <c r="H558" s="44" t="s">
        <v>1058</v>
      </c>
      <c r="I558" s="43">
        <v>694</v>
      </c>
      <c r="J558" s="57">
        <f>IF(C558="СТОП цена",I558,ROUND(I558*(1-VLOOKUP(L558,Оглавление!D:G,3,FALSE)),2))</f>
        <v>694</v>
      </c>
      <c r="K558" s="60"/>
      <c r="L558" s="60" t="s">
        <v>574</v>
      </c>
      <c r="M558" s="54">
        <v>10</v>
      </c>
    </row>
    <row r="559" spans="1:13" ht="12.75" hidden="1" customHeight="1">
      <c r="A559" s="590"/>
      <c r="B559" s="43">
        <v>700002836</v>
      </c>
      <c r="C559" s="43"/>
      <c r="D559" s="42">
        <v>2.7</v>
      </c>
      <c r="E559" s="44" t="s">
        <v>561</v>
      </c>
      <c r="F559" s="44" t="str">
        <f t="shared" si="11"/>
        <v>2,7 л</v>
      </c>
      <c r="G559" s="42">
        <v>3</v>
      </c>
      <c r="H559" s="44" t="s">
        <v>1058</v>
      </c>
      <c r="I559" s="43">
        <v>1954</v>
      </c>
      <c r="J559" s="57">
        <f>IF(C559="СТОП цена",I559,ROUND(I559*(1-VLOOKUP(L559,Оглавление!D:G,3,FALSE)),2))</f>
        <v>1954</v>
      </c>
      <c r="K559" s="60"/>
      <c r="L559" s="60" t="s">
        <v>574</v>
      </c>
      <c r="M559" s="54">
        <v>10</v>
      </c>
    </row>
    <row r="560" spans="1:13" ht="12.75" hidden="1" customHeight="1">
      <c r="A560" s="590"/>
      <c r="B560" s="43">
        <v>700002837</v>
      </c>
      <c r="C560" s="43"/>
      <c r="D560" s="42">
        <v>9</v>
      </c>
      <c r="E560" s="44" t="s">
        <v>561</v>
      </c>
      <c r="F560" s="44" t="str">
        <f t="shared" si="11"/>
        <v>9 л</v>
      </c>
      <c r="G560" s="42">
        <v>1</v>
      </c>
      <c r="H560" s="44" t="s">
        <v>1058</v>
      </c>
      <c r="I560" s="43">
        <v>5959</v>
      </c>
      <c r="J560" s="57">
        <f>IF(C560="СТОП цена",I560,ROUND(I560*(1-VLOOKUP(L560,Оглавление!D:G,3,FALSE)),2))</f>
        <v>5959</v>
      </c>
      <c r="K560" s="60"/>
      <c r="L560" s="60" t="s">
        <v>574</v>
      </c>
      <c r="M560" s="54">
        <v>10</v>
      </c>
    </row>
    <row r="561" spans="1:13" ht="12.75" hidden="1" customHeight="1">
      <c r="A561" s="589"/>
      <c r="B561" s="331">
        <v>700002835</v>
      </c>
      <c r="C561" s="331" t="s">
        <v>2775</v>
      </c>
      <c r="D561" s="42">
        <v>18</v>
      </c>
      <c r="E561" s="44" t="s">
        <v>561</v>
      </c>
      <c r="F561" s="44" t="str">
        <f t="shared" si="11"/>
        <v>18 л</v>
      </c>
      <c r="G561" s="42">
        <v>1</v>
      </c>
      <c r="H561" s="44" t="s">
        <v>1058</v>
      </c>
      <c r="I561" s="43">
        <v>6766.38</v>
      </c>
      <c r="J561" s="57">
        <f>IF(C561="СТОП цена",I561,ROUND(I561*(1-VLOOKUP(L561,Оглавление!D:G,3,FALSE)),2))</f>
        <v>6766.38</v>
      </c>
      <c r="K561" s="60"/>
      <c r="L561" s="60" t="s">
        <v>574</v>
      </c>
      <c r="M561" s="54">
        <v>10</v>
      </c>
    </row>
    <row r="562" spans="1:13" ht="12.75" hidden="1" customHeight="1">
      <c r="A562" s="588" t="s">
        <v>786</v>
      </c>
      <c r="B562" s="43">
        <v>700002849</v>
      </c>
      <c r="C562" s="43"/>
      <c r="D562" s="43">
        <v>0.9</v>
      </c>
      <c r="E562" s="44" t="s">
        <v>561</v>
      </c>
      <c r="F562" s="44" t="str">
        <f t="shared" si="11"/>
        <v>0,9 л</v>
      </c>
      <c r="G562" s="43">
        <v>3</v>
      </c>
      <c r="H562" s="44" t="s">
        <v>1058</v>
      </c>
      <c r="I562" s="43">
        <v>598</v>
      </c>
      <c r="J562" s="57">
        <f>IF(C562="СТОП цена",I562,ROUND(I562*(1-VLOOKUP(L562,Оглавление!D:G,3,FALSE)),2))</f>
        <v>598</v>
      </c>
      <c r="K562" s="60"/>
      <c r="L562" s="60" t="s">
        <v>574</v>
      </c>
      <c r="M562" s="54">
        <v>10</v>
      </c>
    </row>
    <row r="563" spans="1:13" ht="18.75" hidden="1" customHeight="1">
      <c r="A563" s="590"/>
      <c r="B563" s="43">
        <v>700002850</v>
      </c>
      <c r="C563" s="43" t="s">
        <v>223</v>
      </c>
      <c r="D563" s="43">
        <v>2.7</v>
      </c>
      <c r="E563" s="44" t="s">
        <v>561</v>
      </c>
      <c r="F563" s="44" t="str">
        <f t="shared" si="11"/>
        <v>2,7 л</v>
      </c>
      <c r="G563" s="43">
        <v>3</v>
      </c>
      <c r="H563" s="44" t="s">
        <v>1058</v>
      </c>
      <c r="I563" s="43">
        <v>1730</v>
      </c>
      <c r="J563" s="57">
        <f>IF(C563="СТОП цена",I563,ROUND(I563*(1-VLOOKUP(L563,Оглавление!D:G,3,FALSE)),2))</f>
        <v>1730</v>
      </c>
      <c r="K563" s="60"/>
      <c r="L563" s="60" t="s">
        <v>574</v>
      </c>
      <c r="M563" s="54">
        <v>10</v>
      </c>
    </row>
    <row r="564" spans="1:13" ht="12.75" hidden="1" customHeight="1">
      <c r="A564" s="588" t="s">
        <v>787</v>
      </c>
      <c r="B564" s="43">
        <v>700002838</v>
      </c>
      <c r="C564" s="43"/>
      <c r="D564" s="42">
        <v>0.9</v>
      </c>
      <c r="E564" s="44" t="s">
        <v>561</v>
      </c>
      <c r="F564" s="44" t="str">
        <f t="shared" si="11"/>
        <v>0,9 л</v>
      </c>
      <c r="G564" s="42">
        <v>3</v>
      </c>
      <c r="H564" s="44" t="s">
        <v>1058</v>
      </c>
      <c r="I564" s="43">
        <v>620</v>
      </c>
      <c r="J564" s="57">
        <f>IF(C564="СТОП цена",I564,ROUND(I564*(1-VLOOKUP(L564,Оглавление!D:G,3,FALSE)),2))</f>
        <v>620</v>
      </c>
      <c r="K564" s="60"/>
      <c r="L564" s="60" t="s">
        <v>574</v>
      </c>
      <c r="M564" s="54">
        <v>10</v>
      </c>
    </row>
    <row r="565" spans="1:13" ht="12.75" hidden="1" customHeight="1">
      <c r="A565" s="590"/>
      <c r="B565" s="43">
        <v>700002840</v>
      </c>
      <c r="C565" s="43"/>
      <c r="D565" s="42">
        <v>2.7</v>
      </c>
      <c r="E565" s="44" t="s">
        <v>561</v>
      </c>
      <c r="F565" s="44" t="str">
        <f t="shared" si="11"/>
        <v>2,7 л</v>
      </c>
      <c r="G565" s="42">
        <v>3</v>
      </c>
      <c r="H565" s="44" t="s">
        <v>1058</v>
      </c>
      <c r="I565" s="43">
        <v>1775</v>
      </c>
      <c r="J565" s="57">
        <f>IF(C565="СТОП цена",I565,ROUND(I565*(1-VLOOKUP(L565,Оглавление!D:G,3,FALSE)),2))</f>
        <v>1775</v>
      </c>
      <c r="K565" s="60"/>
      <c r="L565" s="60" t="s">
        <v>574</v>
      </c>
      <c r="M565" s="54">
        <v>10</v>
      </c>
    </row>
    <row r="566" spans="1:13" ht="12.75" hidden="1" customHeight="1">
      <c r="A566" s="590"/>
      <c r="B566" s="43">
        <v>700002841</v>
      </c>
      <c r="C566" s="43"/>
      <c r="D566" s="42">
        <v>9</v>
      </c>
      <c r="E566" s="44" t="s">
        <v>561</v>
      </c>
      <c r="F566" s="44" t="str">
        <f t="shared" si="11"/>
        <v>9 л</v>
      </c>
      <c r="G566" s="42">
        <v>1</v>
      </c>
      <c r="H566" s="44" t="s">
        <v>1058</v>
      </c>
      <c r="I566" s="43">
        <v>5397</v>
      </c>
      <c r="J566" s="57">
        <f>IF(C566="СТОП цена",I566,ROUND(I566*(1-VLOOKUP(L566,Оглавление!D:G,3,FALSE)),2))</f>
        <v>5397</v>
      </c>
      <c r="K566" s="60"/>
      <c r="L566" s="60" t="s">
        <v>574</v>
      </c>
      <c r="M566" s="54">
        <v>10</v>
      </c>
    </row>
    <row r="567" spans="1:13" ht="12.75" hidden="1" customHeight="1">
      <c r="A567" s="597" t="s">
        <v>788</v>
      </c>
      <c r="B567" s="337">
        <v>700002852</v>
      </c>
      <c r="C567" s="323"/>
      <c r="D567" s="43">
        <v>0.9</v>
      </c>
      <c r="E567" s="44" t="s">
        <v>561</v>
      </c>
      <c r="F567" s="44" t="str">
        <f t="shared" si="11"/>
        <v>0,9 л</v>
      </c>
      <c r="G567" s="43">
        <v>3</v>
      </c>
      <c r="H567" s="44" t="s">
        <v>1058</v>
      </c>
      <c r="I567" s="43">
        <v>585</v>
      </c>
      <c r="J567" s="57">
        <f>IF(C567="СТОП цена",I567,ROUND(I567*(1-VLOOKUP(L567,Оглавление!D:G,3,FALSE)),2))</f>
        <v>585</v>
      </c>
      <c r="K567" s="60"/>
      <c r="L567" s="60" t="s">
        <v>574</v>
      </c>
      <c r="M567" s="54">
        <v>10</v>
      </c>
    </row>
    <row r="568" spans="1:13" ht="12.75" hidden="1" customHeight="1">
      <c r="A568" s="597"/>
      <c r="B568" s="337">
        <v>700002853</v>
      </c>
      <c r="C568" s="43"/>
      <c r="D568" s="43">
        <v>2.7</v>
      </c>
      <c r="E568" s="44" t="s">
        <v>561</v>
      </c>
      <c r="F568" s="44" t="str">
        <f t="shared" si="11"/>
        <v>2,7 л</v>
      </c>
      <c r="G568" s="43">
        <v>3</v>
      </c>
      <c r="H568" s="44" t="s">
        <v>1058</v>
      </c>
      <c r="I568" s="43">
        <v>1643</v>
      </c>
      <c r="J568" s="57">
        <f>IF(C568="СТОП цена",I568,ROUND(I568*(1-VLOOKUP(L568,Оглавление!D:G,3,FALSE)),2))</f>
        <v>1643</v>
      </c>
      <c r="K568" s="60"/>
      <c r="L568" s="60" t="s">
        <v>574</v>
      </c>
      <c r="M568" s="54">
        <v>10</v>
      </c>
    </row>
    <row r="569" spans="1:13" ht="14.25" hidden="1" customHeight="1">
      <c r="A569" s="597"/>
      <c r="B569" s="337">
        <v>700002854</v>
      </c>
      <c r="C569" s="43" t="s">
        <v>223</v>
      </c>
      <c r="D569" s="43">
        <v>9</v>
      </c>
      <c r="E569" s="44" t="s">
        <v>561</v>
      </c>
      <c r="F569" s="44" t="str">
        <f t="shared" ref="F569:F574" si="12">CONCATENATE(D569," ",E569)</f>
        <v>9 л</v>
      </c>
      <c r="G569" s="43">
        <v>1</v>
      </c>
      <c r="H569" s="44" t="s">
        <v>1058</v>
      </c>
      <c r="I569" s="43">
        <v>4822</v>
      </c>
      <c r="J569" s="57">
        <f>IF(C569="СТОП цена",I569,ROUND(I569*(1-VLOOKUP(L569,Оглавление!D:G,3,FALSE)),2))</f>
        <v>4822</v>
      </c>
      <c r="K569" s="60"/>
      <c r="L569" s="60" t="s">
        <v>574</v>
      </c>
      <c r="M569" s="54">
        <v>10</v>
      </c>
    </row>
    <row r="570" spans="1:13" ht="12.75" hidden="1" customHeight="1">
      <c r="A570" s="597" t="s">
        <v>1124</v>
      </c>
      <c r="B570" s="337">
        <v>700002842</v>
      </c>
      <c r="C570" s="323"/>
      <c r="D570" s="43">
        <v>0.9</v>
      </c>
      <c r="E570" s="44" t="s">
        <v>561</v>
      </c>
      <c r="F570" s="44" t="str">
        <f t="shared" si="12"/>
        <v>0,9 л</v>
      </c>
      <c r="G570" s="43">
        <v>3</v>
      </c>
      <c r="H570" s="44" t="s">
        <v>1058</v>
      </c>
      <c r="I570" s="43">
        <v>628</v>
      </c>
      <c r="J570" s="57">
        <f>IF(C570="СТОП цена",I570,ROUND(I570*(1-VLOOKUP(L570,Оглавление!D:G,3,FALSE)),2))</f>
        <v>628</v>
      </c>
      <c r="K570" s="60"/>
      <c r="L570" s="60" t="s">
        <v>574</v>
      </c>
      <c r="M570" s="54">
        <v>10</v>
      </c>
    </row>
    <row r="571" spans="1:13" ht="12.75" hidden="1" customHeight="1">
      <c r="A571" s="597"/>
      <c r="B571" s="337">
        <v>700002844</v>
      </c>
      <c r="C571" s="323"/>
      <c r="D571" s="43">
        <v>2.7</v>
      </c>
      <c r="E571" s="44" t="s">
        <v>561</v>
      </c>
      <c r="F571" s="44" t="str">
        <f t="shared" si="12"/>
        <v>2,7 л</v>
      </c>
      <c r="G571" s="43">
        <v>3</v>
      </c>
      <c r="H571" s="44" t="s">
        <v>1058</v>
      </c>
      <c r="I571" s="43">
        <v>1797</v>
      </c>
      <c r="J571" s="57">
        <f>IF(C571="СТОП цена",I571,ROUND(I571*(1-VLOOKUP(L571,Оглавление!D:G,3,FALSE)),2))</f>
        <v>1797</v>
      </c>
      <c r="K571" s="60"/>
      <c r="L571" s="60" t="s">
        <v>574</v>
      </c>
      <c r="M571" s="54">
        <v>10</v>
      </c>
    </row>
    <row r="572" spans="1:13" ht="12.75" hidden="1" customHeight="1">
      <c r="A572" s="597"/>
      <c r="B572" s="337">
        <v>700002845</v>
      </c>
      <c r="C572" s="323"/>
      <c r="D572" s="43">
        <v>9</v>
      </c>
      <c r="E572" s="44" t="s">
        <v>561</v>
      </c>
      <c r="F572" s="44" t="str">
        <f t="shared" si="12"/>
        <v>9 л</v>
      </c>
      <c r="G572" s="43">
        <v>1</v>
      </c>
      <c r="H572" s="44" t="s">
        <v>1058</v>
      </c>
      <c r="I572" s="43">
        <v>5466</v>
      </c>
      <c r="J572" s="57">
        <f>IF(C572="СТОП цена",I572,ROUND(I572*(1-VLOOKUP(L572,Оглавление!D:G,3,FALSE)),2))</f>
        <v>5466</v>
      </c>
      <c r="K572" s="60"/>
      <c r="L572" s="60" t="s">
        <v>574</v>
      </c>
      <c r="M572" s="54">
        <v>10</v>
      </c>
    </row>
    <row r="573" spans="1:13" ht="18.75" hidden="1" customHeight="1">
      <c r="A573" s="597" t="s">
        <v>1125</v>
      </c>
      <c r="B573" s="337">
        <v>700002846</v>
      </c>
      <c r="C573" s="43"/>
      <c r="D573" s="43">
        <v>0.9</v>
      </c>
      <c r="E573" s="44" t="s">
        <v>561</v>
      </c>
      <c r="F573" s="44" t="str">
        <f t="shared" si="12"/>
        <v>0,9 л</v>
      </c>
      <c r="G573" s="43">
        <v>3</v>
      </c>
      <c r="H573" s="44" t="s">
        <v>1058</v>
      </c>
      <c r="I573" s="43">
        <v>592</v>
      </c>
      <c r="J573" s="57">
        <f>IF(C573="СТОП цена",I573,ROUND(I573*(1-VLOOKUP(L573,Оглавление!D:G,3,FALSE)),2))</f>
        <v>592</v>
      </c>
      <c r="K573" s="60"/>
      <c r="L573" s="60" t="s">
        <v>574</v>
      </c>
      <c r="M573" s="54">
        <v>10</v>
      </c>
    </row>
    <row r="574" spans="1:13" ht="18" hidden="1" customHeight="1">
      <c r="A574" s="597"/>
      <c r="B574" s="337">
        <v>700002847</v>
      </c>
      <c r="C574" s="43"/>
      <c r="D574" s="43">
        <v>2.7</v>
      </c>
      <c r="E574" s="44" t="s">
        <v>561</v>
      </c>
      <c r="F574" s="44" t="str">
        <f t="shared" si="12"/>
        <v>2,7 л</v>
      </c>
      <c r="G574" s="43">
        <v>3</v>
      </c>
      <c r="H574" s="44" t="s">
        <v>1058</v>
      </c>
      <c r="I574" s="43">
        <v>1664</v>
      </c>
      <c r="J574" s="57">
        <f>IF(C574="СТОП цена",I574,ROUND(I574*(1-VLOOKUP(L574,Оглавление!D:G,3,FALSE)),2))</f>
        <v>1664</v>
      </c>
      <c r="K574" s="60"/>
      <c r="L574" s="60" t="s">
        <v>574</v>
      </c>
      <c r="M574" s="54">
        <v>10</v>
      </c>
    </row>
    <row r="575" spans="1:13" s="151" customFormat="1" ht="18.75" hidden="1" customHeight="1">
      <c r="A575" s="318" t="s">
        <v>1347</v>
      </c>
      <c r="B575" s="337">
        <v>700002638</v>
      </c>
      <c r="C575" s="43" t="s">
        <v>223</v>
      </c>
      <c r="D575" s="43"/>
      <c r="E575" s="44"/>
      <c r="F575" s="44" t="s">
        <v>1340</v>
      </c>
      <c r="G575" s="43">
        <v>3</v>
      </c>
      <c r="H575" s="44" t="s">
        <v>1058</v>
      </c>
      <c r="I575" s="43">
        <v>1473</v>
      </c>
      <c r="J575" s="57">
        <f>IF(C575="СТОП цена",I575,ROUND(I575*(1-VLOOKUP(L575,Оглавление!D:G,3,FALSE)),2))</f>
        <v>1473</v>
      </c>
      <c r="K575" s="60"/>
      <c r="L575" s="60" t="s">
        <v>574</v>
      </c>
      <c r="M575" s="54">
        <v>10</v>
      </c>
    </row>
    <row r="576" spans="1:13" s="312" customFormat="1" ht="14.25" hidden="1" customHeight="1">
      <c r="A576" s="588" t="s">
        <v>2777</v>
      </c>
      <c r="B576" s="462">
        <v>700010598</v>
      </c>
      <c r="C576" s="56" t="s">
        <v>223</v>
      </c>
      <c r="D576" s="56"/>
      <c r="E576" s="68"/>
      <c r="F576" s="68" t="s">
        <v>1346</v>
      </c>
      <c r="G576" s="56">
        <v>6</v>
      </c>
      <c r="H576" s="68" t="s">
        <v>1058</v>
      </c>
      <c r="I576" s="56">
        <v>400</v>
      </c>
      <c r="J576" s="57">
        <f>IF(C576="СТОП цена",I576,ROUND(I576*(1-VLOOKUP(L576,Оглавление!D:G,3,FALSE)),2))</f>
        <v>400</v>
      </c>
      <c r="K576" s="60"/>
      <c r="L576" s="60" t="s">
        <v>574</v>
      </c>
      <c r="M576" s="54">
        <v>10</v>
      </c>
    </row>
    <row r="577" spans="1:13" s="312" customFormat="1" ht="14.25" hidden="1" customHeight="1">
      <c r="A577" s="590"/>
      <c r="B577" s="462">
        <v>700010599</v>
      </c>
      <c r="C577" s="56" t="s">
        <v>223</v>
      </c>
      <c r="D577" s="56"/>
      <c r="E577" s="68"/>
      <c r="F577" s="68" t="s">
        <v>1362</v>
      </c>
      <c r="G577" s="56">
        <v>1</v>
      </c>
      <c r="H577" s="68" t="s">
        <v>1058</v>
      </c>
      <c r="I577" s="56">
        <v>1100</v>
      </c>
      <c r="J577" s="57">
        <f>IF(C577="СТОП цена",I577,ROUND(I577*(1-VLOOKUP(L577,Оглавление!D:G,3,FALSE)),2))</f>
        <v>1100</v>
      </c>
      <c r="K577" s="60"/>
      <c r="L577" s="60" t="s">
        <v>574</v>
      </c>
      <c r="M577" s="54">
        <v>10</v>
      </c>
    </row>
    <row r="578" spans="1:13" s="312" customFormat="1" ht="14.25" hidden="1" customHeight="1">
      <c r="A578" s="589"/>
      <c r="B578" s="462">
        <v>700010600</v>
      </c>
      <c r="C578" s="56" t="s">
        <v>223</v>
      </c>
      <c r="D578" s="56"/>
      <c r="E578" s="68"/>
      <c r="F578" s="68" t="s">
        <v>1391</v>
      </c>
      <c r="G578" s="56">
        <v>1</v>
      </c>
      <c r="H578" s="68" t="s">
        <v>1058</v>
      </c>
      <c r="I578" s="56">
        <v>3535</v>
      </c>
      <c r="J578" s="57">
        <f>IF(C578="СТОП цена",I578,ROUND(I578*(1-VLOOKUP(L578,Оглавление!D:G,3,FALSE)),2))</f>
        <v>3535</v>
      </c>
      <c r="K578" s="60"/>
      <c r="L578" s="60" t="s">
        <v>574</v>
      </c>
      <c r="M578" s="54">
        <v>10</v>
      </c>
    </row>
    <row r="579" spans="1:13" s="312" customFormat="1" ht="14.25" hidden="1" customHeight="1">
      <c r="A579" s="588" t="s">
        <v>2778</v>
      </c>
      <c r="B579" s="462">
        <v>700010601</v>
      </c>
      <c r="C579" s="56" t="s">
        <v>223</v>
      </c>
      <c r="D579" s="56"/>
      <c r="E579" s="68"/>
      <c r="F579" s="68" t="s">
        <v>1346</v>
      </c>
      <c r="G579" s="56">
        <v>6</v>
      </c>
      <c r="H579" s="68" t="s">
        <v>1058</v>
      </c>
      <c r="I579" s="56">
        <v>345</v>
      </c>
      <c r="J579" s="57">
        <f>IF(C579="СТОП цена",I579,ROUND(I579*(1-VLOOKUP(L579,Оглавление!D:G,3,FALSE)),2))</f>
        <v>345</v>
      </c>
      <c r="K579" s="60"/>
      <c r="L579" s="60" t="s">
        <v>574</v>
      </c>
      <c r="M579" s="54">
        <v>10</v>
      </c>
    </row>
    <row r="580" spans="1:13" s="312" customFormat="1" ht="13.5" hidden="1" customHeight="1">
      <c r="A580" s="590"/>
      <c r="B580" s="462">
        <v>700010602</v>
      </c>
      <c r="C580" s="56" t="s">
        <v>223</v>
      </c>
      <c r="D580" s="56"/>
      <c r="E580" s="68"/>
      <c r="F580" s="68" t="s">
        <v>1362</v>
      </c>
      <c r="G580" s="56">
        <v>1</v>
      </c>
      <c r="H580" s="68" t="s">
        <v>1058</v>
      </c>
      <c r="I580" s="56">
        <v>943</v>
      </c>
      <c r="J580" s="57">
        <f>IF(C580="СТОП цена",I580,ROUND(I580*(1-VLOOKUP(L580,Оглавление!D:G,3,FALSE)),2))</f>
        <v>943</v>
      </c>
      <c r="K580" s="60"/>
      <c r="L580" s="60" t="s">
        <v>574</v>
      </c>
      <c r="M580" s="54">
        <v>10</v>
      </c>
    </row>
    <row r="581" spans="1:13" s="312" customFormat="1" ht="15" hidden="1" customHeight="1">
      <c r="A581" s="589"/>
      <c r="B581" s="462">
        <v>700010603</v>
      </c>
      <c r="C581" s="56" t="s">
        <v>223</v>
      </c>
      <c r="D581" s="56"/>
      <c r="E581" s="68"/>
      <c r="F581" s="68" t="s">
        <v>1391</v>
      </c>
      <c r="G581" s="56">
        <v>1</v>
      </c>
      <c r="H581" s="68" t="s">
        <v>1058</v>
      </c>
      <c r="I581" s="56">
        <v>3045</v>
      </c>
      <c r="J581" s="57">
        <f>IF(C581="СТОП цена",I581,ROUND(I581*(1-VLOOKUP(L581,Оглавление!D:G,3,FALSE)),2))</f>
        <v>3045</v>
      </c>
      <c r="K581" s="60"/>
      <c r="L581" s="60" t="s">
        <v>574</v>
      </c>
      <c r="M581" s="54">
        <v>10</v>
      </c>
    </row>
    <row r="582" spans="1:13" ht="12.75" hidden="1" customHeight="1">
      <c r="A582" s="588" t="s">
        <v>789</v>
      </c>
      <c r="B582" s="44">
        <v>700002858</v>
      </c>
      <c r="C582" s="44"/>
      <c r="D582" s="42">
        <v>0.9</v>
      </c>
      <c r="E582" s="44" t="s">
        <v>561</v>
      </c>
      <c r="F582" s="44" t="str">
        <f t="shared" si="11"/>
        <v>0,9 л</v>
      </c>
      <c r="G582" s="42">
        <v>3</v>
      </c>
      <c r="H582" s="44" t="s">
        <v>1058</v>
      </c>
      <c r="I582" s="43">
        <v>620</v>
      </c>
      <c r="J582" s="57">
        <f>IF(C582="СТОП цена",I582,ROUND(I582*(1-VLOOKUP(L582,Оглавление!D:G,3,FALSE)),2))</f>
        <v>620</v>
      </c>
      <c r="K582" s="60"/>
      <c r="L582" s="60" t="s">
        <v>574</v>
      </c>
      <c r="M582" s="54">
        <v>10</v>
      </c>
    </row>
    <row r="583" spans="1:13" ht="12.75" hidden="1" customHeight="1">
      <c r="A583" s="590"/>
      <c r="B583" s="44">
        <v>700002860</v>
      </c>
      <c r="C583" s="44"/>
      <c r="D583" s="42">
        <v>2.7</v>
      </c>
      <c r="E583" s="44" t="s">
        <v>561</v>
      </c>
      <c r="F583" s="44" t="str">
        <f t="shared" si="11"/>
        <v>2,7 л</v>
      </c>
      <c r="G583" s="42">
        <v>3</v>
      </c>
      <c r="H583" s="44" t="s">
        <v>1058</v>
      </c>
      <c r="I583" s="43">
        <v>1777</v>
      </c>
      <c r="J583" s="57">
        <f>IF(C583="СТОП цена",I583,ROUND(I583*(1-VLOOKUP(L583,Оглавление!D:G,3,FALSE)),2))</f>
        <v>1777</v>
      </c>
      <c r="K583" s="60"/>
      <c r="L583" s="60" t="s">
        <v>574</v>
      </c>
      <c r="M583" s="54">
        <v>10</v>
      </c>
    </row>
    <row r="584" spans="1:13" ht="12.75" hidden="1" customHeight="1">
      <c r="A584" s="589"/>
      <c r="B584" s="44">
        <v>700002861</v>
      </c>
      <c r="C584" s="44"/>
      <c r="D584" s="42">
        <v>9</v>
      </c>
      <c r="E584" s="44" t="s">
        <v>561</v>
      </c>
      <c r="F584" s="44" t="str">
        <f t="shared" si="11"/>
        <v>9 л</v>
      </c>
      <c r="G584" s="42">
        <v>1</v>
      </c>
      <c r="H584" s="44" t="s">
        <v>1058</v>
      </c>
      <c r="I584" s="43">
        <v>5596</v>
      </c>
      <c r="J584" s="57">
        <f>IF(C584="СТОП цена",I584,ROUND(I584*(1-VLOOKUP(L584,Оглавление!D:G,3,FALSE)),2))</f>
        <v>5596</v>
      </c>
      <c r="K584" s="60"/>
      <c r="L584" s="60" t="s">
        <v>574</v>
      </c>
      <c r="M584" s="54">
        <v>10</v>
      </c>
    </row>
    <row r="585" spans="1:13" ht="12.75" hidden="1" customHeight="1">
      <c r="A585" s="588" t="s">
        <v>790</v>
      </c>
      <c r="B585" s="44">
        <v>700002862</v>
      </c>
      <c r="C585" s="44"/>
      <c r="D585" s="42">
        <v>0.9</v>
      </c>
      <c r="E585" s="44" t="s">
        <v>561</v>
      </c>
      <c r="F585" s="44" t="str">
        <f t="shared" si="11"/>
        <v>0,9 л</v>
      </c>
      <c r="G585" s="42">
        <v>3</v>
      </c>
      <c r="H585" s="44" t="s">
        <v>1058</v>
      </c>
      <c r="I585" s="43">
        <v>527</v>
      </c>
      <c r="J585" s="57">
        <f>IF(C585="СТОП цена",I585,ROUND(I585*(1-VLOOKUP(L585,Оглавление!D:G,3,FALSE)),2))</f>
        <v>527</v>
      </c>
      <c r="K585" s="60"/>
      <c r="L585" s="60" t="s">
        <v>574</v>
      </c>
      <c r="M585" s="54">
        <v>10</v>
      </c>
    </row>
    <row r="586" spans="1:13" ht="12.75" hidden="1" customHeight="1">
      <c r="A586" s="590"/>
      <c r="B586" s="44">
        <v>700002863</v>
      </c>
      <c r="C586" s="56" t="s">
        <v>223</v>
      </c>
      <c r="D586" s="42">
        <v>2.7</v>
      </c>
      <c r="E586" s="44" t="s">
        <v>561</v>
      </c>
      <c r="F586" s="44" t="str">
        <f t="shared" si="11"/>
        <v>2,7 л</v>
      </c>
      <c r="G586" s="42">
        <v>3</v>
      </c>
      <c r="H586" s="44" t="s">
        <v>1058</v>
      </c>
      <c r="I586" s="43">
        <v>1504</v>
      </c>
      <c r="J586" s="57">
        <f>IF(C586="СТОП цена",I586,ROUND(I586*(1-VLOOKUP(L586,Оглавление!D:G,3,FALSE)),2))</f>
        <v>1504</v>
      </c>
      <c r="K586" s="60"/>
      <c r="L586" s="60" t="s">
        <v>574</v>
      </c>
      <c r="M586" s="54">
        <v>10</v>
      </c>
    </row>
    <row r="587" spans="1:13" ht="12.75" hidden="1" customHeight="1">
      <c r="A587" s="589"/>
      <c r="B587" s="44">
        <v>700002864</v>
      </c>
      <c r="C587" s="56" t="s">
        <v>223</v>
      </c>
      <c r="D587" s="42">
        <v>9</v>
      </c>
      <c r="E587" s="44" t="s">
        <v>561</v>
      </c>
      <c r="F587" s="44" t="str">
        <f t="shared" si="11"/>
        <v>9 л</v>
      </c>
      <c r="G587" s="42">
        <v>1</v>
      </c>
      <c r="H587" s="44" t="s">
        <v>1058</v>
      </c>
      <c r="I587" s="43">
        <v>4626</v>
      </c>
      <c r="J587" s="57">
        <f>IF(C587="СТОП цена",I587,ROUND(I587*(1-VLOOKUP(L587,Оглавление!D:G,3,FALSE)),2))</f>
        <v>4626</v>
      </c>
      <c r="K587" s="60"/>
      <c r="L587" s="60" t="s">
        <v>574</v>
      </c>
      <c r="M587" s="54">
        <v>10</v>
      </c>
    </row>
    <row r="588" spans="1:13" ht="12.75" hidden="1" customHeight="1">
      <c r="A588" s="600" t="s">
        <v>517</v>
      </c>
      <c r="B588" s="43">
        <v>700002865</v>
      </c>
      <c r="C588" s="43"/>
      <c r="D588" s="42">
        <v>0.9</v>
      </c>
      <c r="E588" s="44" t="s">
        <v>561</v>
      </c>
      <c r="F588" s="44" t="str">
        <f t="shared" si="11"/>
        <v>0,9 л</v>
      </c>
      <c r="G588" s="42">
        <v>3</v>
      </c>
      <c r="H588" s="44" t="s">
        <v>1058</v>
      </c>
      <c r="I588" s="43">
        <v>490</v>
      </c>
      <c r="J588" s="57">
        <f>IF(C588="СТОП цена",I588,ROUND(I588*(1-VLOOKUP(L588,Оглавление!D:G,3,FALSE)),2))</f>
        <v>490</v>
      </c>
      <c r="K588" s="60"/>
      <c r="L588" s="60" t="s">
        <v>574</v>
      </c>
      <c r="M588" s="54">
        <v>10</v>
      </c>
    </row>
    <row r="589" spans="1:13" ht="12.75" hidden="1" customHeight="1">
      <c r="A589" s="618"/>
      <c r="B589" s="43">
        <v>700002867</v>
      </c>
      <c r="C589" s="43"/>
      <c r="D589" s="42">
        <v>2.7</v>
      </c>
      <c r="E589" s="44" t="s">
        <v>561</v>
      </c>
      <c r="F589" s="44" t="str">
        <f t="shared" si="11"/>
        <v>2,7 л</v>
      </c>
      <c r="G589" s="42">
        <v>3</v>
      </c>
      <c r="H589" s="44" t="s">
        <v>1058</v>
      </c>
      <c r="I589" s="43">
        <v>1404</v>
      </c>
      <c r="J589" s="57">
        <f>IF(C589="СТОП цена",I589,ROUND(I589*(1-VLOOKUP(L589,Оглавление!D:G,3,FALSE)),2))</f>
        <v>1404</v>
      </c>
      <c r="K589" s="60"/>
      <c r="L589" s="60" t="s">
        <v>574</v>
      </c>
      <c r="M589" s="54">
        <v>10</v>
      </c>
    </row>
    <row r="590" spans="1:13" ht="12.75" hidden="1" customHeight="1">
      <c r="A590" s="601"/>
      <c r="B590" s="43">
        <v>700002868</v>
      </c>
      <c r="C590" s="43"/>
      <c r="D590" s="42">
        <v>9</v>
      </c>
      <c r="E590" s="44" t="s">
        <v>561</v>
      </c>
      <c r="F590" s="44" t="str">
        <f t="shared" si="11"/>
        <v>9 л</v>
      </c>
      <c r="G590" s="42">
        <v>1</v>
      </c>
      <c r="H590" s="44" t="s">
        <v>1058</v>
      </c>
      <c r="I590" s="43">
        <v>4228</v>
      </c>
      <c r="J590" s="57">
        <f>IF(C590="СТОП цена",I590,ROUND(I590*(1-VLOOKUP(L590,Оглавление!D:G,3,FALSE)),2))</f>
        <v>4228</v>
      </c>
      <c r="K590" s="60"/>
      <c r="L590" s="60" t="s">
        <v>574</v>
      </c>
      <c r="M590" s="54">
        <v>10</v>
      </c>
    </row>
    <row r="591" spans="1:13" ht="27.75" hidden="1" customHeight="1">
      <c r="A591" s="372" t="s">
        <v>518</v>
      </c>
      <c r="B591" s="44">
        <v>700002903</v>
      </c>
      <c r="C591" s="44" t="s">
        <v>172</v>
      </c>
      <c r="D591" s="43">
        <v>2.7</v>
      </c>
      <c r="E591" s="44" t="s">
        <v>561</v>
      </c>
      <c r="F591" s="44" t="str">
        <f t="shared" si="11"/>
        <v>2,7 л</v>
      </c>
      <c r="G591" s="43">
        <v>1</v>
      </c>
      <c r="H591" s="44" t="s">
        <v>1058</v>
      </c>
      <c r="I591" s="43">
        <v>2105.67</v>
      </c>
      <c r="J591" s="57">
        <f>IF(C591="СТОП цена",I591,ROUND(I591*(1-VLOOKUP(L591,Оглавление!D:G,3,FALSE)),2))</f>
        <v>2105.67</v>
      </c>
      <c r="K591" s="60"/>
      <c r="L591" s="60" t="s">
        <v>574</v>
      </c>
      <c r="M591" s="54">
        <v>10</v>
      </c>
    </row>
    <row r="592" spans="1:13" s="255" customFormat="1" ht="27.75" hidden="1" customHeight="1">
      <c r="A592" s="639" t="s">
        <v>1051</v>
      </c>
      <c r="B592" s="337">
        <v>700002899</v>
      </c>
      <c r="C592" s="56" t="s">
        <v>223</v>
      </c>
      <c r="D592" s="43"/>
      <c r="E592" s="44"/>
      <c r="F592" s="44" t="s">
        <v>1346</v>
      </c>
      <c r="G592" s="43">
        <v>3</v>
      </c>
      <c r="H592" s="44" t="s">
        <v>1058</v>
      </c>
      <c r="I592" s="43">
        <v>1071</v>
      </c>
      <c r="J592" s="57">
        <f>IF(C592="СТОП цена",I592,ROUND(I592*(1-VLOOKUP(L592,Оглавление!D:G,3,FALSE)),2))</f>
        <v>1071</v>
      </c>
      <c r="K592" s="60"/>
      <c r="L592" s="60" t="s">
        <v>574</v>
      </c>
      <c r="M592" s="54">
        <v>10</v>
      </c>
    </row>
    <row r="593" spans="1:13" ht="23.25" hidden="1" customHeight="1">
      <c r="A593" s="597"/>
      <c r="B593" s="337">
        <v>700002900</v>
      </c>
      <c r="C593" s="56" t="s">
        <v>223</v>
      </c>
      <c r="D593" s="43">
        <v>2.7</v>
      </c>
      <c r="E593" s="44" t="s">
        <v>561</v>
      </c>
      <c r="F593" s="44" t="str">
        <f t="shared" si="11"/>
        <v>2,7 л</v>
      </c>
      <c r="G593" s="43">
        <v>1</v>
      </c>
      <c r="H593" s="44" t="s">
        <v>1058</v>
      </c>
      <c r="I593" s="43">
        <v>3187</v>
      </c>
      <c r="J593" s="57">
        <f>IF(C593="СТОП цена",I593,ROUND(I593*(1-VLOOKUP(L593,Оглавление!D:G,3,FALSE)),2))</f>
        <v>3187</v>
      </c>
      <c r="K593" s="60"/>
      <c r="L593" s="60" t="s">
        <v>574</v>
      </c>
      <c r="M593" s="54">
        <v>10</v>
      </c>
    </row>
    <row r="594" spans="1:13" s="255" customFormat="1" ht="23.25" hidden="1" customHeight="1">
      <c r="A594" s="590" t="s">
        <v>519</v>
      </c>
      <c r="B594" s="44">
        <v>700002905</v>
      </c>
      <c r="C594" s="56" t="s">
        <v>223</v>
      </c>
      <c r="D594" s="43"/>
      <c r="E594" s="44"/>
      <c r="F594" s="44" t="s">
        <v>1346</v>
      </c>
      <c r="G594" s="43">
        <v>3</v>
      </c>
      <c r="H594" s="44" t="s">
        <v>1058</v>
      </c>
      <c r="I594" s="43">
        <v>842</v>
      </c>
      <c r="J594" s="57">
        <f>IF(C594="СТОП цена",I594,ROUND(I594*(1-VLOOKUP(L594,Оглавление!D:G,3,FALSE)),2))</f>
        <v>842</v>
      </c>
      <c r="K594" s="60"/>
      <c r="L594" s="60" t="s">
        <v>574</v>
      </c>
      <c r="M594" s="54">
        <v>10</v>
      </c>
    </row>
    <row r="595" spans="1:13" ht="24.75" hidden="1" customHeight="1">
      <c r="A595" s="589"/>
      <c r="B595" s="44">
        <v>700002906</v>
      </c>
      <c r="C595" s="56" t="s">
        <v>223</v>
      </c>
      <c r="D595" s="43">
        <v>2.7</v>
      </c>
      <c r="E595" s="44" t="s">
        <v>561</v>
      </c>
      <c r="F595" s="44" t="str">
        <f t="shared" si="11"/>
        <v>2,7 л</v>
      </c>
      <c r="G595" s="43">
        <v>1</v>
      </c>
      <c r="H595" s="44" t="s">
        <v>1058</v>
      </c>
      <c r="I595" s="43">
        <v>2484</v>
      </c>
      <c r="J595" s="57">
        <f>IF(C595="СТОП цена",I595,ROUND(I595*(1-VLOOKUP(L595,Оглавление!D:G,3,FALSE)),2))</f>
        <v>2484</v>
      </c>
      <c r="K595" s="60"/>
      <c r="L595" s="60" t="s">
        <v>574</v>
      </c>
      <c r="M595" s="54">
        <v>10</v>
      </c>
    </row>
    <row r="596" spans="1:13" s="1" customFormat="1" ht="19.5" customHeight="1">
      <c r="A596" s="582" t="s">
        <v>51</v>
      </c>
      <c r="B596" s="583"/>
      <c r="C596" s="583"/>
      <c r="D596" s="583"/>
      <c r="E596" s="583"/>
      <c r="F596" s="583"/>
      <c r="G596" s="583"/>
      <c r="H596" s="583"/>
      <c r="I596" s="583"/>
      <c r="J596" s="627"/>
      <c r="K596" s="131"/>
      <c r="L596" s="60" t="s">
        <v>574</v>
      </c>
      <c r="M596" s="54">
        <v>11</v>
      </c>
    </row>
    <row r="597" spans="1:13" s="1" customFormat="1" ht="21" customHeight="1">
      <c r="A597" s="588" t="s">
        <v>684</v>
      </c>
      <c r="B597" s="43">
        <v>700003108</v>
      </c>
      <c r="C597" s="56" t="s">
        <v>223</v>
      </c>
      <c r="D597" s="43">
        <v>0.9</v>
      </c>
      <c r="E597" s="44" t="s">
        <v>561</v>
      </c>
      <c r="F597" s="44" t="str">
        <f t="shared" ref="F597:F606" si="13">CONCATENATE(D597," ",E597)</f>
        <v>0,9 л</v>
      </c>
      <c r="G597" s="42">
        <v>3</v>
      </c>
      <c r="H597" s="44" t="s">
        <v>1058</v>
      </c>
      <c r="I597" s="43">
        <v>805</v>
      </c>
      <c r="J597" s="57">
        <f>IF(C597="СТОП цена",I597,ROUND(I597*(1-VLOOKUP(L597,Оглавление!D:G,3,FALSE)),2))</f>
        <v>805</v>
      </c>
      <c r="K597" s="60"/>
      <c r="L597" s="60" t="s">
        <v>574</v>
      </c>
      <c r="M597" s="54">
        <v>11</v>
      </c>
    </row>
    <row r="598" spans="1:13" s="1" customFormat="1" ht="24" customHeight="1">
      <c r="A598" s="590"/>
      <c r="B598" s="43">
        <v>700003110</v>
      </c>
      <c r="C598" s="56" t="s">
        <v>223</v>
      </c>
      <c r="D598" s="43">
        <v>2.7</v>
      </c>
      <c r="E598" s="44" t="s">
        <v>561</v>
      </c>
      <c r="F598" s="44" t="str">
        <f t="shared" si="13"/>
        <v>2,7 л</v>
      </c>
      <c r="G598" s="42">
        <v>3</v>
      </c>
      <c r="H598" s="44" t="s">
        <v>1058</v>
      </c>
      <c r="I598" s="43">
        <v>2331</v>
      </c>
      <c r="J598" s="57">
        <f>IF(C598="СТОП цена",I598,ROUND(I598*(1-VLOOKUP(L598,Оглавление!D:G,3,FALSE)),2))</f>
        <v>2331</v>
      </c>
      <c r="K598" s="60"/>
      <c r="L598" s="60" t="s">
        <v>574</v>
      </c>
      <c r="M598" s="54">
        <v>11</v>
      </c>
    </row>
    <row r="599" spans="1:13" s="1" customFormat="1" ht="53.25" customHeight="1">
      <c r="A599" s="366" t="s">
        <v>685</v>
      </c>
      <c r="B599" s="43">
        <v>700003112</v>
      </c>
      <c r="C599" s="56" t="s">
        <v>223</v>
      </c>
      <c r="D599" s="43">
        <v>0.9</v>
      </c>
      <c r="E599" s="44" t="s">
        <v>561</v>
      </c>
      <c r="F599" s="44" t="str">
        <f t="shared" si="13"/>
        <v>0,9 л</v>
      </c>
      <c r="G599" s="42">
        <v>3</v>
      </c>
      <c r="H599" s="44" t="s">
        <v>1058</v>
      </c>
      <c r="I599" s="43">
        <v>649</v>
      </c>
      <c r="J599" s="57">
        <f>IF(C599="СТОП цена",I599,ROUND(I599*(1-VLOOKUP(L599,Оглавление!D:G,3,FALSE)),2))</f>
        <v>649</v>
      </c>
      <c r="K599" s="60"/>
      <c r="L599" s="60" t="s">
        <v>574</v>
      </c>
      <c r="M599" s="54">
        <v>11</v>
      </c>
    </row>
    <row r="600" spans="1:13" ht="19.5" customHeight="1">
      <c r="A600" s="588" t="s">
        <v>791</v>
      </c>
      <c r="B600" s="42">
        <v>700003116</v>
      </c>
      <c r="C600" s="42"/>
      <c r="D600" s="43">
        <v>0.9</v>
      </c>
      <c r="E600" s="44" t="s">
        <v>561</v>
      </c>
      <c r="F600" s="44" t="str">
        <f t="shared" si="13"/>
        <v>0,9 л</v>
      </c>
      <c r="G600" s="43">
        <v>3</v>
      </c>
      <c r="H600" s="44" t="s">
        <v>1058</v>
      </c>
      <c r="I600" s="43">
        <v>641</v>
      </c>
      <c r="J600" s="57">
        <f>IF(C600="СТОП цена",I600,ROUND(I600*(1-VLOOKUP(L600,Оглавление!D:G,3,FALSE)),2))</f>
        <v>641</v>
      </c>
      <c r="K600" s="60"/>
      <c r="L600" s="60" t="s">
        <v>574</v>
      </c>
      <c r="M600" s="54">
        <v>11</v>
      </c>
    </row>
    <row r="601" spans="1:13" ht="18" customHeight="1">
      <c r="A601" s="590"/>
      <c r="B601" s="42">
        <v>700003118</v>
      </c>
      <c r="C601" s="42"/>
      <c r="D601" s="43">
        <v>2.7</v>
      </c>
      <c r="E601" s="44" t="s">
        <v>561</v>
      </c>
      <c r="F601" s="44" t="str">
        <f t="shared" si="13"/>
        <v>2,7 л</v>
      </c>
      <c r="G601" s="42">
        <v>3</v>
      </c>
      <c r="H601" s="44" t="s">
        <v>1058</v>
      </c>
      <c r="I601" s="43">
        <v>1854</v>
      </c>
      <c r="J601" s="57">
        <f>IF(C601="СТОП цена",I601,ROUND(I601*(1-VLOOKUP(L601,Оглавление!D:G,3,FALSE)),2))</f>
        <v>1854</v>
      </c>
      <c r="K601" s="60"/>
      <c r="L601" s="60" t="s">
        <v>574</v>
      </c>
      <c r="M601" s="54">
        <v>11</v>
      </c>
    </row>
    <row r="602" spans="1:13" ht="30.75" customHeight="1">
      <c r="A602" s="589"/>
      <c r="B602" s="42">
        <v>700003119</v>
      </c>
      <c r="C602" s="42"/>
      <c r="D602" s="43">
        <v>9</v>
      </c>
      <c r="E602" s="44" t="s">
        <v>561</v>
      </c>
      <c r="F602" s="44" t="str">
        <f t="shared" si="13"/>
        <v>9 л</v>
      </c>
      <c r="G602" s="42">
        <v>1</v>
      </c>
      <c r="H602" s="44" t="s">
        <v>1058</v>
      </c>
      <c r="I602" s="43">
        <v>5621</v>
      </c>
      <c r="J602" s="57">
        <f>IF(C602="СТОП цена",I602,ROUND(I602*(1-VLOOKUP(L602,Оглавление!D:G,3,FALSE)),2))</f>
        <v>5621</v>
      </c>
      <c r="K602" s="60"/>
      <c r="L602" s="60" t="s">
        <v>574</v>
      </c>
      <c r="M602" s="54">
        <v>11</v>
      </c>
    </row>
    <row r="603" spans="1:13" ht="17.25" customHeight="1">
      <c r="A603" s="588" t="s">
        <v>792</v>
      </c>
      <c r="B603" s="44">
        <v>700003120</v>
      </c>
      <c r="C603" s="44"/>
      <c r="D603" s="42">
        <v>0.9</v>
      </c>
      <c r="E603" s="44" t="s">
        <v>561</v>
      </c>
      <c r="F603" s="44" t="str">
        <f t="shared" si="13"/>
        <v>0,9 л</v>
      </c>
      <c r="G603" s="42">
        <v>3</v>
      </c>
      <c r="H603" s="44" t="s">
        <v>1058</v>
      </c>
      <c r="I603" s="43">
        <v>515</v>
      </c>
      <c r="J603" s="57">
        <f>IF(C603="СТОП цена",I603,ROUND(I603*(1-VLOOKUP(L603,Оглавление!D:G,3,FALSE)),2))</f>
        <v>515</v>
      </c>
      <c r="K603" s="60"/>
      <c r="L603" s="60" t="s">
        <v>574</v>
      </c>
      <c r="M603" s="54">
        <v>11</v>
      </c>
    </row>
    <row r="604" spans="1:13" ht="12.75">
      <c r="A604" s="590"/>
      <c r="B604" s="44">
        <v>700003122</v>
      </c>
      <c r="C604" s="44"/>
      <c r="D604" s="42">
        <v>2.7</v>
      </c>
      <c r="E604" s="44" t="s">
        <v>561</v>
      </c>
      <c r="F604" s="44" t="str">
        <f t="shared" si="13"/>
        <v>2,7 л</v>
      </c>
      <c r="G604" s="42">
        <v>3</v>
      </c>
      <c r="H604" s="44" t="s">
        <v>1058</v>
      </c>
      <c r="I604" s="43">
        <v>1488</v>
      </c>
      <c r="J604" s="57">
        <f>IF(C604="СТОП цена",I604,ROUND(I604*(1-VLOOKUP(L604,Оглавление!D:G,3,FALSE)),2))</f>
        <v>1488</v>
      </c>
      <c r="K604" s="60"/>
      <c r="L604" s="60" t="s">
        <v>574</v>
      </c>
      <c r="M604" s="54">
        <v>11</v>
      </c>
    </row>
    <row r="605" spans="1:13" ht="31.5" customHeight="1">
      <c r="A605" s="589"/>
      <c r="B605" s="44">
        <v>700003123</v>
      </c>
      <c r="C605" s="44"/>
      <c r="D605" s="42">
        <v>9</v>
      </c>
      <c r="E605" s="44" t="s">
        <v>561</v>
      </c>
      <c r="F605" s="44" t="str">
        <f t="shared" si="13"/>
        <v>9 л</v>
      </c>
      <c r="G605" s="42">
        <v>1</v>
      </c>
      <c r="H605" s="44" t="s">
        <v>1058</v>
      </c>
      <c r="I605" s="43">
        <v>4261</v>
      </c>
      <c r="J605" s="57">
        <f>IF(C605="СТОП цена",I605,ROUND(I605*(1-VLOOKUP(L605,Оглавление!D:G,3,FALSE)),2))</f>
        <v>4261</v>
      </c>
      <c r="K605" s="60"/>
      <c r="L605" s="60" t="s">
        <v>574</v>
      </c>
      <c r="M605" s="54">
        <v>11</v>
      </c>
    </row>
    <row r="606" spans="1:13" ht="38.25" customHeight="1">
      <c r="A606" s="318" t="s">
        <v>793</v>
      </c>
      <c r="B606" s="44">
        <v>700003134</v>
      </c>
      <c r="C606" s="44"/>
      <c r="D606" s="42">
        <v>0.3</v>
      </c>
      <c r="E606" s="44" t="s">
        <v>561</v>
      </c>
      <c r="F606" s="44" t="str">
        <f t="shared" si="13"/>
        <v>0,3 л</v>
      </c>
      <c r="G606" s="42">
        <v>5</v>
      </c>
      <c r="H606" s="44" t="s">
        <v>1058</v>
      </c>
      <c r="I606" s="43">
        <v>529</v>
      </c>
      <c r="J606" s="57">
        <f>IF(C606="СТОП цена",I606,ROUND(I606*(1-VLOOKUP(L606,Оглавление!D:G,3,FALSE)),2))</f>
        <v>529</v>
      </c>
      <c r="K606" s="60"/>
      <c r="L606" s="60" t="s">
        <v>574</v>
      </c>
      <c r="M606" s="54">
        <v>11</v>
      </c>
    </row>
    <row r="607" spans="1:13" s="1" customFormat="1" ht="30" hidden="1" customHeight="1">
      <c r="A607" s="582" t="s">
        <v>767</v>
      </c>
      <c r="B607" s="583"/>
      <c r="C607" s="583"/>
      <c r="D607" s="583"/>
      <c r="E607" s="583"/>
      <c r="F607" s="583"/>
      <c r="G607" s="583"/>
      <c r="H607" s="583"/>
      <c r="I607" s="583"/>
      <c r="J607" s="627"/>
      <c r="K607" s="60"/>
      <c r="L607" s="60" t="s">
        <v>574</v>
      </c>
      <c r="M607" s="54">
        <v>11</v>
      </c>
    </row>
    <row r="608" spans="1:13" s="1" customFormat="1" ht="20.25" hidden="1" customHeight="1">
      <c r="A608" s="318" t="s">
        <v>1344</v>
      </c>
      <c r="B608" s="43">
        <v>700008101</v>
      </c>
      <c r="C608" s="320"/>
      <c r="D608" s="152"/>
      <c r="E608" s="152"/>
      <c r="F608" s="44" t="s">
        <v>1346</v>
      </c>
      <c r="G608" s="44">
        <v>3</v>
      </c>
      <c r="H608" s="44" t="s">
        <v>1058</v>
      </c>
      <c r="I608" s="43">
        <v>1162</v>
      </c>
      <c r="J608" s="57">
        <f>IF(C608="СТОП цена",I608,ROUND(I608*(1-VLOOKUP(L608,Оглавление!D:G,3,FALSE)),2))</f>
        <v>1162</v>
      </c>
      <c r="K608" s="60"/>
      <c r="L608" s="60" t="s">
        <v>574</v>
      </c>
      <c r="M608" s="54">
        <v>11</v>
      </c>
    </row>
    <row r="609" spans="1:13" s="1" customFormat="1" ht="21" hidden="1" customHeight="1">
      <c r="A609" s="318" t="s">
        <v>1345</v>
      </c>
      <c r="B609" s="43">
        <v>700008483</v>
      </c>
      <c r="C609" s="320"/>
      <c r="D609" s="152"/>
      <c r="E609" s="152"/>
      <c r="F609" s="44" t="s">
        <v>233</v>
      </c>
      <c r="G609" s="44">
        <v>3</v>
      </c>
      <c r="H609" s="44" t="s">
        <v>1058</v>
      </c>
      <c r="I609" s="43">
        <v>1070</v>
      </c>
      <c r="J609" s="57">
        <f>IF(C609="СТОП цена",I609,ROUND(I609*(1-VLOOKUP(L609,Оглавление!D:G,3,FALSE)),2))</f>
        <v>1070</v>
      </c>
      <c r="K609" s="60"/>
      <c r="L609" s="60" t="s">
        <v>574</v>
      </c>
      <c r="M609" s="54">
        <v>11</v>
      </c>
    </row>
    <row r="610" spans="1:13" ht="18" hidden="1" customHeight="1">
      <c r="A610" s="318" t="s">
        <v>1343</v>
      </c>
      <c r="B610" s="43">
        <v>700008560</v>
      </c>
      <c r="C610" s="43"/>
      <c r="D610" s="43">
        <v>1</v>
      </c>
      <c r="E610" s="44" t="s">
        <v>561</v>
      </c>
      <c r="F610" s="44" t="str">
        <f>CONCATENATE(D610," ",E610)</f>
        <v>1 л</v>
      </c>
      <c r="G610" s="44">
        <v>3</v>
      </c>
      <c r="H610" s="44" t="s">
        <v>1058</v>
      </c>
      <c r="I610" s="43">
        <v>961</v>
      </c>
      <c r="J610" s="57">
        <f>IF(C610="СТОП цена",I610,ROUND(I610*(1-VLOOKUP(L610,Оглавление!D:G,3,FALSE)),2))</f>
        <v>961</v>
      </c>
      <c r="K610" s="60"/>
      <c r="L610" s="60" t="s">
        <v>574</v>
      </c>
      <c r="M610" s="54">
        <v>11</v>
      </c>
    </row>
    <row r="611" spans="1:13" s="1" customFormat="1" ht="30.75" customHeight="1">
      <c r="A611" s="582" t="s">
        <v>47</v>
      </c>
      <c r="B611" s="583"/>
      <c r="C611" s="583"/>
      <c r="D611" s="583"/>
      <c r="E611" s="583"/>
      <c r="F611" s="583"/>
      <c r="G611" s="583"/>
      <c r="H611" s="583"/>
      <c r="I611" s="583"/>
      <c r="J611" s="627"/>
      <c r="K611" s="60"/>
      <c r="L611" s="60" t="s">
        <v>574</v>
      </c>
      <c r="M611" s="54">
        <v>11</v>
      </c>
    </row>
    <row r="612" spans="1:13" ht="12.75">
      <c r="A612" s="588" t="s">
        <v>794</v>
      </c>
      <c r="B612" s="42">
        <v>700003177</v>
      </c>
      <c r="C612" s="42"/>
      <c r="D612" s="42">
        <v>2.7</v>
      </c>
      <c r="E612" s="44" t="s">
        <v>561</v>
      </c>
      <c r="F612" s="44" t="str">
        <f t="shared" ref="F612:F648" si="14">CONCATENATE(D612," ",E612)</f>
        <v>2,7 л</v>
      </c>
      <c r="G612" s="42">
        <v>3</v>
      </c>
      <c r="H612" s="44" t="s">
        <v>1058</v>
      </c>
      <c r="I612" s="43">
        <v>1654</v>
      </c>
      <c r="J612" s="57">
        <f>IF(C612="СТОП цена",I612,ROUND(I612*(1-VLOOKUP(L612,Оглавление!D:G,3,FALSE)),2))</f>
        <v>1654</v>
      </c>
      <c r="K612" s="60"/>
      <c r="L612" s="60" t="s">
        <v>574</v>
      </c>
      <c r="M612" s="54">
        <v>11</v>
      </c>
    </row>
    <row r="613" spans="1:13" ht="12.75">
      <c r="A613" s="589"/>
      <c r="B613" s="42">
        <v>700003178</v>
      </c>
      <c r="C613" s="42"/>
      <c r="D613" s="42">
        <v>9</v>
      </c>
      <c r="E613" s="44" t="s">
        <v>561</v>
      </c>
      <c r="F613" s="44" t="str">
        <f t="shared" si="14"/>
        <v>9 л</v>
      </c>
      <c r="G613" s="42">
        <v>1</v>
      </c>
      <c r="H613" s="44" t="s">
        <v>1058</v>
      </c>
      <c r="I613" s="43">
        <v>4765</v>
      </c>
      <c r="J613" s="57">
        <f>IF(C613="СТОП цена",I613,ROUND(I613*(1-VLOOKUP(L613,Оглавление!D:G,3,FALSE)),2))</f>
        <v>4765</v>
      </c>
      <c r="K613" s="60"/>
      <c r="L613" s="60" t="s">
        <v>574</v>
      </c>
      <c r="M613" s="54">
        <v>11</v>
      </c>
    </row>
    <row r="614" spans="1:13" ht="12.75">
      <c r="A614" s="588" t="s">
        <v>795</v>
      </c>
      <c r="B614" s="44">
        <v>700003180</v>
      </c>
      <c r="C614" s="44"/>
      <c r="D614" s="42">
        <v>2.7</v>
      </c>
      <c r="E614" s="44" t="s">
        <v>561</v>
      </c>
      <c r="F614" s="44" t="str">
        <f t="shared" si="14"/>
        <v>2,7 л</v>
      </c>
      <c r="G614" s="42">
        <v>3</v>
      </c>
      <c r="H614" s="44" t="s">
        <v>1058</v>
      </c>
      <c r="I614" s="43">
        <v>1363</v>
      </c>
      <c r="J614" s="57">
        <f>IF(C614="СТОП цена",I614,ROUND(I614*(1-VLOOKUP(L614,Оглавление!D:G,3,FALSE)),2))</f>
        <v>1363</v>
      </c>
      <c r="K614" s="60"/>
      <c r="L614" s="60" t="s">
        <v>574</v>
      </c>
      <c r="M614" s="54">
        <v>11</v>
      </c>
    </row>
    <row r="615" spans="1:13" ht="12.75">
      <c r="A615" s="589"/>
      <c r="B615" s="44">
        <v>700003181</v>
      </c>
      <c r="C615" s="44"/>
      <c r="D615" s="42">
        <v>9</v>
      </c>
      <c r="E615" s="44" t="s">
        <v>561</v>
      </c>
      <c r="F615" s="44" t="str">
        <f t="shared" si="14"/>
        <v>9 л</v>
      </c>
      <c r="G615" s="42">
        <v>1</v>
      </c>
      <c r="H615" s="44" t="s">
        <v>1058</v>
      </c>
      <c r="I615" s="43">
        <v>3837</v>
      </c>
      <c r="J615" s="57">
        <f>IF(C615="СТОП цена",I615,ROUND(I615*(1-VLOOKUP(L615,Оглавление!D:G,3,FALSE)),2))</f>
        <v>3837</v>
      </c>
      <c r="K615" s="60"/>
      <c r="L615" s="60" t="s">
        <v>574</v>
      </c>
      <c r="M615" s="54">
        <v>11</v>
      </c>
    </row>
    <row r="616" spans="1:13" ht="12.75" customHeight="1">
      <c r="A616" s="588" t="s">
        <v>796</v>
      </c>
      <c r="B616" s="44">
        <v>700002651</v>
      </c>
      <c r="C616" s="44"/>
      <c r="D616" s="42">
        <v>0.9</v>
      </c>
      <c r="E616" s="44" t="s">
        <v>561</v>
      </c>
      <c r="F616" s="44" t="str">
        <f t="shared" si="14"/>
        <v>0,9 л</v>
      </c>
      <c r="G616" s="42">
        <v>3</v>
      </c>
      <c r="H616" s="44" t="s">
        <v>1058</v>
      </c>
      <c r="I616" s="43">
        <v>629</v>
      </c>
      <c r="J616" s="57">
        <f>IF(C616="СТОП цена",I616,ROUND(I616*(1-VLOOKUP(L616,Оглавление!D:G,3,FALSE)),2))</f>
        <v>629</v>
      </c>
      <c r="K616" s="60"/>
      <c r="L616" s="60" t="s">
        <v>574</v>
      </c>
      <c r="M616" s="54">
        <v>11</v>
      </c>
    </row>
    <row r="617" spans="1:13" ht="12.75" customHeight="1">
      <c r="A617" s="590"/>
      <c r="B617" s="44">
        <v>700002653</v>
      </c>
      <c r="C617" s="44"/>
      <c r="D617" s="42">
        <v>2.7</v>
      </c>
      <c r="E617" s="44" t="s">
        <v>561</v>
      </c>
      <c r="F617" s="44" t="str">
        <f t="shared" si="14"/>
        <v>2,7 л</v>
      </c>
      <c r="G617" s="42">
        <v>3</v>
      </c>
      <c r="H617" s="44" t="s">
        <v>1058</v>
      </c>
      <c r="I617" s="43">
        <v>1837</v>
      </c>
      <c r="J617" s="57">
        <f>IF(C617="СТОП цена",I617,ROUND(I617*(1-VLOOKUP(L617,Оглавление!D:G,3,FALSE)),2))</f>
        <v>1837</v>
      </c>
      <c r="K617" s="60"/>
      <c r="L617" s="60" t="s">
        <v>574</v>
      </c>
      <c r="M617" s="54">
        <v>11</v>
      </c>
    </row>
    <row r="618" spans="1:13" ht="12.75" customHeight="1">
      <c r="A618" s="589"/>
      <c r="B618" s="44">
        <v>700002654</v>
      </c>
      <c r="C618" s="44"/>
      <c r="D618" s="42">
        <v>9</v>
      </c>
      <c r="E618" s="44" t="s">
        <v>561</v>
      </c>
      <c r="F618" s="44" t="str">
        <f t="shared" si="14"/>
        <v>9 л</v>
      </c>
      <c r="G618" s="42">
        <v>1</v>
      </c>
      <c r="H618" s="44" t="s">
        <v>1058</v>
      </c>
      <c r="I618" s="43">
        <v>5491</v>
      </c>
      <c r="J618" s="57">
        <f>IF(C618="СТОП цена",I618,ROUND(I618*(1-VLOOKUP(L618,Оглавление!D:G,3,FALSE)),2))</f>
        <v>5491</v>
      </c>
      <c r="K618" s="60"/>
      <c r="L618" s="60" t="s">
        <v>574</v>
      </c>
      <c r="M618" s="54">
        <v>11</v>
      </c>
    </row>
    <row r="619" spans="1:13" ht="12.75" customHeight="1">
      <c r="A619" s="588" t="s">
        <v>797</v>
      </c>
      <c r="B619" s="44">
        <v>700002655</v>
      </c>
      <c r="C619" s="44"/>
      <c r="D619" s="42">
        <v>0.9</v>
      </c>
      <c r="E619" s="44" t="s">
        <v>561</v>
      </c>
      <c r="F619" s="44" t="str">
        <f t="shared" si="14"/>
        <v>0,9 л</v>
      </c>
      <c r="G619" s="42">
        <v>3</v>
      </c>
      <c r="H619" s="44" t="s">
        <v>1058</v>
      </c>
      <c r="I619" s="43">
        <v>511</v>
      </c>
      <c r="J619" s="57">
        <f>IF(C619="СТОП цена",I619,ROUND(I619*(1-VLOOKUP(L619,Оглавление!D:G,3,FALSE)),2))</f>
        <v>511</v>
      </c>
      <c r="K619" s="60"/>
      <c r="L619" s="60" t="s">
        <v>574</v>
      </c>
      <c r="M619" s="54">
        <v>11</v>
      </c>
    </row>
    <row r="620" spans="1:13" ht="12.75" customHeight="1">
      <c r="A620" s="590"/>
      <c r="B620" s="44">
        <v>700002657</v>
      </c>
      <c r="C620" s="44"/>
      <c r="D620" s="42">
        <v>2.7</v>
      </c>
      <c r="E620" s="44" t="s">
        <v>561</v>
      </c>
      <c r="F620" s="44" t="str">
        <f t="shared" si="14"/>
        <v>2,7 л</v>
      </c>
      <c r="G620" s="42">
        <v>3</v>
      </c>
      <c r="H620" s="44" t="s">
        <v>1058</v>
      </c>
      <c r="I620" s="43">
        <v>1455</v>
      </c>
      <c r="J620" s="57">
        <f>IF(C620="СТОП цена",I620,ROUND(I620*(1-VLOOKUP(L620,Оглавление!D:G,3,FALSE)),2))</f>
        <v>1455</v>
      </c>
      <c r="K620" s="60"/>
      <c r="L620" s="60" t="s">
        <v>574</v>
      </c>
      <c r="M620" s="54">
        <v>11</v>
      </c>
    </row>
    <row r="621" spans="1:13" ht="12.75" customHeight="1">
      <c r="A621" s="589"/>
      <c r="B621" s="44">
        <v>700002658</v>
      </c>
      <c r="C621" s="44"/>
      <c r="D621" s="42">
        <v>9</v>
      </c>
      <c r="E621" s="44" t="s">
        <v>561</v>
      </c>
      <c r="F621" s="44" t="str">
        <f t="shared" si="14"/>
        <v>9 л</v>
      </c>
      <c r="G621" s="42">
        <v>1</v>
      </c>
      <c r="H621" s="44" t="s">
        <v>1058</v>
      </c>
      <c r="I621" s="43">
        <v>4226</v>
      </c>
      <c r="J621" s="57">
        <f>IF(C621="СТОП цена",I621,ROUND(I621*(1-VLOOKUP(L621,Оглавление!D:G,3,FALSE)),2))</f>
        <v>4226</v>
      </c>
      <c r="K621" s="60"/>
      <c r="L621" s="60" t="s">
        <v>574</v>
      </c>
      <c r="M621" s="54">
        <v>11</v>
      </c>
    </row>
    <row r="622" spans="1:13" ht="12.75" customHeight="1">
      <c r="A622" s="588" t="s">
        <v>798</v>
      </c>
      <c r="B622" s="44">
        <v>700002661</v>
      </c>
      <c r="C622" s="44"/>
      <c r="D622" s="42">
        <v>0.9</v>
      </c>
      <c r="E622" s="44" t="s">
        <v>561</v>
      </c>
      <c r="F622" s="44" t="str">
        <f t="shared" si="14"/>
        <v>0,9 л</v>
      </c>
      <c r="G622" s="42">
        <v>3</v>
      </c>
      <c r="H622" s="44" t="s">
        <v>1058</v>
      </c>
      <c r="I622" s="43">
        <v>664</v>
      </c>
      <c r="J622" s="57">
        <f>IF(C622="СТОП цена",I622,ROUND(I622*(1-VLOOKUP(L622,Оглавление!D:G,3,FALSE)),2))</f>
        <v>664</v>
      </c>
      <c r="K622" s="60"/>
      <c r="L622" s="60" t="s">
        <v>574</v>
      </c>
      <c r="M622" s="54">
        <v>11</v>
      </c>
    </row>
    <row r="623" spans="1:13" ht="12.75" customHeight="1">
      <c r="A623" s="590"/>
      <c r="B623" s="44">
        <v>700002663</v>
      </c>
      <c r="C623" s="44"/>
      <c r="D623" s="42">
        <v>2.7</v>
      </c>
      <c r="E623" s="44" t="s">
        <v>561</v>
      </c>
      <c r="F623" s="44" t="str">
        <f t="shared" si="14"/>
        <v>2,7 л</v>
      </c>
      <c r="G623" s="42">
        <v>3</v>
      </c>
      <c r="H623" s="44" t="s">
        <v>1058</v>
      </c>
      <c r="I623" s="43">
        <v>1955</v>
      </c>
      <c r="J623" s="57">
        <f>IF(C623="СТОП цена",I623,ROUND(I623*(1-VLOOKUP(L623,Оглавление!D:G,3,FALSE)),2))</f>
        <v>1955</v>
      </c>
      <c r="K623" s="60"/>
      <c r="L623" s="60" t="s">
        <v>574</v>
      </c>
      <c r="M623" s="54">
        <v>11</v>
      </c>
    </row>
    <row r="624" spans="1:13" ht="12.75" customHeight="1">
      <c r="A624" s="589"/>
      <c r="B624" s="44">
        <v>700002664</v>
      </c>
      <c r="C624" s="56"/>
      <c r="D624" s="42">
        <v>9</v>
      </c>
      <c r="E624" s="44" t="s">
        <v>561</v>
      </c>
      <c r="F624" s="44" t="str">
        <f t="shared" si="14"/>
        <v>9 л</v>
      </c>
      <c r="G624" s="42">
        <v>1</v>
      </c>
      <c r="H624" s="44" t="s">
        <v>1058</v>
      </c>
      <c r="I624" s="43">
        <v>5998</v>
      </c>
      <c r="J624" s="57">
        <f>IF(C624="СТОП цена",I624,ROUND(I624*(1-VLOOKUP(L624,Оглавление!D:G,3,FALSE)),2))</f>
        <v>5998</v>
      </c>
      <c r="K624" s="60"/>
      <c r="L624" s="60" t="s">
        <v>574</v>
      </c>
      <c r="M624" s="54">
        <v>11</v>
      </c>
    </row>
    <row r="625" spans="1:13" ht="12.75" customHeight="1">
      <c r="A625" s="588" t="s">
        <v>799</v>
      </c>
      <c r="B625" s="44">
        <v>700002665</v>
      </c>
      <c r="C625" s="44"/>
      <c r="D625" s="42">
        <v>0.9</v>
      </c>
      <c r="E625" s="44" t="s">
        <v>561</v>
      </c>
      <c r="F625" s="44" t="str">
        <f t="shared" si="14"/>
        <v>0,9 л</v>
      </c>
      <c r="G625" s="42">
        <v>3</v>
      </c>
      <c r="H625" s="44" t="s">
        <v>1058</v>
      </c>
      <c r="I625" s="43">
        <v>587</v>
      </c>
      <c r="J625" s="57">
        <f>IF(C625="СТОП цена",I625,ROUND(I625*(1-VLOOKUP(L625,Оглавление!D:G,3,FALSE)),2))</f>
        <v>587</v>
      </c>
      <c r="K625" s="60"/>
      <c r="L625" s="60" t="s">
        <v>574</v>
      </c>
      <c r="M625" s="54">
        <v>11</v>
      </c>
    </row>
    <row r="626" spans="1:13" ht="12.75" customHeight="1">
      <c r="A626" s="590"/>
      <c r="B626" s="44">
        <v>700002667</v>
      </c>
      <c r="C626" s="44"/>
      <c r="D626" s="42">
        <v>2.7</v>
      </c>
      <c r="E626" s="44" t="s">
        <v>561</v>
      </c>
      <c r="F626" s="44" t="str">
        <f t="shared" si="14"/>
        <v>2,7 л</v>
      </c>
      <c r="G626" s="42">
        <v>3</v>
      </c>
      <c r="H626" s="44" t="s">
        <v>1058</v>
      </c>
      <c r="I626" s="43">
        <v>1720</v>
      </c>
      <c r="J626" s="57">
        <f>IF(C626="СТОП цена",I626,ROUND(I626*(1-VLOOKUP(L626,Оглавление!D:G,3,FALSE)),2))</f>
        <v>1720</v>
      </c>
      <c r="K626" s="60"/>
      <c r="L626" s="60" t="s">
        <v>574</v>
      </c>
      <c r="M626" s="54">
        <v>11</v>
      </c>
    </row>
    <row r="627" spans="1:13" ht="12.75" customHeight="1">
      <c r="A627" s="589"/>
      <c r="B627" s="44">
        <v>700002668</v>
      </c>
      <c r="C627" s="44"/>
      <c r="D627" s="42">
        <v>9</v>
      </c>
      <c r="E627" s="44" t="s">
        <v>561</v>
      </c>
      <c r="F627" s="44" t="str">
        <f t="shared" si="14"/>
        <v>9 л</v>
      </c>
      <c r="G627" s="42">
        <v>1</v>
      </c>
      <c r="H627" s="44" t="s">
        <v>1058</v>
      </c>
      <c r="I627" s="43">
        <v>5173</v>
      </c>
      <c r="J627" s="57">
        <f>IF(C627="СТОП цена",I627,ROUND(I627*(1-VLOOKUP(L627,Оглавление!D:G,3,FALSE)),2))</f>
        <v>5173</v>
      </c>
      <c r="K627" s="60"/>
      <c r="L627" s="60" t="s">
        <v>574</v>
      </c>
      <c r="M627" s="54">
        <v>11</v>
      </c>
    </row>
    <row r="628" spans="1:13" s="256" customFormat="1" ht="12.75" customHeight="1">
      <c r="A628" s="588" t="s">
        <v>1584</v>
      </c>
      <c r="B628" s="338">
        <v>700005976</v>
      </c>
      <c r="C628" s="56"/>
      <c r="D628" s="42"/>
      <c r="E628" s="44"/>
      <c r="F628" s="44" t="s">
        <v>1346</v>
      </c>
      <c r="G628" s="42">
        <v>1</v>
      </c>
      <c r="H628" s="44" t="s">
        <v>1058</v>
      </c>
      <c r="I628" s="43">
        <v>759</v>
      </c>
      <c r="J628" s="57">
        <f>IF(C628="СТОП цена",I628,ROUND(I628*(1-VLOOKUP(L628,Оглавление!D:G,3,FALSE)),2))</f>
        <v>759</v>
      </c>
      <c r="K628" s="60"/>
      <c r="L628" s="60" t="s">
        <v>574</v>
      </c>
      <c r="M628" s="54">
        <v>11</v>
      </c>
    </row>
    <row r="629" spans="1:13" s="256" customFormat="1" ht="12.75" customHeight="1">
      <c r="A629" s="590"/>
      <c r="B629" s="338">
        <v>700006558</v>
      </c>
      <c r="C629" s="56"/>
      <c r="D629" s="42"/>
      <c r="E629" s="44"/>
      <c r="F629" s="44" t="s">
        <v>1362</v>
      </c>
      <c r="G629" s="42">
        <v>1</v>
      </c>
      <c r="H629" s="44" t="s">
        <v>1058</v>
      </c>
      <c r="I629" s="43">
        <v>2234</v>
      </c>
      <c r="J629" s="57">
        <f>IF(C629="СТОП цена",I629,ROUND(I629*(1-VLOOKUP(L629,Оглавление!D:G,3,FALSE)),2))</f>
        <v>2234</v>
      </c>
      <c r="K629" s="60"/>
      <c r="L629" s="60" t="s">
        <v>574</v>
      </c>
      <c r="M629" s="54">
        <v>11</v>
      </c>
    </row>
    <row r="630" spans="1:13" s="256" customFormat="1" ht="12.75" customHeight="1">
      <c r="A630" s="588" t="s">
        <v>1585</v>
      </c>
      <c r="B630" s="338">
        <v>700006557</v>
      </c>
      <c r="C630" s="43" t="s">
        <v>223</v>
      </c>
      <c r="D630" s="42"/>
      <c r="E630" s="44"/>
      <c r="F630" s="44" t="s">
        <v>1346</v>
      </c>
      <c r="G630" s="42">
        <v>1</v>
      </c>
      <c r="H630" s="44" t="s">
        <v>1058</v>
      </c>
      <c r="I630" s="43">
        <v>691</v>
      </c>
      <c r="J630" s="57">
        <f>IF(C630="СТОП цена",I630,ROUND(I630*(1-VLOOKUP(L630,Оглавление!D:G,3,FALSE)),2))</f>
        <v>691</v>
      </c>
      <c r="K630" s="60"/>
      <c r="L630" s="60" t="s">
        <v>574</v>
      </c>
      <c r="M630" s="54">
        <v>11</v>
      </c>
    </row>
    <row r="631" spans="1:13" s="256" customFormat="1" ht="12.75" customHeight="1">
      <c r="A631" s="590"/>
      <c r="B631" s="338">
        <v>700006559</v>
      </c>
      <c r="C631" s="43" t="s">
        <v>223</v>
      </c>
      <c r="D631" s="42"/>
      <c r="E631" s="44"/>
      <c r="F631" s="44" t="s">
        <v>1586</v>
      </c>
      <c r="G631" s="42">
        <v>1</v>
      </c>
      <c r="H631" s="44" t="s">
        <v>1058</v>
      </c>
      <c r="I631" s="43">
        <v>1985</v>
      </c>
      <c r="J631" s="57">
        <f>IF(C631="СТОП цена",I631,ROUND(I631*(1-VLOOKUP(L631,Оглавление!D:G,3,FALSE)),2))</f>
        <v>1985</v>
      </c>
      <c r="K631" s="60"/>
      <c r="L631" s="60" t="s">
        <v>574</v>
      </c>
      <c r="M631" s="54">
        <v>11</v>
      </c>
    </row>
    <row r="632" spans="1:13" ht="18.75" customHeight="1">
      <c r="A632" s="588" t="s">
        <v>108</v>
      </c>
      <c r="B632" s="338">
        <v>700003143</v>
      </c>
      <c r="C632" s="43"/>
      <c r="D632" s="42">
        <v>0.9</v>
      </c>
      <c r="E632" s="44" t="s">
        <v>561</v>
      </c>
      <c r="F632" s="44" t="str">
        <f t="shared" si="14"/>
        <v>0,9 л</v>
      </c>
      <c r="G632" s="42">
        <v>3</v>
      </c>
      <c r="H632" s="44" t="s">
        <v>1058</v>
      </c>
      <c r="I632" s="43">
        <v>807</v>
      </c>
      <c r="J632" s="57">
        <f>IF(C632="СТОП цена",I632,ROUND(I632*(1-VLOOKUP(L632,Оглавление!D:G,3,FALSE)),2))</f>
        <v>807</v>
      </c>
      <c r="K632" s="60"/>
      <c r="L632" s="60" t="s">
        <v>574</v>
      </c>
      <c r="M632" s="54">
        <v>11</v>
      </c>
    </row>
    <row r="633" spans="1:13" ht="24.75" customHeight="1">
      <c r="A633" s="589"/>
      <c r="B633" s="338">
        <v>700003144</v>
      </c>
      <c r="C633" s="43"/>
      <c r="D633" s="42">
        <v>2.7</v>
      </c>
      <c r="E633" s="44" t="s">
        <v>561</v>
      </c>
      <c r="F633" s="44" t="str">
        <f t="shared" si="14"/>
        <v>2,7 л</v>
      </c>
      <c r="G633" s="42">
        <v>3</v>
      </c>
      <c r="H633" s="44" t="s">
        <v>1058</v>
      </c>
      <c r="I633" s="43">
        <v>2323</v>
      </c>
      <c r="J633" s="57">
        <f>IF(C633="СТОП цена",I633,ROUND(I633*(1-VLOOKUP(L633,Оглавление!D:G,3,FALSE)),2))</f>
        <v>2323</v>
      </c>
      <c r="K633" s="60"/>
      <c r="L633" s="60" t="s">
        <v>574</v>
      </c>
      <c r="M633" s="54">
        <v>11</v>
      </c>
    </row>
    <row r="634" spans="1:13" ht="15" customHeight="1">
      <c r="A634" s="590" t="s">
        <v>109</v>
      </c>
      <c r="B634" s="338">
        <v>700003147</v>
      </c>
      <c r="C634" s="43" t="s">
        <v>223</v>
      </c>
      <c r="D634" s="42">
        <v>0.9</v>
      </c>
      <c r="E634" s="44" t="s">
        <v>561</v>
      </c>
      <c r="F634" s="44" t="str">
        <f t="shared" si="14"/>
        <v>0,9 л</v>
      </c>
      <c r="G634" s="42">
        <v>3</v>
      </c>
      <c r="H634" s="44" t="s">
        <v>1058</v>
      </c>
      <c r="I634" s="43">
        <v>688</v>
      </c>
      <c r="J634" s="57">
        <f>IF(C634="СТОП цена",I634,ROUND(I634*(1-VLOOKUP(L634,Оглавление!D:G,3,FALSE)),2))</f>
        <v>688</v>
      </c>
      <c r="K634" s="60"/>
      <c r="L634" s="60" t="s">
        <v>574</v>
      </c>
      <c r="M634" s="54">
        <v>11</v>
      </c>
    </row>
    <row r="635" spans="1:13" ht="29.25" customHeight="1">
      <c r="A635" s="589"/>
      <c r="B635" s="338">
        <v>700003148</v>
      </c>
      <c r="C635" s="43" t="s">
        <v>223</v>
      </c>
      <c r="D635" s="42">
        <v>2.7</v>
      </c>
      <c r="E635" s="44" t="s">
        <v>561</v>
      </c>
      <c r="F635" s="44" t="str">
        <f t="shared" si="14"/>
        <v>2,7 л</v>
      </c>
      <c r="G635" s="42">
        <v>3</v>
      </c>
      <c r="H635" s="44" t="s">
        <v>1058</v>
      </c>
      <c r="I635" s="43">
        <v>2035</v>
      </c>
      <c r="J635" s="57">
        <f>IF(C635="СТОП цена",I635,ROUND(I635*(1-VLOOKUP(L635,Оглавление!D:G,3,FALSE)),2))</f>
        <v>2035</v>
      </c>
      <c r="K635" s="60"/>
      <c r="L635" s="60" t="s">
        <v>574</v>
      </c>
      <c r="M635" s="54">
        <v>11</v>
      </c>
    </row>
    <row r="636" spans="1:13" ht="14.25" customHeight="1">
      <c r="A636" s="588" t="s">
        <v>72</v>
      </c>
      <c r="B636" s="44">
        <v>700002677</v>
      </c>
      <c r="C636" s="43" t="s">
        <v>223</v>
      </c>
      <c r="D636" s="42">
        <v>0.9</v>
      </c>
      <c r="E636" s="44" t="s">
        <v>561</v>
      </c>
      <c r="F636" s="44" t="str">
        <f t="shared" si="14"/>
        <v>0,9 л</v>
      </c>
      <c r="G636" s="42">
        <v>3</v>
      </c>
      <c r="H636" s="44" t="s">
        <v>1058</v>
      </c>
      <c r="I636" s="43">
        <v>713</v>
      </c>
      <c r="J636" s="57">
        <f>IF(C636="СТОП цена",I636,ROUND(I636*(1-VLOOKUP(L636,Оглавление!D:G,3,FALSE)),2))</f>
        <v>713</v>
      </c>
      <c r="K636" s="60"/>
      <c r="L636" s="60" t="s">
        <v>574</v>
      </c>
      <c r="M636" s="54">
        <v>11</v>
      </c>
    </row>
    <row r="637" spans="1:13" ht="12.75" customHeight="1">
      <c r="A637" s="590"/>
      <c r="B637" s="44">
        <v>700002679</v>
      </c>
      <c r="C637" s="43" t="s">
        <v>223</v>
      </c>
      <c r="D637" s="42">
        <v>2.7</v>
      </c>
      <c r="E637" s="44" t="s">
        <v>561</v>
      </c>
      <c r="F637" s="44" t="str">
        <f t="shared" si="14"/>
        <v>2,7 л</v>
      </c>
      <c r="G637" s="42">
        <v>3</v>
      </c>
      <c r="H637" s="44" t="s">
        <v>1058</v>
      </c>
      <c r="I637" s="43">
        <v>2033</v>
      </c>
      <c r="J637" s="57">
        <f>IF(C637="СТОП цена",I637,ROUND(I637*(1-VLOOKUP(L637,Оглавление!D:G,3,FALSE)),2))</f>
        <v>2033</v>
      </c>
      <c r="K637" s="60"/>
      <c r="L637" s="60" t="s">
        <v>574</v>
      </c>
      <c r="M637" s="54">
        <v>11</v>
      </c>
    </row>
    <row r="638" spans="1:13" ht="12.75" customHeight="1">
      <c r="A638" s="589"/>
      <c r="B638" s="44">
        <v>700002680</v>
      </c>
      <c r="C638" s="43" t="s">
        <v>223</v>
      </c>
      <c r="D638" s="42">
        <v>9</v>
      </c>
      <c r="E638" s="44" t="s">
        <v>561</v>
      </c>
      <c r="F638" s="44" t="str">
        <f t="shared" si="14"/>
        <v>9 л</v>
      </c>
      <c r="G638" s="42">
        <v>1</v>
      </c>
      <c r="H638" s="44" t="s">
        <v>1058</v>
      </c>
      <c r="I638" s="43">
        <v>6144</v>
      </c>
      <c r="J638" s="57">
        <f>IF(C638="СТОП цена",I638,ROUND(I638*(1-VLOOKUP(L638,Оглавление!D:G,3,FALSE)),2))</f>
        <v>6144</v>
      </c>
      <c r="K638" s="60"/>
      <c r="L638" s="60" t="s">
        <v>574</v>
      </c>
      <c r="M638" s="54">
        <v>11</v>
      </c>
    </row>
    <row r="639" spans="1:13" ht="13.5" customHeight="1">
      <c r="A639" s="588" t="s">
        <v>73</v>
      </c>
      <c r="B639" s="42">
        <v>700002681</v>
      </c>
      <c r="C639" s="43" t="s">
        <v>223</v>
      </c>
      <c r="D639" s="42">
        <v>0.9</v>
      </c>
      <c r="E639" s="44" t="s">
        <v>561</v>
      </c>
      <c r="F639" s="44" t="str">
        <f t="shared" si="14"/>
        <v>0,9 л</v>
      </c>
      <c r="G639" s="42">
        <v>3</v>
      </c>
      <c r="H639" s="44" t="s">
        <v>1058</v>
      </c>
      <c r="I639" s="43">
        <v>567</v>
      </c>
      <c r="J639" s="57">
        <f>IF(C639="СТОП цена",I639,ROUND(I639*(1-VLOOKUP(L639,Оглавление!D:G,3,FALSE)),2))</f>
        <v>567</v>
      </c>
      <c r="K639" s="60"/>
      <c r="L639" s="60" t="s">
        <v>574</v>
      </c>
      <c r="M639" s="54">
        <v>11</v>
      </c>
    </row>
    <row r="640" spans="1:13" ht="13.5" customHeight="1">
      <c r="A640" s="590"/>
      <c r="B640" s="42">
        <v>700002683</v>
      </c>
      <c r="C640" s="43" t="s">
        <v>223</v>
      </c>
      <c r="D640" s="42">
        <v>2.7</v>
      </c>
      <c r="E640" s="44" t="s">
        <v>561</v>
      </c>
      <c r="F640" s="44" t="str">
        <f t="shared" si="14"/>
        <v>2,7 л</v>
      </c>
      <c r="G640" s="42">
        <v>3</v>
      </c>
      <c r="H640" s="44" t="s">
        <v>1058</v>
      </c>
      <c r="I640" s="43">
        <v>1645</v>
      </c>
      <c r="J640" s="57">
        <f>IF(C640="СТОП цена",I640,ROUND(I640*(1-VLOOKUP(L640,Оглавление!D:G,3,FALSE)),2))</f>
        <v>1645</v>
      </c>
      <c r="K640" s="60"/>
      <c r="L640" s="60" t="s">
        <v>574</v>
      </c>
      <c r="M640" s="54">
        <v>11</v>
      </c>
    </row>
    <row r="641" spans="1:13" ht="13.5" customHeight="1">
      <c r="A641" s="589"/>
      <c r="B641" s="42">
        <v>700002684</v>
      </c>
      <c r="C641" s="43" t="s">
        <v>223</v>
      </c>
      <c r="D641" s="42">
        <v>9</v>
      </c>
      <c r="E641" s="44" t="s">
        <v>561</v>
      </c>
      <c r="F641" s="44" t="str">
        <f t="shared" si="14"/>
        <v>9 л</v>
      </c>
      <c r="G641" s="42">
        <v>1</v>
      </c>
      <c r="H641" s="44" t="s">
        <v>1058</v>
      </c>
      <c r="I641" s="43">
        <v>4821</v>
      </c>
      <c r="J641" s="57">
        <f>IF(C641="СТОП цена",I641,ROUND(I641*(1-VLOOKUP(L641,Оглавление!D:G,3,FALSE)),2))</f>
        <v>4821</v>
      </c>
      <c r="K641" s="60"/>
      <c r="L641" s="60" t="s">
        <v>574</v>
      </c>
      <c r="M641" s="54">
        <v>11</v>
      </c>
    </row>
    <row r="642" spans="1:13" ht="12.75" customHeight="1">
      <c r="A642" s="588" t="s">
        <v>800</v>
      </c>
      <c r="B642" s="42">
        <v>700003221</v>
      </c>
      <c r="C642" s="42"/>
      <c r="D642" s="42">
        <v>0.9</v>
      </c>
      <c r="E642" s="44" t="s">
        <v>561</v>
      </c>
      <c r="F642" s="44" t="str">
        <f t="shared" si="14"/>
        <v>0,9 л</v>
      </c>
      <c r="G642" s="42">
        <v>3</v>
      </c>
      <c r="H642" s="44" t="s">
        <v>1058</v>
      </c>
      <c r="I642" s="43">
        <v>519</v>
      </c>
      <c r="J642" s="57">
        <f>IF(C642="СТОП цена",I642,ROUND(I642*(1-VLOOKUP(L642,Оглавление!D:G,3,FALSE)),2))</f>
        <v>519</v>
      </c>
      <c r="K642" s="60"/>
      <c r="L642" s="60" t="s">
        <v>574</v>
      </c>
      <c r="M642" s="54">
        <v>11</v>
      </c>
    </row>
    <row r="643" spans="1:13" ht="12.75" customHeight="1">
      <c r="A643" s="590"/>
      <c r="B643" s="42">
        <v>700003223</v>
      </c>
      <c r="C643" s="42"/>
      <c r="D643" s="42">
        <v>2.7</v>
      </c>
      <c r="E643" s="44" t="s">
        <v>561</v>
      </c>
      <c r="F643" s="44" t="str">
        <f t="shared" si="14"/>
        <v>2,7 л</v>
      </c>
      <c r="G643" s="42">
        <v>3</v>
      </c>
      <c r="H643" s="44" t="s">
        <v>1058</v>
      </c>
      <c r="I643" s="43">
        <v>1475</v>
      </c>
      <c r="J643" s="57">
        <f>IF(C643="СТОП цена",I643,ROUND(I643*(1-VLOOKUP(L643,Оглавление!D:G,3,FALSE)),2))</f>
        <v>1475</v>
      </c>
      <c r="K643" s="60"/>
      <c r="L643" s="60" t="s">
        <v>574</v>
      </c>
      <c r="M643" s="54">
        <v>11</v>
      </c>
    </row>
    <row r="644" spans="1:13" ht="12.75" customHeight="1">
      <c r="A644" s="590"/>
      <c r="B644" s="42">
        <v>700003224</v>
      </c>
      <c r="C644" s="42"/>
      <c r="D644" s="42">
        <v>9</v>
      </c>
      <c r="E644" s="44" t="s">
        <v>561</v>
      </c>
      <c r="F644" s="44" t="str">
        <f t="shared" si="14"/>
        <v>9 л</v>
      </c>
      <c r="G644" s="42">
        <v>1</v>
      </c>
      <c r="H644" s="44" t="s">
        <v>1058</v>
      </c>
      <c r="I644" s="43">
        <v>4274</v>
      </c>
      <c r="J644" s="57">
        <f>IF(C644="СТОП цена",I644,ROUND(I644*(1-VLOOKUP(L644,Оглавление!D:G,3,FALSE)),2))</f>
        <v>4274</v>
      </c>
      <c r="K644" s="60"/>
      <c r="L644" s="60" t="s">
        <v>574</v>
      </c>
      <c r="M644" s="54">
        <v>11</v>
      </c>
    </row>
    <row r="645" spans="1:13" s="312" customFormat="1" ht="12.75" customHeight="1">
      <c r="A645" s="594"/>
      <c r="B645" s="42">
        <v>700003222</v>
      </c>
      <c r="C645" s="43" t="s">
        <v>223</v>
      </c>
      <c r="D645" s="42"/>
      <c r="E645" s="44"/>
      <c r="F645" s="68" t="s">
        <v>2776</v>
      </c>
      <c r="G645" s="76">
        <v>1</v>
      </c>
      <c r="H645" s="68" t="s">
        <v>1058</v>
      </c>
      <c r="I645" s="56">
        <v>8327</v>
      </c>
      <c r="J645" s="69">
        <f>IF(C645="СТОП цена",I645,ROUND(I645*(1-VLOOKUP(L645,Оглавление!D:G,3,FALSE)),2))</f>
        <v>8327</v>
      </c>
      <c r="K645" s="60"/>
      <c r="L645" s="60" t="s">
        <v>574</v>
      </c>
      <c r="M645" s="54">
        <v>11</v>
      </c>
    </row>
    <row r="646" spans="1:13" ht="12.75" customHeight="1">
      <c r="A646" s="588" t="s">
        <v>801</v>
      </c>
      <c r="B646" s="44">
        <v>700003231</v>
      </c>
      <c r="C646" s="44"/>
      <c r="D646" s="42">
        <v>0.9</v>
      </c>
      <c r="E646" s="44" t="s">
        <v>561</v>
      </c>
      <c r="F646" s="44" t="str">
        <f t="shared" si="14"/>
        <v>0,9 л</v>
      </c>
      <c r="G646" s="42">
        <v>3</v>
      </c>
      <c r="H646" s="44" t="s">
        <v>1058</v>
      </c>
      <c r="I646" s="43">
        <v>391</v>
      </c>
      <c r="J646" s="57">
        <f>IF(C646="СТОП цена",I646,ROUND(I646*(1-VLOOKUP(L646,Оглавление!D:G,3,FALSE)),2))</f>
        <v>391</v>
      </c>
      <c r="K646" s="60"/>
      <c r="L646" s="60" t="s">
        <v>574</v>
      </c>
      <c r="M646" s="54">
        <v>11</v>
      </c>
    </row>
    <row r="647" spans="1:13" ht="12.75">
      <c r="A647" s="590"/>
      <c r="B647" s="44">
        <v>700003233</v>
      </c>
      <c r="C647" s="44"/>
      <c r="D647" s="42">
        <v>2.7</v>
      </c>
      <c r="E647" s="44" t="s">
        <v>561</v>
      </c>
      <c r="F647" s="44" t="str">
        <f t="shared" si="14"/>
        <v>2,7 л</v>
      </c>
      <c r="G647" s="42">
        <v>3</v>
      </c>
      <c r="H647" s="44" t="s">
        <v>1058</v>
      </c>
      <c r="I647" s="43">
        <v>1124</v>
      </c>
      <c r="J647" s="57">
        <f>IF(C647="СТОП цена",I647,ROUND(I647*(1-VLOOKUP(L647,Оглавление!D:G,3,FALSE)),2))</f>
        <v>1124</v>
      </c>
      <c r="K647" s="60"/>
      <c r="L647" s="60" t="s">
        <v>574</v>
      </c>
      <c r="M647" s="54">
        <v>11</v>
      </c>
    </row>
    <row r="648" spans="1:13" ht="12.75">
      <c r="A648" s="589"/>
      <c r="B648" s="44">
        <v>700003234</v>
      </c>
      <c r="C648" s="44"/>
      <c r="D648" s="42">
        <v>9</v>
      </c>
      <c r="E648" s="44" t="s">
        <v>561</v>
      </c>
      <c r="F648" s="44" t="str">
        <f t="shared" si="14"/>
        <v>9 л</v>
      </c>
      <c r="G648" s="42">
        <v>1</v>
      </c>
      <c r="H648" s="44" t="s">
        <v>1058</v>
      </c>
      <c r="I648" s="43">
        <v>3175</v>
      </c>
      <c r="J648" s="57">
        <f>IF(C648="СТОП цена",I648,ROUND(I648*(1-VLOOKUP(L648,Оглавление!D:G,3,FALSE)),2))</f>
        <v>3175</v>
      </c>
      <c r="K648" s="60"/>
      <c r="L648" s="60" t="s">
        <v>574</v>
      </c>
      <c r="M648" s="54">
        <v>11</v>
      </c>
    </row>
    <row r="649" spans="1:13" s="1" customFormat="1" ht="27.75" hidden="1" customHeight="1">
      <c r="A649" s="582" t="s">
        <v>451</v>
      </c>
      <c r="B649" s="583"/>
      <c r="C649" s="583"/>
      <c r="D649" s="583"/>
      <c r="E649" s="583"/>
      <c r="F649" s="583"/>
      <c r="G649" s="583"/>
      <c r="H649" s="583"/>
      <c r="I649" s="583"/>
      <c r="J649" s="627"/>
      <c r="K649" s="60"/>
      <c r="L649" s="60" t="s">
        <v>574</v>
      </c>
      <c r="M649" s="54">
        <v>11</v>
      </c>
    </row>
    <row r="650" spans="1:13" ht="12.75" hidden="1">
      <c r="A650" s="588" t="s">
        <v>182</v>
      </c>
      <c r="B650" s="42">
        <v>700002955</v>
      </c>
      <c r="C650" s="42"/>
      <c r="D650" s="42">
        <v>0.9</v>
      </c>
      <c r="E650" s="44" t="s">
        <v>561</v>
      </c>
      <c r="F650" s="44" t="str">
        <f t="shared" ref="F650:F686" si="15">CONCATENATE(D650," ",E650)</f>
        <v>0,9 л</v>
      </c>
      <c r="G650" s="42">
        <v>3</v>
      </c>
      <c r="H650" s="44" t="s">
        <v>1058</v>
      </c>
      <c r="I650" s="43">
        <v>816</v>
      </c>
      <c r="J650" s="57">
        <f>IF(C650="СТОП цена",I650,ROUND(I650*(1-VLOOKUP(L650,Оглавление!D:G,3,FALSE)),2))</f>
        <v>816</v>
      </c>
      <c r="K650" s="60"/>
      <c r="L650" s="60" t="s">
        <v>574</v>
      </c>
      <c r="M650" s="54">
        <v>11</v>
      </c>
    </row>
    <row r="651" spans="1:13" ht="21.75" hidden="1" customHeight="1">
      <c r="A651" s="589"/>
      <c r="B651" s="42">
        <v>700002956</v>
      </c>
      <c r="C651" s="43" t="s">
        <v>223</v>
      </c>
      <c r="D651" s="42">
        <v>2.7</v>
      </c>
      <c r="E651" s="44" t="s">
        <v>561</v>
      </c>
      <c r="F651" s="44" t="str">
        <f t="shared" si="15"/>
        <v>2,7 л</v>
      </c>
      <c r="G651" s="42">
        <v>3</v>
      </c>
      <c r="H651" s="44" t="s">
        <v>1058</v>
      </c>
      <c r="I651" s="43">
        <v>2342</v>
      </c>
      <c r="J651" s="57">
        <f>IF(C651="СТОП цена",I651,ROUND(I651*(1-VLOOKUP(L651,Оглавление!D:G,3,FALSE)),2))</f>
        <v>2342</v>
      </c>
      <c r="K651" s="60"/>
      <c r="L651" s="60" t="s">
        <v>574</v>
      </c>
      <c r="M651" s="54">
        <v>11</v>
      </c>
    </row>
    <row r="652" spans="1:13" ht="12.75" hidden="1">
      <c r="A652" s="588" t="s">
        <v>183</v>
      </c>
      <c r="B652" s="42">
        <v>700002961</v>
      </c>
      <c r="C652" s="42"/>
      <c r="D652" s="42">
        <v>0.9</v>
      </c>
      <c r="E652" s="44" t="s">
        <v>561</v>
      </c>
      <c r="F652" s="44" t="str">
        <f t="shared" si="15"/>
        <v>0,9 л</v>
      </c>
      <c r="G652" s="42">
        <v>3</v>
      </c>
      <c r="H652" s="44" t="s">
        <v>1058</v>
      </c>
      <c r="I652" s="43">
        <v>816</v>
      </c>
      <c r="J652" s="57">
        <f>IF(C652="СТОП цена",I652,ROUND(I652*(1-VLOOKUP(L652,Оглавление!D:G,3,FALSE)),2))</f>
        <v>816</v>
      </c>
      <c r="K652" s="60"/>
      <c r="L652" s="60" t="s">
        <v>574</v>
      </c>
      <c r="M652" s="54">
        <v>11</v>
      </c>
    </row>
    <row r="653" spans="1:13" ht="18" hidden="1" customHeight="1">
      <c r="A653" s="589"/>
      <c r="B653" s="42">
        <v>700002962</v>
      </c>
      <c r="C653" s="42"/>
      <c r="D653" s="43">
        <v>2.7</v>
      </c>
      <c r="E653" s="44" t="s">
        <v>561</v>
      </c>
      <c r="F653" s="44" t="str">
        <f t="shared" si="15"/>
        <v>2,7 л</v>
      </c>
      <c r="G653" s="43">
        <v>3</v>
      </c>
      <c r="H653" s="44" t="s">
        <v>1058</v>
      </c>
      <c r="I653" s="43">
        <v>2342</v>
      </c>
      <c r="J653" s="57">
        <f>IF(C653="СТОП цена",I653,ROUND(I653*(1-VLOOKUP(L653,Оглавление!D:G,3,FALSE)),2))</f>
        <v>2342</v>
      </c>
      <c r="K653" s="60"/>
      <c r="L653" s="60" t="s">
        <v>574</v>
      </c>
      <c r="M653" s="54">
        <v>11</v>
      </c>
    </row>
    <row r="654" spans="1:13" s="312" customFormat="1" ht="18" hidden="1" customHeight="1">
      <c r="A654" s="588" t="s">
        <v>184</v>
      </c>
      <c r="B654" s="42">
        <v>700002964</v>
      </c>
      <c r="C654" s="43" t="s">
        <v>223</v>
      </c>
      <c r="D654" s="43"/>
      <c r="E654" s="44"/>
      <c r="F654" s="44" t="s">
        <v>2761</v>
      </c>
      <c r="G654" s="43">
        <v>3</v>
      </c>
      <c r="H654" s="44" t="s">
        <v>1058</v>
      </c>
      <c r="I654" s="43">
        <v>270</v>
      </c>
      <c r="J654" s="57">
        <f>IF(C654="СТОП цена",I654,ROUND(I654*(1-VLOOKUP(L654,Оглавление!D:G,3,FALSE)),2))</f>
        <v>270</v>
      </c>
      <c r="K654" s="60"/>
      <c r="L654" s="60" t="s">
        <v>574</v>
      </c>
      <c r="M654" s="54">
        <v>12</v>
      </c>
    </row>
    <row r="655" spans="1:13" ht="13.5" hidden="1" customHeight="1">
      <c r="A655" s="590"/>
      <c r="B655" s="42">
        <v>700002965</v>
      </c>
      <c r="C655" s="42"/>
      <c r="D655" s="42">
        <v>0.9</v>
      </c>
      <c r="E655" s="44" t="s">
        <v>561</v>
      </c>
      <c r="F655" s="44" t="str">
        <f t="shared" si="15"/>
        <v>0,9 л</v>
      </c>
      <c r="G655" s="42">
        <v>3</v>
      </c>
      <c r="H655" s="44" t="s">
        <v>1058</v>
      </c>
      <c r="I655" s="43">
        <v>816</v>
      </c>
      <c r="J655" s="57">
        <f>IF(C655="СТОП цена",I655,ROUND(I655*(1-VLOOKUP(L655,Оглавление!D:G,3,FALSE)),2))</f>
        <v>816</v>
      </c>
      <c r="K655" s="60"/>
      <c r="L655" s="60" t="s">
        <v>574</v>
      </c>
      <c r="M655" s="54">
        <v>12</v>
      </c>
    </row>
    <row r="656" spans="1:13" ht="19.5" hidden="1" customHeight="1">
      <c r="A656" s="589"/>
      <c r="B656" s="42">
        <v>700002966</v>
      </c>
      <c r="C656" s="42"/>
      <c r="D656" s="42">
        <v>2.7</v>
      </c>
      <c r="E656" s="44" t="s">
        <v>561</v>
      </c>
      <c r="F656" s="44" t="str">
        <f t="shared" si="15"/>
        <v>2,7 л</v>
      </c>
      <c r="G656" s="42">
        <v>3</v>
      </c>
      <c r="H656" s="44" t="s">
        <v>1058</v>
      </c>
      <c r="I656" s="43">
        <v>2342</v>
      </c>
      <c r="J656" s="57">
        <f>IF(C656="СТОП цена",I656,ROUND(I656*(1-VLOOKUP(L656,Оглавление!D:G,3,FALSE)),2))</f>
        <v>2342</v>
      </c>
      <c r="K656" s="60"/>
      <c r="L656" s="60" t="s">
        <v>574</v>
      </c>
      <c r="M656" s="54">
        <v>12</v>
      </c>
    </row>
    <row r="657" spans="1:13" s="312" customFormat="1" ht="19.5" hidden="1" customHeight="1">
      <c r="A657" s="451" t="s">
        <v>2765</v>
      </c>
      <c r="B657" s="42">
        <v>700002972</v>
      </c>
      <c r="C657" s="43" t="s">
        <v>1856</v>
      </c>
      <c r="D657" s="42"/>
      <c r="E657" s="44"/>
      <c r="F657" s="44" t="s">
        <v>2764</v>
      </c>
      <c r="G657" s="42">
        <v>3</v>
      </c>
      <c r="H657" s="44" t="s">
        <v>1058</v>
      </c>
      <c r="I657" s="43">
        <v>632</v>
      </c>
      <c r="J657" s="57">
        <f>IF(C657="СТОП цена",I657,ROUND(I657*(1-VLOOKUP(L657,Оглавление!D:G,3,FALSE)),2))</f>
        <v>632</v>
      </c>
      <c r="K657" s="60"/>
      <c r="L657" s="60" t="s">
        <v>574</v>
      </c>
      <c r="M657" s="54">
        <v>12</v>
      </c>
    </row>
    <row r="658" spans="1:13" ht="12.75" hidden="1" customHeight="1">
      <c r="A658" s="588" t="s">
        <v>185</v>
      </c>
      <c r="B658" s="44">
        <v>700002975</v>
      </c>
      <c r="C658" s="44"/>
      <c r="D658" s="42">
        <v>0.9</v>
      </c>
      <c r="E658" s="44" t="s">
        <v>561</v>
      </c>
      <c r="F658" s="44" t="str">
        <f t="shared" si="15"/>
        <v>0,9 л</v>
      </c>
      <c r="G658" s="42">
        <v>3</v>
      </c>
      <c r="H658" s="44" t="s">
        <v>1058</v>
      </c>
      <c r="I658" s="43">
        <v>516</v>
      </c>
      <c r="J658" s="57">
        <f>IF(C658="СТОП цена",I658,ROUND(I658*(1-VLOOKUP(L658,Оглавление!D:G,3,FALSE)),2))</f>
        <v>516</v>
      </c>
      <c r="K658" s="60"/>
      <c r="L658" s="60" t="s">
        <v>574</v>
      </c>
      <c r="M658" s="54">
        <v>12</v>
      </c>
    </row>
    <row r="659" spans="1:13" ht="12.75" hidden="1" customHeight="1">
      <c r="A659" s="590"/>
      <c r="B659" s="44">
        <v>700002976</v>
      </c>
      <c r="C659" s="44"/>
      <c r="D659" s="42">
        <v>2.7</v>
      </c>
      <c r="E659" s="44" t="s">
        <v>561</v>
      </c>
      <c r="F659" s="44" t="str">
        <f t="shared" si="15"/>
        <v>2,7 л</v>
      </c>
      <c r="G659" s="42">
        <v>3</v>
      </c>
      <c r="H659" s="44" t="s">
        <v>1058</v>
      </c>
      <c r="I659" s="43">
        <v>1407</v>
      </c>
      <c r="J659" s="57">
        <f>IF(C659="СТОП цена",I659,ROUND(I659*(1-VLOOKUP(L659,Оглавление!D:G,3,FALSE)),2))</f>
        <v>1407</v>
      </c>
      <c r="K659" s="60"/>
      <c r="L659" s="60" t="s">
        <v>574</v>
      </c>
      <c r="M659" s="54">
        <v>12</v>
      </c>
    </row>
    <row r="660" spans="1:13" ht="12.75" hidden="1" customHeight="1">
      <c r="A660" s="589"/>
      <c r="B660" s="44">
        <v>700002977</v>
      </c>
      <c r="C660" s="44"/>
      <c r="D660" s="42">
        <v>9</v>
      </c>
      <c r="E660" s="44" t="s">
        <v>561</v>
      </c>
      <c r="F660" s="44" t="str">
        <f t="shared" si="15"/>
        <v>9 л</v>
      </c>
      <c r="G660" s="42">
        <v>1</v>
      </c>
      <c r="H660" s="44" t="s">
        <v>1058</v>
      </c>
      <c r="I660" s="43">
        <v>3860</v>
      </c>
      <c r="J660" s="57">
        <f>IF(C660="СТОП цена",I660,ROUND(I660*(1-VLOOKUP(L660,Оглавление!D:G,3,FALSE)),2))</f>
        <v>3860</v>
      </c>
      <c r="K660" s="60"/>
      <c r="L660" s="60" t="s">
        <v>574</v>
      </c>
      <c r="M660" s="54">
        <v>12</v>
      </c>
    </row>
    <row r="661" spans="1:13" ht="12.75" hidden="1" customHeight="1">
      <c r="A661" s="588" t="s">
        <v>186</v>
      </c>
      <c r="B661" s="44">
        <v>700002978</v>
      </c>
      <c r="C661" s="44"/>
      <c r="D661" s="42">
        <v>0.9</v>
      </c>
      <c r="E661" s="44" t="s">
        <v>561</v>
      </c>
      <c r="F661" s="44" t="str">
        <f t="shared" si="15"/>
        <v>0,9 л</v>
      </c>
      <c r="G661" s="42">
        <v>3</v>
      </c>
      <c r="H661" s="44" t="s">
        <v>1058</v>
      </c>
      <c r="I661" s="43">
        <v>516</v>
      </c>
      <c r="J661" s="57">
        <f>IF(C661="СТОП цена",I661,ROUND(I661*(1-VLOOKUP(L661,Оглавление!D:G,3,FALSE)),2))</f>
        <v>516</v>
      </c>
      <c r="K661" s="60"/>
      <c r="L661" s="60" t="s">
        <v>574</v>
      </c>
      <c r="M661" s="54">
        <v>12</v>
      </c>
    </row>
    <row r="662" spans="1:13" ht="12.75" hidden="1" customHeight="1">
      <c r="A662" s="590"/>
      <c r="B662" s="44">
        <v>700002979</v>
      </c>
      <c r="C662" s="44"/>
      <c r="D662" s="42">
        <v>2.7</v>
      </c>
      <c r="E662" s="44" t="s">
        <v>561</v>
      </c>
      <c r="F662" s="44" t="str">
        <f t="shared" si="15"/>
        <v>2,7 л</v>
      </c>
      <c r="G662" s="42">
        <v>3</v>
      </c>
      <c r="H662" s="44" t="s">
        <v>1058</v>
      </c>
      <c r="I662" s="43">
        <v>1407</v>
      </c>
      <c r="J662" s="57">
        <f>IF(C662="СТОП цена",I662,ROUND(I662*(1-VLOOKUP(L662,Оглавление!D:G,3,FALSE)),2))</f>
        <v>1407</v>
      </c>
      <c r="K662" s="60"/>
      <c r="L662" s="60" t="s">
        <v>574</v>
      </c>
      <c r="M662" s="54">
        <v>12</v>
      </c>
    </row>
    <row r="663" spans="1:13" ht="12.75" hidden="1" customHeight="1">
      <c r="A663" s="589"/>
      <c r="B663" s="44">
        <v>700002980</v>
      </c>
      <c r="C663" s="44"/>
      <c r="D663" s="42">
        <v>9</v>
      </c>
      <c r="E663" s="44" t="s">
        <v>561</v>
      </c>
      <c r="F663" s="44" t="str">
        <f t="shared" si="15"/>
        <v>9 л</v>
      </c>
      <c r="G663" s="42">
        <v>1</v>
      </c>
      <c r="H663" s="44" t="s">
        <v>1058</v>
      </c>
      <c r="I663" s="43">
        <v>3802</v>
      </c>
      <c r="J663" s="57">
        <f>IF(C663="СТОП цена",I663,ROUND(I663*(1-VLOOKUP(L663,Оглавление!D:G,3,FALSE)),2))</f>
        <v>3802</v>
      </c>
      <c r="K663" s="60"/>
      <c r="L663" s="60" t="s">
        <v>574</v>
      </c>
      <c r="M663" s="54">
        <v>12</v>
      </c>
    </row>
    <row r="664" spans="1:13" ht="17.25" hidden="1" customHeight="1">
      <c r="A664" s="588" t="s">
        <v>187</v>
      </c>
      <c r="B664" s="44">
        <v>700002983</v>
      </c>
      <c r="C664" s="44"/>
      <c r="D664" s="42"/>
      <c r="E664" s="44"/>
      <c r="F664" s="44" t="s">
        <v>711</v>
      </c>
      <c r="G664" s="42">
        <v>3</v>
      </c>
      <c r="H664" s="44" t="s">
        <v>1058</v>
      </c>
      <c r="I664" s="43">
        <v>1787</v>
      </c>
      <c r="J664" s="57">
        <f>IF(C664="СТОП цена",I664,ROUND(I664*(1-VLOOKUP(L664,Оглавление!D:G,3,FALSE)),2))</f>
        <v>1787</v>
      </c>
      <c r="K664" s="60"/>
      <c r="L664" s="60" t="s">
        <v>574</v>
      </c>
      <c r="M664" s="54">
        <v>12</v>
      </c>
    </row>
    <row r="665" spans="1:13" ht="21" hidden="1" customHeight="1">
      <c r="A665" s="589"/>
      <c r="B665" s="42">
        <v>700002981</v>
      </c>
      <c r="C665" s="43" t="s">
        <v>223</v>
      </c>
      <c r="D665" s="44">
        <v>9</v>
      </c>
      <c r="E665" s="44" t="s">
        <v>561</v>
      </c>
      <c r="F665" s="44" t="s">
        <v>378</v>
      </c>
      <c r="G665" s="44">
        <v>1</v>
      </c>
      <c r="H665" s="44" t="s">
        <v>1058</v>
      </c>
      <c r="I665" s="43">
        <v>4817</v>
      </c>
      <c r="J665" s="57">
        <f>IF(C665="СТОП цена",I665,ROUND(I665*(1-VLOOKUP(L665,Оглавление!D:G,3,FALSE)),2))</f>
        <v>4817</v>
      </c>
      <c r="K665" s="60"/>
      <c r="L665" s="60" t="s">
        <v>574</v>
      </c>
      <c r="M665" s="54">
        <v>12</v>
      </c>
    </row>
    <row r="666" spans="1:13" ht="14.25" hidden="1" customHeight="1">
      <c r="A666" s="588" t="s">
        <v>188</v>
      </c>
      <c r="B666" s="42">
        <v>700002985</v>
      </c>
      <c r="C666" s="42"/>
      <c r="D666" s="42">
        <v>1</v>
      </c>
      <c r="E666" s="44" t="s">
        <v>561</v>
      </c>
      <c r="F666" s="44" t="str">
        <f t="shared" si="15"/>
        <v>1 л</v>
      </c>
      <c r="G666" s="42">
        <v>3</v>
      </c>
      <c r="H666" s="44" t="s">
        <v>1058</v>
      </c>
      <c r="I666" s="43">
        <v>1152</v>
      </c>
      <c r="J666" s="57">
        <f>IF(C666="СТОП цена",I666,ROUND(I666*(1-VLOOKUP(L666,Оглавление!D:G,3,FALSE)),2))</f>
        <v>1152</v>
      </c>
      <c r="K666" s="60"/>
      <c r="L666" s="60" t="s">
        <v>574</v>
      </c>
      <c r="M666" s="54">
        <v>12</v>
      </c>
    </row>
    <row r="667" spans="1:13" ht="14.25" hidden="1" customHeight="1">
      <c r="A667" s="590"/>
      <c r="B667" s="42">
        <v>700002987</v>
      </c>
      <c r="C667" s="43" t="s">
        <v>223</v>
      </c>
      <c r="D667" s="42">
        <v>5</v>
      </c>
      <c r="E667" s="44" t="s">
        <v>561</v>
      </c>
      <c r="F667" s="44" t="str">
        <f t="shared" si="15"/>
        <v>5 л</v>
      </c>
      <c r="G667" s="42">
        <v>1</v>
      </c>
      <c r="H667" s="44" t="s">
        <v>1058</v>
      </c>
      <c r="I667" s="43">
        <v>4665</v>
      </c>
      <c r="J667" s="57">
        <f>IF(C667="СТОП цена",I667,ROUND(I667*(1-VLOOKUP(L667,Оглавление!D:G,3,FALSE)),2))</f>
        <v>4665</v>
      </c>
      <c r="K667" s="60"/>
      <c r="L667" s="60" t="s">
        <v>574</v>
      </c>
      <c r="M667" s="54">
        <v>12</v>
      </c>
    </row>
    <row r="668" spans="1:13" ht="14.25" hidden="1" customHeight="1">
      <c r="A668" s="589"/>
      <c r="B668" s="43">
        <v>700002984</v>
      </c>
      <c r="C668" s="43" t="s">
        <v>223</v>
      </c>
      <c r="D668" s="42">
        <v>10</v>
      </c>
      <c r="E668" s="44" t="s">
        <v>561</v>
      </c>
      <c r="F668" s="44" t="str">
        <f t="shared" si="15"/>
        <v>10 л</v>
      </c>
      <c r="G668" s="42">
        <v>1</v>
      </c>
      <c r="H668" s="44" t="s">
        <v>1058</v>
      </c>
      <c r="I668" s="43">
        <v>9904</v>
      </c>
      <c r="J668" s="57">
        <f>IF(C668="СТОП цена",I668,ROUND(I668*(1-VLOOKUP(L668,Оглавление!D:G,3,FALSE)),2))</f>
        <v>9904</v>
      </c>
      <c r="K668" s="60"/>
      <c r="L668" s="60" t="s">
        <v>574</v>
      </c>
      <c r="M668" s="54">
        <v>12</v>
      </c>
    </row>
    <row r="669" spans="1:13" ht="12.75" hidden="1">
      <c r="A669" s="588" t="s">
        <v>189</v>
      </c>
      <c r="B669" s="43">
        <v>700002991</v>
      </c>
      <c r="C669" s="43"/>
      <c r="D669" s="42">
        <v>1</v>
      </c>
      <c r="E669" s="44" t="s">
        <v>561</v>
      </c>
      <c r="F669" s="44" t="str">
        <f t="shared" si="15"/>
        <v>1 л</v>
      </c>
      <c r="G669" s="42">
        <v>3</v>
      </c>
      <c r="H669" s="44" t="s">
        <v>1058</v>
      </c>
      <c r="I669" s="43">
        <v>1110</v>
      </c>
      <c r="J669" s="57">
        <f>IF(C669="СТОП цена",I669,ROUND(I669*(1-VLOOKUP(L669,Оглавление!D:G,3,FALSE)),2))</f>
        <v>1110</v>
      </c>
      <c r="K669" s="60"/>
      <c r="L669" s="60" t="s">
        <v>574</v>
      </c>
      <c r="M669" s="54">
        <v>12</v>
      </c>
    </row>
    <row r="670" spans="1:13" ht="12.75" hidden="1">
      <c r="A670" s="590"/>
      <c r="B670" s="43">
        <v>700002993</v>
      </c>
      <c r="C670" s="43"/>
      <c r="D670" s="43">
        <v>5</v>
      </c>
      <c r="E670" s="44" t="s">
        <v>561</v>
      </c>
      <c r="F670" s="44" t="str">
        <f t="shared" si="15"/>
        <v>5 л</v>
      </c>
      <c r="G670" s="44">
        <v>1</v>
      </c>
      <c r="H670" s="44" t="s">
        <v>1058</v>
      </c>
      <c r="I670" s="43">
        <v>4800</v>
      </c>
      <c r="J670" s="57">
        <f>IF(C670="СТОП цена",I670,ROUND(I670*(1-VLOOKUP(L670,Оглавление!D:G,3,FALSE)),2))</f>
        <v>4800</v>
      </c>
      <c r="K670" s="60"/>
      <c r="L670" s="60" t="s">
        <v>574</v>
      </c>
      <c r="M670" s="54">
        <v>12</v>
      </c>
    </row>
    <row r="671" spans="1:13" ht="12.75" hidden="1">
      <c r="A671" s="589"/>
      <c r="B671" s="44">
        <v>700002990</v>
      </c>
      <c r="C671" s="43" t="s">
        <v>223</v>
      </c>
      <c r="D671" s="42">
        <v>10</v>
      </c>
      <c r="E671" s="44" t="s">
        <v>561</v>
      </c>
      <c r="F671" s="44" t="str">
        <f t="shared" si="15"/>
        <v>10 л</v>
      </c>
      <c r="G671" s="42">
        <v>1</v>
      </c>
      <c r="H671" s="44" t="s">
        <v>1058</v>
      </c>
      <c r="I671" s="43">
        <v>9400</v>
      </c>
      <c r="J671" s="57">
        <f>IF(C671="СТОП цена",I671,ROUND(I671*(1-VLOOKUP(L671,Оглавление!D:G,3,FALSE)),2))</f>
        <v>9400</v>
      </c>
      <c r="K671" s="60"/>
      <c r="L671" s="60" t="s">
        <v>574</v>
      </c>
      <c r="M671" s="54">
        <v>12</v>
      </c>
    </row>
    <row r="672" spans="1:13" s="146" customFormat="1" ht="12.75" hidden="1">
      <c r="A672" s="588" t="s">
        <v>1052</v>
      </c>
      <c r="B672" s="44">
        <v>700002995</v>
      </c>
      <c r="C672" s="44"/>
      <c r="D672" s="42">
        <v>1</v>
      </c>
      <c r="E672" s="44" t="s">
        <v>561</v>
      </c>
      <c r="F672" s="44" t="str">
        <f t="shared" si="15"/>
        <v>1 л</v>
      </c>
      <c r="G672" s="42">
        <v>3</v>
      </c>
      <c r="H672" s="44" t="s">
        <v>1058</v>
      </c>
      <c r="I672" s="43">
        <v>1110</v>
      </c>
      <c r="J672" s="57">
        <f>IF(C672="СТОП цена",I672,ROUND(I672*(1-VLOOKUP(L672,Оглавление!D:G,3,FALSE)),2))</f>
        <v>1110</v>
      </c>
      <c r="K672" s="60"/>
      <c r="L672" s="60" t="s">
        <v>574</v>
      </c>
      <c r="M672" s="54">
        <v>12</v>
      </c>
    </row>
    <row r="673" spans="1:13" ht="12.75" hidden="1">
      <c r="A673" s="590"/>
      <c r="B673" s="43">
        <v>700002996</v>
      </c>
      <c r="C673" s="43"/>
      <c r="D673" s="44">
        <v>5</v>
      </c>
      <c r="E673" s="44" t="s">
        <v>561</v>
      </c>
      <c r="F673" s="44" t="str">
        <f t="shared" si="15"/>
        <v>5 л</v>
      </c>
      <c r="G673" s="44">
        <v>1</v>
      </c>
      <c r="H673" s="44" t="s">
        <v>1058</v>
      </c>
      <c r="I673" s="43">
        <v>4800</v>
      </c>
      <c r="J673" s="57">
        <f>IF(C673="СТОП цена",I673,ROUND(I673*(1-VLOOKUP(L673,Оглавление!D:G,3,FALSE)),2))</f>
        <v>4800</v>
      </c>
      <c r="K673" s="60"/>
      <c r="L673" s="60" t="s">
        <v>574</v>
      </c>
      <c r="M673" s="54">
        <v>12</v>
      </c>
    </row>
    <row r="674" spans="1:13" ht="12.75" hidden="1">
      <c r="A674" s="589"/>
      <c r="B674" s="43">
        <v>700002994</v>
      </c>
      <c r="C674" s="43"/>
      <c r="D674" s="44">
        <v>10</v>
      </c>
      <c r="E674" s="44" t="s">
        <v>561</v>
      </c>
      <c r="F674" s="44" t="str">
        <f t="shared" si="15"/>
        <v>10 л</v>
      </c>
      <c r="G674" s="44">
        <v>1</v>
      </c>
      <c r="H674" s="44" t="s">
        <v>1058</v>
      </c>
      <c r="I674" s="43">
        <v>9400</v>
      </c>
      <c r="J674" s="57">
        <f>IF(C674="СТОП цена",I674,ROUND(I674*(1-VLOOKUP(L674,Оглавление!D:G,3,FALSE)),2))</f>
        <v>9400</v>
      </c>
      <c r="K674" s="60"/>
      <c r="L674" s="60" t="s">
        <v>574</v>
      </c>
      <c r="M674" s="54">
        <v>12</v>
      </c>
    </row>
    <row r="675" spans="1:13" ht="21" hidden="1" customHeight="1">
      <c r="A675" s="590" t="s">
        <v>2785</v>
      </c>
      <c r="B675" s="44">
        <v>700003009</v>
      </c>
      <c r="C675" s="44"/>
      <c r="D675" s="42">
        <v>0.9</v>
      </c>
      <c r="E675" s="44" t="s">
        <v>561</v>
      </c>
      <c r="F675" s="44" t="str">
        <f t="shared" si="15"/>
        <v>0,9 л</v>
      </c>
      <c r="G675" s="44">
        <v>3</v>
      </c>
      <c r="H675" s="44" t="s">
        <v>1058</v>
      </c>
      <c r="I675" s="43">
        <v>606</v>
      </c>
      <c r="J675" s="57">
        <f>IF(C675="СТОП цена",I675,ROUND(I675*(1-VLOOKUP(L675,Оглавление!D:G,3,FALSE)),2))</f>
        <v>606</v>
      </c>
      <c r="K675" s="60"/>
      <c r="L675" s="60" t="s">
        <v>574</v>
      </c>
      <c r="M675" s="54">
        <v>12</v>
      </c>
    </row>
    <row r="676" spans="1:13" ht="18" hidden="1" customHeight="1">
      <c r="A676" s="590"/>
      <c r="B676" s="44">
        <v>700003010</v>
      </c>
      <c r="C676" s="44"/>
      <c r="D676" s="42">
        <v>2.7</v>
      </c>
      <c r="E676" s="44" t="s">
        <v>561</v>
      </c>
      <c r="F676" s="44" t="str">
        <f t="shared" si="15"/>
        <v>2,7 л</v>
      </c>
      <c r="G676" s="42">
        <v>3</v>
      </c>
      <c r="H676" s="44" t="s">
        <v>1058</v>
      </c>
      <c r="I676" s="43">
        <v>1730</v>
      </c>
      <c r="J676" s="57">
        <f>IF(C676="СТОП цена",I676,ROUND(I676*(1-VLOOKUP(L676,Оглавление!D:G,3,FALSE)),2))</f>
        <v>1730</v>
      </c>
      <c r="K676" s="60"/>
      <c r="L676" s="60" t="s">
        <v>574</v>
      </c>
      <c r="M676" s="54">
        <v>12</v>
      </c>
    </row>
    <row r="677" spans="1:13" ht="21.75" hidden="1" customHeight="1">
      <c r="A677" s="589"/>
      <c r="B677" s="44">
        <v>700003011</v>
      </c>
      <c r="C677" s="44"/>
      <c r="D677" s="42">
        <v>9</v>
      </c>
      <c r="E677" s="44" t="s">
        <v>561</v>
      </c>
      <c r="F677" s="44" t="str">
        <f t="shared" si="15"/>
        <v>9 л</v>
      </c>
      <c r="G677" s="42">
        <v>1</v>
      </c>
      <c r="H677" s="44" t="s">
        <v>1058</v>
      </c>
      <c r="I677" s="43">
        <v>5074</v>
      </c>
      <c r="J677" s="57">
        <f>IF(C677="СТОП цена",I677,ROUND(I677*(1-VLOOKUP(L677,Оглавление!D:G,3,FALSE)),2))</f>
        <v>5074</v>
      </c>
      <c r="K677" s="60"/>
      <c r="L677" s="60" t="s">
        <v>574</v>
      </c>
      <c r="M677" s="54">
        <v>12</v>
      </c>
    </row>
    <row r="678" spans="1:13" ht="19.5" hidden="1" customHeight="1">
      <c r="A678" s="590" t="s">
        <v>2786</v>
      </c>
      <c r="B678" s="45">
        <v>700003013</v>
      </c>
      <c r="C678" s="45"/>
      <c r="D678" s="42">
        <v>0.9</v>
      </c>
      <c r="E678" s="42" t="s">
        <v>561</v>
      </c>
      <c r="F678" s="44" t="str">
        <f t="shared" si="15"/>
        <v>0,9 л</v>
      </c>
      <c r="G678" s="43">
        <v>3</v>
      </c>
      <c r="H678" s="44" t="s">
        <v>1058</v>
      </c>
      <c r="I678" s="43">
        <v>606</v>
      </c>
      <c r="J678" s="57">
        <f>IF(C678="СТОП цена",I678,ROUND(I678*(1-VLOOKUP(L678,Оглавление!D:G,3,FALSE)),2))</f>
        <v>606</v>
      </c>
      <c r="K678" s="60"/>
      <c r="L678" s="60" t="s">
        <v>574</v>
      </c>
      <c r="M678" s="54">
        <v>12</v>
      </c>
    </row>
    <row r="679" spans="1:13" ht="21" hidden="1" customHeight="1">
      <c r="A679" s="590"/>
      <c r="B679" s="45">
        <v>700003014</v>
      </c>
      <c r="C679" s="45"/>
      <c r="D679" s="42">
        <v>2.7</v>
      </c>
      <c r="E679" s="44" t="s">
        <v>561</v>
      </c>
      <c r="F679" s="44" t="str">
        <f t="shared" si="15"/>
        <v>2,7 л</v>
      </c>
      <c r="G679" s="42">
        <v>3</v>
      </c>
      <c r="H679" s="44" t="s">
        <v>1058</v>
      </c>
      <c r="I679" s="43">
        <v>1730</v>
      </c>
      <c r="J679" s="57">
        <f>IF(C679="СТОП цена",I679,ROUND(I679*(1-VLOOKUP(L679,Оглавление!D:G,3,FALSE)),2))</f>
        <v>1730</v>
      </c>
      <c r="K679" s="60"/>
      <c r="L679" s="60" t="s">
        <v>574</v>
      </c>
      <c r="M679" s="54">
        <v>12</v>
      </c>
    </row>
    <row r="680" spans="1:13" ht="22.5" hidden="1" customHeight="1">
      <c r="A680" s="589"/>
      <c r="B680" s="45">
        <v>700003015</v>
      </c>
      <c r="C680" s="45"/>
      <c r="D680" s="42">
        <v>9</v>
      </c>
      <c r="E680" s="44" t="s">
        <v>561</v>
      </c>
      <c r="F680" s="44" t="str">
        <f t="shared" si="15"/>
        <v>9 л</v>
      </c>
      <c r="G680" s="42">
        <v>1</v>
      </c>
      <c r="H680" s="44" t="s">
        <v>1058</v>
      </c>
      <c r="I680" s="43">
        <v>5074</v>
      </c>
      <c r="J680" s="57">
        <f>IF(C680="СТОП цена",I680,ROUND(I680*(1-VLOOKUP(L680,Оглавление!D:G,3,FALSE)),2))</f>
        <v>5074</v>
      </c>
      <c r="K680" s="60"/>
      <c r="L680" s="60" t="s">
        <v>574</v>
      </c>
      <c r="M680" s="54">
        <v>12</v>
      </c>
    </row>
    <row r="681" spans="1:13" ht="18.75" hidden="1" customHeight="1">
      <c r="A681" s="590" t="s">
        <v>2787</v>
      </c>
      <c r="B681" s="44">
        <v>700003017</v>
      </c>
      <c r="C681" s="44"/>
      <c r="D681" s="42">
        <v>0.9</v>
      </c>
      <c r="E681" s="42" t="s">
        <v>561</v>
      </c>
      <c r="F681" s="44" t="str">
        <f t="shared" si="15"/>
        <v>0,9 л</v>
      </c>
      <c r="G681" s="43">
        <v>3</v>
      </c>
      <c r="H681" s="44" t="s">
        <v>1058</v>
      </c>
      <c r="I681" s="43">
        <v>606</v>
      </c>
      <c r="J681" s="57">
        <f>IF(C681="СТОП цена",I681,ROUND(I681*(1-VLOOKUP(L681,Оглавление!D:G,3,FALSE)),2))</f>
        <v>606</v>
      </c>
      <c r="K681" s="60"/>
      <c r="L681" s="60" t="s">
        <v>574</v>
      </c>
      <c r="M681" s="54">
        <v>12</v>
      </c>
    </row>
    <row r="682" spans="1:13" ht="18.75" hidden="1" customHeight="1">
      <c r="A682" s="590"/>
      <c r="B682" s="44">
        <v>700003018</v>
      </c>
      <c r="C682" s="44"/>
      <c r="D682" s="42">
        <v>2.7</v>
      </c>
      <c r="E682" s="44" t="s">
        <v>561</v>
      </c>
      <c r="F682" s="44" t="str">
        <f t="shared" si="15"/>
        <v>2,7 л</v>
      </c>
      <c r="G682" s="42">
        <v>3</v>
      </c>
      <c r="H682" s="44" t="s">
        <v>1058</v>
      </c>
      <c r="I682" s="43">
        <v>1730</v>
      </c>
      <c r="J682" s="57">
        <f>IF(C682="СТОП цена",I682,ROUND(I682*(1-VLOOKUP(L682,Оглавление!D:G,3,FALSE)),2))</f>
        <v>1730</v>
      </c>
      <c r="K682" s="60"/>
      <c r="L682" s="60" t="s">
        <v>574</v>
      </c>
      <c r="M682" s="54">
        <v>12</v>
      </c>
    </row>
    <row r="683" spans="1:13" ht="22.5" hidden="1" customHeight="1">
      <c r="A683" s="589"/>
      <c r="B683" s="44">
        <v>700003019</v>
      </c>
      <c r="C683" s="44"/>
      <c r="D683" s="42">
        <v>9</v>
      </c>
      <c r="E683" s="44" t="s">
        <v>561</v>
      </c>
      <c r="F683" s="44" t="str">
        <f t="shared" si="15"/>
        <v>9 л</v>
      </c>
      <c r="G683" s="42">
        <v>1</v>
      </c>
      <c r="H683" s="44" t="s">
        <v>1058</v>
      </c>
      <c r="I683" s="43">
        <v>5074</v>
      </c>
      <c r="J683" s="57">
        <f>IF(C683="СТОП цена",I683,ROUND(I683*(1-VLOOKUP(L683,Оглавление!D:G,3,FALSE)),2))</f>
        <v>5074</v>
      </c>
      <c r="K683" s="60"/>
      <c r="L683" s="60" t="s">
        <v>574</v>
      </c>
      <c r="M683" s="54">
        <v>12</v>
      </c>
    </row>
    <row r="684" spans="1:13" ht="15" hidden="1">
      <c r="A684" s="376" t="s">
        <v>384</v>
      </c>
      <c r="B684" s="44">
        <v>700002733</v>
      </c>
      <c r="C684" s="43" t="s">
        <v>223</v>
      </c>
      <c r="D684" s="42">
        <v>2.7</v>
      </c>
      <c r="E684" s="44" t="s">
        <v>561</v>
      </c>
      <c r="F684" s="44" t="str">
        <f t="shared" si="15"/>
        <v>2,7 л</v>
      </c>
      <c r="G684" s="42">
        <v>3</v>
      </c>
      <c r="H684" s="44" t="s">
        <v>1058</v>
      </c>
      <c r="I684" s="43">
        <v>1741</v>
      </c>
      <c r="J684" s="57">
        <f>IF(C684="СТОП цена",I684,ROUND(I684*(1-VLOOKUP(L684,Оглавление!D:G,3,FALSE)),2))</f>
        <v>1741</v>
      </c>
      <c r="K684" s="60"/>
      <c r="L684" s="60" t="s">
        <v>574</v>
      </c>
      <c r="M684" s="54">
        <v>12</v>
      </c>
    </row>
    <row r="685" spans="1:13" ht="12.75" hidden="1">
      <c r="A685" s="588" t="s">
        <v>1358</v>
      </c>
      <c r="B685" s="44">
        <v>700002730</v>
      </c>
      <c r="C685" s="43" t="s">
        <v>223</v>
      </c>
      <c r="D685" s="42">
        <v>0.22500000000000001</v>
      </c>
      <c r="E685" s="44" t="s">
        <v>561</v>
      </c>
      <c r="F685" s="44" t="str">
        <f t="shared" si="15"/>
        <v>0,225 л</v>
      </c>
      <c r="G685" s="42"/>
      <c r="H685" s="44" t="s">
        <v>1058</v>
      </c>
      <c r="I685" s="132">
        <v>357</v>
      </c>
      <c r="J685" s="57">
        <f>IF(C685="СТОП цена",I685,ROUND(I685*(1-VLOOKUP(L685,Оглавление!D:G,3,FALSE)),2))</f>
        <v>357</v>
      </c>
      <c r="K685" s="60"/>
      <c r="L685" s="60" t="s">
        <v>574</v>
      </c>
      <c r="M685" s="54">
        <v>12</v>
      </c>
    </row>
    <row r="686" spans="1:13" ht="12.75" hidden="1">
      <c r="A686" s="589"/>
      <c r="B686" s="44">
        <v>700002731</v>
      </c>
      <c r="C686" s="44"/>
      <c r="D686" s="42">
        <v>0.9</v>
      </c>
      <c r="E686" s="44" t="s">
        <v>561</v>
      </c>
      <c r="F686" s="44" t="str">
        <f t="shared" si="15"/>
        <v>0,9 л</v>
      </c>
      <c r="G686" s="42"/>
      <c r="H686" s="44" t="s">
        <v>1058</v>
      </c>
      <c r="I686" s="132">
        <v>642</v>
      </c>
      <c r="J686" s="57">
        <f>IF(C686="СТОП цена",I686,ROUND(I686*(1-VLOOKUP(L686,Оглавление!D:G,3,FALSE)),2))</f>
        <v>642</v>
      </c>
      <c r="K686" s="60"/>
      <c r="L686" s="60" t="s">
        <v>574</v>
      </c>
      <c r="M686" s="54">
        <v>12</v>
      </c>
    </row>
    <row r="687" spans="1:13" s="1" customFormat="1" ht="24" hidden="1" customHeight="1">
      <c r="A687" s="582" t="s">
        <v>452</v>
      </c>
      <c r="B687" s="583"/>
      <c r="C687" s="583"/>
      <c r="D687" s="583"/>
      <c r="E687" s="583"/>
      <c r="F687" s="583"/>
      <c r="G687" s="583"/>
      <c r="H687" s="583"/>
      <c r="I687" s="583"/>
      <c r="J687" s="583"/>
      <c r="K687" s="627"/>
      <c r="L687" s="60" t="s">
        <v>574</v>
      </c>
      <c r="M687" s="54">
        <v>12</v>
      </c>
    </row>
    <row r="688" spans="1:13" ht="12.75" hidden="1">
      <c r="A688" s="588" t="s">
        <v>110</v>
      </c>
      <c r="B688" s="44">
        <v>700003097</v>
      </c>
      <c r="C688" s="44"/>
      <c r="D688" s="42">
        <v>0.1</v>
      </c>
      <c r="E688" s="44" t="s">
        <v>561</v>
      </c>
      <c r="F688" s="44" t="str">
        <f t="shared" ref="F688:F699" si="16">CONCATENATE(D688," ",E688)</f>
        <v>0,1 л</v>
      </c>
      <c r="G688" s="42">
        <v>3</v>
      </c>
      <c r="H688" s="44" t="s">
        <v>1058</v>
      </c>
      <c r="I688" s="43">
        <v>436</v>
      </c>
      <c r="J688" s="57">
        <f>IF(C688="СТОП цена",I688,ROUND(I688*(1-VLOOKUP(L688,Оглавление!D:G,3,FALSE)),2))</f>
        <v>436</v>
      </c>
      <c r="K688" s="60"/>
      <c r="L688" s="60" t="s">
        <v>574</v>
      </c>
      <c r="M688" s="54">
        <v>12</v>
      </c>
    </row>
    <row r="689" spans="1:13" ht="12.75" hidden="1">
      <c r="A689" s="589"/>
      <c r="B689" s="44">
        <v>700003094</v>
      </c>
      <c r="C689" s="44"/>
      <c r="D689" s="42">
        <v>1</v>
      </c>
      <c r="E689" s="44" t="s">
        <v>561</v>
      </c>
      <c r="F689" s="44" t="str">
        <f t="shared" si="16"/>
        <v>1 л</v>
      </c>
      <c r="G689" s="42">
        <v>1</v>
      </c>
      <c r="H689" s="44" t="s">
        <v>1058</v>
      </c>
      <c r="I689" s="43">
        <v>2242</v>
      </c>
      <c r="J689" s="57">
        <f>IF(C689="СТОП цена",I689,ROUND(I689*(1-VLOOKUP(L689,Оглавление!D:G,3,FALSE)),2))</f>
        <v>2242</v>
      </c>
      <c r="K689" s="60"/>
      <c r="L689" s="60" t="s">
        <v>574</v>
      </c>
      <c r="M689" s="54">
        <v>12</v>
      </c>
    </row>
    <row r="690" spans="1:13" ht="12.75" hidden="1">
      <c r="A690" s="588" t="s">
        <v>111</v>
      </c>
      <c r="B690" s="43">
        <v>700003095</v>
      </c>
      <c r="C690" s="43"/>
      <c r="D690" s="42">
        <v>0.1</v>
      </c>
      <c r="E690" s="44" t="s">
        <v>561</v>
      </c>
      <c r="F690" s="44" t="str">
        <f t="shared" si="16"/>
        <v>0,1 л</v>
      </c>
      <c r="G690" s="42">
        <v>3</v>
      </c>
      <c r="H690" s="44" t="s">
        <v>1058</v>
      </c>
      <c r="I690" s="43">
        <v>436</v>
      </c>
      <c r="J690" s="57">
        <f>IF(C690="СТОП цена",I690,ROUND(I690*(1-VLOOKUP(L690,Оглавление!D:G,3,FALSE)),2))</f>
        <v>436</v>
      </c>
      <c r="K690" s="60"/>
      <c r="L690" s="60" t="s">
        <v>574</v>
      </c>
      <c r="M690" s="54">
        <v>12</v>
      </c>
    </row>
    <row r="691" spans="1:13" ht="12.75" hidden="1">
      <c r="A691" s="589"/>
      <c r="B691" s="43">
        <v>700003096</v>
      </c>
      <c r="C691" s="43"/>
      <c r="D691" s="42">
        <v>1</v>
      </c>
      <c r="E691" s="44" t="s">
        <v>561</v>
      </c>
      <c r="F691" s="44" t="str">
        <f t="shared" si="16"/>
        <v>1 л</v>
      </c>
      <c r="G691" s="42">
        <v>1</v>
      </c>
      <c r="H691" s="44" t="s">
        <v>1058</v>
      </c>
      <c r="I691" s="43">
        <v>2242</v>
      </c>
      <c r="J691" s="57">
        <f>IF(C691="СТОП цена",I691,ROUND(I691*(1-VLOOKUP(L691,Оглавление!D:G,3,FALSE)),2))</f>
        <v>2242</v>
      </c>
      <c r="K691" s="60"/>
      <c r="L691" s="60" t="s">
        <v>574</v>
      </c>
      <c r="M691" s="54">
        <v>12</v>
      </c>
    </row>
    <row r="692" spans="1:13" ht="23.25" hidden="1" customHeight="1">
      <c r="A692" s="318" t="s">
        <v>112</v>
      </c>
      <c r="B692" s="43">
        <v>700002872</v>
      </c>
      <c r="C692" s="43"/>
      <c r="D692" s="42">
        <v>0.9</v>
      </c>
      <c r="E692" s="44" t="s">
        <v>561</v>
      </c>
      <c r="F692" s="44" t="str">
        <f t="shared" si="16"/>
        <v>0,9 л</v>
      </c>
      <c r="G692" s="42">
        <v>3</v>
      </c>
      <c r="H692" s="44" t="s">
        <v>1058</v>
      </c>
      <c r="I692" s="43">
        <v>1112</v>
      </c>
      <c r="J692" s="57">
        <f>IF(C692="СТОП цена",I692,ROUND(I692*(1-VLOOKUP(L692,Оглавление!D:G,3,FALSE)),2))</f>
        <v>1112</v>
      </c>
      <c r="K692" s="60"/>
      <c r="L692" s="60" t="s">
        <v>574</v>
      </c>
      <c r="M692" s="54">
        <v>12</v>
      </c>
    </row>
    <row r="693" spans="1:13" s="312" customFormat="1" ht="16.5" hidden="1" customHeight="1">
      <c r="A693" s="588" t="s">
        <v>113</v>
      </c>
      <c r="B693" s="43">
        <v>700002873</v>
      </c>
      <c r="C693" s="43" t="s">
        <v>223</v>
      </c>
      <c r="D693" s="42"/>
      <c r="E693" s="44"/>
      <c r="F693" s="44" t="s">
        <v>2768</v>
      </c>
      <c r="G693" s="42">
        <v>8</v>
      </c>
      <c r="H693" s="44" t="s">
        <v>1058</v>
      </c>
      <c r="I693" s="43">
        <v>330</v>
      </c>
      <c r="J693" s="57">
        <f>IF(C693="СТОП цена",I693,ROUND(I693*(1-VLOOKUP(L693,Оглавление!D:G,3,FALSE)),2))</f>
        <v>330</v>
      </c>
      <c r="K693" s="60"/>
      <c r="L693" s="60" t="s">
        <v>574</v>
      </c>
      <c r="M693" s="54">
        <v>12</v>
      </c>
    </row>
    <row r="694" spans="1:13" ht="12.75" hidden="1" customHeight="1">
      <c r="A694" s="590"/>
      <c r="B694" s="44">
        <v>700002874</v>
      </c>
      <c r="C694" s="43" t="s">
        <v>223</v>
      </c>
      <c r="D694" s="42">
        <v>0.22500000000000001</v>
      </c>
      <c r="E694" s="44" t="s">
        <v>561</v>
      </c>
      <c r="F694" s="44" t="str">
        <f t="shared" si="16"/>
        <v>0,225 л</v>
      </c>
      <c r="G694" s="44">
        <v>3</v>
      </c>
      <c r="H694" s="44" t="s">
        <v>1058</v>
      </c>
      <c r="I694" s="43">
        <v>787</v>
      </c>
      <c r="J694" s="57">
        <f>IF(C694="СТОП цена",I694,ROUND(I694*(1-VLOOKUP(L694,Оглавление!D:G,3,FALSE)),2))</f>
        <v>787</v>
      </c>
      <c r="K694" s="60"/>
      <c r="L694" s="60" t="s">
        <v>574</v>
      </c>
      <c r="M694" s="54">
        <v>12</v>
      </c>
    </row>
    <row r="695" spans="1:13" ht="12.75" hidden="1" customHeight="1">
      <c r="A695" s="589"/>
      <c r="B695" s="44">
        <v>700002875</v>
      </c>
      <c r="C695" s="44"/>
      <c r="D695" s="42">
        <v>0.9</v>
      </c>
      <c r="E695" s="44" t="s">
        <v>561</v>
      </c>
      <c r="F695" s="44" t="str">
        <f t="shared" si="16"/>
        <v>0,9 л</v>
      </c>
      <c r="G695" s="44">
        <v>3</v>
      </c>
      <c r="H695" s="44" t="s">
        <v>1058</v>
      </c>
      <c r="I695" s="43">
        <v>1797</v>
      </c>
      <c r="J695" s="57">
        <f>IF(C695="СТОП цена",I695,ROUND(I695*(1-VLOOKUP(L695,Оглавление!D:G,3,FALSE)),2))</f>
        <v>1797</v>
      </c>
      <c r="K695" s="60"/>
      <c r="L695" s="60" t="s">
        <v>574</v>
      </c>
      <c r="M695" s="54">
        <v>12</v>
      </c>
    </row>
    <row r="696" spans="1:13" ht="17.25" hidden="1" customHeight="1">
      <c r="A696" s="318" t="s">
        <v>114</v>
      </c>
      <c r="B696" s="44">
        <v>700002877</v>
      </c>
      <c r="C696" s="44"/>
      <c r="D696" s="44">
        <v>0.9</v>
      </c>
      <c r="E696" s="44" t="s">
        <v>561</v>
      </c>
      <c r="F696" s="44" t="str">
        <f t="shared" si="16"/>
        <v>0,9 л</v>
      </c>
      <c r="G696" s="44">
        <v>3</v>
      </c>
      <c r="H696" s="44" t="s">
        <v>1058</v>
      </c>
      <c r="I696" s="43">
        <v>1186</v>
      </c>
      <c r="J696" s="57">
        <f>IF(C696="СТОП цена",I696,ROUND(I696*(1-VLOOKUP(L696,Оглавление!D:G,3,FALSE)),2))</f>
        <v>1186</v>
      </c>
      <c r="K696" s="60"/>
      <c r="L696" s="60" t="s">
        <v>574</v>
      </c>
      <c r="M696" s="54">
        <v>12</v>
      </c>
    </row>
    <row r="697" spans="1:13" s="312" customFormat="1" ht="17.25" hidden="1" customHeight="1">
      <c r="A697" s="588" t="s">
        <v>115</v>
      </c>
      <c r="B697" s="44">
        <v>700002878</v>
      </c>
      <c r="C697" s="43" t="s">
        <v>223</v>
      </c>
      <c r="D697" s="44"/>
      <c r="E697" s="44"/>
      <c r="F697" s="44" t="s">
        <v>2768</v>
      </c>
      <c r="G697" s="44">
        <v>8</v>
      </c>
      <c r="H697" s="44" t="s">
        <v>1058</v>
      </c>
      <c r="I697" s="43">
        <v>364</v>
      </c>
      <c r="J697" s="57">
        <f>IF(C697="СТОП цена",I697,ROUND(I697*(1-VLOOKUP(L697,Оглавление!D:G,3,FALSE)),2))</f>
        <v>364</v>
      </c>
      <c r="K697" s="60"/>
      <c r="L697" s="60" t="s">
        <v>574</v>
      </c>
      <c r="M697" s="54">
        <v>12</v>
      </c>
    </row>
    <row r="698" spans="1:13" ht="12.75" hidden="1" customHeight="1">
      <c r="A698" s="590"/>
      <c r="B698" s="44">
        <v>700002879</v>
      </c>
      <c r="C698" s="43" t="s">
        <v>223</v>
      </c>
      <c r="D698" s="42">
        <v>0.22500000000000001</v>
      </c>
      <c r="E698" s="44" t="s">
        <v>561</v>
      </c>
      <c r="F698" s="44" t="str">
        <f t="shared" si="16"/>
        <v>0,225 л</v>
      </c>
      <c r="G698" s="44">
        <v>5</v>
      </c>
      <c r="H698" s="44" t="s">
        <v>1058</v>
      </c>
      <c r="I698" s="43">
        <v>833</v>
      </c>
      <c r="J698" s="57">
        <f>IF(C698="СТОП цена",I698,ROUND(I698*(1-VLOOKUP(L698,Оглавление!D:G,3,FALSE)),2))</f>
        <v>833</v>
      </c>
      <c r="K698" s="60"/>
      <c r="L698" s="60" t="s">
        <v>574</v>
      </c>
      <c r="M698" s="54">
        <v>12</v>
      </c>
    </row>
    <row r="699" spans="1:13" ht="12.75" hidden="1" customHeight="1">
      <c r="A699" s="589"/>
      <c r="B699" s="44">
        <v>700002880</v>
      </c>
      <c r="C699" s="44"/>
      <c r="D699" s="42">
        <v>0.9</v>
      </c>
      <c r="E699" s="44" t="s">
        <v>561</v>
      </c>
      <c r="F699" s="44" t="str">
        <f t="shared" si="16"/>
        <v>0,9 л</v>
      </c>
      <c r="G699" s="44">
        <v>3</v>
      </c>
      <c r="H699" s="44" t="s">
        <v>1058</v>
      </c>
      <c r="I699" s="43">
        <v>1918</v>
      </c>
      <c r="J699" s="57">
        <f>IF(C699="СТОП цена",I699,ROUND(I699*(1-VLOOKUP(L699,Оглавление!D:G,3,FALSE)),2))</f>
        <v>1918</v>
      </c>
      <c r="K699" s="60"/>
      <c r="L699" s="60" t="s">
        <v>574</v>
      </c>
      <c r="M699" s="54">
        <v>12</v>
      </c>
    </row>
    <row r="700" spans="1:13" s="267" customFormat="1" ht="15" hidden="1">
      <c r="A700" s="375" t="s">
        <v>1616</v>
      </c>
      <c r="B700" s="44">
        <v>700002882</v>
      </c>
      <c r="C700" s="43" t="s">
        <v>223</v>
      </c>
      <c r="D700" s="42"/>
      <c r="E700" s="44"/>
      <c r="F700" s="44" t="s">
        <v>382</v>
      </c>
      <c r="G700" s="44">
        <v>3</v>
      </c>
      <c r="H700" s="44" t="s">
        <v>1058</v>
      </c>
      <c r="I700" s="43">
        <v>1207</v>
      </c>
      <c r="J700" s="57">
        <f>IF(C700="СТОП цена",I700,ROUND(I700*(1-VLOOKUP(L700,Оглавление!D:G,3,FALSE)),2))</f>
        <v>1207</v>
      </c>
      <c r="K700" s="60"/>
      <c r="L700" s="60" t="s">
        <v>574</v>
      </c>
      <c r="M700" s="54">
        <v>12</v>
      </c>
    </row>
    <row r="701" spans="1:13" s="1" customFormat="1" ht="23.25" customHeight="1">
      <c r="A701" s="582" t="s">
        <v>11</v>
      </c>
      <c r="B701" s="583"/>
      <c r="C701" s="583"/>
      <c r="D701" s="583"/>
      <c r="E701" s="583"/>
      <c r="F701" s="583"/>
      <c r="G701" s="583"/>
      <c r="H701" s="583"/>
      <c r="I701" s="583"/>
      <c r="J701" s="583"/>
      <c r="K701" s="627"/>
      <c r="L701" s="60" t="s">
        <v>574</v>
      </c>
      <c r="M701" s="54">
        <v>12</v>
      </c>
    </row>
    <row r="702" spans="1:13" s="312" customFormat="1" ht="33" customHeight="1">
      <c r="A702" s="450" t="s">
        <v>2763</v>
      </c>
      <c r="B702" s="42">
        <v>700003043</v>
      </c>
      <c r="C702" s="43" t="s">
        <v>223</v>
      </c>
      <c r="D702" s="42"/>
      <c r="E702" s="44"/>
      <c r="F702" s="44" t="s">
        <v>1164</v>
      </c>
      <c r="G702" s="42">
        <v>12</v>
      </c>
      <c r="H702" s="44" t="s">
        <v>1058</v>
      </c>
      <c r="I702" s="43">
        <v>257</v>
      </c>
      <c r="J702" s="57">
        <f>IF(C702="СТОП цена",I702,ROUND(I702*(1-VLOOKUP(L702,Оглавление!D:G,3,FALSE)),2))</f>
        <v>257</v>
      </c>
      <c r="K702" s="60"/>
      <c r="L702" s="60" t="s">
        <v>574</v>
      </c>
      <c r="M702" s="54">
        <v>12</v>
      </c>
    </row>
    <row r="703" spans="1:13" s="312" customFormat="1" ht="33" customHeight="1">
      <c r="A703" s="450" t="s">
        <v>2767</v>
      </c>
      <c r="B703" s="42">
        <v>700003047</v>
      </c>
      <c r="C703" s="43" t="s">
        <v>223</v>
      </c>
      <c r="D703" s="42"/>
      <c r="E703" s="44"/>
      <c r="F703" s="44" t="s">
        <v>1354</v>
      </c>
      <c r="G703" s="42">
        <v>12</v>
      </c>
      <c r="H703" s="44" t="s">
        <v>1058</v>
      </c>
      <c r="I703" s="43">
        <v>291</v>
      </c>
      <c r="J703" s="57">
        <f>IF(C703="СТОП цена",I703,ROUND(I703*(1-VLOOKUP(L703,Оглавление!D:G,3,FALSE)),2))</f>
        <v>291</v>
      </c>
      <c r="K703" s="60"/>
      <c r="L703" s="60" t="s">
        <v>574</v>
      </c>
      <c r="M703" s="54">
        <v>12</v>
      </c>
    </row>
    <row r="704" spans="1:13" ht="33" customHeight="1">
      <c r="A704" s="318" t="s">
        <v>116</v>
      </c>
      <c r="B704" s="42">
        <v>700003049</v>
      </c>
      <c r="C704" s="42"/>
      <c r="D704" s="42">
        <v>1</v>
      </c>
      <c r="E704" s="44" t="s">
        <v>561</v>
      </c>
      <c r="F704" s="44" t="str">
        <f>CONCATENATE(D704," ",E704)</f>
        <v>1 л</v>
      </c>
      <c r="G704" s="42">
        <v>10</v>
      </c>
      <c r="H704" s="44" t="s">
        <v>1058</v>
      </c>
      <c r="I704" s="43">
        <v>282</v>
      </c>
      <c r="J704" s="57">
        <f>IF(C704="СТОП цена",I704,ROUND(I704*(1-VLOOKUP(L704,Оглавление!D:G,3,FALSE)),2))</f>
        <v>282</v>
      </c>
      <c r="K704" s="60"/>
      <c r="L704" s="60" t="s">
        <v>574</v>
      </c>
      <c r="M704" s="54">
        <v>12</v>
      </c>
    </row>
    <row r="705" spans="1:13" ht="30">
      <c r="A705" s="318" t="s">
        <v>117</v>
      </c>
      <c r="B705" s="43">
        <v>700003053</v>
      </c>
      <c r="C705" s="43"/>
      <c r="D705" s="44">
        <v>1</v>
      </c>
      <c r="E705" s="44" t="s">
        <v>561</v>
      </c>
      <c r="F705" s="44" t="str">
        <f>CONCATENATE(D705," ",E705)</f>
        <v>1 л</v>
      </c>
      <c r="G705" s="44">
        <v>10</v>
      </c>
      <c r="H705" s="44" t="s">
        <v>1058</v>
      </c>
      <c r="I705" s="43">
        <v>396</v>
      </c>
      <c r="J705" s="57">
        <f>IF(C705="СТОП цена",I705,ROUND(I705*(1-VLOOKUP(L705,Оглавление!D:G,3,FALSE)),2))</f>
        <v>396</v>
      </c>
      <c r="K705" s="60"/>
      <c r="L705" s="60" t="s">
        <v>574</v>
      </c>
      <c r="M705" s="54">
        <v>12</v>
      </c>
    </row>
    <row r="706" spans="1:13" ht="30">
      <c r="A706" s="318" t="s">
        <v>118</v>
      </c>
      <c r="B706" s="43">
        <v>700002642</v>
      </c>
      <c r="C706" s="43" t="s">
        <v>223</v>
      </c>
      <c r="D706" s="44">
        <v>1</v>
      </c>
      <c r="E706" s="44" t="s">
        <v>561</v>
      </c>
      <c r="F706" s="44" t="str">
        <f>CONCATENATE(D706," ",E706)</f>
        <v>1 л</v>
      </c>
      <c r="G706" s="42">
        <v>12</v>
      </c>
      <c r="H706" s="44" t="s">
        <v>1058</v>
      </c>
      <c r="I706" s="43">
        <v>327</v>
      </c>
      <c r="J706" s="57">
        <f>IF(C706="СТОП цена",I706,ROUND(I706*(1-VLOOKUP(L706,Оглавление!D:G,3,FALSE)),2))</f>
        <v>327</v>
      </c>
      <c r="K706" s="60"/>
      <c r="L706" s="60" t="s">
        <v>574</v>
      </c>
      <c r="M706" s="54">
        <v>12</v>
      </c>
    </row>
    <row r="707" spans="1:13" ht="12.75">
      <c r="A707" s="588" t="s">
        <v>1425</v>
      </c>
      <c r="B707" s="45">
        <v>700003040</v>
      </c>
      <c r="C707" s="45"/>
      <c r="D707" s="44">
        <v>1</v>
      </c>
      <c r="E707" s="44" t="s">
        <v>561</v>
      </c>
      <c r="F707" s="44" t="str">
        <f>CONCATENATE(D707," ",E707)</f>
        <v>1 л</v>
      </c>
      <c r="G707" s="42">
        <v>10</v>
      </c>
      <c r="H707" s="44" t="s">
        <v>1058</v>
      </c>
      <c r="I707" s="43">
        <v>322</v>
      </c>
      <c r="J707" s="57">
        <f>IF(C707="СТОП цена",I707,ROUND(I707*(1-VLOOKUP(L707,Оглавление!D:G,3,FALSE)),2))</f>
        <v>322</v>
      </c>
      <c r="K707" s="60"/>
      <c r="L707" s="60" t="s">
        <v>574</v>
      </c>
      <c r="M707" s="54">
        <v>12</v>
      </c>
    </row>
    <row r="708" spans="1:13" ht="12.75">
      <c r="A708" s="589"/>
      <c r="B708" s="45">
        <v>700003041</v>
      </c>
      <c r="C708" s="45"/>
      <c r="D708" s="44">
        <v>3</v>
      </c>
      <c r="E708" s="44" t="s">
        <v>561</v>
      </c>
      <c r="F708" s="44" t="str">
        <f>CONCATENATE(D708," ",E708)</f>
        <v>3 л</v>
      </c>
      <c r="G708" s="42">
        <v>3</v>
      </c>
      <c r="H708" s="44" t="s">
        <v>1058</v>
      </c>
      <c r="I708" s="43">
        <v>708</v>
      </c>
      <c r="J708" s="57">
        <f>IF(C708="СТОП цена",I708,ROUND(I708*(1-VLOOKUP(L708,Оглавление!D:G,3,FALSE)),2))</f>
        <v>708</v>
      </c>
      <c r="K708" s="60"/>
      <c r="L708" s="60" t="s">
        <v>574</v>
      </c>
      <c r="M708" s="54">
        <v>12</v>
      </c>
    </row>
    <row r="709" spans="1:13" s="187" customFormat="1" ht="22.5" customHeight="1">
      <c r="A709" s="374" t="s">
        <v>1424</v>
      </c>
      <c r="B709" s="45">
        <v>700002204</v>
      </c>
      <c r="C709" s="43"/>
      <c r="D709" s="44"/>
      <c r="E709" s="44"/>
      <c r="F709" s="44" t="s">
        <v>1164</v>
      </c>
      <c r="G709" s="42">
        <v>12</v>
      </c>
      <c r="H709" s="44" t="s">
        <v>1058</v>
      </c>
      <c r="I709" s="43">
        <v>181</v>
      </c>
      <c r="J709" s="57">
        <f>IF(C709="СТОП цена",I709,ROUND(I709*(1-VLOOKUP(L709,Оглавление!D:G,3,FALSE)),2))</f>
        <v>181</v>
      </c>
      <c r="K709" s="60"/>
      <c r="L709" s="60" t="s">
        <v>574</v>
      </c>
      <c r="M709" s="54">
        <v>12</v>
      </c>
    </row>
    <row r="710" spans="1:13" s="1" customFormat="1" ht="23.25" hidden="1" customHeight="1">
      <c r="A710" s="582" t="s">
        <v>13</v>
      </c>
      <c r="B710" s="583"/>
      <c r="C710" s="583"/>
      <c r="D710" s="583"/>
      <c r="E710" s="583"/>
      <c r="F710" s="583"/>
      <c r="G710" s="583"/>
      <c r="H710" s="583"/>
      <c r="I710" s="583"/>
      <c r="J710" s="583"/>
      <c r="K710" s="627"/>
      <c r="L710" s="60" t="s">
        <v>574</v>
      </c>
      <c r="M710" s="54">
        <v>13</v>
      </c>
    </row>
    <row r="711" spans="1:13" ht="37.5" hidden="1" customHeight="1">
      <c r="A711" s="366" t="s">
        <v>119</v>
      </c>
      <c r="B711" s="332">
        <v>700003240</v>
      </c>
      <c r="C711" s="43" t="s">
        <v>223</v>
      </c>
      <c r="D711" s="42">
        <v>1</v>
      </c>
      <c r="E711" s="44" t="s">
        <v>561</v>
      </c>
      <c r="F711" s="44" t="str">
        <f>CONCATENATE(D711," ",E711)</f>
        <v>1 л</v>
      </c>
      <c r="G711" s="42">
        <v>5</v>
      </c>
      <c r="H711" s="44" t="s">
        <v>1058</v>
      </c>
      <c r="I711" s="43">
        <v>1164</v>
      </c>
      <c r="J711" s="57">
        <f>IF(C711="СТОП цена",I711,ROUND(I711*(1-VLOOKUP(L711,Оглавление!D:G,3,FALSE)),2))</f>
        <v>1164</v>
      </c>
      <c r="K711" s="60"/>
      <c r="L711" s="60" t="s">
        <v>574</v>
      </c>
      <c r="M711" s="54">
        <v>13</v>
      </c>
    </row>
    <row r="712" spans="1:13" ht="50.25" hidden="1" customHeight="1">
      <c r="A712" s="318" t="s">
        <v>2380</v>
      </c>
      <c r="B712" s="42">
        <v>700003258</v>
      </c>
      <c r="C712" s="42"/>
      <c r="D712" s="42">
        <v>0.5</v>
      </c>
      <c r="E712" s="44" t="s">
        <v>561</v>
      </c>
      <c r="F712" s="44" t="str">
        <f>CONCATENATE(D712," ",E712)</f>
        <v>0,5 л</v>
      </c>
      <c r="G712" s="42">
        <v>8</v>
      </c>
      <c r="H712" s="44" t="s">
        <v>1058</v>
      </c>
      <c r="I712" s="43">
        <v>422</v>
      </c>
      <c r="J712" s="57">
        <f>IF(C712="СТОП цена",I712,ROUND(I712*(1-VLOOKUP(L712,Оглавление!D:G,3,FALSE)),2))</f>
        <v>422</v>
      </c>
      <c r="K712" s="60"/>
      <c r="L712" s="60" t="s">
        <v>574</v>
      </c>
      <c r="M712" s="54">
        <v>13</v>
      </c>
    </row>
    <row r="713" spans="1:13" s="282" customFormat="1" ht="24.75" hidden="1" customHeight="1">
      <c r="A713" s="588" t="s">
        <v>1591</v>
      </c>
      <c r="B713" s="43">
        <v>700003255</v>
      </c>
      <c r="C713" s="43"/>
      <c r="D713" s="42"/>
      <c r="E713" s="44"/>
      <c r="F713" s="68" t="s">
        <v>1614</v>
      </c>
      <c r="G713" s="76">
        <v>3</v>
      </c>
      <c r="H713" s="68" t="s">
        <v>1058</v>
      </c>
      <c r="I713" s="56">
        <v>781</v>
      </c>
      <c r="J713" s="69">
        <f>IF(C713="СТОП цена",I713,ROUND(I713*(1-VLOOKUP(L713,Оглавление!D:G,3,FALSE)),2))</f>
        <v>781</v>
      </c>
      <c r="K713" s="60"/>
      <c r="L713" s="60" t="s">
        <v>574</v>
      </c>
      <c r="M713" s="54">
        <v>13</v>
      </c>
    </row>
    <row r="714" spans="1:13" s="257" customFormat="1" ht="20.25" hidden="1" customHeight="1">
      <c r="A714" s="589"/>
      <c r="B714" s="43">
        <v>700003254</v>
      </c>
      <c r="C714" s="43"/>
      <c r="D714" s="42"/>
      <c r="E714" s="44"/>
      <c r="F714" s="68" t="s">
        <v>1170</v>
      </c>
      <c r="G714" s="76">
        <v>1</v>
      </c>
      <c r="H714" s="68" t="s">
        <v>1058</v>
      </c>
      <c r="I714" s="56">
        <v>2164</v>
      </c>
      <c r="J714" s="69">
        <f>IF(C714="СТОП цена",I714,ROUND(I714*(1-VLOOKUP(L714,Оглавление!D:G,3,FALSE)),2))</f>
        <v>2164</v>
      </c>
      <c r="K714" s="60"/>
      <c r="L714" s="60" t="s">
        <v>574</v>
      </c>
      <c r="M714" s="54">
        <v>13</v>
      </c>
    </row>
    <row r="715" spans="1:13" s="312" customFormat="1" ht="20.25" hidden="1" customHeight="1">
      <c r="A715" s="588" t="s">
        <v>1592</v>
      </c>
      <c r="B715" s="43">
        <v>700003247</v>
      </c>
      <c r="C715" s="43"/>
      <c r="D715" s="42"/>
      <c r="E715" s="44"/>
      <c r="F715" s="68" t="s">
        <v>1614</v>
      </c>
      <c r="G715" s="76">
        <v>3</v>
      </c>
      <c r="H715" s="68" t="s">
        <v>1058</v>
      </c>
      <c r="I715" s="56">
        <v>704</v>
      </c>
      <c r="J715" s="69">
        <f>IF(C715="СТОП цена",I715,ROUND(I715*(1-VLOOKUP(L715,Оглавление!D:G,3,FALSE)),2))</f>
        <v>704</v>
      </c>
      <c r="K715" s="60"/>
      <c r="L715" s="60" t="s">
        <v>574</v>
      </c>
      <c r="M715" s="54">
        <v>13</v>
      </c>
    </row>
    <row r="716" spans="1:13" s="257" customFormat="1" ht="34.5" hidden="1" customHeight="1">
      <c r="A716" s="589"/>
      <c r="B716" s="43">
        <v>700003246</v>
      </c>
      <c r="C716" s="43"/>
      <c r="D716" s="42"/>
      <c r="E716" s="44"/>
      <c r="F716" s="68" t="s">
        <v>1170</v>
      </c>
      <c r="G716" s="76">
        <v>1</v>
      </c>
      <c r="H716" s="68" t="s">
        <v>1058</v>
      </c>
      <c r="I716" s="56">
        <v>1849</v>
      </c>
      <c r="J716" s="69">
        <f>IF(C716="СТОП цена",I716,ROUND(I716*(1-VLOOKUP(L716,Оглавление!D:G,3,FALSE)),2))</f>
        <v>1849</v>
      </c>
      <c r="K716" s="60"/>
      <c r="L716" s="60" t="s">
        <v>574</v>
      </c>
      <c r="M716" s="54">
        <v>13</v>
      </c>
    </row>
    <row r="717" spans="1:13" s="1" customFormat="1" ht="21.75" hidden="1" customHeight="1">
      <c r="A717" s="582" t="s">
        <v>574</v>
      </c>
      <c r="B717" s="583"/>
      <c r="C717" s="583"/>
      <c r="D717" s="583"/>
      <c r="E717" s="583"/>
      <c r="F717" s="583"/>
      <c r="G717" s="583"/>
      <c r="H717" s="583"/>
      <c r="I717" s="583"/>
      <c r="J717" s="583"/>
      <c r="K717" s="71"/>
      <c r="L717" s="60" t="s">
        <v>574</v>
      </c>
      <c r="M717" s="54">
        <v>13</v>
      </c>
    </row>
    <row r="718" spans="1:13" s="1" customFormat="1" ht="14.25" hidden="1" customHeight="1">
      <c r="A718" s="588" t="s">
        <v>689</v>
      </c>
      <c r="B718" s="42">
        <v>700003064</v>
      </c>
      <c r="C718" s="42"/>
      <c r="D718" s="42">
        <v>0.9</v>
      </c>
      <c r="E718" s="44" t="s">
        <v>561</v>
      </c>
      <c r="F718" s="44" t="str">
        <f t="shared" ref="F718:F755" si="17">CONCATENATE(D718," ",E718)</f>
        <v>0,9 л</v>
      </c>
      <c r="G718" s="42">
        <v>5</v>
      </c>
      <c r="H718" s="44" t="s">
        <v>1058</v>
      </c>
      <c r="I718" s="43">
        <v>919</v>
      </c>
      <c r="J718" s="57">
        <f>IF(C718="СТОП цена",I718,ROUND(I718*(1-VLOOKUP(L718,Оглавление!D:G,3,FALSE)),2))</f>
        <v>919</v>
      </c>
      <c r="K718" s="60"/>
      <c r="L718" s="60" t="s">
        <v>574</v>
      </c>
      <c r="M718" s="54">
        <v>13</v>
      </c>
    </row>
    <row r="719" spans="1:13" s="1" customFormat="1" ht="14.25" hidden="1" customHeight="1">
      <c r="A719" s="590"/>
      <c r="B719" s="42">
        <v>700003066</v>
      </c>
      <c r="C719" s="42"/>
      <c r="D719" s="42">
        <v>2.7</v>
      </c>
      <c r="E719" s="44" t="s">
        <v>561</v>
      </c>
      <c r="F719" s="44" t="str">
        <f t="shared" si="17"/>
        <v>2,7 л</v>
      </c>
      <c r="G719" s="42">
        <v>3</v>
      </c>
      <c r="H719" s="44" t="s">
        <v>1058</v>
      </c>
      <c r="I719" s="43">
        <v>2611</v>
      </c>
      <c r="J719" s="57">
        <f>IF(C719="СТОП цена",I719,ROUND(I719*(1-VLOOKUP(L719,Оглавление!D:G,3,FALSE)),2))</f>
        <v>2611</v>
      </c>
      <c r="K719" s="60"/>
      <c r="L719" s="60" t="s">
        <v>574</v>
      </c>
      <c r="M719" s="54">
        <v>13</v>
      </c>
    </row>
    <row r="720" spans="1:13" s="1" customFormat="1" ht="14.25" hidden="1" customHeight="1">
      <c r="A720" s="589"/>
      <c r="B720" s="42">
        <v>700003067</v>
      </c>
      <c r="C720" s="42"/>
      <c r="D720" s="42">
        <v>9</v>
      </c>
      <c r="E720" s="44" t="s">
        <v>561</v>
      </c>
      <c r="F720" s="44" t="str">
        <f t="shared" si="17"/>
        <v>9 л</v>
      </c>
      <c r="G720" s="42">
        <v>1</v>
      </c>
      <c r="H720" s="44" t="s">
        <v>1058</v>
      </c>
      <c r="I720" s="43">
        <v>7774</v>
      </c>
      <c r="J720" s="57">
        <f>IF(C720="СТОП цена",I720,ROUND(I720*(1-VLOOKUP(L720,Оглавление!D:G,3,FALSE)),2))</f>
        <v>7774</v>
      </c>
      <c r="K720" s="60"/>
      <c r="L720" s="60" t="s">
        <v>574</v>
      </c>
      <c r="M720" s="54">
        <v>13</v>
      </c>
    </row>
    <row r="721" spans="1:13" s="1" customFormat="1" ht="14.25" hidden="1" customHeight="1">
      <c r="A721" s="588" t="s">
        <v>690</v>
      </c>
      <c r="B721" s="42">
        <v>700003068</v>
      </c>
      <c r="C721" s="42"/>
      <c r="D721" s="42">
        <v>0.9</v>
      </c>
      <c r="E721" s="44" t="s">
        <v>561</v>
      </c>
      <c r="F721" s="44" t="str">
        <f t="shared" si="17"/>
        <v>0,9 л</v>
      </c>
      <c r="G721" s="42">
        <v>5</v>
      </c>
      <c r="H721" s="44" t="s">
        <v>1058</v>
      </c>
      <c r="I721" s="43">
        <v>766</v>
      </c>
      <c r="J721" s="57">
        <f>IF(C721="СТОП цена",I721,ROUND(I721*(1-VLOOKUP(L721,Оглавление!D:G,3,FALSE)),2))</f>
        <v>766</v>
      </c>
      <c r="K721" s="60"/>
      <c r="L721" s="60" t="s">
        <v>574</v>
      </c>
      <c r="M721" s="54">
        <v>13</v>
      </c>
    </row>
    <row r="722" spans="1:13" s="1" customFormat="1" ht="14.25" hidden="1" customHeight="1">
      <c r="A722" s="590"/>
      <c r="B722" s="42">
        <v>700003070</v>
      </c>
      <c r="C722" s="42"/>
      <c r="D722" s="42">
        <v>2.7</v>
      </c>
      <c r="E722" s="44" t="s">
        <v>561</v>
      </c>
      <c r="F722" s="44" t="str">
        <f t="shared" si="17"/>
        <v>2,7 л</v>
      </c>
      <c r="G722" s="42">
        <v>3</v>
      </c>
      <c r="H722" s="44" t="s">
        <v>1058</v>
      </c>
      <c r="I722" s="43">
        <v>2187</v>
      </c>
      <c r="J722" s="57">
        <f>IF(C722="СТОП цена",I722,ROUND(I722*(1-VLOOKUP(L722,Оглавление!D:G,3,FALSE)),2))</f>
        <v>2187</v>
      </c>
      <c r="K722" s="60"/>
      <c r="L722" s="60" t="s">
        <v>574</v>
      </c>
      <c r="M722" s="54">
        <v>13</v>
      </c>
    </row>
    <row r="723" spans="1:13" s="1" customFormat="1" ht="14.25" hidden="1" customHeight="1">
      <c r="A723" s="589"/>
      <c r="B723" s="42">
        <v>700003071</v>
      </c>
      <c r="C723" s="42"/>
      <c r="D723" s="42">
        <v>9</v>
      </c>
      <c r="E723" s="44" t="s">
        <v>561</v>
      </c>
      <c r="F723" s="44" t="str">
        <f t="shared" si="17"/>
        <v>9 л</v>
      </c>
      <c r="G723" s="42">
        <v>1</v>
      </c>
      <c r="H723" s="44" t="s">
        <v>1058</v>
      </c>
      <c r="I723" s="43">
        <v>6326</v>
      </c>
      <c r="J723" s="57">
        <f>IF(C723="СТОП цена",I723,ROUND(I723*(1-VLOOKUP(L723,Оглавление!D:G,3,FALSE)),2))</f>
        <v>6326</v>
      </c>
      <c r="K723" s="60"/>
      <c r="L723" s="60" t="s">
        <v>574</v>
      </c>
      <c r="M723" s="54">
        <v>13</v>
      </c>
    </row>
    <row r="724" spans="1:13" ht="12.75" hidden="1">
      <c r="A724" s="588" t="s">
        <v>120</v>
      </c>
      <c r="B724" s="44">
        <v>700003074</v>
      </c>
      <c r="C724" s="44"/>
      <c r="D724" s="42">
        <v>0.9</v>
      </c>
      <c r="E724" s="44" t="s">
        <v>561</v>
      </c>
      <c r="F724" s="44" t="str">
        <f t="shared" si="17"/>
        <v>0,9 л</v>
      </c>
      <c r="G724" s="42">
        <v>3</v>
      </c>
      <c r="H724" s="44" t="s">
        <v>1058</v>
      </c>
      <c r="I724" s="43">
        <v>682</v>
      </c>
      <c r="J724" s="57">
        <f>IF(C724="СТОП цена",I724,ROUND(I724*(1-VLOOKUP(L724,Оглавление!D:G,3,FALSE)),2))</f>
        <v>682</v>
      </c>
      <c r="K724" s="60"/>
      <c r="L724" s="60" t="s">
        <v>574</v>
      </c>
      <c r="M724" s="54">
        <v>13</v>
      </c>
    </row>
    <row r="725" spans="1:13" ht="12.75" hidden="1">
      <c r="A725" s="590"/>
      <c r="B725" s="44">
        <v>700003076</v>
      </c>
      <c r="C725" s="44"/>
      <c r="D725" s="42">
        <v>2.7</v>
      </c>
      <c r="E725" s="44" t="s">
        <v>561</v>
      </c>
      <c r="F725" s="44" t="str">
        <f t="shared" si="17"/>
        <v>2,7 л</v>
      </c>
      <c r="G725" s="42">
        <v>3</v>
      </c>
      <c r="H725" s="44" t="s">
        <v>1058</v>
      </c>
      <c r="I725" s="43">
        <v>1938</v>
      </c>
      <c r="J725" s="57">
        <f>IF(C725="СТОП цена",I725,ROUND(I725*(1-VLOOKUP(L725,Оглавление!D:G,3,FALSE)),2))</f>
        <v>1938</v>
      </c>
      <c r="K725" s="60"/>
      <c r="L725" s="60" t="s">
        <v>574</v>
      </c>
      <c r="M725" s="54">
        <v>13</v>
      </c>
    </row>
    <row r="726" spans="1:13" ht="12.75" hidden="1">
      <c r="A726" s="589"/>
      <c r="B726" s="44">
        <v>700003077</v>
      </c>
      <c r="C726" s="44"/>
      <c r="D726" s="42">
        <v>9</v>
      </c>
      <c r="E726" s="44" t="s">
        <v>561</v>
      </c>
      <c r="F726" s="44" t="str">
        <f t="shared" si="17"/>
        <v>9 л</v>
      </c>
      <c r="G726" s="42">
        <v>1</v>
      </c>
      <c r="H726" s="44" t="s">
        <v>1058</v>
      </c>
      <c r="I726" s="43">
        <v>5774</v>
      </c>
      <c r="J726" s="57">
        <f>IF(C726="СТОП цена",I726,ROUND(I726*(1-VLOOKUP(L726,Оглавление!D:G,3,FALSE)),2))</f>
        <v>5774</v>
      </c>
      <c r="K726" s="60"/>
      <c r="L726" s="60" t="s">
        <v>574</v>
      </c>
      <c r="M726" s="54">
        <v>13</v>
      </c>
    </row>
    <row r="727" spans="1:13" ht="12.75" hidden="1">
      <c r="A727" s="588" t="s">
        <v>121</v>
      </c>
      <c r="B727" s="44">
        <v>700003078</v>
      </c>
      <c r="C727" s="44"/>
      <c r="D727" s="42">
        <v>0.9</v>
      </c>
      <c r="E727" s="44" t="s">
        <v>561</v>
      </c>
      <c r="F727" s="44" t="str">
        <f t="shared" si="17"/>
        <v>0,9 л</v>
      </c>
      <c r="G727" s="42">
        <v>5</v>
      </c>
      <c r="H727" s="44" t="s">
        <v>1058</v>
      </c>
      <c r="I727" s="43">
        <v>571</v>
      </c>
      <c r="J727" s="57">
        <f>IF(C727="СТОП цена",I727,ROUND(I727*(1-VLOOKUP(L727,Оглавление!D:G,3,FALSE)),2))</f>
        <v>571</v>
      </c>
      <c r="K727" s="60"/>
      <c r="L727" s="60" t="s">
        <v>574</v>
      </c>
      <c r="M727" s="54">
        <v>13</v>
      </c>
    </row>
    <row r="728" spans="1:13" ht="12.75" hidden="1">
      <c r="A728" s="590"/>
      <c r="B728" s="44">
        <v>700003080</v>
      </c>
      <c r="C728" s="44"/>
      <c r="D728" s="42">
        <v>2.7</v>
      </c>
      <c r="E728" s="44" t="s">
        <v>561</v>
      </c>
      <c r="F728" s="44" t="str">
        <f t="shared" si="17"/>
        <v>2,7 л</v>
      </c>
      <c r="G728" s="42">
        <v>3</v>
      </c>
      <c r="H728" s="44" t="s">
        <v>1058</v>
      </c>
      <c r="I728" s="43">
        <v>1624</v>
      </c>
      <c r="J728" s="57">
        <f>IF(C728="СТОП цена",I728,ROUND(I728*(1-VLOOKUP(L728,Оглавление!D:G,3,FALSE)),2))</f>
        <v>1624</v>
      </c>
      <c r="K728" s="60"/>
      <c r="L728" s="60" t="s">
        <v>574</v>
      </c>
      <c r="M728" s="54">
        <v>13</v>
      </c>
    </row>
    <row r="729" spans="1:13" ht="12.75" hidden="1">
      <c r="A729" s="589"/>
      <c r="B729" s="44">
        <v>700003081</v>
      </c>
      <c r="C729" s="44"/>
      <c r="D729" s="42">
        <v>9</v>
      </c>
      <c r="E729" s="44" t="s">
        <v>561</v>
      </c>
      <c r="F729" s="44" t="str">
        <f t="shared" si="17"/>
        <v>9 л</v>
      </c>
      <c r="G729" s="42">
        <v>1</v>
      </c>
      <c r="H729" s="44" t="s">
        <v>1058</v>
      </c>
      <c r="I729" s="43">
        <v>4699</v>
      </c>
      <c r="J729" s="57">
        <f>IF(C729="СТОП цена",I729,ROUND(I729*(1-VLOOKUP(L729,Оглавление!D:G,3,FALSE)),2))</f>
        <v>4699</v>
      </c>
      <c r="K729" s="60"/>
      <c r="L729" s="60" t="s">
        <v>574</v>
      </c>
      <c r="M729" s="54">
        <v>13</v>
      </c>
    </row>
    <row r="730" spans="1:13" ht="12.75" hidden="1" customHeight="1">
      <c r="A730" s="588" t="s">
        <v>366</v>
      </c>
      <c r="B730" s="42">
        <v>700003101</v>
      </c>
      <c r="C730" s="42"/>
      <c r="D730" s="42">
        <v>0.9</v>
      </c>
      <c r="E730" s="44" t="s">
        <v>561</v>
      </c>
      <c r="F730" s="44" t="str">
        <f t="shared" si="17"/>
        <v>0,9 л</v>
      </c>
      <c r="G730" s="42">
        <v>3</v>
      </c>
      <c r="H730" s="44" t="s">
        <v>1058</v>
      </c>
      <c r="I730" s="43">
        <v>581</v>
      </c>
      <c r="J730" s="57">
        <f>IF(C730="СТОП цена",I730,ROUND(I730*(1-VLOOKUP(L730,Оглавление!D:G,3,FALSE)),2))</f>
        <v>581</v>
      </c>
      <c r="K730" s="60"/>
      <c r="L730" s="60" t="s">
        <v>574</v>
      </c>
      <c r="M730" s="54">
        <v>13</v>
      </c>
    </row>
    <row r="731" spans="1:13" ht="12.75" hidden="1" customHeight="1">
      <c r="A731" s="590"/>
      <c r="B731" s="42">
        <v>700003102</v>
      </c>
      <c r="C731" s="42"/>
      <c r="D731" s="42">
        <v>2.7</v>
      </c>
      <c r="E731" s="44" t="s">
        <v>561</v>
      </c>
      <c r="F731" s="44" t="str">
        <f t="shared" si="17"/>
        <v>2,7 л</v>
      </c>
      <c r="G731" s="42">
        <v>3</v>
      </c>
      <c r="H731" s="44" t="s">
        <v>1058</v>
      </c>
      <c r="I731" s="43">
        <v>1685</v>
      </c>
      <c r="J731" s="57">
        <f>IF(C731="СТОП цена",I731,ROUND(I731*(1-VLOOKUP(L731,Оглавление!D:G,3,FALSE)),2))</f>
        <v>1685</v>
      </c>
      <c r="K731" s="60"/>
      <c r="L731" s="60" t="s">
        <v>574</v>
      </c>
      <c r="M731" s="54">
        <v>13</v>
      </c>
    </row>
    <row r="732" spans="1:13" ht="12.75" hidden="1" customHeight="1">
      <c r="A732" s="589"/>
      <c r="B732" s="42">
        <v>700003103</v>
      </c>
      <c r="C732" s="42"/>
      <c r="D732" s="42">
        <v>9</v>
      </c>
      <c r="E732" s="44" t="s">
        <v>561</v>
      </c>
      <c r="F732" s="44" t="str">
        <f t="shared" si="17"/>
        <v>9 л</v>
      </c>
      <c r="G732" s="42">
        <v>1</v>
      </c>
      <c r="H732" s="44" t="s">
        <v>1058</v>
      </c>
      <c r="I732" s="43">
        <v>5041</v>
      </c>
      <c r="J732" s="57">
        <f>IF(C732="СТОП цена",I732,ROUND(I732*(1-VLOOKUP(L732,Оглавление!D:G,3,FALSE)),2))</f>
        <v>5041</v>
      </c>
      <c r="K732" s="60"/>
      <c r="L732" s="60" t="s">
        <v>574</v>
      </c>
      <c r="M732" s="54">
        <v>13</v>
      </c>
    </row>
    <row r="733" spans="1:13" ht="12.75" hidden="1">
      <c r="A733" s="588" t="s">
        <v>516</v>
      </c>
      <c r="B733" s="44">
        <v>700003105</v>
      </c>
      <c r="C733" s="44"/>
      <c r="D733" s="42">
        <v>0.9</v>
      </c>
      <c r="E733" s="44" t="s">
        <v>561</v>
      </c>
      <c r="F733" s="44" t="str">
        <f t="shared" si="17"/>
        <v>0,9 л</v>
      </c>
      <c r="G733" s="43">
        <v>5</v>
      </c>
      <c r="H733" s="44" t="s">
        <v>1058</v>
      </c>
      <c r="I733" s="43">
        <v>463</v>
      </c>
      <c r="J733" s="57">
        <f>IF(C733="СТОП цена",I733,ROUND(I733*(1-VLOOKUP(L733,Оглавление!D:G,3,FALSE)),2))</f>
        <v>463</v>
      </c>
      <c r="K733" s="60"/>
      <c r="L733" s="60" t="s">
        <v>574</v>
      </c>
      <c r="M733" s="54">
        <v>13</v>
      </c>
    </row>
    <row r="734" spans="1:13" ht="12.75" hidden="1">
      <c r="A734" s="590"/>
      <c r="B734" s="44">
        <v>700003106</v>
      </c>
      <c r="C734" s="44"/>
      <c r="D734" s="42">
        <v>2.7</v>
      </c>
      <c r="E734" s="44" t="s">
        <v>561</v>
      </c>
      <c r="F734" s="44" t="str">
        <f t="shared" si="17"/>
        <v>2,7 л</v>
      </c>
      <c r="G734" s="42">
        <v>3</v>
      </c>
      <c r="H734" s="44" t="s">
        <v>1058</v>
      </c>
      <c r="I734" s="43">
        <v>1293</v>
      </c>
      <c r="J734" s="57">
        <f>IF(C734="СТОП цена",I734,ROUND(I734*(1-VLOOKUP(L734,Оглавление!D:G,3,FALSE)),2))</f>
        <v>1293</v>
      </c>
      <c r="K734" s="60"/>
      <c r="L734" s="60" t="s">
        <v>574</v>
      </c>
      <c r="M734" s="54">
        <v>13</v>
      </c>
    </row>
    <row r="735" spans="1:13" ht="12.75" hidden="1">
      <c r="A735" s="589"/>
      <c r="B735" s="44">
        <v>700003107</v>
      </c>
      <c r="C735" s="44"/>
      <c r="D735" s="42">
        <v>9</v>
      </c>
      <c r="E735" s="44" t="s">
        <v>561</v>
      </c>
      <c r="F735" s="44" t="str">
        <f t="shared" si="17"/>
        <v>9 л</v>
      </c>
      <c r="G735" s="42">
        <v>1</v>
      </c>
      <c r="H735" s="44" t="s">
        <v>1058</v>
      </c>
      <c r="I735" s="43">
        <v>3787</v>
      </c>
      <c r="J735" s="57">
        <f>IF(C735="СТОП цена",I735,ROUND(I735*(1-VLOOKUP(L735,Оглавление!D:G,3,FALSE)),2))</f>
        <v>3787</v>
      </c>
      <c r="K735" s="60"/>
      <c r="L735" s="60" t="s">
        <v>574</v>
      </c>
      <c r="M735" s="54">
        <v>13</v>
      </c>
    </row>
    <row r="736" spans="1:13" ht="12.75" hidden="1">
      <c r="A736" s="588" t="s">
        <v>367</v>
      </c>
      <c r="B736" s="44">
        <v>700001164</v>
      </c>
      <c r="C736" s="44"/>
      <c r="D736" s="43">
        <v>0.9</v>
      </c>
      <c r="E736" s="44" t="s">
        <v>561</v>
      </c>
      <c r="F736" s="44" t="str">
        <f t="shared" si="17"/>
        <v>0,9 л</v>
      </c>
      <c r="G736" s="43">
        <v>6</v>
      </c>
      <c r="H736" s="44" t="s">
        <v>1058</v>
      </c>
      <c r="I736" s="43">
        <v>418</v>
      </c>
      <c r="J736" s="57">
        <f>IF(C736="СТОП цена",I736,ROUND(I736*(1-VLOOKUP(L736,Оглавление!D:G,3,FALSE)),2))</f>
        <v>418</v>
      </c>
      <c r="K736" s="60"/>
      <c r="L736" s="60" t="s">
        <v>574</v>
      </c>
      <c r="M736" s="54">
        <v>13</v>
      </c>
    </row>
    <row r="737" spans="1:13" ht="12.75" hidden="1">
      <c r="A737" s="590"/>
      <c r="B737" s="44">
        <v>700001165</v>
      </c>
      <c r="C737" s="44"/>
      <c r="D737" s="43">
        <v>2.7</v>
      </c>
      <c r="E737" s="44" t="s">
        <v>561</v>
      </c>
      <c r="F737" s="44" t="str">
        <f t="shared" si="17"/>
        <v>2,7 л</v>
      </c>
      <c r="G737" s="43">
        <v>3</v>
      </c>
      <c r="H737" s="44" t="s">
        <v>1058</v>
      </c>
      <c r="I737" s="43">
        <v>1237</v>
      </c>
      <c r="J737" s="57">
        <f>IF(C737="СТОП цена",I737,ROUND(I737*(1-VLOOKUP(L737,Оглавление!D:G,3,FALSE)),2))</f>
        <v>1237</v>
      </c>
      <c r="K737" s="60"/>
      <c r="L737" s="60" t="s">
        <v>574</v>
      </c>
      <c r="M737" s="54">
        <v>13</v>
      </c>
    </row>
    <row r="738" spans="1:13" ht="12.75" hidden="1">
      <c r="A738" s="589"/>
      <c r="B738" s="44">
        <v>700001166</v>
      </c>
      <c r="C738" s="44"/>
      <c r="D738" s="43">
        <v>9</v>
      </c>
      <c r="E738" s="44" t="s">
        <v>561</v>
      </c>
      <c r="F738" s="44" t="str">
        <f t="shared" si="17"/>
        <v>9 л</v>
      </c>
      <c r="G738" s="43">
        <v>1</v>
      </c>
      <c r="H738" s="44" t="s">
        <v>1058</v>
      </c>
      <c r="I738" s="43">
        <v>3677</v>
      </c>
      <c r="J738" s="57">
        <f>IF(C738="СТОП цена",I738,ROUND(I738*(1-VLOOKUP(L738,Оглавление!D:G,3,FALSE)),2))</f>
        <v>3677</v>
      </c>
      <c r="K738" s="60"/>
      <c r="L738" s="60" t="s">
        <v>574</v>
      </c>
      <c r="M738" s="54">
        <v>13</v>
      </c>
    </row>
    <row r="739" spans="1:13" ht="12.75" hidden="1">
      <c r="A739" s="588" t="s">
        <v>368</v>
      </c>
      <c r="B739" s="44">
        <v>700001167</v>
      </c>
      <c r="C739" s="44"/>
      <c r="D739" s="43">
        <v>0.9</v>
      </c>
      <c r="E739" s="44" t="s">
        <v>561</v>
      </c>
      <c r="F739" s="44" t="str">
        <f t="shared" si="17"/>
        <v>0,9 л</v>
      </c>
      <c r="G739" s="43">
        <v>6</v>
      </c>
      <c r="H739" s="44" t="s">
        <v>1058</v>
      </c>
      <c r="I739" s="43">
        <v>372</v>
      </c>
      <c r="J739" s="57">
        <f>IF(C739="СТОП цена",I739,ROUND(I739*(1-VLOOKUP(L739,Оглавление!D:G,3,FALSE)),2))</f>
        <v>372</v>
      </c>
      <c r="K739" s="60"/>
      <c r="L739" s="60" t="s">
        <v>574</v>
      </c>
      <c r="M739" s="54">
        <v>13</v>
      </c>
    </row>
    <row r="740" spans="1:13" ht="12.75" hidden="1">
      <c r="A740" s="590"/>
      <c r="B740" s="44">
        <v>700001168</v>
      </c>
      <c r="C740" s="44"/>
      <c r="D740" s="43">
        <v>2.7</v>
      </c>
      <c r="E740" s="44" t="s">
        <v>561</v>
      </c>
      <c r="F740" s="44" t="str">
        <f t="shared" si="17"/>
        <v>2,7 л</v>
      </c>
      <c r="G740" s="43">
        <v>3</v>
      </c>
      <c r="H740" s="44" t="s">
        <v>1058</v>
      </c>
      <c r="I740" s="43">
        <v>1043</v>
      </c>
      <c r="J740" s="57">
        <f>IF(C740="СТОП цена",I740,ROUND(I740*(1-VLOOKUP(L740,Оглавление!D:G,3,FALSE)),2))</f>
        <v>1043</v>
      </c>
      <c r="K740" s="60"/>
      <c r="L740" s="60" t="s">
        <v>574</v>
      </c>
      <c r="M740" s="54">
        <v>13</v>
      </c>
    </row>
    <row r="741" spans="1:13" ht="12.75" hidden="1">
      <c r="A741" s="589"/>
      <c r="B741" s="44">
        <v>700001169</v>
      </c>
      <c r="C741" s="44"/>
      <c r="D741" s="43">
        <v>9</v>
      </c>
      <c r="E741" s="44" t="s">
        <v>561</v>
      </c>
      <c r="F741" s="44" t="str">
        <f t="shared" si="17"/>
        <v>9 л</v>
      </c>
      <c r="G741" s="43">
        <v>1</v>
      </c>
      <c r="H741" s="44" t="s">
        <v>1058</v>
      </c>
      <c r="I741" s="43">
        <v>3216</v>
      </c>
      <c r="J741" s="57">
        <f>IF(C741="СТОП цена",I741,ROUND(I741*(1-VLOOKUP(L741,Оглавление!D:G,3,FALSE)),2))</f>
        <v>3216</v>
      </c>
      <c r="K741" s="60"/>
      <c r="L741" s="60" t="s">
        <v>574</v>
      </c>
      <c r="M741" s="54">
        <v>13</v>
      </c>
    </row>
    <row r="742" spans="1:13" ht="12.75" hidden="1">
      <c r="A742" s="588" t="s">
        <v>369</v>
      </c>
      <c r="B742" s="44">
        <v>700001170</v>
      </c>
      <c r="C742" s="44"/>
      <c r="D742" s="43">
        <v>0.9</v>
      </c>
      <c r="E742" s="44" t="s">
        <v>561</v>
      </c>
      <c r="F742" s="44" t="str">
        <f t="shared" si="17"/>
        <v>0,9 л</v>
      </c>
      <c r="G742" s="43">
        <v>6</v>
      </c>
      <c r="H742" s="44" t="s">
        <v>1058</v>
      </c>
      <c r="I742" s="43">
        <v>418</v>
      </c>
      <c r="J742" s="57">
        <f>IF(C742="СТОП цена",I742,ROUND(I742*(1-VLOOKUP(L742,Оглавление!D:G,3,FALSE)),2))</f>
        <v>418</v>
      </c>
      <c r="K742" s="60"/>
      <c r="L742" s="60" t="s">
        <v>574</v>
      </c>
      <c r="M742" s="54">
        <v>13</v>
      </c>
    </row>
    <row r="743" spans="1:13" ht="12.75" hidden="1">
      <c r="A743" s="590"/>
      <c r="B743" s="44">
        <v>700001171</v>
      </c>
      <c r="C743" s="44"/>
      <c r="D743" s="43">
        <v>2.7</v>
      </c>
      <c r="E743" s="44" t="s">
        <v>561</v>
      </c>
      <c r="F743" s="44" t="str">
        <f t="shared" si="17"/>
        <v>2,7 л</v>
      </c>
      <c r="G743" s="43">
        <v>3</v>
      </c>
      <c r="H743" s="44" t="s">
        <v>1058</v>
      </c>
      <c r="I743" s="43">
        <v>1237</v>
      </c>
      <c r="J743" s="57">
        <f>IF(C743="СТОП цена",I743,ROUND(I743*(1-VLOOKUP(L743,Оглавление!D:G,3,FALSE)),2))</f>
        <v>1237</v>
      </c>
      <c r="K743" s="60"/>
      <c r="L743" s="60" t="s">
        <v>574</v>
      </c>
      <c r="M743" s="54">
        <v>13</v>
      </c>
    </row>
    <row r="744" spans="1:13" ht="12.75" hidden="1">
      <c r="A744" s="589"/>
      <c r="B744" s="44">
        <v>700001172</v>
      </c>
      <c r="C744" s="44"/>
      <c r="D744" s="43">
        <v>9</v>
      </c>
      <c r="E744" s="44" t="s">
        <v>561</v>
      </c>
      <c r="F744" s="44" t="str">
        <f t="shared" si="17"/>
        <v>9 л</v>
      </c>
      <c r="G744" s="43">
        <v>1</v>
      </c>
      <c r="H744" s="44" t="s">
        <v>1058</v>
      </c>
      <c r="I744" s="43">
        <v>3677</v>
      </c>
      <c r="J744" s="57">
        <f>IF(C744="СТОП цена",I744,ROUND(I744*(1-VLOOKUP(L744,Оглавление!D:G,3,FALSE)),2))</f>
        <v>3677</v>
      </c>
      <c r="K744" s="60"/>
      <c r="L744" s="60" t="s">
        <v>574</v>
      </c>
      <c r="M744" s="54">
        <v>13</v>
      </c>
    </row>
    <row r="745" spans="1:13" ht="12.75" hidden="1">
      <c r="A745" s="588" t="s">
        <v>370</v>
      </c>
      <c r="B745" s="44">
        <v>700001173</v>
      </c>
      <c r="C745" s="44"/>
      <c r="D745" s="43">
        <v>0.9</v>
      </c>
      <c r="E745" s="44" t="s">
        <v>561</v>
      </c>
      <c r="F745" s="44" t="str">
        <f t="shared" si="17"/>
        <v>0,9 л</v>
      </c>
      <c r="G745" s="43">
        <v>6</v>
      </c>
      <c r="H745" s="44" t="s">
        <v>1058</v>
      </c>
      <c r="I745" s="43">
        <v>372</v>
      </c>
      <c r="J745" s="57">
        <f>IF(C745="СТОП цена",I745,ROUND(I745*(1-VLOOKUP(L745,Оглавление!D:G,3,FALSE)),2))</f>
        <v>372</v>
      </c>
      <c r="K745" s="60"/>
      <c r="L745" s="60" t="s">
        <v>574</v>
      </c>
      <c r="M745" s="54">
        <v>13</v>
      </c>
    </row>
    <row r="746" spans="1:13" ht="12.75" hidden="1">
      <c r="A746" s="590"/>
      <c r="B746" s="44">
        <v>700001174</v>
      </c>
      <c r="C746" s="44"/>
      <c r="D746" s="43">
        <v>2.7</v>
      </c>
      <c r="E746" s="44" t="s">
        <v>561</v>
      </c>
      <c r="F746" s="44" t="str">
        <f t="shared" si="17"/>
        <v>2,7 л</v>
      </c>
      <c r="G746" s="43">
        <v>3</v>
      </c>
      <c r="H746" s="44" t="s">
        <v>1058</v>
      </c>
      <c r="I746" s="43">
        <v>1043</v>
      </c>
      <c r="J746" s="57">
        <f>IF(C746="СТОП цена",I746,ROUND(I746*(1-VLOOKUP(L746,Оглавление!D:G,3,FALSE)),2))</f>
        <v>1043</v>
      </c>
      <c r="K746" s="60"/>
      <c r="L746" s="60" t="s">
        <v>574</v>
      </c>
      <c r="M746" s="54">
        <v>13</v>
      </c>
    </row>
    <row r="747" spans="1:13" ht="12.75" hidden="1">
      <c r="A747" s="589"/>
      <c r="B747" s="44">
        <v>700001175</v>
      </c>
      <c r="C747" s="43" t="s">
        <v>223</v>
      </c>
      <c r="D747" s="43">
        <v>9</v>
      </c>
      <c r="E747" s="44" t="s">
        <v>561</v>
      </c>
      <c r="F747" s="44" t="str">
        <f t="shared" si="17"/>
        <v>9 л</v>
      </c>
      <c r="G747" s="43">
        <v>1</v>
      </c>
      <c r="H747" s="44" t="s">
        <v>1058</v>
      </c>
      <c r="I747" s="43">
        <v>3216</v>
      </c>
      <c r="J747" s="57">
        <f>IF(C747="СТОП цена",I747,ROUND(I747*(1-VLOOKUP(L747,Оглавление!D:G,3,FALSE)),2))</f>
        <v>3216</v>
      </c>
      <c r="K747" s="60"/>
      <c r="L747" s="60" t="s">
        <v>574</v>
      </c>
      <c r="M747" s="54">
        <v>13</v>
      </c>
    </row>
    <row r="748" spans="1:13" ht="30" hidden="1">
      <c r="A748" s="318" t="s">
        <v>371</v>
      </c>
      <c r="B748" s="42">
        <v>700003132</v>
      </c>
      <c r="C748" s="42"/>
      <c r="D748" s="42">
        <v>0.2</v>
      </c>
      <c r="E748" s="44" t="s">
        <v>561</v>
      </c>
      <c r="F748" s="44" t="str">
        <f t="shared" si="17"/>
        <v>0,2 л</v>
      </c>
      <c r="G748" s="42">
        <v>5</v>
      </c>
      <c r="H748" s="44" t="s">
        <v>1058</v>
      </c>
      <c r="I748" s="43">
        <v>292</v>
      </c>
      <c r="J748" s="57">
        <f>IF(C748="СТОП цена",I748,ROUND(I748*(1-VLOOKUP(L748,Оглавление!D:G,3,FALSE)),2))</f>
        <v>292</v>
      </c>
      <c r="K748" s="60"/>
      <c r="L748" s="60" t="s">
        <v>574</v>
      </c>
      <c r="M748" s="54">
        <v>13</v>
      </c>
    </row>
    <row r="749" spans="1:13" ht="30" hidden="1">
      <c r="A749" s="318" t="s">
        <v>697</v>
      </c>
      <c r="B749" s="44">
        <v>700003130</v>
      </c>
      <c r="C749" s="44"/>
      <c r="D749" s="42">
        <v>0.8</v>
      </c>
      <c r="E749" s="44" t="s">
        <v>561</v>
      </c>
      <c r="F749" s="44" t="str">
        <f t="shared" si="17"/>
        <v>0,8 л</v>
      </c>
      <c r="G749" s="44">
        <v>5</v>
      </c>
      <c r="H749" s="44" t="s">
        <v>1058</v>
      </c>
      <c r="I749" s="43">
        <v>752</v>
      </c>
      <c r="J749" s="57">
        <f>IF(C749="СТОП цена",I749,ROUND(I749*(1-VLOOKUP(L749,Оглавление!D:G,3,FALSE)),2))</f>
        <v>752</v>
      </c>
      <c r="K749" s="60"/>
      <c r="L749" s="60" t="s">
        <v>574</v>
      </c>
      <c r="M749" s="54">
        <v>13</v>
      </c>
    </row>
    <row r="750" spans="1:13" ht="12.75" hidden="1" customHeight="1">
      <c r="A750" s="588" t="s">
        <v>372</v>
      </c>
      <c r="B750" s="42">
        <v>700003150</v>
      </c>
      <c r="C750" s="43" t="s">
        <v>223</v>
      </c>
      <c r="D750" s="43">
        <v>0.22500000000000001</v>
      </c>
      <c r="E750" s="44" t="s">
        <v>561</v>
      </c>
      <c r="F750" s="44" t="str">
        <f t="shared" si="17"/>
        <v>0,225 л</v>
      </c>
      <c r="G750" s="43">
        <v>5</v>
      </c>
      <c r="H750" s="44" t="s">
        <v>1058</v>
      </c>
      <c r="I750" s="43">
        <v>308</v>
      </c>
      <c r="J750" s="57">
        <f>IF(C750="СТОП цена",I750,ROUND(I750*(1-VLOOKUP(L750,Оглавление!D:G,3,FALSE)),2))</f>
        <v>308</v>
      </c>
      <c r="K750" s="60"/>
      <c r="L750" s="60" t="s">
        <v>574</v>
      </c>
      <c r="M750" s="54">
        <v>13</v>
      </c>
    </row>
    <row r="751" spans="1:13" ht="12.75" hidden="1" customHeight="1">
      <c r="A751" s="590"/>
      <c r="B751" s="42">
        <v>700003151</v>
      </c>
      <c r="C751" s="42"/>
      <c r="D751" s="42">
        <v>0.9</v>
      </c>
      <c r="E751" s="44" t="s">
        <v>561</v>
      </c>
      <c r="F751" s="44" t="str">
        <f t="shared" si="17"/>
        <v>0,9 л</v>
      </c>
      <c r="G751" s="42">
        <v>5</v>
      </c>
      <c r="H751" s="44" t="s">
        <v>1058</v>
      </c>
      <c r="I751" s="43">
        <v>582</v>
      </c>
      <c r="J751" s="57">
        <f>IF(C751="СТОП цена",I751,ROUND(I751*(1-VLOOKUP(L751,Оглавление!D:G,3,FALSE)),2))</f>
        <v>582</v>
      </c>
      <c r="K751" s="60"/>
      <c r="L751" s="60" t="s">
        <v>574</v>
      </c>
      <c r="M751" s="54">
        <v>13</v>
      </c>
    </row>
    <row r="752" spans="1:13" ht="21" hidden="1" customHeight="1">
      <c r="A752" s="590"/>
      <c r="B752" s="42">
        <v>700003152</v>
      </c>
      <c r="C752" s="42"/>
      <c r="D752" s="42">
        <v>2.7</v>
      </c>
      <c r="E752" s="44" t="s">
        <v>561</v>
      </c>
      <c r="F752" s="44" t="str">
        <f t="shared" si="17"/>
        <v>2,7 л</v>
      </c>
      <c r="G752" s="42">
        <v>3</v>
      </c>
      <c r="H752" s="44" t="s">
        <v>1058</v>
      </c>
      <c r="I752" s="43">
        <v>1670</v>
      </c>
      <c r="J752" s="57">
        <f>IF(C752="СТОП цена",I752,ROUND(I752*(1-VLOOKUP(L752,Оглавление!D:G,3,FALSE)),2))</f>
        <v>1670</v>
      </c>
      <c r="K752" s="60"/>
      <c r="L752" s="60" t="s">
        <v>574</v>
      </c>
      <c r="M752" s="54">
        <v>13</v>
      </c>
    </row>
    <row r="753" spans="1:13" ht="12.75" hidden="1" customHeight="1">
      <c r="A753" s="588" t="s">
        <v>373</v>
      </c>
      <c r="B753" s="42">
        <v>700003154</v>
      </c>
      <c r="C753" s="43" t="s">
        <v>223</v>
      </c>
      <c r="D753" s="43">
        <v>0.22500000000000001</v>
      </c>
      <c r="E753" s="44" t="s">
        <v>561</v>
      </c>
      <c r="F753" s="44" t="str">
        <f t="shared" si="17"/>
        <v>0,225 л</v>
      </c>
      <c r="G753" s="43">
        <v>5</v>
      </c>
      <c r="H753" s="44" t="s">
        <v>1058</v>
      </c>
      <c r="I753" s="43">
        <v>283</v>
      </c>
      <c r="J753" s="57">
        <f>IF(C753="СТОП цена",I753,ROUND(I753*(1-VLOOKUP(L753,Оглавление!D:G,3,FALSE)),2))</f>
        <v>283</v>
      </c>
      <c r="K753" s="60"/>
      <c r="L753" s="60" t="s">
        <v>574</v>
      </c>
      <c r="M753" s="54">
        <v>13</v>
      </c>
    </row>
    <row r="754" spans="1:13" ht="12.75" hidden="1">
      <c r="A754" s="590"/>
      <c r="B754" s="42">
        <v>700003155</v>
      </c>
      <c r="C754" s="42"/>
      <c r="D754" s="42">
        <v>0.9</v>
      </c>
      <c r="E754" s="44" t="s">
        <v>561</v>
      </c>
      <c r="F754" s="44" t="str">
        <f t="shared" si="17"/>
        <v>0,9 л</v>
      </c>
      <c r="G754" s="43">
        <v>5</v>
      </c>
      <c r="H754" s="44" t="s">
        <v>1058</v>
      </c>
      <c r="I754" s="43">
        <v>466</v>
      </c>
      <c r="J754" s="57">
        <f>IF(C754="СТОП цена",I754,ROUND(I754*(1-VLOOKUP(L754,Оглавление!D:G,3,FALSE)),2))</f>
        <v>466</v>
      </c>
      <c r="K754" s="60"/>
      <c r="L754" s="60" t="s">
        <v>574</v>
      </c>
      <c r="M754" s="54">
        <v>13</v>
      </c>
    </row>
    <row r="755" spans="1:13" ht="20.25" hidden="1" customHeight="1">
      <c r="A755" s="590"/>
      <c r="B755" s="324">
        <v>700003156</v>
      </c>
      <c r="C755" s="43" t="s">
        <v>223</v>
      </c>
      <c r="D755" s="324">
        <v>2.7</v>
      </c>
      <c r="E755" s="458" t="s">
        <v>561</v>
      </c>
      <c r="F755" s="458" t="str">
        <f t="shared" si="17"/>
        <v>2,7 л</v>
      </c>
      <c r="G755" s="324">
        <v>3</v>
      </c>
      <c r="H755" s="458" t="s">
        <v>1058</v>
      </c>
      <c r="I755" s="331">
        <v>1344</v>
      </c>
      <c r="J755" s="362">
        <f>IF(C755="СТОП цена",I755,ROUND(I755*(1-VLOOKUP(L755,Оглавление!D:G,3,FALSE)),2))</f>
        <v>1344</v>
      </c>
      <c r="K755" s="60"/>
      <c r="L755" s="60" t="s">
        <v>574</v>
      </c>
      <c r="M755" s="54">
        <v>13</v>
      </c>
    </row>
    <row r="756" spans="1:13" s="312" customFormat="1" ht="20.25" hidden="1" customHeight="1">
      <c r="A756" s="457" t="s">
        <v>2774</v>
      </c>
      <c r="B756" s="42">
        <v>700002794</v>
      </c>
      <c r="C756" s="43" t="s">
        <v>223</v>
      </c>
      <c r="D756" s="42"/>
      <c r="E756" s="44"/>
      <c r="F756" s="68" t="s">
        <v>1164</v>
      </c>
      <c r="G756" s="76">
        <v>6</v>
      </c>
      <c r="H756" s="453" t="s">
        <v>1058</v>
      </c>
      <c r="I756" s="56">
        <v>4542</v>
      </c>
      <c r="J756" s="460">
        <f>IF(C756="СТОП цена",I756,ROUND(I756*(1-VLOOKUP(L756,Оглавление!D:G,3,FALSE)),2))</f>
        <v>4542</v>
      </c>
      <c r="K756" s="60"/>
      <c r="L756" s="60" t="s">
        <v>574</v>
      </c>
      <c r="M756" s="54">
        <v>13</v>
      </c>
    </row>
    <row r="757" spans="1:13" s="1" customFormat="1" ht="20.25" customHeight="1">
      <c r="A757" s="579" t="s">
        <v>718</v>
      </c>
      <c r="B757" s="580"/>
      <c r="C757" s="580"/>
      <c r="D757" s="580"/>
      <c r="E757" s="580"/>
      <c r="F757" s="580"/>
      <c r="G757" s="580"/>
      <c r="H757" s="580"/>
      <c r="I757" s="580"/>
      <c r="J757" s="581"/>
      <c r="K757" s="60" t="s">
        <v>806</v>
      </c>
      <c r="L757" s="60" t="s">
        <v>718</v>
      </c>
      <c r="M757" s="54">
        <v>13</v>
      </c>
    </row>
    <row r="758" spans="1:13" s="1" customFormat="1" ht="25.5" hidden="1" customHeight="1">
      <c r="A758" s="582" t="s">
        <v>718</v>
      </c>
      <c r="B758" s="583"/>
      <c r="C758" s="583"/>
      <c r="D758" s="583"/>
      <c r="E758" s="583"/>
      <c r="F758" s="583"/>
      <c r="G758" s="583"/>
      <c r="H758" s="583"/>
      <c r="I758" s="583"/>
      <c r="J758" s="583"/>
      <c r="K758" s="261"/>
      <c r="L758" s="262" t="s">
        <v>718</v>
      </c>
      <c r="M758" s="54">
        <v>13</v>
      </c>
    </row>
    <row r="759" spans="1:13" ht="12.75" hidden="1" customHeight="1">
      <c r="A759" s="640" t="s">
        <v>780</v>
      </c>
      <c r="B759" s="43">
        <v>700001236</v>
      </c>
      <c r="C759" s="43"/>
      <c r="D759" s="43">
        <v>0.9</v>
      </c>
      <c r="E759" s="43" t="s">
        <v>561</v>
      </c>
      <c r="F759" s="44" t="str">
        <f>CONCATENATE(D759," ",E759)</f>
        <v>0,9 л</v>
      </c>
      <c r="G759" s="43">
        <v>3</v>
      </c>
      <c r="H759" s="43" t="s">
        <v>1058</v>
      </c>
      <c r="I759" s="67">
        <v>99</v>
      </c>
      <c r="J759" s="57">
        <f>IF(C759="СТОП цена",I759,ROUND(I759*(1-VLOOKUP(L759,Оглавление!D:G,3,FALSE)),2))</f>
        <v>99</v>
      </c>
      <c r="K759" s="60"/>
      <c r="L759" s="60" t="s">
        <v>718</v>
      </c>
      <c r="M759" s="54">
        <v>13</v>
      </c>
    </row>
    <row r="760" spans="1:13" ht="17.25" hidden="1" customHeight="1">
      <c r="A760" s="641"/>
      <c r="B760" s="43">
        <v>700001238</v>
      </c>
      <c r="C760" s="43"/>
      <c r="D760" s="43">
        <v>3</v>
      </c>
      <c r="E760" s="44" t="s">
        <v>561</v>
      </c>
      <c r="F760" s="44" t="str">
        <f>CONCATENATE(D760," ",E760)</f>
        <v>3 л</v>
      </c>
      <c r="G760" s="44">
        <v>1</v>
      </c>
      <c r="H760" s="44" t="s">
        <v>1058</v>
      </c>
      <c r="I760" s="67">
        <v>296</v>
      </c>
      <c r="J760" s="57">
        <f>IF(C760="СТОП цена",I760,ROUND(I760*(1-VLOOKUP(L760,Оглавление!D:G,3,FALSE)),2))</f>
        <v>296</v>
      </c>
      <c r="K760" s="60"/>
      <c r="L760" s="60" t="s">
        <v>718</v>
      </c>
      <c r="M760" s="54">
        <v>13</v>
      </c>
    </row>
    <row r="761" spans="1:13" ht="24.75" hidden="1" customHeight="1">
      <c r="A761" s="642"/>
      <c r="B761" s="43">
        <v>700001237</v>
      </c>
      <c r="C761" s="43"/>
      <c r="D761" s="43">
        <v>10</v>
      </c>
      <c r="E761" s="44" t="s">
        <v>561</v>
      </c>
      <c r="F761" s="44" t="str">
        <f>CONCATENATE(D761," ",E761)</f>
        <v>10 л</v>
      </c>
      <c r="G761" s="44">
        <v>1</v>
      </c>
      <c r="H761" s="44" t="s">
        <v>1058</v>
      </c>
      <c r="I761" s="67">
        <v>930</v>
      </c>
      <c r="J761" s="57">
        <f>IF(C761="СТОП цена",I761,ROUND(I761*(1-VLOOKUP(L761,Оглавление!D:G,3,FALSE)),2))</f>
        <v>930</v>
      </c>
      <c r="K761" s="60"/>
      <c r="L761" s="60" t="s">
        <v>718</v>
      </c>
      <c r="M761" s="54">
        <v>13</v>
      </c>
    </row>
    <row r="762" spans="1:13" s="1" customFormat="1" ht="25.5" hidden="1" customHeight="1">
      <c r="A762" s="582" t="s">
        <v>1059</v>
      </c>
      <c r="B762" s="583"/>
      <c r="C762" s="583"/>
      <c r="D762" s="583"/>
      <c r="E762" s="583"/>
      <c r="F762" s="583"/>
      <c r="G762" s="583"/>
      <c r="H762" s="583"/>
      <c r="I762" s="583"/>
      <c r="J762" s="583"/>
      <c r="K762" s="60"/>
      <c r="L762" s="60" t="s">
        <v>718</v>
      </c>
      <c r="M762" s="54">
        <v>13</v>
      </c>
    </row>
    <row r="763" spans="1:13" ht="35.25" hidden="1" customHeight="1">
      <c r="A763" s="366" t="s">
        <v>781</v>
      </c>
      <c r="B763" s="44">
        <v>700001104</v>
      </c>
      <c r="C763" s="44" t="s">
        <v>172</v>
      </c>
      <c r="D763" s="43">
        <v>9</v>
      </c>
      <c r="E763" s="44" t="s">
        <v>561</v>
      </c>
      <c r="F763" s="44" t="str">
        <f t="shared" ref="F763:F775" si="18">CONCATENATE(D763," ",E763)</f>
        <v>9 л</v>
      </c>
      <c r="G763" s="43">
        <v>1</v>
      </c>
      <c r="H763" s="44" t="s">
        <v>1058</v>
      </c>
      <c r="I763" s="67">
        <v>1999</v>
      </c>
      <c r="J763" s="57">
        <f>IF(C763="СТОП цена",I763,ROUND(I763*(1-VLOOKUP(L763,Оглавление!D:G,3,FALSE)),2))</f>
        <v>1999</v>
      </c>
      <c r="K763" s="60"/>
      <c r="L763" s="60" t="s">
        <v>718</v>
      </c>
      <c r="M763" s="54">
        <v>13</v>
      </c>
    </row>
    <row r="764" spans="1:13" ht="12.75" hidden="1">
      <c r="A764" s="588" t="s">
        <v>923</v>
      </c>
      <c r="B764" s="44">
        <v>700001111</v>
      </c>
      <c r="C764" s="44" t="s">
        <v>172</v>
      </c>
      <c r="D764" s="43">
        <v>0.9</v>
      </c>
      <c r="E764" s="44" t="s">
        <v>561</v>
      </c>
      <c r="F764" s="44" t="str">
        <f t="shared" si="18"/>
        <v>0,9 л</v>
      </c>
      <c r="G764" s="112">
        <v>6</v>
      </c>
      <c r="H764" s="44" t="s">
        <v>1058</v>
      </c>
      <c r="I764" s="67">
        <v>276</v>
      </c>
      <c r="J764" s="57">
        <f>IF(C764="СТОП цена",I764,ROUND(I764*(1-VLOOKUP(L764,Оглавление!D:G,3,FALSE)),2))</f>
        <v>276</v>
      </c>
      <c r="K764" s="60"/>
      <c r="L764" s="60" t="s">
        <v>718</v>
      </c>
      <c r="M764" s="54">
        <v>13</v>
      </c>
    </row>
    <row r="765" spans="1:13" ht="12.75" hidden="1">
      <c r="A765" s="590"/>
      <c r="B765" s="44">
        <v>700001113</v>
      </c>
      <c r="C765" s="44" t="s">
        <v>172</v>
      </c>
      <c r="D765" s="43">
        <v>2.7</v>
      </c>
      <c r="E765" s="44" t="s">
        <v>561</v>
      </c>
      <c r="F765" s="44" t="str">
        <f t="shared" si="18"/>
        <v>2,7 л</v>
      </c>
      <c r="G765" s="43">
        <v>1</v>
      </c>
      <c r="H765" s="44" t="s">
        <v>1058</v>
      </c>
      <c r="I765" s="67">
        <v>785</v>
      </c>
      <c r="J765" s="57">
        <f>IF(C765="СТОП цена",I765,ROUND(I765*(1-VLOOKUP(L765,Оглавление!D:G,3,FALSE)),2))</f>
        <v>785</v>
      </c>
      <c r="K765" s="60"/>
      <c r="L765" s="60" t="s">
        <v>718</v>
      </c>
      <c r="M765" s="54">
        <v>13</v>
      </c>
    </row>
    <row r="766" spans="1:13" ht="12.75" hidden="1">
      <c r="A766" s="589"/>
      <c r="B766" s="44">
        <v>700001114</v>
      </c>
      <c r="C766" s="44" t="s">
        <v>172</v>
      </c>
      <c r="D766" s="43">
        <v>9</v>
      </c>
      <c r="E766" s="44" t="s">
        <v>561</v>
      </c>
      <c r="F766" s="44" t="str">
        <f t="shared" si="18"/>
        <v>9 л</v>
      </c>
      <c r="G766" s="43">
        <v>1</v>
      </c>
      <c r="H766" s="44" t="s">
        <v>1058</v>
      </c>
      <c r="I766" s="67">
        <v>2217</v>
      </c>
      <c r="J766" s="57">
        <f>IF(C766="СТОП цена",I766,ROUND(I766*(1-VLOOKUP(L766,Оглавление!D:G,3,FALSE)),2))</f>
        <v>2217</v>
      </c>
      <c r="K766" s="60"/>
      <c r="L766" s="60" t="s">
        <v>718</v>
      </c>
      <c r="M766" s="54">
        <v>13</v>
      </c>
    </row>
    <row r="767" spans="1:13" ht="12.75" hidden="1">
      <c r="A767" s="588" t="s">
        <v>1008</v>
      </c>
      <c r="B767" s="44">
        <v>700001116</v>
      </c>
      <c r="C767" s="44" t="s">
        <v>172</v>
      </c>
      <c r="D767" s="43">
        <v>2.7</v>
      </c>
      <c r="E767" s="44" t="s">
        <v>561</v>
      </c>
      <c r="F767" s="44" t="str">
        <f>CONCATENATE(D767," ",E767)</f>
        <v>2,7 л</v>
      </c>
      <c r="G767" s="43">
        <v>1</v>
      </c>
      <c r="H767" s="44" t="s">
        <v>1058</v>
      </c>
      <c r="I767" s="67">
        <v>515</v>
      </c>
      <c r="J767" s="57">
        <f>IF(C767="СТОП цена",I767,ROUND(I767*(1-VLOOKUP(L767,Оглавление!D:G,3,FALSE)),2))</f>
        <v>515</v>
      </c>
      <c r="K767" s="60"/>
      <c r="L767" s="60" t="s">
        <v>718</v>
      </c>
      <c r="M767" s="54">
        <v>13</v>
      </c>
    </row>
    <row r="768" spans="1:13" ht="23.25" hidden="1" customHeight="1">
      <c r="A768" s="589"/>
      <c r="B768" s="44">
        <v>700001117</v>
      </c>
      <c r="C768" s="44" t="s">
        <v>172</v>
      </c>
      <c r="D768" s="43">
        <v>9</v>
      </c>
      <c r="E768" s="44" t="s">
        <v>561</v>
      </c>
      <c r="F768" s="44" t="str">
        <f>CONCATENATE(D768," ",E768)</f>
        <v>9 л</v>
      </c>
      <c r="G768" s="43">
        <v>1</v>
      </c>
      <c r="H768" s="44" t="s">
        <v>1058</v>
      </c>
      <c r="I768" s="67">
        <v>1907</v>
      </c>
      <c r="J768" s="57">
        <f>IF(C768="СТОП цена",I768,ROUND(I768*(1-VLOOKUP(L768,Оглавление!D:G,3,FALSE)),2))</f>
        <v>1907</v>
      </c>
      <c r="K768" s="60"/>
      <c r="L768" s="60" t="s">
        <v>718</v>
      </c>
      <c r="M768" s="54">
        <v>13</v>
      </c>
    </row>
    <row r="769" spans="1:13" ht="12.75" hidden="1">
      <c r="A769" s="588" t="s">
        <v>534</v>
      </c>
      <c r="B769" s="43">
        <v>700001118</v>
      </c>
      <c r="C769" s="43" t="s">
        <v>172</v>
      </c>
      <c r="D769" s="43">
        <v>0.9</v>
      </c>
      <c r="E769" s="44" t="s">
        <v>561</v>
      </c>
      <c r="F769" s="44" t="str">
        <f t="shared" si="18"/>
        <v>0,9 л</v>
      </c>
      <c r="G769" s="43">
        <v>5</v>
      </c>
      <c r="H769" s="44" t="s">
        <v>1058</v>
      </c>
      <c r="I769" s="67">
        <v>317</v>
      </c>
      <c r="J769" s="57">
        <f>IF(C769="СТОП цена",I769,ROUND(I769*(1-VLOOKUP(L769,Оглавление!D:G,3,FALSE)),2))</f>
        <v>317</v>
      </c>
      <c r="K769" s="60"/>
      <c r="L769" s="60" t="s">
        <v>718</v>
      </c>
      <c r="M769" s="54">
        <v>14</v>
      </c>
    </row>
    <row r="770" spans="1:13" ht="12.75" hidden="1">
      <c r="A770" s="590"/>
      <c r="B770" s="43">
        <v>700001120</v>
      </c>
      <c r="C770" s="43" t="s">
        <v>172</v>
      </c>
      <c r="D770" s="43">
        <v>2.7</v>
      </c>
      <c r="E770" s="44" t="s">
        <v>561</v>
      </c>
      <c r="F770" s="44" t="str">
        <f t="shared" si="18"/>
        <v>2,7 л</v>
      </c>
      <c r="G770" s="43">
        <v>3</v>
      </c>
      <c r="H770" s="44" t="s">
        <v>1058</v>
      </c>
      <c r="I770" s="44">
        <v>825</v>
      </c>
      <c r="J770" s="57">
        <f>IF(C770="СТОП цена",I770,ROUND(I770*(1-VLOOKUP(L770,Оглавление!D:G,3,FALSE)),2))</f>
        <v>825</v>
      </c>
      <c r="K770" s="60"/>
      <c r="L770" s="60" t="s">
        <v>718</v>
      </c>
      <c r="M770" s="54">
        <v>14</v>
      </c>
    </row>
    <row r="771" spans="1:13" ht="12.75" hidden="1">
      <c r="A771" s="589"/>
      <c r="B771" s="43">
        <v>700001121</v>
      </c>
      <c r="C771" s="43" t="s">
        <v>172</v>
      </c>
      <c r="D771" s="43">
        <v>9</v>
      </c>
      <c r="E771" s="44" t="s">
        <v>561</v>
      </c>
      <c r="F771" s="44" t="str">
        <f t="shared" si="18"/>
        <v>9 л</v>
      </c>
      <c r="G771" s="43">
        <v>1</v>
      </c>
      <c r="H771" s="44" t="s">
        <v>1058</v>
      </c>
      <c r="I771" s="44">
        <v>2545</v>
      </c>
      <c r="J771" s="57">
        <f>IF(C771="СТОП цена",I771,ROUND(I771*(1-VLOOKUP(L771,Оглавление!D:G,3,FALSE)),2))</f>
        <v>2545</v>
      </c>
      <c r="K771" s="60"/>
      <c r="L771" s="60" t="s">
        <v>718</v>
      </c>
      <c r="M771" s="54">
        <v>14</v>
      </c>
    </row>
    <row r="772" spans="1:13" ht="12.75" hidden="1">
      <c r="A772" s="588" t="s">
        <v>535</v>
      </c>
      <c r="B772" s="44">
        <v>700001122</v>
      </c>
      <c r="C772" s="44" t="s">
        <v>172</v>
      </c>
      <c r="D772" s="43">
        <v>0.9</v>
      </c>
      <c r="E772" s="44" t="s">
        <v>561</v>
      </c>
      <c r="F772" s="44" t="str">
        <f t="shared" si="18"/>
        <v>0,9 л</v>
      </c>
      <c r="G772" s="43">
        <v>5</v>
      </c>
      <c r="H772" s="44" t="s">
        <v>1058</v>
      </c>
      <c r="I772" s="44">
        <v>242</v>
      </c>
      <c r="J772" s="57">
        <f>IF(C772="СТОП цена",I772,ROUND(I772*(1-VLOOKUP(L772,Оглавление!D:G,3,FALSE)),2))</f>
        <v>242</v>
      </c>
      <c r="K772" s="60"/>
      <c r="L772" s="60" t="s">
        <v>718</v>
      </c>
      <c r="M772" s="54">
        <v>14</v>
      </c>
    </row>
    <row r="773" spans="1:13" ht="12.75" hidden="1">
      <c r="A773" s="590"/>
      <c r="B773" s="44">
        <v>700001123</v>
      </c>
      <c r="C773" s="44" t="s">
        <v>172</v>
      </c>
      <c r="D773" s="43">
        <v>2.7</v>
      </c>
      <c r="E773" s="44" t="s">
        <v>561</v>
      </c>
      <c r="F773" s="44" t="str">
        <f t="shared" si="18"/>
        <v>2,7 л</v>
      </c>
      <c r="G773" s="43">
        <v>3</v>
      </c>
      <c r="H773" s="44" t="s">
        <v>1058</v>
      </c>
      <c r="I773" s="44">
        <v>663</v>
      </c>
      <c r="J773" s="57">
        <f>IF(C773="СТОП цена",I773,ROUND(I773*(1-VLOOKUP(L773,Оглавление!D:G,3,FALSE)),2))</f>
        <v>663</v>
      </c>
      <c r="K773" s="60"/>
      <c r="L773" s="60" t="s">
        <v>718</v>
      </c>
      <c r="M773" s="54">
        <v>14</v>
      </c>
    </row>
    <row r="774" spans="1:13" ht="12.75" hidden="1">
      <c r="A774" s="589"/>
      <c r="B774" s="44">
        <v>700001124</v>
      </c>
      <c r="C774" s="44" t="s">
        <v>172</v>
      </c>
      <c r="D774" s="43">
        <v>9</v>
      </c>
      <c r="E774" s="44" t="s">
        <v>561</v>
      </c>
      <c r="F774" s="44" t="str">
        <f t="shared" si="18"/>
        <v>9 л</v>
      </c>
      <c r="G774" s="43">
        <v>1</v>
      </c>
      <c r="H774" s="44" t="s">
        <v>1058</v>
      </c>
      <c r="I774" s="44">
        <v>2051</v>
      </c>
      <c r="J774" s="57">
        <f>IF(C774="СТОП цена",I774,ROUND(I774*(1-VLOOKUP(L774,Оглавление!D:G,3,FALSE)),2))</f>
        <v>2051</v>
      </c>
      <c r="K774" s="60"/>
      <c r="L774" s="60" t="s">
        <v>718</v>
      </c>
      <c r="M774" s="54">
        <v>14</v>
      </c>
    </row>
    <row r="775" spans="1:13" ht="33" hidden="1" customHeight="1">
      <c r="A775" s="366" t="s">
        <v>192</v>
      </c>
      <c r="B775" s="44">
        <v>700001096</v>
      </c>
      <c r="C775" s="44" t="s">
        <v>172</v>
      </c>
      <c r="D775" s="43">
        <v>0.9</v>
      </c>
      <c r="E775" s="44" t="s">
        <v>561</v>
      </c>
      <c r="F775" s="44" t="str">
        <f t="shared" si="18"/>
        <v>0,9 л</v>
      </c>
      <c r="G775" s="43">
        <v>6</v>
      </c>
      <c r="H775" s="44" t="s">
        <v>1058</v>
      </c>
      <c r="I775" s="67">
        <v>340</v>
      </c>
      <c r="J775" s="57">
        <f>IF(C775="СТОП цена",I775,ROUND(I775*(1-VLOOKUP(L775,Оглавление!D:G,3,FALSE)),2))</f>
        <v>340</v>
      </c>
      <c r="K775" s="60"/>
      <c r="L775" s="60" t="s">
        <v>718</v>
      </c>
      <c r="M775" s="54">
        <v>14</v>
      </c>
    </row>
    <row r="776" spans="1:13" s="273" customFormat="1" ht="15.75" hidden="1" customHeight="1">
      <c r="A776" s="591" t="s">
        <v>1652</v>
      </c>
      <c r="B776" s="44">
        <v>700001111</v>
      </c>
      <c r="C776" s="44"/>
      <c r="D776" s="43"/>
      <c r="E776" s="44"/>
      <c r="F776" s="44" t="s">
        <v>1346</v>
      </c>
      <c r="G776" s="43">
        <v>6</v>
      </c>
      <c r="H776" s="44" t="s">
        <v>1058</v>
      </c>
      <c r="I776" s="67">
        <v>290</v>
      </c>
      <c r="J776" s="57">
        <f>IF(C776="СТОП цена",I776,ROUND(I776*(1-VLOOKUP(L776,Оглавление!D:G,3,FALSE)),2))</f>
        <v>290</v>
      </c>
      <c r="K776" s="60"/>
      <c r="L776" s="60" t="s">
        <v>718</v>
      </c>
      <c r="M776" s="54">
        <v>14</v>
      </c>
    </row>
    <row r="777" spans="1:13" s="273" customFormat="1" ht="15.75" hidden="1" customHeight="1">
      <c r="A777" s="592"/>
      <c r="B777" s="44">
        <v>700001113</v>
      </c>
      <c r="C777" s="43"/>
      <c r="D777" s="43"/>
      <c r="E777" s="44"/>
      <c r="F777" s="44" t="s">
        <v>1362</v>
      </c>
      <c r="G777" s="43">
        <v>3</v>
      </c>
      <c r="H777" s="44" t="s">
        <v>1058</v>
      </c>
      <c r="I777" s="67">
        <v>824</v>
      </c>
      <c r="J777" s="57">
        <f>IF(C777="СТОП цена",I777,ROUND(I777*(1-VLOOKUP(L777,Оглавление!D:G,3,FALSE)),2))</f>
        <v>824</v>
      </c>
      <c r="K777" s="60"/>
      <c r="L777" s="60" t="s">
        <v>718</v>
      </c>
      <c r="M777" s="54">
        <v>14</v>
      </c>
    </row>
    <row r="778" spans="1:13" s="273" customFormat="1" ht="15.75" hidden="1" customHeight="1">
      <c r="A778" s="593"/>
      <c r="B778" s="44">
        <v>700001114</v>
      </c>
      <c r="C778" s="44"/>
      <c r="D778" s="43"/>
      <c r="E778" s="44"/>
      <c r="F778" s="44" t="s">
        <v>1391</v>
      </c>
      <c r="G778" s="43">
        <v>1</v>
      </c>
      <c r="H778" s="44" t="s">
        <v>1058</v>
      </c>
      <c r="I778" s="67">
        <v>2328</v>
      </c>
      <c r="J778" s="57">
        <f>IF(C778="СТОП цена",I778,ROUND(I778*(1-VLOOKUP(L778,Оглавление!D:G,3,FALSE)),2))</f>
        <v>2328</v>
      </c>
      <c r="K778" s="60"/>
      <c r="L778" s="60" t="s">
        <v>718</v>
      </c>
      <c r="M778" s="54">
        <v>14</v>
      </c>
    </row>
    <row r="779" spans="1:13" s="273" customFormat="1" ht="15.75" hidden="1" customHeight="1">
      <c r="A779" s="591" t="s">
        <v>1651</v>
      </c>
      <c r="B779" s="44">
        <v>700001116</v>
      </c>
      <c r="C779" s="43" t="s">
        <v>223</v>
      </c>
      <c r="D779" s="43"/>
      <c r="E779" s="44"/>
      <c r="F779" s="44" t="s">
        <v>1362</v>
      </c>
      <c r="G779" s="43">
        <v>3</v>
      </c>
      <c r="H779" s="44" t="s">
        <v>1058</v>
      </c>
      <c r="I779" s="67">
        <v>696</v>
      </c>
      <c r="J779" s="57">
        <f>IF(C779="СТОП цена",I779,ROUND(I779*(1-VLOOKUP(L779,Оглавление!D:G,3,FALSE)),2))</f>
        <v>696</v>
      </c>
      <c r="K779" s="60"/>
      <c r="L779" s="60" t="s">
        <v>718</v>
      </c>
      <c r="M779" s="54">
        <v>14</v>
      </c>
    </row>
    <row r="780" spans="1:13" s="273" customFormat="1" ht="15.75" hidden="1" customHeight="1">
      <c r="A780" s="593"/>
      <c r="B780" s="44">
        <v>700001117</v>
      </c>
      <c r="C780" s="43" t="s">
        <v>223</v>
      </c>
      <c r="D780" s="43"/>
      <c r="E780" s="44"/>
      <c r="F780" s="44" t="s">
        <v>1391</v>
      </c>
      <c r="G780" s="43">
        <v>1</v>
      </c>
      <c r="H780" s="44" t="s">
        <v>1058</v>
      </c>
      <c r="I780" s="67">
        <v>2002</v>
      </c>
      <c r="J780" s="57">
        <f>IF(C780="СТОП цена",I780,ROUND(I780*(1-VLOOKUP(L780,Оглавление!D:G,3,FALSE)),2))</f>
        <v>2002</v>
      </c>
      <c r="K780" s="60"/>
      <c r="L780" s="60" t="s">
        <v>718</v>
      </c>
      <c r="M780" s="54">
        <v>14</v>
      </c>
    </row>
    <row r="781" spans="1:13" s="273" customFormat="1" ht="15.75" hidden="1" customHeight="1">
      <c r="A781" s="591" t="s">
        <v>1653</v>
      </c>
      <c r="B781" s="44">
        <v>700001118</v>
      </c>
      <c r="C781" s="44"/>
      <c r="D781" s="43"/>
      <c r="E781" s="44"/>
      <c r="F781" s="44" t="s">
        <v>1346</v>
      </c>
      <c r="G781" s="43">
        <v>6</v>
      </c>
      <c r="H781" s="44" t="s">
        <v>1058</v>
      </c>
      <c r="I781" s="67">
        <v>333</v>
      </c>
      <c r="J781" s="57">
        <f>IF(C781="СТОП цена",I781,ROUND(I781*(1-VLOOKUP(L781,Оглавление!D:G,3,FALSE)),2))</f>
        <v>333</v>
      </c>
      <c r="K781" s="60"/>
      <c r="L781" s="60" t="s">
        <v>718</v>
      </c>
      <c r="M781" s="54">
        <v>14</v>
      </c>
    </row>
    <row r="782" spans="1:13" s="273" customFormat="1" ht="14.25" hidden="1" customHeight="1">
      <c r="A782" s="592"/>
      <c r="B782" s="44">
        <v>700001120</v>
      </c>
      <c r="C782" s="44"/>
      <c r="D782" s="43"/>
      <c r="E782" s="44"/>
      <c r="F782" s="44" t="s">
        <v>1362</v>
      </c>
      <c r="G782" s="43">
        <v>3</v>
      </c>
      <c r="H782" s="44" t="s">
        <v>1058</v>
      </c>
      <c r="I782" s="67">
        <v>866</v>
      </c>
      <c r="J782" s="57">
        <f>IF(C782="СТОП цена",I782,ROUND(I782*(1-VLOOKUP(L782,Оглавление!D:G,3,FALSE)),2))</f>
        <v>866</v>
      </c>
      <c r="K782" s="60"/>
      <c r="L782" s="60" t="s">
        <v>718</v>
      </c>
      <c r="M782" s="54">
        <v>14</v>
      </c>
    </row>
    <row r="783" spans="1:13" s="273" customFormat="1" ht="15.75" hidden="1" customHeight="1">
      <c r="A783" s="593"/>
      <c r="B783" s="44">
        <v>700001121</v>
      </c>
      <c r="C783" s="44"/>
      <c r="D783" s="43"/>
      <c r="E783" s="44"/>
      <c r="F783" s="44" t="s">
        <v>1391</v>
      </c>
      <c r="G783" s="43">
        <v>1</v>
      </c>
      <c r="H783" s="44" t="s">
        <v>1058</v>
      </c>
      <c r="I783" s="67">
        <v>2672</v>
      </c>
      <c r="J783" s="57">
        <f>IF(C783="СТОП цена",I783,ROUND(I783*(1-VLOOKUP(L783,Оглавление!D:G,3,FALSE)),2))</f>
        <v>2672</v>
      </c>
      <c r="K783" s="60"/>
      <c r="L783" s="60" t="s">
        <v>718</v>
      </c>
      <c r="M783" s="54">
        <v>14</v>
      </c>
    </row>
    <row r="784" spans="1:13" s="273" customFormat="1" ht="15.75" hidden="1" customHeight="1">
      <c r="A784" s="591" t="s">
        <v>1654</v>
      </c>
      <c r="B784" s="44">
        <v>700001122</v>
      </c>
      <c r="C784" s="44"/>
      <c r="D784" s="43"/>
      <c r="E784" s="44"/>
      <c r="F784" s="44" t="s">
        <v>1346</v>
      </c>
      <c r="G784" s="43">
        <v>6</v>
      </c>
      <c r="H784" s="44" t="s">
        <v>1058</v>
      </c>
      <c r="I784" s="67">
        <v>254</v>
      </c>
      <c r="J784" s="57">
        <f>IF(C784="СТОП цена",I784,ROUND(I784*(1-VLOOKUP(L784,Оглавление!D:G,3,FALSE)),2))</f>
        <v>254</v>
      </c>
      <c r="K784" s="60"/>
      <c r="L784" s="60" t="s">
        <v>718</v>
      </c>
      <c r="M784" s="54">
        <v>14</v>
      </c>
    </row>
    <row r="785" spans="1:13" s="273" customFormat="1" ht="15.75" hidden="1" customHeight="1">
      <c r="A785" s="592"/>
      <c r="B785" s="44">
        <v>700001123</v>
      </c>
      <c r="C785" s="44"/>
      <c r="D785" s="43"/>
      <c r="E785" s="44"/>
      <c r="F785" s="44" t="s">
        <v>1362</v>
      </c>
      <c r="G785" s="43">
        <v>3</v>
      </c>
      <c r="H785" s="44" t="s">
        <v>1058</v>
      </c>
      <c r="I785" s="67">
        <v>696</v>
      </c>
      <c r="J785" s="57">
        <f>IF(C785="СТОП цена",I785,ROUND(I785*(1-VLOOKUP(L785,Оглавление!D:G,3,FALSE)),2))</f>
        <v>696</v>
      </c>
      <c r="K785" s="60"/>
      <c r="L785" s="60" t="s">
        <v>718</v>
      </c>
      <c r="M785" s="54">
        <v>14</v>
      </c>
    </row>
    <row r="786" spans="1:13" s="273" customFormat="1" ht="15.75" hidden="1" customHeight="1">
      <c r="A786" s="593"/>
      <c r="B786" s="44">
        <v>700001124</v>
      </c>
      <c r="C786" s="44"/>
      <c r="D786" s="43"/>
      <c r="E786" s="44"/>
      <c r="F786" s="44" t="s">
        <v>1391</v>
      </c>
      <c r="G786" s="43">
        <v>1</v>
      </c>
      <c r="H786" s="44" t="s">
        <v>1058</v>
      </c>
      <c r="I786" s="67">
        <v>2154</v>
      </c>
      <c r="J786" s="57">
        <f>IF(C786="СТОП цена",I786,ROUND(I786*(1-VLOOKUP(L786,Оглавление!D:G,3,FALSE)),2))</f>
        <v>2154</v>
      </c>
      <c r="K786" s="60"/>
      <c r="L786" s="60" t="s">
        <v>718</v>
      </c>
      <c r="M786" s="54">
        <v>14</v>
      </c>
    </row>
    <row r="787" spans="1:13" s="312" customFormat="1" ht="15.75" hidden="1" customHeight="1">
      <c r="A787" s="588" t="s">
        <v>1655</v>
      </c>
      <c r="B787" s="44">
        <v>700009614</v>
      </c>
      <c r="C787" s="44"/>
      <c r="D787" s="43"/>
      <c r="E787" s="44"/>
      <c r="F787" s="68" t="s">
        <v>1346</v>
      </c>
      <c r="G787" s="56">
        <v>6</v>
      </c>
      <c r="H787" s="68" t="s">
        <v>1058</v>
      </c>
      <c r="I787" s="309">
        <v>237</v>
      </c>
      <c r="J787" s="69">
        <f>IF(C787="СТОП цена",I787,ROUND(I787*(1-VLOOKUP(L787,Оглавление!D:G,3,FALSE)),2))</f>
        <v>237</v>
      </c>
      <c r="K787" s="60"/>
      <c r="L787" s="60" t="s">
        <v>718</v>
      </c>
      <c r="M787" s="54">
        <v>15</v>
      </c>
    </row>
    <row r="788" spans="1:13" s="273" customFormat="1" ht="15.75" hidden="1" customHeight="1">
      <c r="A788" s="590"/>
      <c r="B788" s="44">
        <v>700001103</v>
      </c>
      <c r="C788" s="44"/>
      <c r="D788" s="43"/>
      <c r="E788" s="44"/>
      <c r="F788" s="44" t="s">
        <v>1362</v>
      </c>
      <c r="G788" s="43">
        <v>3</v>
      </c>
      <c r="H788" s="44" t="s">
        <v>1058</v>
      </c>
      <c r="I788" s="67">
        <v>671</v>
      </c>
      <c r="J788" s="57">
        <f>IF(C788="СТОП цена",I788,ROUND(I788*(1-VLOOKUP(L788,Оглавление!D:G,3,FALSE)),2))</f>
        <v>671</v>
      </c>
      <c r="K788" s="60"/>
      <c r="L788" s="60" t="s">
        <v>718</v>
      </c>
      <c r="M788" s="54">
        <v>14</v>
      </c>
    </row>
    <row r="789" spans="1:13" s="273" customFormat="1" ht="15.75" hidden="1" customHeight="1">
      <c r="A789" s="589"/>
      <c r="B789" s="44">
        <v>700001104</v>
      </c>
      <c r="C789" s="44"/>
      <c r="D789" s="43"/>
      <c r="E789" s="44"/>
      <c r="F789" s="44" t="s">
        <v>1391</v>
      </c>
      <c r="G789" s="43">
        <v>1</v>
      </c>
      <c r="H789" s="44" t="s">
        <v>1058</v>
      </c>
      <c r="I789" s="67">
        <v>2039</v>
      </c>
      <c r="J789" s="57">
        <f>IF(C789="СТОП цена",I789,ROUND(I789*(1-VLOOKUP(L789,Оглавление!D:G,3,FALSE)),2))</f>
        <v>2039</v>
      </c>
      <c r="K789" s="60"/>
      <c r="L789" s="60" t="s">
        <v>718</v>
      </c>
      <c r="M789" s="54">
        <v>14</v>
      </c>
    </row>
    <row r="790" spans="1:13" s="273" customFormat="1" ht="15.75" hidden="1" customHeight="1">
      <c r="A790" s="597" t="s">
        <v>1656</v>
      </c>
      <c r="B790" s="44">
        <v>700001105</v>
      </c>
      <c r="C790" s="44"/>
      <c r="D790" s="43"/>
      <c r="E790" s="44"/>
      <c r="F790" s="44" t="s">
        <v>1346</v>
      </c>
      <c r="G790" s="43">
        <v>6</v>
      </c>
      <c r="H790" s="44" t="s">
        <v>1058</v>
      </c>
      <c r="I790" s="67">
        <v>432</v>
      </c>
      <c r="J790" s="57">
        <f>IF(C790="СТОП цена",I790,ROUND(I790*(1-VLOOKUP(L790,Оглавление!D:G,3,FALSE)),2))</f>
        <v>432</v>
      </c>
      <c r="K790" s="60"/>
      <c r="L790" s="60" t="s">
        <v>718</v>
      </c>
      <c r="M790" s="54">
        <v>14</v>
      </c>
    </row>
    <row r="791" spans="1:13" s="273" customFormat="1" ht="15.75" hidden="1" customHeight="1">
      <c r="A791" s="597"/>
      <c r="B791" s="44">
        <v>700001106</v>
      </c>
      <c r="C791" s="44"/>
      <c r="D791" s="43"/>
      <c r="E791" s="44"/>
      <c r="F791" s="44" t="s">
        <v>1362</v>
      </c>
      <c r="G791" s="43">
        <v>3</v>
      </c>
      <c r="H791" s="44" t="s">
        <v>1058</v>
      </c>
      <c r="I791" s="67">
        <v>1183</v>
      </c>
      <c r="J791" s="57">
        <f>IF(C791="СТОП цена",I791,ROUND(I791*(1-VLOOKUP(L791,Оглавление!D:G,3,FALSE)),2))</f>
        <v>1183</v>
      </c>
      <c r="K791" s="60"/>
      <c r="L791" s="60" t="s">
        <v>718</v>
      </c>
      <c r="M791" s="54">
        <v>14</v>
      </c>
    </row>
    <row r="792" spans="1:13" s="273" customFormat="1" ht="15.75" hidden="1" customHeight="1">
      <c r="A792" s="597"/>
      <c r="B792" s="44">
        <v>700001107</v>
      </c>
      <c r="C792" s="44"/>
      <c r="D792" s="43"/>
      <c r="E792" s="44"/>
      <c r="F792" s="44" t="s">
        <v>1391</v>
      </c>
      <c r="G792" s="43">
        <v>1</v>
      </c>
      <c r="H792" s="44" t="s">
        <v>1058</v>
      </c>
      <c r="I792" s="67">
        <v>3620</v>
      </c>
      <c r="J792" s="57">
        <f>IF(C792="СТОП цена",I792,ROUND(I792*(1-VLOOKUP(L792,Оглавление!D:G,3,FALSE)),2))</f>
        <v>3620</v>
      </c>
      <c r="K792" s="60"/>
      <c r="L792" s="60" t="s">
        <v>718</v>
      </c>
      <c r="M792" s="54">
        <v>14</v>
      </c>
    </row>
    <row r="793" spans="1:13" s="273" customFormat="1" ht="15.75" hidden="1" customHeight="1">
      <c r="A793" s="597" t="s">
        <v>1657</v>
      </c>
      <c r="B793" s="44">
        <v>700001108</v>
      </c>
      <c r="C793" s="44"/>
      <c r="D793" s="43"/>
      <c r="E793" s="44"/>
      <c r="F793" s="44" t="s">
        <v>1346</v>
      </c>
      <c r="G793" s="43">
        <v>6</v>
      </c>
      <c r="H793" s="44" t="s">
        <v>1058</v>
      </c>
      <c r="I793" s="67">
        <v>382</v>
      </c>
      <c r="J793" s="57">
        <f>IF(C793="СТОП цена",I793,ROUND(I793*(1-VLOOKUP(L793,Оглавление!D:G,3,FALSE)),2))</f>
        <v>382</v>
      </c>
      <c r="K793" s="60"/>
      <c r="L793" s="60" t="s">
        <v>718</v>
      </c>
      <c r="M793" s="54">
        <v>14</v>
      </c>
    </row>
    <row r="794" spans="1:13" s="273" customFormat="1" ht="15.75" hidden="1" customHeight="1">
      <c r="A794" s="597"/>
      <c r="B794" s="44">
        <v>700001109</v>
      </c>
      <c r="C794" s="43"/>
      <c r="D794" s="43"/>
      <c r="E794" s="44"/>
      <c r="F794" s="44" t="s">
        <v>1362</v>
      </c>
      <c r="G794" s="43">
        <v>3</v>
      </c>
      <c r="H794" s="44" t="s">
        <v>1058</v>
      </c>
      <c r="I794" s="67">
        <v>1034</v>
      </c>
      <c r="J794" s="57">
        <f>IF(C794="СТОП цена",I794,ROUND(I794*(1-VLOOKUP(L794,Оглавление!D:G,3,FALSE)),2))</f>
        <v>1034</v>
      </c>
      <c r="K794" s="60"/>
      <c r="L794" s="60" t="s">
        <v>718</v>
      </c>
      <c r="M794" s="54">
        <v>14</v>
      </c>
    </row>
    <row r="795" spans="1:13" s="273" customFormat="1" ht="15.75" hidden="1" customHeight="1">
      <c r="A795" s="597"/>
      <c r="B795" s="44">
        <v>700001110</v>
      </c>
      <c r="C795" s="44"/>
      <c r="D795" s="43"/>
      <c r="E795" s="44"/>
      <c r="F795" s="44" t="s">
        <v>1391</v>
      </c>
      <c r="G795" s="43">
        <v>1</v>
      </c>
      <c r="H795" s="44" t="s">
        <v>1058</v>
      </c>
      <c r="I795" s="67">
        <v>3127</v>
      </c>
      <c r="J795" s="57">
        <f>IF(C795="СТОП цена",I795,ROUND(I795*(1-VLOOKUP(L795,Оглавление!D:G,3,FALSE)),2))</f>
        <v>3127</v>
      </c>
      <c r="K795" s="60"/>
      <c r="L795" s="60" t="s">
        <v>718</v>
      </c>
      <c r="M795" s="54">
        <v>14</v>
      </c>
    </row>
    <row r="796" spans="1:13" s="275" customFormat="1" ht="15.75" hidden="1" customHeight="1">
      <c r="A796" s="588" t="s">
        <v>1660</v>
      </c>
      <c r="B796" s="44">
        <v>700009616</v>
      </c>
      <c r="C796" s="43"/>
      <c r="D796" s="43"/>
      <c r="E796" s="44"/>
      <c r="F796" s="44" t="s">
        <v>1346</v>
      </c>
      <c r="G796" s="43">
        <v>6</v>
      </c>
      <c r="H796" s="44" t="s">
        <v>1058</v>
      </c>
      <c r="I796" s="67">
        <v>330</v>
      </c>
      <c r="J796" s="57">
        <f>IF(C796="СТОП цена",I796,ROUND(I796*(1-VLOOKUP(L796,Оглавление!D:G,3,FALSE)),2))</f>
        <v>330</v>
      </c>
      <c r="K796" s="60"/>
      <c r="L796" s="60" t="s">
        <v>718</v>
      </c>
      <c r="M796" s="54">
        <v>14</v>
      </c>
    </row>
    <row r="797" spans="1:13" s="275" customFormat="1" ht="15.75" hidden="1" customHeight="1">
      <c r="A797" s="590"/>
      <c r="B797" s="44">
        <v>700009617</v>
      </c>
      <c r="C797" s="43"/>
      <c r="D797" s="43"/>
      <c r="E797" s="44"/>
      <c r="F797" s="44" t="s">
        <v>1362</v>
      </c>
      <c r="G797" s="43">
        <v>3</v>
      </c>
      <c r="H797" s="44" t="s">
        <v>1058</v>
      </c>
      <c r="I797" s="67">
        <v>932</v>
      </c>
      <c r="J797" s="57">
        <f>IF(C797="СТОП цена",I797,ROUND(I797*(1-VLOOKUP(L797,Оглавление!D:G,3,FALSE)),2))</f>
        <v>932</v>
      </c>
      <c r="K797" s="60"/>
      <c r="L797" s="60" t="s">
        <v>718</v>
      </c>
      <c r="M797" s="54">
        <v>14</v>
      </c>
    </row>
    <row r="798" spans="1:13" s="275" customFormat="1" ht="15.75" hidden="1" customHeight="1">
      <c r="A798" s="589"/>
      <c r="B798" s="44">
        <v>700009620</v>
      </c>
      <c r="C798" s="44"/>
      <c r="D798" s="43"/>
      <c r="E798" s="44"/>
      <c r="F798" s="44" t="s">
        <v>1391</v>
      </c>
      <c r="G798" s="43">
        <v>1</v>
      </c>
      <c r="H798" s="44" t="s">
        <v>1058</v>
      </c>
      <c r="I798" s="67">
        <v>2804</v>
      </c>
      <c r="J798" s="57">
        <f>IF(C798="СТОП цена",I798,ROUND(I798*(1-VLOOKUP(L798,Оглавление!D:G,3,FALSE)),2))</f>
        <v>2804</v>
      </c>
      <c r="K798" s="60"/>
      <c r="L798" s="60" t="s">
        <v>718</v>
      </c>
      <c r="M798" s="54">
        <v>14</v>
      </c>
    </row>
    <row r="799" spans="1:13" s="275" customFormat="1" ht="15.75" hidden="1" customHeight="1">
      <c r="A799" s="588" t="s">
        <v>1661</v>
      </c>
      <c r="B799" s="44">
        <v>700009622</v>
      </c>
      <c r="C799" s="44"/>
      <c r="D799" s="43"/>
      <c r="E799" s="44"/>
      <c r="F799" s="44" t="s">
        <v>1346</v>
      </c>
      <c r="G799" s="43">
        <v>6</v>
      </c>
      <c r="H799" s="44" t="s">
        <v>1058</v>
      </c>
      <c r="I799" s="67">
        <v>277</v>
      </c>
      <c r="J799" s="57">
        <f>IF(C799="СТОП цена",I799,ROUND(I799*(1-VLOOKUP(L799,Оглавление!D:G,3,FALSE)),2))</f>
        <v>277</v>
      </c>
      <c r="K799" s="60"/>
      <c r="L799" s="60" t="s">
        <v>718</v>
      </c>
      <c r="M799" s="54">
        <v>14</v>
      </c>
    </row>
    <row r="800" spans="1:13" s="275" customFormat="1" ht="15.75" hidden="1" customHeight="1">
      <c r="A800" s="590"/>
      <c r="B800" s="44">
        <v>700009623</v>
      </c>
      <c r="C800" s="43" t="s">
        <v>223</v>
      </c>
      <c r="D800" s="43"/>
      <c r="E800" s="44"/>
      <c r="F800" s="44" t="s">
        <v>1362</v>
      </c>
      <c r="G800" s="43">
        <v>3</v>
      </c>
      <c r="H800" s="44" t="s">
        <v>1058</v>
      </c>
      <c r="I800" s="67">
        <v>781</v>
      </c>
      <c r="J800" s="57">
        <f>IF(C800="СТОП цена",I800,ROUND(I800*(1-VLOOKUP(L800,Оглавление!D:G,3,FALSE)),2))</f>
        <v>781</v>
      </c>
      <c r="K800" s="60"/>
      <c r="L800" s="60" t="s">
        <v>718</v>
      </c>
      <c r="M800" s="54">
        <v>14</v>
      </c>
    </row>
    <row r="801" spans="1:13" s="275" customFormat="1" ht="15.75" hidden="1" customHeight="1">
      <c r="A801" s="589"/>
      <c r="B801" s="44">
        <v>700009624</v>
      </c>
      <c r="C801" s="43" t="s">
        <v>223</v>
      </c>
      <c r="D801" s="43"/>
      <c r="E801" s="44"/>
      <c r="F801" s="44" t="s">
        <v>1391</v>
      </c>
      <c r="G801" s="43">
        <v>1</v>
      </c>
      <c r="H801" s="44" t="s">
        <v>1058</v>
      </c>
      <c r="I801" s="67">
        <v>2353</v>
      </c>
      <c r="J801" s="57">
        <f>IF(C801="СТОП цена",I801,ROUND(I801*(1-VLOOKUP(L801,Оглавление!D:G,3,FALSE)),2))</f>
        <v>2353</v>
      </c>
      <c r="K801" s="60"/>
      <c r="L801" s="60" t="s">
        <v>718</v>
      </c>
      <c r="M801" s="54">
        <v>14</v>
      </c>
    </row>
    <row r="802" spans="1:13" s="275" customFormat="1" ht="15.75" hidden="1" customHeight="1">
      <c r="A802" s="588" t="s">
        <v>1662</v>
      </c>
      <c r="B802" s="44">
        <v>700009609</v>
      </c>
      <c r="C802" s="43" t="s">
        <v>223</v>
      </c>
      <c r="D802" s="43"/>
      <c r="E802" s="44"/>
      <c r="F802" s="44" t="s">
        <v>1362</v>
      </c>
      <c r="G802" s="43">
        <v>3</v>
      </c>
      <c r="H802" s="44" t="s">
        <v>1058</v>
      </c>
      <c r="I802" s="67">
        <v>663</v>
      </c>
      <c r="J802" s="57">
        <f>IF(C802="СТОП цена",I802,ROUND(I802*(1-VLOOKUP(L802,Оглавление!D:G,3,FALSE)),2))</f>
        <v>663</v>
      </c>
      <c r="K802" s="60"/>
      <c r="L802" s="60" t="s">
        <v>718</v>
      </c>
      <c r="M802" s="54">
        <v>14</v>
      </c>
    </row>
    <row r="803" spans="1:13" s="275" customFormat="1" ht="15.75" hidden="1" customHeight="1">
      <c r="A803" s="589"/>
      <c r="B803" s="44">
        <v>700009612</v>
      </c>
      <c r="C803" s="44"/>
      <c r="D803" s="43"/>
      <c r="E803" s="44"/>
      <c r="F803" s="44" t="s">
        <v>1391</v>
      </c>
      <c r="G803" s="43">
        <v>1</v>
      </c>
      <c r="H803" s="44" t="s">
        <v>1058</v>
      </c>
      <c r="I803" s="67">
        <v>1997</v>
      </c>
      <c r="J803" s="57">
        <f>IF(C803="СТОП цена",I803,ROUND(I803*(1-VLOOKUP(L803,Оглавление!D:G,3,FALSE)),2))</f>
        <v>1997</v>
      </c>
      <c r="K803" s="60"/>
      <c r="L803" s="60" t="s">
        <v>718</v>
      </c>
      <c r="M803" s="54">
        <v>14</v>
      </c>
    </row>
    <row r="804" spans="1:13" s="1" customFormat="1" ht="37.5" customHeight="1">
      <c r="A804" s="582" t="s">
        <v>47</v>
      </c>
      <c r="B804" s="583"/>
      <c r="C804" s="583"/>
      <c r="D804" s="583"/>
      <c r="E804" s="583"/>
      <c r="F804" s="583"/>
      <c r="G804" s="583"/>
      <c r="H804" s="583"/>
      <c r="I804" s="583"/>
      <c r="J804" s="627"/>
      <c r="K804" s="131"/>
      <c r="L804" s="60" t="s">
        <v>718</v>
      </c>
      <c r="M804" s="54">
        <v>14</v>
      </c>
    </row>
    <row r="805" spans="1:13" s="1" customFormat="1" ht="17.25" customHeight="1">
      <c r="A805" s="657" t="s">
        <v>520</v>
      </c>
      <c r="B805" s="44">
        <v>700001045</v>
      </c>
      <c r="C805" s="44" t="s">
        <v>1856</v>
      </c>
      <c r="D805" s="44">
        <v>2.7</v>
      </c>
      <c r="E805" s="44" t="s">
        <v>561</v>
      </c>
      <c r="F805" s="44" t="str">
        <f>CONCATENATE(D805," ",E805)</f>
        <v>2,7 л</v>
      </c>
      <c r="G805" s="44">
        <v>1</v>
      </c>
      <c r="H805" s="44" t="s">
        <v>1058</v>
      </c>
      <c r="I805" s="67">
        <v>1103</v>
      </c>
      <c r="J805" s="57">
        <f>IF(C805="СТОП цена",I805,ROUND(I805*(1-VLOOKUP(L805,Оглавление!D:G,3,FALSE)),2))</f>
        <v>1103</v>
      </c>
      <c r="K805" s="60"/>
      <c r="L805" s="60" t="s">
        <v>718</v>
      </c>
      <c r="M805" s="54">
        <v>14</v>
      </c>
    </row>
    <row r="806" spans="1:13" ht="24" customHeight="1">
      <c r="A806" s="658"/>
      <c r="B806" s="339">
        <v>700001046</v>
      </c>
      <c r="C806" s="326"/>
      <c r="D806" s="44">
        <v>9</v>
      </c>
      <c r="E806" s="44" t="s">
        <v>561</v>
      </c>
      <c r="F806" s="44" t="str">
        <f>CONCATENATE(D806," ",E806)</f>
        <v>9 л</v>
      </c>
      <c r="G806" s="44">
        <v>1</v>
      </c>
      <c r="H806" s="44" t="s">
        <v>1058</v>
      </c>
      <c r="I806" s="67">
        <v>3380</v>
      </c>
      <c r="J806" s="57">
        <f>IF(C806="СТОП цена",I806,ROUND(I806*(1-VLOOKUP(L806,Оглавление!D:G,3,FALSE)),2))</f>
        <v>3380</v>
      </c>
      <c r="K806" s="60"/>
      <c r="L806" s="60" t="s">
        <v>718</v>
      </c>
      <c r="M806" s="54">
        <v>14</v>
      </c>
    </row>
    <row r="807" spans="1:13" ht="40.5" customHeight="1">
      <c r="A807" s="373" t="s">
        <v>521</v>
      </c>
      <c r="B807" s="44">
        <v>700001051</v>
      </c>
      <c r="C807" s="43"/>
      <c r="D807" s="44">
        <v>9</v>
      </c>
      <c r="E807" s="44" t="s">
        <v>561</v>
      </c>
      <c r="F807" s="44" t="str">
        <f>CONCATENATE(D807," ",E807)</f>
        <v>9 л</v>
      </c>
      <c r="G807" s="44">
        <v>1</v>
      </c>
      <c r="H807" s="44" t="s">
        <v>1058</v>
      </c>
      <c r="I807" s="67">
        <v>2870</v>
      </c>
      <c r="J807" s="57">
        <f>IF(C807="СТОП цена",I807,ROUND(I807*(1-VLOOKUP(L807,Оглавление!D:G,3,FALSE)),2))</f>
        <v>2870</v>
      </c>
      <c r="K807" s="60"/>
      <c r="L807" s="60" t="s">
        <v>718</v>
      </c>
      <c r="M807" s="54">
        <v>14</v>
      </c>
    </row>
    <row r="808" spans="1:13" ht="22.5" customHeight="1">
      <c r="A808" s="582" t="s">
        <v>47</v>
      </c>
      <c r="B808" s="583"/>
      <c r="C808" s="583"/>
      <c r="D808" s="583"/>
      <c r="E808" s="583"/>
      <c r="F808" s="583"/>
      <c r="G808" s="583"/>
      <c r="H808" s="583"/>
      <c r="I808" s="583"/>
      <c r="J808" s="583"/>
      <c r="K808" s="60"/>
      <c r="L808" s="60" t="s">
        <v>718</v>
      </c>
      <c r="M808" s="54">
        <v>14</v>
      </c>
    </row>
    <row r="809" spans="1:13" ht="12.75" customHeight="1">
      <c r="A809" s="588" t="s">
        <v>88</v>
      </c>
      <c r="B809" s="43">
        <v>700001142</v>
      </c>
      <c r="C809" s="207"/>
      <c r="D809" s="43">
        <v>0.9</v>
      </c>
      <c r="E809" s="44" t="s">
        <v>561</v>
      </c>
      <c r="F809" s="44" t="str">
        <f t="shared" ref="F809:F818" si="19">CONCATENATE(D809," ",E809)</f>
        <v>0,9 л</v>
      </c>
      <c r="G809" s="43">
        <v>1</v>
      </c>
      <c r="H809" s="44" t="s">
        <v>1058</v>
      </c>
      <c r="I809" s="67">
        <v>412</v>
      </c>
      <c r="J809" s="57">
        <f>IF(C809="СТОП цена",I809,ROUND(I809*(1-VLOOKUP(L809,Оглавление!D:G,3,FALSE)),2))</f>
        <v>412</v>
      </c>
      <c r="K809" s="60"/>
      <c r="L809" s="60" t="s">
        <v>718</v>
      </c>
      <c r="M809" s="54">
        <v>14</v>
      </c>
    </row>
    <row r="810" spans="1:13" ht="12.75" customHeight="1">
      <c r="A810" s="590"/>
      <c r="B810" s="43">
        <v>700001143</v>
      </c>
      <c r="C810" s="207"/>
      <c r="D810" s="43">
        <v>2.7</v>
      </c>
      <c r="E810" s="44" t="s">
        <v>561</v>
      </c>
      <c r="F810" s="44" t="str">
        <f t="shared" si="19"/>
        <v>2,7 л</v>
      </c>
      <c r="G810" s="43">
        <v>1</v>
      </c>
      <c r="H810" s="44" t="s">
        <v>1058</v>
      </c>
      <c r="I810" s="67">
        <v>1190</v>
      </c>
      <c r="J810" s="57">
        <f>IF(C810="СТОП цена",I810,ROUND(I810*(1-VLOOKUP(L810,Оглавление!D:G,3,FALSE)),2))</f>
        <v>1190</v>
      </c>
      <c r="K810" s="60"/>
      <c r="L810" s="60" t="s">
        <v>718</v>
      </c>
      <c r="M810" s="54">
        <v>14</v>
      </c>
    </row>
    <row r="811" spans="1:13" ht="15.75" customHeight="1">
      <c r="A811" s="589"/>
      <c r="B811" s="43">
        <v>700001144</v>
      </c>
      <c r="C811" s="43" t="s">
        <v>223</v>
      </c>
      <c r="D811" s="43">
        <v>9</v>
      </c>
      <c r="E811" s="44" t="s">
        <v>561</v>
      </c>
      <c r="F811" s="44" t="str">
        <f t="shared" si="19"/>
        <v>9 л</v>
      </c>
      <c r="G811" s="43">
        <v>1</v>
      </c>
      <c r="H811" s="44" t="s">
        <v>1058</v>
      </c>
      <c r="I811" s="67">
        <v>3383</v>
      </c>
      <c r="J811" s="57">
        <f>IF(C811="СТОП цена",I811,ROUND(I811*(1-VLOOKUP(L811,Оглавление!D:G,3,FALSE)),2))</f>
        <v>3383</v>
      </c>
      <c r="K811" s="60"/>
      <c r="L811" s="60" t="s">
        <v>718</v>
      </c>
      <c r="M811" s="54">
        <v>14</v>
      </c>
    </row>
    <row r="812" spans="1:13" s="312" customFormat="1" ht="20.25" customHeight="1">
      <c r="A812" s="588" t="s">
        <v>1659</v>
      </c>
      <c r="B812" s="42">
        <v>700001145</v>
      </c>
      <c r="C812" s="43" t="s">
        <v>223</v>
      </c>
      <c r="D812" s="43"/>
      <c r="E812" s="44"/>
      <c r="F812" s="44" t="s">
        <v>1346</v>
      </c>
      <c r="G812" s="43">
        <v>1</v>
      </c>
      <c r="H812" s="44" t="s">
        <v>1058</v>
      </c>
      <c r="I812" s="67">
        <v>412</v>
      </c>
      <c r="J812" s="57">
        <f>IF(C812="СТОП цена",I812,ROUND(I812*(1-VLOOKUP(L812,Оглавление!D:G,3,FALSE)),2))</f>
        <v>412</v>
      </c>
      <c r="K812" s="60"/>
      <c r="L812" s="60" t="s">
        <v>718</v>
      </c>
      <c r="M812" s="54">
        <v>14</v>
      </c>
    </row>
    <row r="813" spans="1:13" s="312" customFormat="1" ht="24.75" customHeight="1">
      <c r="A813" s="590"/>
      <c r="B813" s="43">
        <v>700001146</v>
      </c>
      <c r="C813" s="43" t="s">
        <v>223</v>
      </c>
      <c r="D813" s="43"/>
      <c r="E813" s="44"/>
      <c r="F813" s="44" t="s">
        <v>1362</v>
      </c>
      <c r="G813" s="43">
        <v>1</v>
      </c>
      <c r="H813" s="44" t="s">
        <v>1058</v>
      </c>
      <c r="I813" s="67">
        <v>1190</v>
      </c>
      <c r="J813" s="57">
        <f>IF(C813="СТОП цена",I813,ROUND(I813*(1-VLOOKUP(L813,Оглавление!D:G,3,FALSE)),2))</f>
        <v>1190</v>
      </c>
      <c r="K813" s="60"/>
      <c r="L813" s="60" t="s">
        <v>718</v>
      </c>
      <c r="M813" s="54">
        <v>14</v>
      </c>
    </row>
    <row r="814" spans="1:13" s="273" customFormat="1" ht="30" customHeight="1">
      <c r="A814" s="589"/>
      <c r="B814" s="43">
        <v>700001147</v>
      </c>
      <c r="C814" s="43" t="s">
        <v>223</v>
      </c>
      <c r="D814" s="43"/>
      <c r="E814" s="44"/>
      <c r="F814" s="44" t="s">
        <v>1391</v>
      </c>
      <c r="G814" s="43">
        <v>1</v>
      </c>
      <c r="H814" s="44" t="s">
        <v>1058</v>
      </c>
      <c r="I814" s="67">
        <v>3383</v>
      </c>
      <c r="J814" s="57">
        <f>IF(C814="СТОП цена",I814,ROUND(I814*(1-VLOOKUP(L814,Оглавление!D:G,3,FALSE)),2))</f>
        <v>3383</v>
      </c>
      <c r="K814" s="60"/>
      <c r="L814" s="60" t="s">
        <v>718</v>
      </c>
      <c r="M814" s="54">
        <v>14</v>
      </c>
    </row>
    <row r="815" spans="1:13" ht="24.75" customHeight="1">
      <c r="A815" s="600" t="s">
        <v>686</v>
      </c>
      <c r="B815" s="43">
        <v>700001140</v>
      </c>
      <c r="C815" s="320"/>
      <c r="D815" s="43">
        <v>2.7</v>
      </c>
      <c r="E815" s="44" t="s">
        <v>561</v>
      </c>
      <c r="F815" s="44" t="str">
        <f t="shared" si="19"/>
        <v>2,7 л</v>
      </c>
      <c r="G815" s="43">
        <v>1</v>
      </c>
      <c r="H815" s="44" t="s">
        <v>1058</v>
      </c>
      <c r="I815" s="67">
        <v>580</v>
      </c>
      <c r="J815" s="57">
        <f>IF(C815="СТОП цена",I815,ROUND(I815*(1-VLOOKUP(L815,Оглавление!D:G,3,FALSE)),2))</f>
        <v>580</v>
      </c>
      <c r="K815" s="60"/>
      <c r="L815" s="60" t="s">
        <v>718</v>
      </c>
      <c r="M815" s="54">
        <v>14</v>
      </c>
    </row>
    <row r="816" spans="1:13" ht="26.25" customHeight="1">
      <c r="A816" s="601"/>
      <c r="B816" s="43">
        <v>700001141</v>
      </c>
      <c r="C816" s="320"/>
      <c r="D816" s="43">
        <v>9</v>
      </c>
      <c r="E816" s="44" t="s">
        <v>561</v>
      </c>
      <c r="F816" s="44" t="str">
        <f t="shared" si="19"/>
        <v>9 л</v>
      </c>
      <c r="G816" s="43">
        <v>1</v>
      </c>
      <c r="H816" s="44" t="s">
        <v>1058</v>
      </c>
      <c r="I816" s="67">
        <v>1756</v>
      </c>
      <c r="J816" s="57">
        <f>IF(C816="СТОП цена",I816,ROUND(I816*(1-VLOOKUP(L816,Оглавление!D:G,3,FALSE)),2))</f>
        <v>1756</v>
      </c>
      <c r="K816" s="60"/>
      <c r="L816" s="60" t="s">
        <v>718</v>
      </c>
      <c r="M816" s="54">
        <v>14</v>
      </c>
    </row>
    <row r="817" spans="1:13" ht="19.5" customHeight="1">
      <c r="A817" s="588" t="s">
        <v>687</v>
      </c>
      <c r="B817" s="43">
        <v>700001138</v>
      </c>
      <c r="C817" s="43"/>
      <c r="D817" s="43">
        <v>2.7</v>
      </c>
      <c r="E817" s="44" t="s">
        <v>561</v>
      </c>
      <c r="F817" s="44" t="str">
        <f t="shared" si="19"/>
        <v>2,7 л</v>
      </c>
      <c r="G817" s="43">
        <v>1</v>
      </c>
      <c r="H817" s="44" t="s">
        <v>1058</v>
      </c>
      <c r="I817" s="67">
        <v>580</v>
      </c>
      <c r="J817" s="57">
        <f>IF(C817="СТОП цена",I817,ROUND(I817*(1-VLOOKUP(L817,Оглавление!D:G,3,FALSE)),2))</f>
        <v>580</v>
      </c>
      <c r="K817" s="60"/>
      <c r="L817" s="60" t="s">
        <v>718</v>
      </c>
      <c r="M817" s="54">
        <v>14</v>
      </c>
    </row>
    <row r="818" spans="1:13" ht="19.5" customHeight="1">
      <c r="A818" s="589"/>
      <c r="B818" s="43">
        <v>700001139</v>
      </c>
      <c r="C818" s="43"/>
      <c r="D818" s="43">
        <v>9</v>
      </c>
      <c r="E818" s="44" t="s">
        <v>561</v>
      </c>
      <c r="F818" s="44" t="str">
        <f t="shared" si="19"/>
        <v>9 л</v>
      </c>
      <c r="G818" s="43">
        <v>1</v>
      </c>
      <c r="H818" s="44" t="s">
        <v>1058</v>
      </c>
      <c r="I818" s="67">
        <v>1756</v>
      </c>
      <c r="J818" s="57">
        <f>IF(C818="СТОП цена",I818,ROUND(I818*(1-VLOOKUP(L818,Оглавление!D:G,3,FALSE)),2))</f>
        <v>1756</v>
      </c>
      <c r="K818" s="60"/>
      <c r="L818" s="60" t="s">
        <v>718</v>
      </c>
      <c r="M818" s="54">
        <v>14</v>
      </c>
    </row>
    <row r="819" spans="1:13" s="312" customFormat="1" ht="25.5" customHeight="1">
      <c r="A819" s="588" t="s">
        <v>2739</v>
      </c>
      <c r="B819" s="43">
        <v>700001153</v>
      </c>
      <c r="C819" s="43"/>
      <c r="D819" s="43"/>
      <c r="E819" s="44"/>
      <c r="F819" s="68" t="s">
        <v>1391</v>
      </c>
      <c r="G819" s="56">
        <v>1</v>
      </c>
      <c r="H819" s="68" t="s">
        <v>1058</v>
      </c>
      <c r="I819" s="309">
        <v>2134</v>
      </c>
      <c r="J819" s="69">
        <f>IF(C819="СТОП цена",I819,ROUND(I819*(1-VLOOKUP(L819,Оглавление!D:G,3,FALSE)),2))</f>
        <v>2134</v>
      </c>
      <c r="K819" s="60"/>
      <c r="L819" s="60" t="s">
        <v>718</v>
      </c>
      <c r="M819" s="54">
        <v>14</v>
      </c>
    </row>
    <row r="820" spans="1:13" s="312" customFormat="1" ht="18.75" customHeight="1">
      <c r="A820" s="589"/>
      <c r="B820" s="43">
        <v>700001152</v>
      </c>
      <c r="C820" s="43" t="s">
        <v>1856</v>
      </c>
      <c r="D820" s="43"/>
      <c r="E820" s="44"/>
      <c r="F820" s="68" t="s">
        <v>1362</v>
      </c>
      <c r="G820" s="56">
        <v>1</v>
      </c>
      <c r="H820" s="68" t="s">
        <v>1058</v>
      </c>
      <c r="I820" s="309">
        <v>742</v>
      </c>
      <c r="J820" s="69">
        <f>IF(C820="СТОП цена",I820,ROUND(I820*(1-VLOOKUP(L820,Оглавление!D:G,3,FALSE)),2))</f>
        <v>742</v>
      </c>
      <c r="K820" s="60"/>
      <c r="L820" s="60" t="s">
        <v>718</v>
      </c>
      <c r="M820" s="54">
        <v>14</v>
      </c>
    </row>
    <row r="821" spans="1:13" s="312" customFormat="1" ht="37.5" customHeight="1">
      <c r="A821" s="497" t="s">
        <v>2740</v>
      </c>
      <c r="B821" s="43">
        <v>700001157</v>
      </c>
      <c r="C821" s="43"/>
      <c r="D821" s="43"/>
      <c r="E821" s="44"/>
      <c r="F821" s="68" t="s">
        <v>1391</v>
      </c>
      <c r="G821" s="56">
        <v>1</v>
      </c>
      <c r="H821" s="68" t="s">
        <v>1058</v>
      </c>
      <c r="I821" s="309">
        <v>2006</v>
      </c>
      <c r="J821" s="69">
        <f>IF(C821="СТОП цена",I821,ROUND(I821*(1-VLOOKUP(L821,Оглавление!D:G,3,FALSE)),2))</f>
        <v>2006</v>
      </c>
      <c r="K821" s="60"/>
      <c r="L821" s="60" t="s">
        <v>718</v>
      </c>
      <c r="M821" s="54">
        <v>14</v>
      </c>
    </row>
    <row r="822" spans="1:13" s="1" customFormat="1" ht="17.25" customHeight="1" thickBot="1">
      <c r="A822" s="636" t="s">
        <v>565</v>
      </c>
      <c r="B822" s="636"/>
      <c r="C822" s="636"/>
      <c r="D822" s="636"/>
      <c r="E822" s="636"/>
      <c r="F822" s="636"/>
      <c r="G822" s="636"/>
      <c r="H822" s="636"/>
      <c r="I822" s="636"/>
      <c r="J822" s="636"/>
      <c r="K822" s="636"/>
      <c r="L822" s="452" t="s">
        <v>565</v>
      </c>
      <c r="M822" s="54">
        <v>15</v>
      </c>
    </row>
    <row r="823" spans="1:13" s="1" customFormat="1" ht="24" customHeight="1">
      <c r="A823" s="655" t="s">
        <v>820</v>
      </c>
      <c r="B823" s="656"/>
      <c r="C823" s="656"/>
      <c r="D823" s="656"/>
      <c r="E823" s="656"/>
      <c r="F823" s="656"/>
      <c r="G823" s="656"/>
      <c r="H823" s="656"/>
      <c r="I823" s="656"/>
      <c r="J823" s="656"/>
      <c r="K823" s="486"/>
      <c r="L823" s="60" t="s">
        <v>565</v>
      </c>
      <c r="M823" s="54">
        <v>15</v>
      </c>
    </row>
    <row r="824" spans="1:13" s="1" customFormat="1" ht="17.25" customHeight="1">
      <c r="A824" s="597" t="s">
        <v>2862</v>
      </c>
      <c r="B824" s="485">
        <v>700010658</v>
      </c>
      <c r="C824" s="492" t="s">
        <v>223</v>
      </c>
      <c r="D824" s="485"/>
      <c r="E824" s="485"/>
      <c r="F824" s="485" t="s">
        <v>1362</v>
      </c>
      <c r="G824" s="485">
        <v>1</v>
      </c>
      <c r="H824" s="485" t="s">
        <v>1058</v>
      </c>
      <c r="I824" s="485">
        <v>285</v>
      </c>
      <c r="J824" s="69">
        <f>IF(C824="СТОП цена",I824,ROUND(I824*(1-VLOOKUP(L824,Оглавление!D:G,3,FALSE)),2))</f>
        <v>285</v>
      </c>
      <c r="K824" s="486"/>
      <c r="L824" s="60" t="s">
        <v>565</v>
      </c>
      <c r="M824" s="54">
        <v>15</v>
      </c>
    </row>
    <row r="825" spans="1:13" s="1" customFormat="1" ht="17.25" customHeight="1">
      <c r="A825" s="597"/>
      <c r="B825" s="485">
        <v>700010659</v>
      </c>
      <c r="C825" s="492" t="s">
        <v>223</v>
      </c>
      <c r="D825" s="485"/>
      <c r="E825" s="485"/>
      <c r="F825" s="485" t="s">
        <v>1391</v>
      </c>
      <c r="G825" s="485">
        <v>1</v>
      </c>
      <c r="H825" s="485" t="s">
        <v>1058</v>
      </c>
      <c r="I825" s="485">
        <v>842</v>
      </c>
      <c r="J825" s="69">
        <f>IF(C825="СТОП цена",I825,ROUND(I825*(1-VLOOKUP(L825,Оглавление!D:G,3,FALSE)),2))</f>
        <v>842</v>
      </c>
      <c r="K825" s="486"/>
      <c r="L825" s="60" t="s">
        <v>565</v>
      </c>
      <c r="M825" s="54">
        <v>15</v>
      </c>
    </row>
    <row r="826" spans="1:13" ht="22.5" hidden="1" customHeight="1">
      <c r="A826" s="655" t="s">
        <v>1059</v>
      </c>
      <c r="B826" s="656"/>
      <c r="C826" s="656"/>
      <c r="D826" s="656"/>
      <c r="E826" s="656"/>
      <c r="F826" s="656"/>
      <c r="G826" s="656"/>
      <c r="H826" s="656"/>
      <c r="I826" s="656"/>
      <c r="J826" s="656"/>
      <c r="K826" s="60"/>
      <c r="L826" s="60" t="s">
        <v>565</v>
      </c>
      <c r="M826" s="54">
        <v>15</v>
      </c>
    </row>
    <row r="827" spans="1:13" ht="12.75" hidden="1">
      <c r="A827" s="588" t="s">
        <v>1093</v>
      </c>
      <c r="B827" s="339">
        <v>700001263</v>
      </c>
      <c r="C827" s="43" t="s">
        <v>223</v>
      </c>
      <c r="D827" s="43">
        <v>0.9</v>
      </c>
      <c r="E827" s="44" t="s">
        <v>561</v>
      </c>
      <c r="F827" s="44" t="str">
        <f t="shared" ref="F827:F850" si="20">CONCATENATE(D827," ",E827)</f>
        <v>0,9 л</v>
      </c>
      <c r="G827" s="44">
        <v>1</v>
      </c>
      <c r="H827" s="44" t="s">
        <v>1058</v>
      </c>
      <c r="I827" s="43">
        <v>125</v>
      </c>
      <c r="J827" s="57">
        <f>IF(C827="СТОП цена",I827,ROUND(I827*(1-VLOOKUP(L827,Оглавление!D:G,3,FALSE)),2))</f>
        <v>125</v>
      </c>
      <c r="K827" s="60"/>
      <c r="L827" s="60" t="s">
        <v>565</v>
      </c>
      <c r="M827" s="54">
        <v>15</v>
      </c>
    </row>
    <row r="828" spans="1:13" ht="12.75" hidden="1">
      <c r="A828" s="590"/>
      <c r="B828" s="339">
        <v>700001264</v>
      </c>
      <c r="C828" s="326"/>
      <c r="D828" s="43">
        <v>2.7</v>
      </c>
      <c r="E828" s="44" t="s">
        <v>561</v>
      </c>
      <c r="F828" s="44" t="str">
        <f t="shared" si="20"/>
        <v>2,7 л</v>
      </c>
      <c r="G828" s="44">
        <v>1</v>
      </c>
      <c r="H828" s="44" t="s">
        <v>1058</v>
      </c>
      <c r="I828" s="43">
        <v>313</v>
      </c>
      <c r="J828" s="57">
        <f>IF(C828="СТОП цена",I828,ROUND(I828*(1-VLOOKUP(L828,Оглавление!D:G,3,FALSE)),2))</f>
        <v>313</v>
      </c>
      <c r="K828" s="60"/>
      <c r="L828" s="60" t="s">
        <v>565</v>
      </c>
      <c r="M828" s="54">
        <v>15</v>
      </c>
    </row>
    <row r="829" spans="1:13" ht="12.75" hidden="1">
      <c r="A829" s="589"/>
      <c r="B829" s="339">
        <v>700001265</v>
      </c>
      <c r="C829" s="326"/>
      <c r="D829" s="43">
        <v>9</v>
      </c>
      <c r="E829" s="44" t="s">
        <v>561</v>
      </c>
      <c r="F829" s="44" t="str">
        <f t="shared" si="20"/>
        <v>9 л</v>
      </c>
      <c r="G829" s="44">
        <v>1</v>
      </c>
      <c r="H829" s="44" t="s">
        <v>1058</v>
      </c>
      <c r="I829" s="43">
        <v>842</v>
      </c>
      <c r="J829" s="57">
        <f>IF(C829="СТОП цена",I829,ROUND(I829*(1-VLOOKUP(L829,Оглавление!D:G,3,FALSE)),2))</f>
        <v>842</v>
      </c>
      <c r="K829" s="60"/>
      <c r="L829" s="60" t="s">
        <v>565</v>
      </c>
      <c r="M829" s="54">
        <v>15</v>
      </c>
    </row>
    <row r="830" spans="1:13" ht="13.5" hidden="1" customHeight="1">
      <c r="A830" s="588" t="s">
        <v>1094</v>
      </c>
      <c r="B830" s="339">
        <v>700001266</v>
      </c>
      <c r="C830" s="326"/>
      <c r="D830" s="43">
        <v>0.9</v>
      </c>
      <c r="E830" s="44" t="s">
        <v>561</v>
      </c>
      <c r="F830" s="44" t="str">
        <f t="shared" si="20"/>
        <v>0,9 л</v>
      </c>
      <c r="G830" s="44">
        <v>1</v>
      </c>
      <c r="H830" s="44" t="s">
        <v>1058</v>
      </c>
      <c r="I830" s="43">
        <v>231</v>
      </c>
      <c r="J830" s="57">
        <f>IF(C830="СТОП цена",I830,ROUND(I830*(1-VLOOKUP(L830,Оглавление!D:G,3,FALSE)),2))</f>
        <v>231</v>
      </c>
      <c r="K830" s="60"/>
      <c r="L830" s="60" t="s">
        <v>565</v>
      </c>
      <c r="M830" s="54">
        <v>15</v>
      </c>
    </row>
    <row r="831" spans="1:13" ht="12.75" hidden="1">
      <c r="A831" s="590"/>
      <c r="B831" s="339">
        <v>700001267</v>
      </c>
      <c r="C831" s="326"/>
      <c r="D831" s="43">
        <v>2.7</v>
      </c>
      <c r="E831" s="44" t="s">
        <v>561</v>
      </c>
      <c r="F831" s="44" t="str">
        <f t="shared" si="20"/>
        <v>2,7 л</v>
      </c>
      <c r="G831" s="44">
        <v>1</v>
      </c>
      <c r="H831" s="44" t="s">
        <v>1058</v>
      </c>
      <c r="I831" s="43">
        <v>596</v>
      </c>
      <c r="J831" s="57">
        <f>IF(C831="СТОП цена",I831,ROUND(I831*(1-VLOOKUP(L831,Оглавление!D:G,3,FALSE)),2))</f>
        <v>596</v>
      </c>
      <c r="K831" s="60"/>
      <c r="L831" s="60" t="s">
        <v>565</v>
      </c>
      <c r="M831" s="54">
        <v>15</v>
      </c>
    </row>
    <row r="832" spans="1:13" ht="12.75" hidden="1">
      <c r="A832" s="589"/>
      <c r="B832" s="339">
        <v>700001268</v>
      </c>
      <c r="C832" s="326"/>
      <c r="D832" s="43">
        <v>9</v>
      </c>
      <c r="E832" s="44" t="s">
        <v>561</v>
      </c>
      <c r="F832" s="44" t="str">
        <f t="shared" si="20"/>
        <v>9 л</v>
      </c>
      <c r="G832" s="44">
        <v>1</v>
      </c>
      <c r="H832" s="44" t="s">
        <v>1058</v>
      </c>
      <c r="I832" s="43">
        <v>1692</v>
      </c>
      <c r="J832" s="57">
        <f>IF(C832="СТОП цена",I832,ROUND(I832*(1-VLOOKUP(L832,Оглавление!D:G,3,FALSE)),2))</f>
        <v>1692</v>
      </c>
      <c r="K832" s="60"/>
      <c r="L832" s="60" t="s">
        <v>565</v>
      </c>
      <c r="M832" s="54">
        <v>15</v>
      </c>
    </row>
    <row r="833" spans="1:13" ht="13.5" hidden="1" customHeight="1">
      <c r="A833" s="588" t="s">
        <v>1095</v>
      </c>
      <c r="B833" s="339">
        <v>700001269</v>
      </c>
      <c r="C833" s="326"/>
      <c r="D833" s="43">
        <v>0.9</v>
      </c>
      <c r="E833" s="44" t="s">
        <v>561</v>
      </c>
      <c r="F833" s="44" t="str">
        <f t="shared" si="20"/>
        <v>0,9 л</v>
      </c>
      <c r="G833" s="44">
        <v>1</v>
      </c>
      <c r="H833" s="44" t="s">
        <v>1058</v>
      </c>
      <c r="I833" s="43">
        <v>202</v>
      </c>
      <c r="J833" s="57">
        <f>IF(C833="СТОП цена",I833,ROUND(I833*(1-VLOOKUP(L833,Оглавление!D:G,3,FALSE)),2))</f>
        <v>202</v>
      </c>
      <c r="K833" s="60"/>
      <c r="L833" s="60" t="s">
        <v>565</v>
      </c>
      <c r="M833" s="54">
        <v>15</v>
      </c>
    </row>
    <row r="834" spans="1:13" ht="12.75" hidden="1">
      <c r="A834" s="590"/>
      <c r="B834" s="339">
        <v>700001270</v>
      </c>
      <c r="C834" s="326"/>
      <c r="D834" s="43">
        <v>2.7</v>
      </c>
      <c r="E834" s="44" t="s">
        <v>561</v>
      </c>
      <c r="F834" s="44" t="str">
        <f t="shared" si="20"/>
        <v>2,7 л</v>
      </c>
      <c r="G834" s="44">
        <v>1</v>
      </c>
      <c r="H834" s="44" t="s">
        <v>1058</v>
      </c>
      <c r="I834" s="43">
        <v>519</v>
      </c>
      <c r="J834" s="57">
        <f>IF(C834="СТОП цена",I834,ROUND(I834*(1-VLOOKUP(L834,Оглавление!D:G,3,FALSE)),2))</f>
        <v>519</v>
      </c>
      <c r="K834" s="60"/>
      <c r="L834" s="60" t="s">
        <v>565</v>
      </c>
      <c r="M834" s="54">
        <v>15</v>
      </c>
    </row>
    <row r="835" spans="1:13" ht="12.75" hidden="1">
      <c r="A835" s="589"/>
      <c r="B835" s="339">
        <v>700001271</v>
      </c>
      <c r="C835" s="326"/>
      <c r="D835" s="43">
        <v>9</v>
      </c>
      <c r="E835" s="44" t="s">
        <v>561</v>
      </c>
      <c r="F835" s="44" t="str">
        <f t="shared" si="20"/>
        <v>9 л</v>
      </c>
      <c r="G835" s="44">
        <v>1</v>
      </c>
      <c r="H835" s="44" t="s">
        <v>1058</v>
      </c>
      <c r="I835" s="43">
        <v>1507</v>
      </c>
      <c r="J835" s="57">
        <f>IF(C835="СТОП цена",I835,ROUND(I835*(1-VLOOKUP(L835,Оглавление!D:G,3,FALSE)),2))</f>
        <v>1507</v>
      </c>
      <c r="K835" s="60"/>
      <c r="L835" s="60" t="s">
        <v>565</v>
      </c>
      <c r="M835" s="54">
        <v>15</v>
      </c>
    </row>
    <row r="836" spans="1:13" ht="12.75" hidden="1">
      <c r="A836" s="643" t="s">
        <v>856</v>
      </c>
      <c r="B836" s="44">
        <v>700001246</v>
      </c>
      <c r="C836" s="44"/>
      <c r="D836" s="43">
        <v>0.9</v>
      </c>
      <c r="E836" s="44" t="s">
        <v>561</v>
      </c>
      <c r="F836" s="44" t="str">
        <f t="shared" si="20"/>
        <v>0,9 л</v>
      </c>
      <c r="G836" s="44">
        <v>6</v>
      </c>
      <c r="H836" s="44" t="s">
        <v>1058</v>
      </c>
      <c r="I836" s="43">
        <v>169</v>
      </c>
      <c r="J836" s="57">
        <f>IF(C836="СТОП цена",I836,ROUND(I836*(1-VLOOKUP(L836,Оглавление!D:G,3,FALSE)),2))</f>
        <v>169</v>
      </c>
      <c r="K836" s="60"/>
      <c r="L836" s="60" t="s">
        <v>565</v>
      </c>
      <c r="M836" s="54">
        <v>15</v>
      </c>
    </row>
    <row r="837" spans="1:13" ht="12.75" hidden="1">
      <c r="A837" s="643"/>
      <c r="B837" s="44">
        <v>700001247</v>
      </c>
      <c r="C837" s="44"/>
      <c r="D837" s="43">
        <v>2.7</v>
      </c>
      <c r="E837" s="44" t="s">
        <v>561</v>
      </c>
      <c r="F837" s="44" t="str">
        <f t="shared" si="20"/>
        <v>2,7 л</v>
      </c>
      <c r="G837" s="44">
        <v>3</v>
      </c>
      <c r="H837" s="44" t="s">
        <v>1058</v>
      </c>
      <c r="I837" s="43">
        <v>452</v>
      </c>
      <c r="J837" s="57">
        <f>IF(C837="СТОП цена",I837,ROUND(I837*(1-VLOOKUP(L837,Оглавление!D:G,3,FALSE)),2))</f>
        <v>452</v>
      </c>
      <c r="K837" s="60"/>
      <c r="L837" s="60" t="s">
        <v>565</v>
      </c>
      <c r="M837" s="54">
        <v>15</v>
      </c>
    </row>
    <row r="838" spans="1:13" ht="12.75" hidden="1">
      <c r="A838" s="643"/>
      <c r="B838" s="44">
        <v>700001248</v>
      </c>
      <c r="C838" s="44"/>
      <c r="D838" s="43">
        <v>9</v>
      </c>
      <c r="E838" s="44" t="s">
        <v>561</v>
      </c>
      <c r="F838" s="44" t="str">
        <f t="shared" si="20"/>
        <v>9 л</v>
      </c>
      <c r="G838" s="44">
        <v>1</v>
      </c>
      <c r="H838" s="44" t="s">
        <v>1058</v>
      </c>
      <c r="I838" s="43">
        <v>1251</v>
      </c>
      <c r="J838" s="57">
        <f>IF(C838="СТОП цена",I838,ROUND(I838*(1-VLOOKUP(L838,Оглавление!D:G,3,FALSE)),2))</f>
        <v>1251</v>
      </c>
      <c r="K838" s="60"/>
      <c r="L838" s="60" t="s">
        <v>565</v>
      </c>
      <c r="M838" s="54">
        <v>15</v>
      </c>
    </row>
    <row r="839" spans="1:13" ht="12.75" hidden="1">
      <c r="A839" s="643" t="s">
        <v>857</v>
      </c>
      <c r="B839" s="44">
        <v>700001249</v>
      </c>
      <c r="C839" s="44"/>
      <c r="D839" s="43">
        <v>0.9</v>
      </c>
      <c r="E839" s="44" t="s">
        <v>561</v>
      </c>
      <c r="F839" s="44" t="str">
        <f t="shared" si="20"/>
        <v>0,9 л</v>
      </c>
      <c r="G839" s="44">
        <v>6</v>
      </c>
      <c r="H839" s="44" t="s">
        <v>1058</v>
      </c>
      <c r="I839" s="43">
        <v>186</v>
      </c>
      <c r="J839" s="57">
        <f>IF(C839="СТОП цена",I839,ROUND(I839*(1-VLOOKUP(L839,Оглавление!D:G,3,FALSE)),2))</f>
        <v>186</v>
      </c>
      <c r="K839" s="60"/>
      <c r="L839" s="60" t="s">
        <v>565</v>
      </c>
      <c r="M839" s="54">
        <v>15</v>
      </c>
    </row>
    <row r="840" spans="1:13" ht="12.75" hidden="1">
      <c r="A840" s="643"/>
      <c r="B840" s="44">
        <v>700001250</v>
      </c>
      <c r="C840" s="44"/>
      <c r="D840" s="43">
        <v>2.7</v>
      </c>
      <c r="E840" s="44" t="s">
        <v>561</v>
      </c>
      <c r="F840" s="44" t="str">
        <f t="shared" si="20"/>
        <v>2,7 л</v>
      </c>
      <c r="G840" s="44">
        <v>3</v>
      </c>
      <c r="H840" s="44" t="s">
        <v>1058</v>
      </c>
      <c r="I840" s="43">
        <v>496</v>
      </c>
      <c r="J840" s="57">
        <f>IF(C840="СТОП цена",I840,ROUND(I840*(1-VLOOKUP(L840,Оглавление!D:G,3,FALSE)),2))</f>
        <v>496</v>
      </c>
      <c r="K840" s="60"/>
      <c r="L840" s="60" t="s">
        <v>565</v>
      </c>
      <c r="M840" s="54">
        <v>15</v>
      </c>
    </row>
    <row r="841" spans="1:13" ht="12.75" hidden="1">
      <c r="A841" s="643"/>
      <c r="B841" s="44">
        <v>700001251</v>
      </c>
      <c r="C841" s="44"/>
      <c r="D841" s="43">
        <v>9</v>
      </c>
      <c r="E841" s="44" t="s">
        <v>561</v>
      </c>
      <c r="F841" s="44" t="str">
        <f t="shared" si="20"/>
        <v>9 л</v>
      </c>
      <c r="G841" s="44">
        <v>1</v>
      </c>
      <c r="H841" s="44" t="s">
        <v>1058</v>
      </c>
      <c r="I841" s="43">
        <v>1411</v>
      </c>
      <c r="J841" s="57">
        <f>IF(C841="СТОП цена",I841,ROUND(I841*(1-VLOOKUP(L841,Оглавление!D:G,3,FALSE)),2))</f>
        <v>1411</v>
      </c>
      <c r="K841" s="60"/>
      <c r="L841" s="60" t="s">
        <v>565</v>
      </c>
      <c r="M841" s="54">
        <v>15</v>
      </c>
    </row>
    <row r="842" spans="1:13" s="312" customFormat="1" ht="12.75" hidden="1">
      <c r="A842" s="588" t="s">
        <v>2998</v>
      </c>
      <c r="B842" s="44">
        <v>700009647</v>
      </c>
      <c r="C842" s="44" t="s">
        <v>223</v>
      </c>
      <c r="D842" s="43"/>
      <c r="E842" s="44"/>
      <c r="F842" s="68" t="s">
        <v>1346</v>
      </c>
      <c r="G842" s="68">
        <v>6</v>
      </c>
      <c r="H842" s="68" t="s">
        <v>1058</v>
      </c>
      <c r="I842" s="56">
        <v>291</v>
      </c>
      <c r="J842" s="69">
        <f>IF(C842="СТОП цена",I842,ROUND(I842*(1-VLOOKUP(L842,Оглавление!D:G,3,FALSE)),2))</f>
        <v>291</v>
      </c>
      <c r="K842" s="60"/>
      <c r="L842" s="60" t="s">
        <v>565</v>
      </c>
      <c r="M842" s="54">
        <v>15</v>
      </c>
    </row>
    <row r="843" spans="1:13" s="312" customFormat="1" ht="12.75" hidden="1">
      <c r="A843" s="590"/>
      <c r="B843" s="44">
        <v>700009648</v>
      </c>
      <c r="C843" s="44" t="s">
        <v>223</v>
      </c>
      <c r="D843" s="43"/>
      <c r="E843" s="44"/>
      <c r="F843" s="68" t="s">
        <v>1362</v>
      </c>
      <c r="G843" s="68">
        <v>3</v>
      </c>
      <c r="H843" s="68" t="s">
        <v>1058</v>
      </c>
      <c r="I843" s="56">
        <v>832</v>
      </c>
      <c r="J843" s="69">
        <f>IF(C843="СТОП цена",I843,ROUND(I843*(1-VLOOKUP(L843,Оглавление!D:G,3,FALSE)),2))</f>
        <v>832</v>
      </c>
      <c r="K843" s="60"/>
      <c r="L843" s="60" t="s">
        <v>565</v>
      </c>
      <c r="M843" s="54">
        <v>15</v>
      </c>
    </row>
    <row r="844" spans="1:13" s="312" customFormat="1" ht="12.75" hidden="1">
      <c r="A844" s="589"/>
      <c r="B844" s="44">
        <v>700009649</v>
      </c>
      <c r="C844" s="44" t="s">
        <v>223</v>
      </c>
      <c r="D844" s="43"/>
      <c r="E844" s="44"/>
      <c r="F844" s="68" t="s">
        <v>1391</v>
      </c>
      <c r="G844" s="68">
        <v>1</v>
      </c>
      <c r="H844" s="68" t="s">
        <v>1058</v>
      </c>
      <c r="I844" s="56">
        <v>2472</v>
      </c>
      <c r="J844" s="69">
        <f>IF(C844="СТОП цена",I844,ROUND(I844*(1-VLOOKUP(L844,Оглавление!D:G,3,FALSE)),2))</f>
        <v>2472</v>
      </c>
      <c r="K844" s="60"/>
      <c r="L844" s="60" t="s">
        <v>565</v>
      </c>
      <c r="M844" s="54">
        <v>15</v>
      </c>
    </row>
    <row r="845" spans="1:13" ht="12.75" hidden="1">
      <c r="A845" s="588" t="s">
        <v>858</v>
      </c>
      <c r="B845" s="44">
        <v>700001252</v>
      </c>
      <c r="C845" s="44"/>
      <c r="D845" s="43">
        <v>0.9</v>
      </c>
      <c r="E845" s="44" t="s">
        <v>561</v>
      </c>
      <c r="F845" s="44" t="str">
        <f t="shared" si="20"/>
        <v>0,9 л</v>
      </c>
      <c r="G845" s="44">
        <v>6</v>
      </c>
      <c r="H845" s="44" t="s">
        <v>1058</v>
      </c>
      <c r="I845" s="43">
        <v>254</v>
      </c>
      <c r="J845" s="57">
        <f>IF(C845="СТОП цена",I845,ROUND(I845*(1-VLOOKUP(L845,Оглавление!D:G,3,FALSE)),2))</f>
        <v>254</v>
      </c>
      <c r="K845" s="60"/>
      <c r="L845" s="60" t="s">
        <v>565</v>
      </c>
      <c r="M845" s="54">
        <v>15</v>
      </c>
    </row>
    <row r="846" spans="1:13" ht="12.75" hidden="1">
      <c r="A846" s="590"/>
      <c r="B846" s="44">
        <v>700001253</v>
      </c>
      <c r="C846" s="44"/>
      <c r="D846" s="43">
        <v>2.7</v>
      </c>
      <c r="E846" s="44" t="s">
        <v>561</v>
      </c>
      <c r="F846" s="44" t="str">
        <f t="shared" si="20"/>
        <v>2,7 л</v>
      </c>
      <c r="G846" s="44">
        <v>3</v>
      </c>
      <c r="H846" s="44" t="s">
        <v>1058</v>
      </c>
      <c r="I846" s="43">
        <v>655</v>
      </c>
      <c r="J846" s="57">
        <f>IF(C846="СТОП цена",I846,ROUND(I846*(1-VLOOKUP(L846,Оглавление!D:G,3,FALSE)),2))</f>
        <v>655</v>
      </c>
      <c r="K846" s="60"/>
      <c r="L846" s="60" t="s">
        <v>565</v>
      </c>
      <c r="M846" s="54">
        <v>15</v>
      </c>
    </row>
    <row r="847" spans="1:13" ht="19.5" hidden="1" customHeight="1">
      <c r="A847" s="589"/>
      <c r="B847" s="44">
        <v>700001254</v>
      </c>
      <c r="C847" s="44"/>
      <c r="D847" s="43">
        <v>9</v>
      </c>
      <c r="E847" s="44" t="s">
        <v>561</v>
      </c>
      <c r="F847" s="44" t="str">
        <f t="shared" si="20"/>
        <v>9 л</v>
      </c>
      <c r="G847" s="44">
        <v>1</v>
      </c>
      <c r="H847" s="44" t="s">
        <v>1058</v>
      </c>
      <c r="I847" s="43">
        <v>1920</v>
      </c>
      <c r="J847" s="57">
        <f>IF(C847="СТОП цена",I847,ROUND(I847*(1-VLOOKUP(L847,Оглавление!D:G,3,FALSE)),2))</f>
        <v>1920</v>
      </c>
      <c r="K847" s="60"/>
      <c r="L847" s="60" t="s">
        <v>565</v>
      </c>
      <c r="M847" s="54">
        <v>15</v>
      </c>
    </row>
    <row r="848" spans="1:13" ht="12.75" hidden="1">
      <c r="A848" s="588" t="s">
        <v>859</v>
      </c>
      <c r="B848" s="44">
        <v>700001255</v>
      </c>
      <c r="C848" s="44"/>
      <c r="D848" s="43">
        <v>0.9</v>
      </c>
      <c r="E848" s="44" t="s">
        <v>561</v>
      </c>
      <c r="F848" s="44" t="str">
        <f t="shared" si="20"/>
        <v>0,9 л</v>
      </c>
      <c r="G848" s="44">
        <v>6</v>
      </c>
      <c r="H848" s="44" t="s">
        <v>1058</v>
      </c>
      <c r="I848" s="43">
        <v>228</v>
      </c>
      <c r="J848" s="57">
        <f>IF(C848="СТОП цена",I848,ROUND(I848*(1-VLOOKUP(L848,Оглавление!D:G,3,FALSE)),2))</f>
        <v>228</v>
      </c>
      <c r="K848" s="60"/>
      <c r="L848" s="60" t="s">
        <v>565</v>
      </c>
      <c r="M848" s="54">
        <v>15</v>
      </c>
    </row>
    <row r="849" spans="1:13" ht="12.75" hidden="1">
      <c r="A849" s="590"/>
      <c r="B849" s="44">
        <v>700001256</v>
      </c>
      <c r="C849" s="43" t="s">
        <v>223</v>
      </c>
      <c r="D849" s="43">
        <v>2.7</v>
      </c>
      <c r="E849" s="44" t="s">
        <v>561</v>
      </c>
      <c r="F849" s="44" t="str">
        <f t="shared" si="20"/>
        <v>2,7 л</v>
      </c>
      <c r="G849" s="44">
        <v>3</v>
      </c>
      <c r="H849" s="44" t="s">
        <v>1058</v>
      </c>
      <c r="I849" s="43">
        <v>568</v>
      </c>
      <c r="J849" s="57">
        <f>IF(C849="СТОП цена",I849,ROUND(I849*(1-VLOOKUP(L849,Оглавление!D:G,3,FALSE)),2))</f>
        <v>568</v>
      </c>
      <c r="K849" s="60"/>
      <c r="L849" s="60" t="s">
        <v>565</v>
      </c>
      <c r="M849" s="54">
        <v>15</v>
      </c>
    </row>
    <row r="850" spans="1:13" ht="12.75" hidden="1">
      <c r="A850" s="589"/>
      <c r="B850" s="44">
        <v>700001257</v>
      </c>
      <c r="C850" s="43" t="s">
        <v>223</v>
      </c>
      <c r="D850" s="43">
        <v>9</v>
      </c>
      <c r="E850" s="44" t="s">
        <v>561</v>
      </c>
      <c r="F850" s="44" t="str">
        <f t="shared" si="20"/>
        <v>9 л</v>
      </c>
      <c r="G850" s="44">
        <v>1</v>
      </c>
      <c r="H850" s="44" t="s">
        <v>1058</v>
      </c>
      <c r="I850" s="43">
        <v>1705</v>
      </c>
      <c r="J850" s="57">
        <f>IF(C850="СТОП цена",I850,ROUND(I850*(1-VLOOKUP(L850,Оглавление!D:G,3,FALSE)),2))</f>
        <v>1705</v>
      </c>
      <c r="K850" s="60"/>
      <c r="L850" s="60" t="s">
        <v>565</v>
      </c>
      <c r="M850" s="54">
        <v>15</v>
      </c>
    </row>
    <row r="851" spans="1:13" ht="22.5" customHeight="1">
      <c r="A851" s="582" t="s">
        <v>51</v>
      </c>
      <c r="B851" s="583"/>
      <c r="C851" s="583"/>
      <c r="D851" s="583"/>
      <c r="E851" s="583"/>
      <c r="F851" s="583"/>
      <c r="G851" s="583"/>
      <c r="H851" s="583"/>
      <c r="I851" s="583"/>
      <c r="J851" s="583"/>
      <c r="K851" s="60"/>
      <c r="L851" s="60" t="s">
        <v>565</v>
      </c>
      <c r="M851" s="54">
        <v>15</v>
      </c>
    </row>
    <row r="852" spans="1:13" s="1" customFormat="1" ht="14.25" customHeight="1">
      <c r="A852" s="635" t="s">
        <v>591</v>
      </c>
      <c r="B852" s="337">
        <v>700001064</v>
      </c>
      <c r="C852" s="43"/>
      <c r="D852" s="44">
        <v>0.9</v>
      </c>
      <c r="E852" s="44" t="s">
        <v>561</v>
      </c>
      <c r="F852" s="44" t="str">
        <f>CONCATENATE(D852," ",E852)</f>
        <v>0,9 л</v>
      </c>
      <c r="G852" s="44">
        <v>1</v>
      </c>
      <c r="H852" s="44" t="s">
        <v>1058</v>
      </c>
      <c r="I852" s="44">
        <v>354</v>
      </c>
      <c r="J852" s="57">
        <f>IF(C852="СТОП цена",I852,ROUND(I852*(1-VLOOKUP(L852,Оглавление!D:G,3,FALSE)),2))</f>
        <v>354</v>
      </c>
      <c r="K852" s="60"/>
      <c r="L852" s="60" t="s">
        <v>565</v>
      </c>
      <c r="M852" s="54">
        <v>15</v>
      </c>
    </row>
    <row r="853" spans="1:13" s="1" customFormat="1" ht="14.25" customHeight="1">
      <c r="A853" s="590"/>
      <c r="B853" s="337">
        <v>700001065</v>
      </c>
      <c r="C853" s="43"/>
      <c r="D853" s="44">
        <v>2.7</v>
      </c>
      <c r="E853" s="44" t="s">
        <v>561</v>
      </c>
      <c r="F853" s="44" t="str">
        <f>CONCATENATE(D853," ",E853)</f>
        <v>2,7 л</v>
      </c>
      <c r="G853" s="44">
        <v>1</v>
      </c>
      <c r="H853" s="44" t="s">
        <v>1058</v>
      </c>
      <c r="I853" s="44">
        <v>1027</v>
      </c>
      <c r="J853" s="57">
        <f>IF(C853="СТОП цена",I853,ROUND(I853*(1-VLOOKUP(L853,Оглавление!D:G,3,FALSE)),2))</f>
        <v>1027</v>
      </c>
      <c r="K853" s="60"/>
      <c r="L853" s="60" t="s">
        <v>565</v>
      </c>
      <c r="M853" s="54">
        <v>15</v>
      </c>
    </row>
    <row r="854" spans="1:13" s="1" customFormat="1" ht="14.25" customHeight="1">
      <c r="A854" s="589"/>
      <c r="B854" s="337">
        <v>700001066</v>
      </c>
      <c r="C854" s="43"/>
      <c r="D854" s="44">
        <v>9</v>
      </c>
      <c r="E854" s="44" t="s">
        <v>561</v>
      </c>
      <c r="F854" s="44" t="str">
        <f>CONCATENATE(D854," ",E854)</f>
        <v>9 л</v>
      </c>
      <c r="G854" s="44">
        <v>1</v>
      </c>
      <c r="H854" s="44" t="s">
        <v>1058</v>
      </c>
      <c r="I854" s="44">
        <v>3284</v>
      </c>
      <c r="J854" s="57">
        <f>IF(C854="СТОП цена",I854,ROUND(I854*(1-VLOOKUP(L854,Оглавление!D:G,3,FALSE)),2))</f>
        <v>3284</v>
      </c>
      <c r="K854" s="60"/>
      <c r="L854" s="60" t="s">
        <v>565</v>
      </c>
      <c r="M854" s="54">
        <v>15</v>
      </c>
    </row>
    <row r="855" spans="1:13" s="1" customFormat="1" ht="17.25" customHeight="1">
      <c r="A855" s="635" t="s">
        <v>592</v>
      </c>
      <c r="B855" s="337">
        <v>700001067</v>
      </c>
      <c r="C855" s="43"/>
      <c r="D855" s="44">
        <v>0.9</v>
      </c>
      <c r="E855" s="44" t="s">
        <v>561</v>
      </c>
      <c r="F855" s="44" t="str">
        <f>CONCATENATE(D855," ",E855)</f>
        <v>0,9 л</v>
      </c>
      <c r="G855" s="44">
        <v>1</v>
      </c>
      <c r="H855" s="44" t="s">
        <v>1058</v>
      </c>
      <c r="I855" s="44">
        <v>307</v>
      </c>
      <c r="J855" s="57">
        <f>IF(C855="СТОП цена",I855,ROUND(I855*(1-VLOOKUP(L855,Оглавление!D:G,3,FALSE)),2))</f>
        <v>307</v>
      </c>
      <c r="K855" s="60"/>
      <c r="L855" s="60" t="s">
        <v>565</v>
      </c>
      <c r="M855" s="54">
        <v>15</v>
      </c>
    </row>
    <row r="856" spans="1:13" s="1" customFormat="1" ht="17.25" customHeight="1">
      <c r="A856" s="590"/>
      <c r="B856" s="337">
        <v>700001068</v>
      </c>
      <c r="C856" s="43"/>
      <c r="D856" s="44"/>
      <c r="E856" s="44"/>
      <c r="F856" s="44" t="s">
        <v>1362</v>
      </c>
      <c r="G856" s="44">
        <v>1</v>
      </c>
      <c r="H856" s="44" t="s">
        <v>1058</v>
      </c>
      <c r="I856" s="44">
        <v>864</v>
      </c>
      <c r="J856" s="57">
        <f>IF(C856="СТОП цена",I856,ROUND(I856*(1-VLOOKUP(L856,Оглавление!D:G,3,FALSE)),2))</f>
        <v>864</v>
      </c>
      <c r="K856" s="60"/>
      <c r="L856" s="60" t="s">
        <v>565</v>
      </c>
      <c r="M856" s="54">
        <v>15</v>
      </c>
    </row>
    <row r="857" spans="1:13" s="1" customFormat="1" ht="17.25" customHeight="1">
      <c r="A857" s="589"/>
      <c r="B857" s="337">
        <v>700001069</v>
      </c>
      <c r="C857" s="43"/>
      <c r="D857" s="44"/>
      <c r="E857" s="44"/>
      <c r="F857" s="44" t="s">
        <v>1391</v>
      </c>
      <c r="G857" s="44">
        <v>1</v>
      </c>
      <c r="H857" s="44" t="s">
        <v>1058</v>
      </c>
      <c r="I857" s="44">
        <v>2662</v>
      </c>
      <c r="J857" s="57">
        <f>IF(C857="СТОП цена",I857,ROUND(I857*(1-VLOOKUP(L857,Оглавление!D:G,3,FALSE)),2))</f>
        <v>2662</v>
      </c>
      <c r="K857" s="60"/>
      <c r="L857" s="60" t="s">
        <v>565</v>
      </c>
      <c r="M857" s="54">
        <v>15</v>
      </c>
    </row>
    <row r="858" spans="1:13" s="1" customFormat="1" ht="15" customHeight="1">
      <c r="A858" s="635" t="s">
        <v>964</v>
      </c>
      <c r="B858" s="337">
        <v>700001070</v>
      </c>
      <c r="C858" s="323"/>
      <c r="D858" s="44">
        <v>0.9</v>
      </c>
      <c r="E858" s="44" t="s">
        <v>561</v>
      </c>
      <c r="F858" s="44" t="str">
        <f t="shared" ref="F858:F863" si="21">CONCATENATE(D858," ",E858)</f>
        <v>0,9 л</v>
      </c>
      <c r="G858" s="44">
        <v>1</v>
      </c>
      <c r="H858" s="44" t="s">
        <v>1058</v>
      </c>
      <c r="I858" s="44">
        <v>354</v>
      </c>
      <c r="J858" s="57">
        <f>IF(C858="СТОП цена",I858,ROUND(I858*(1-VLOOKUP(L858,Оглавление!D:G,3,FALSE)),2))</f>
        <v>354</v>
      </c>
      <c r="K858" s="60"/>
      <c r="L858" s="60" t="s">
        <v>565</v>
      </c>
      <c r="M858" s="54">
        <v>15</v>
      </c>
    </row>
    <row r="859" spans="1:13" ht="12.75">
      <c r="A859" s="590"/>
      <c r="B859" s="337">
        <v>700001071</v>
      </c>
      <c r="C859" s="323"/>
      <c r="D859" s="44">
        <v>2.7</v>
      </c>
      <c r="E859" s="44" t="s">
        <v>561</v>
      </c>
      <c r="F859" s="44" t="str">
        <f t="shared" si="21"/>
        <v>2,7 л</v>
      </c>
      <c r="G859" s="44">
        <v>1</v>
      </c>
      <c r="H859" s="44" t="s">
        <v>1058</v>
      </c>
      <c r="I859" s="44">
        <v>1025</v>
      </c>
      <c r="J859" s="57">
        <f>IF(C859="СТОП цена",I859,ROUND(I859*(1-VLOOKUP(L859,Оглавление!D:G,3,FALSE)),2))</f>
        <v>1025</v>
      </c>
      <c r="K859" s="60"/>
      <c r="L859" s="60" t="s">
        <v>565</v>
      </c>
      <c r="M859" s="54">
        <v>15</v>
      </c>
    </row>
    <row r="860" spans="1:13" ht="12.75">
      <c r="A860" s="589"/>
      <c r="B860" s="337">
        <v>700001072</v>
      </c>
      <c r="C860" s="43"/>
      <c r="D860" s="44">
        <v>9</v>
      </c>
      <c r="E860" s="44" t="s">
        <v>561</v>
      </c>
      <c r="F860" s="44" t="str">
        <f t="shared" si="21"/>
        <v>9 л</v>
      </c>
      <c r="G860" s="44">
        <v>1</v>
      </c>
      <c r="H860" s="44" t="s">
        <v>1058</v>
      </c>
      <c r="I860" s="44">
        <v>3284</v>
      </c>
      <c r="J860" s="57">
        <f>IF(C860="СТОП цена",I860,ROUND(I860*(1-VLOOKUP(L860,Оглавление!D:G,3,FALSE)),2))</f>
        <v>3284</v>
      </c>
      <c r="K860" s="60"/>
      <c r="L860" s="60" t="s">
        <v>565</v>
      </c>
      <c r="M860" s="54">
        <v>15</v>
      </c>
    </row>
    <row r="861" spans="1:13" ht="12.75">
      <c r="A861" s="635" t="s">
        <v>965</v>
      </c>
      <c r="B861" s="337">
        <v>700001073</v>
      </c>
      <c r="C861" s="43"/>
      <c r="D861" s="44">
        <v>0.9</v>
      </c>
      <c r="E861" s="44" t="s">
        <v>561</v>
      </c>
      <c r="F861" s="44" t="str">
        <f t="shared" si="21"/>
        <v>0,9 л</v>
      </c>
      <c r="G861" s="44">
        <v>1</v>
      </c>
      <c r="H861" s="44" t="s">
        <v>1058</v>
      </c>
      <c r="I861" s="44">
        <v>307</v>
      </c>
      <c r="J861" s="57">
        <f>IF(C861="СТОП цена",I861,ROUND(I861*(1-VLOOKUP(L861,Оглавление!D:G,3,FALSE)),2))</f>
        <v>307</v>
      </c>
      <c r="K861" s="60"/>
      <c r="L861" s="60" t="s">
        <v>565</v>
      </c>
      <c r="M861" s="54">
        <v>15</v>
      </c>
    </row>
    <row r="862" spans="1:13" ht="12.75">
      <c r="A862" s="590"/>
      <c r="B862" s="44">
        <v>700001074</v>
      </c>
      <c r="C862" s="44"/>
      <c r="D862" s="44">
        <v>2.7</v>
      </c>
      <c r="E862" s="44" t="s">
        <v>561</v>
      </c>
      <c r="F862" s="44" t="str">
        <f t="shared" si="21"/>
        <v>2,7 л</v>
      </c>
      <c r="G862" s="44">
        <v>1</v>
      </c>
      <c r="H862" s="44" t="s">
        <v>1058</v>
      </c>
      <c r="I862" s="44">
        <v>864</v>
      </c>
      <c r="J862" s="57">
        <f>IF(C862="СТОП цена",I862,ROUND(I862*(1-VLOOKUP(L862,Оглавление!D:G,3,FALSE)),2))</f>
        <v>864</v>
      </c>
      <c r="K862" s="60"/>
      <c r="L862" s="60" t="s">
        <v>565</v>
      </c>
      <c r="M862" s="54">
        <v>15</v>
      </c>
    </row>
    <row r="863" spans="1:13" ht="12.75">
      <c r="A863" s="589"/>
      <c r="B863" s="44">
        <v>700001075</v>
      </c>
      <c r="C863" s="44"/>
      <c r="D863" s="44">
        <v>9</v>
      </c>
      <c r="E863" s="44" t="s">
        <v>561</v>
      </c>
      <c r="F863" s="44" t="str">
        <f t="shared" si="21"/>
        <v>9 л</v>
      </c>
      <c r="G863" s="44">
        <v>1</v>
      </c>
      <c r="H863" s="44" t="s">
        <v>1058</v>
      </c>
      <c r="I863" s="44">
        <v>2662</v>
      </c>
      <c r="J863" s="57">
        <f>IF(C863="СТОП цена",I863,ROUND(I863*(1-VLOOKUP(L863,Оглавление!D:G,3,FALSE)),2))</f>
        <v>2662</v>
      </c>
      <c r="K863" s="60"/>
      <c r="L863" s="60" t="s">
        <v>565</v>
      </c>
      <c r="M863" s="54">
        <v>15</v>
      </c>
    </row>
    <row r="864" spans="1:13" ht="22.5" customHeight="1">
      <c r="A864" s="582" t="s">
        <v>47</v>
      </c>
      <c r="B864" s="583"/>
      <c r="C864" s="583"/>
      <c r="D864" s="583"/>
      <c r="E864" s="583"/>
      <c r="F864" s="583"/>
      <c r="G864" s="583"/>
      <c r="H864" s="583"/>
      <c r="I864" s="583"/>
      <c r="J864" s="583"/>
      <c r="K864" s="60"/>
      <c r="L864" s="60" t="s">
        <v>565</v>
      </c>
      <c r="M864" s="54">
        <v>15</v>
      </c>
    </row>
    <row r="865" spans="1:13" ht="12.75">
      <c r="A865" s="637" t="s">
        <v>374</v>
      </c>
      <c r="B865" s="44">
        <v>700001282</v>
      </c>
      <c r="C865" s="44"/>
      <c r="D865" s="43">
        <v>2.7</v>
      </c>
      <c r="E865" s="44" t="s">
        <v>561</v>
      </c>
      <c r="F865" s="44" t="str">
        <f>CONCATENATE(D865," ",E865)</f>
        <v>2,7 л</v>
      </c>
      <c r="G865" s="44">
        <v>1</v>
      </c>
      <c r="H865" s="44" t="s">
        <v>1058</v>
      </c>
      <c r="I865" s="43">
        <v>593</v>
      </c>
      <c r="J865" s="57">
        <f>IF(C865="СТОП цена",I865,ROUND(I865*(1-VLOOKUP(L865,Оглавление!D:G,3,FALSE)),2))</f>
        <v>593</v>
      </c>
      <c r="K865" s="60"/>
      <c r="L865" s="60" t="s">
        <v>565</v>
      </c>
      <c r="M865" s="54">
        <v>15</v>
      </c>
    </row>
    <row r="866" spans="1:13" ht="12.75">
      <c r="A866" s="638"/>
      <c r="B866" s="44">
        <v>700001283</v>
      </c>
      <c r="C866" s="44"/>
      <c r="D866" s="43">
        <v>9</v>
      </c>
      <c r="E866" s="44" t="s">
        <v>561</v>
      </c>
      <c r="F866" s="44" t="str">
        <f>CONCATENATE(D866," ",E866)</f>
        <v>9 л</v>
      </c>
      <c r="G866" s="44">
        <v>1</v>
      </c>
      <c r="H866" s="44" t="s">
        <v>1058</v>
      </c>
      <c r="I866" s="43">
        <v>1683</v>
      </c>
      <c r="J866" s="57">
        <f>IF(C866="СТОП цена",I866,ROUND(I866*(1-VLOOKUP(L866,Оглавление!D:G,3,FALSE)),2))</f>
        <v>1683</v>
      </c>
      <c r="K866" s="60"/>
      <c r="L866" s="60" t="s">
        <v>565</v>
      </c>
      <c r="M866" s="54">
        <v>15</v>
      </c>
    </row>
    <row r="867" spans="1:13" ht="12.75">
      <c r="A867" s="637" t="s">
        <v>375</v>
      </c>
      <c r="B867" s="44">
        <v>700001279</v>
      </c>
      <c r="C867" s="44"/>
      <c r="D867" s="43">
        <v>2.7</v>
      </c>
      <c r="E867" s="44" t="s">
        <v>561</v>
      </c>
      <c r="F867" s="44" t="str">
        <f>CONCATENATE(D867," ",E867)</f>
        <v>2,7 л</v>
      </c>
      <c r="G867" s="44">
        <v>1</v>
      </c>
      <c r="H867" s="44" t="s">
        <v>1058</v>
      </c>
      <c r="I867" s="43">
        <v>622</v>
      </c>
      <c r="J867" s="57">
        <f>IF(C867="СТОП цена",I867,ROUND(I867*(1-VLOOKUP(L867,Оглавление!D:G,3,FALSE)),2))</f>
        <v>622</v>
      </c>
      <c r="K867" s="60"/>
      <c r="L867" s="60" t="s">
        <v>565</v>
      </c>
      <c r="M867" s="54">
        <v>15</v>
      </c>
    </row>
    <row r="868" spans="1:13" ht="12.75">
      <c r="A868" s="638"/>
      <c r="B868" s="44">
        <v>700001280</v>
      </c>
      <c r="C868" s="44"/>
      <c r="D868" s="43">
        <v>9</v>
      </c>
      <c r="E868" s="44" t="s">
        <v>561</v>
      </c>
      <c r="F868" s="44" t="str">
        <f>CONCATENATE(D868," ",E868)</f>
        <v>9 л</v>
      </c>
      <c r="G868" s="44">
        <v>1</v>
      </c>
      <c r="H868" s="44" t="s">
        <v>1058</v>
      </c>
      <c r="I868" s="43">
        <v>1775</v>
      </c>
      <c r="J868" s="57">
        <f>IF(C868="СТОП цена",I868,ROUND(I868*(1-VLOOKUP(L868,Оглавление!D:G,3,FALSE)),2))</f>
        <v>1775</v>
      </c>
      <c r="K868" s="60"/>
      <c r="L868" s="60" t="s">
        <v>565</v>
      </c>
      <c r="M868" s="54">
        <v>15</v>
      </c>
    </row>
    <row r="869" spans="1:13" s="312" customFormat="1" ht="21">
      <c r="A869" s="582" t="s">
        <v>2857</v>
      </c>
      <c r="B869" s="583"/>
      <c r="C869" s="583"/>
      <c r="D869" s="583"/>
      <c r="E869" s="583"/>
      <c r="F869" s="583"/>
      <c r="G869" s="583"/>
      <c r="H869" s="583"/>
      <c r="I869" s="583"/>
      <c r="J869" s="583"/>
      <c r="K869" s="60"/>
      <c r="L869" s="60" t="s">
        <v>565</v>
      </c>
      <c r="M869" s="54">
        <v>15</v>
      </c>
    </row>
    <row r="870" spans="1:13" s="312" customFormat="1" ht="14.25" customHeight="1">
      <c r="A870" s="637" t="s">
        <v>2858</v>
      </c>
      <c r="B870" s="44">
        <v>700010656</v>
      </c>
      <c r="C870" s="491" t="s">
        <v>223</v>
      </c>
      <c r="D870" s="43"/>
      <c r="E870" s="44"/>
      <c r="F870" s="44" t="s">
        <v>1338</v>
      </c>
      <c r="G870" s="44">
        <v>1</v>
      </c>
      <c r="H870" s="44" t="s">
        <v>1058</v>
      </c>
      <c r="I870" s="43">
        <v>978</v>
      </c>
      <c r="J870" s="57">
        <f>IF(C870="СТОП цена",I870,ROUND(I870*(1-VLOOKUP(L870,Оглавление!D:G,3,FALSE)),2))</f>
        <v>978</v>
      </c>
      <c r="K870" s="60"/>
      <c r="L870" s="60" t="s">
        <v>565</v>
      </c>
      <c r="M870" s="54">
        <v>15</v>
      </c>
    </row>
    <row r="871" spans="1:13" s="312" customFormat="1" ht="14.25" customHeight="1">
      <c r="A871" s="638"/>
      <c r="B871" s="44">
        <v>700010657</v>
      </c>
      <c r="C871" s="491" t="s">
        <v>223</v>
      </c>
      <c r="D871" s="43"/>
      <c r="E871" s="44"/>
      <c r="F871" s="44" t="s">
        <v>1167</v>
      </c>
      <c r="G871" s="44">
        <v>1</v>
      </c>
      <c r="H871" s="44" t="s">
        <v>1058</v>
      </c>
      <c r="I871" s="43">
        <v>1490</v>
      </c>
      <c r="J871" s="57">
        <f>IF(C871="СТОП цена",I871,ROUND(I871*(1-VLOOKUP(L871,Оглавление!D:G,3,FALSE)),2))</f>
        <v>1490</v>
      </c>
      <c r="K871" s="60"/>
      <c r="L871" s="60" t="s">
        <v>565</v>
      </c>
      <c r="M871" s="54">
        <v>15</v>
      </c>
    </row>
    <row r="872" spans="1:13" s="312" customFormat="1" ht="12.75">
      <c r="A872" s="637" t="s">
        <v>2859</v>
      </c>
      <c r="B872" s="44">
        <v>700010652</v>
      </c>
      <c r="C872" s="491" t="s">
        <v>223</v>
      </c>
      <c r="D872" s="43"/>
      <c r="E872" s="44"/>
      <c r="F872" s="44" t="s">
        <v>1338</v>
      </c>
      <c r="G872" s="44">
        <v>1</v>
      </c>
      <c r="H872" s="44" t="s">
        <v>1058</v>
      </c>
      <c r="I872" s="43">
        <v>978</v>
      </c>
      <c r="J872" s="57">
        <f>IF(C872="СТОП цена",I872,ROUND(I872*(1-VLOOKUP(L872,Оглавление!D:G,3,FALSE)),2))</f>
        <v>978</v>
      </c>
      <c r="K872" s="60"/>
      <c r="L872" s="60" t="s">
        <v>565</v>
      </c>
      <c r="M872" s="54">
        <v>15</v>
      </c>
    </row>
    <row r="873" spans="1:13" s="312" customFormat="1" ht="18.75" customHeight="1">
      <c r="A873" s="594"/>
      <c r="B873" s="44">
        <v>700010653</v>
      </c>
      <c r="C873" s="491" t="s">
        <v>223</v>
      </c>
      <c r="D873" s="43"/>
      <c r="E873" s="44"/>
      <c r="F873" s="44" t="s">
        <v>1167</v>
      </c>
      <c r="G873" s="44">
        <v>1</v>
      </c>
      <c r="H873" s="44" t="s">
        <v>1058</v>
      </c>
      <c r="I873" s="43">
        <v>1490</v>
      </c>
      <c r="J873" s="57">
        <f>IF(C873="СТОП цена",I873,ROUND(I873*(1-VLOOKUP(L873,Оглавление!D:G,3,FALSE)),2))</f>
        <v>1490</v>
      </c>
      <c r="K873" s="60"/>
      <c r="L873" s="60" t="s">
        <v>565</v>
      </c>
      <c r="M873" s="54">
        <v>15</v>
      </c>
    </row>
    <row r="874" spans="1:13" s="312" customFormat="1" ht="12.75">
      <c r="A874" s="637" t="s">
        <v>2860</v>
      </c>
      <c r="B874" s="44">
        <v>700010654</v>
      </c>
      <c r="C874" s="491" t="s">
        <v>223</v>
      </c>
      <c r="D874" s="43"/>
      <c r="E874" s="44"/>
      <c r="F874" s="44" t="s">
        <v>1338</v>
      </c>
      <c r="G874" s="44">
        <v>1</v>
      </c>
      <c r="H874" s="44" t="s">
        <v>1058</v>
      </c>
      <c r="I874" s="43">
        <v>978</v>
      </c>
      <c r="J874" s="57">
        <f>IF(C874="СТОП цена",I874,ROUND(I874*(1-VLOOKUP(L874,Оглавление!D:G,3,FALSE)),2))</f>
        <v>978</v>
      </c>
      <c r="K874" s="60"/>
      <c r="L874" s="60" t="s">
        <v>565</v>
      </c>
      <c r="M874" s="54">
        <v>15</v>
      </c>
    </row>
    <row r="875" spans="1:13" s="312" customFormat="1" ht="18" customHeight="1">
      <c r="A875" s="594"/>
      <c r="B875" s="44">
        <v>700010655</v>
      </c>
      <c r="C875" s="491" t="s">
        <v>223</v>
      </c>
      <c r="D875" s="43"/>
      <c r="E875" s="44"/>
      <c r="F875" s="44" t="s">
        <v>1167</v>
      </c>
      <c r="G875" s="44">
        <v>1</v>
      </c>
      <c r="H875" s="44" t="s">
        <v>1058</v>
      </c>
      <c r="I875" s="43">
        <v>1490</v>
      </c>
      <c r="J875" s="57">
        <f>IF(C875="СТОП цена",I875,ROUND(I875*(1-VLOOKUP(L875,Оглавление!D:G,3,FALSE)),2))</f>
        <v>1490</v>
      </c>
      <c r="K875" s="60"/>
      <c r="L875" s="60" t="s">
        <v>565</v>
      </c>
      <c r="M875" s="54">
        <v>15</v>
      </c>
    </row>
    <row r="876" spans="1:13" ht="22.5" customHeight="1">
      <c r="A876" s="582" t="s">
        <v>1540</v>
      </c>
      <c r="B876" s="583"/>
      <c r="C876" s="583"/>
      <c r="D876" s="583"/>
      <c r="E876" s="583"/>
      <c r="F876" s="583"/>
      <c r="G876" s="583"/>
      <c r="H876" s="583"/>
      <c r="I876" s="583"/>
      <c r="J876" s="583"/>
      <c r="K876" s="60"/>
      <c r="L876" s="60" t="s">
        <v>565</v>
      </c>
      <c r="M876" s="54">
        <v>15</v>
      </c>
    </row>
    <row r="877" spans="1:13" ht="16.5" customHeight="1">
      <c r="A877" s="168" t="s">
        <v>376</v>
      </c>
      <c r="B877" s="44">
        <v>700001273</v>
      </c>
      <c r="C877" s="322"/>
      <c r="D877" s="43">
        <v>9</v>
      </c>
      <c r="E877" s="44" t="s">
        <v>561</v>
      </c>
      <c r="F877" s="44" t="str">
        <f>CONCATENATE(D877," ",E877)</f>
        <v>9 л</v>
      </c>
      <c r="G877" s="43">
        <v>1</v>
      </c>
      <c r="H877" s="44" t="s">
        <v>1058</v>
      </c>
      <c r="I877" s="43">
        <v>1538</v>
      </c>
      <c r="J877" s="57">
        <f>IF(C877="СТОП цена",I877,ROUND(I877*(1-VLOOKUP(L877,Оглавление!D:G,3,FALSE)),2))</f>
        <v>1538</v>
      </c>
      <c r="K877" s="60"/>
      <c r="L877" s="60" t="s">
        <v>565</v>
      </c>
      <c r="M877" s="54">
        <v>15</v>
      </c>
    </row>
    <row r="878" spans="1:13" ht="16.5" customHeight="1">
      <c r="A878" s="168" t="s">
        <v>1126</v>
      </c>
      <c r="B878" s="44">
        <v>700006902</v>
      </c>
      <c r="C878" s="43" t="s">
        <v>223</v>
      </c>
      <c r="D878" s="43">
        <v>9</v>
      </c>
      <c r="E878" s="44" t="s">
        <v>561</v>
      </c>
      <c r="F878" s="44" t="str">
        <f>CONCATENATE(D878," ",E878)</f>
        <v>9 л</v>
      </c>
      <c r="G878" s="43">
        <v>1</v>
      </c>
      <c r="H878" s="44" t="s">
        <v>1058</v>
      </c>
      <c r="I878" s="43">
        <v>2568</v>
      </c>
      <c r="J878" s="57">
        <f>IF(C878="СТОП цена",I878,ROUND(I878*(1-VLOOKUP(L878,Оглавление!D:G,3,FALSE)),2))</f>
        <v>2568</v>
      </c>
      <c r="K878" s="60"/>
      <c r="L878" s="60" t="s">
        <v>565</v>
      </c>
      <c r="M878" s="54">
        <v>15</v>
      </c>
    </row>
    <row r="879" spans="1:13" ht="16.5" customHeight="1">
      <c r="A879" s="168" t="s">
        <v>1127</v>
      </c>
      <c r="B879" s="44">
        <v>700006905</v>
      </c>
      <c r="C879" s="43" t="s">
        <v>223</v>
      </c>
      <c r="D879" s="43">
        <v>9</v>
      </c>
      <c r="E879" s="44" t="s">
        <v>561</v>
      </c>
      <c r="F879" s="44" t="str">
        <f>CONCATENATE(D879," ",E879)</f>
        <v>9 л</v>
      </c>
      <c r="G879" s="43">
        <v>1</v>
      </c>
      <c r="H879" s="44" t="s">
        <v>1058</v>
      </c>
      <c r="I879" s="43">
        <v>2948</v>
      </c>
      <c r="J879" s="57">
        <f>IF(C879="СТОП цена",I879,ROUND(I879*(1-VLOOKUP(L879,Оглавление!D:G,3,FALSE)),2))</f>
        <v>2948</v>
      </c>
      <c r="K879" s="60"/>
      <c r="L879" s="60" t="s">
        <v>565</v>
      </c>
      <c r="M879" s="54">
        <v>15</v>
      </c>
    </row>
    <row r="880" spans="1:13" s="267" customFormat="1" ht="16.5" customHeight="1">
      <c r="A880" s="637" t="s">
        <v>1541</v>
      </c>
      <c r="B880" s="44">
        <v>700006478</v>
      </c>
      <c r="C880" s="43" t="s">
        <v>223</v>
      </c>
      <c r="D880" s="43"/>
      <c r="E880" s="44"/>
      <c r="F880" s="44" t="s">
        <v>233</v>
      </c>
      <c r="G880" s="43">
        <v>1</v>
      </c>
      <c r="H880" s="44" t="s">
        <v>1058</v>
      </c>
      <c r="I880" s="43">
        <v>442</v>
      </c>
      <c r="J880" s="57">
        <f>IF(C880="СТОП цена",I880,ROUND(I880*(1-VLOOKUP(L880,Оглавление!D:G,3,FALSE)),2))</f>
        <v>442</v>
      </c>
      <c r="K880" s="60"/>
      <c r="L880" s="60" t="s">
        <v>565</v>
      </c>
      <c r="M880" s="54">
        <v>15</v>
      </c>
    </row>
    <row r="881" spans="1:221" s="245" customFormat="1" ht="16.5" customHeight="1">
      <c r="A881" s="594"/>
      <c r="B881" s="44">
        <v>700006479</v>
      </c>
      <c r="C881" s="43" t="s">
        <v>223</v>
      </c>
      <c r="D881" s="43"/>
      <c r="E881" s="44"/>
      <c r="F881" s="44" t="s">
        <v>1115</v>
      </c>
      <c r="G881" s="43">
        <v>3</v>
      </c>
      <c r="H881" s="44" t="s">
        <v>1058</v>
      </c>
      <c r="I881" s="43">
        <v>1260</v>
      </c>
      <c r="J881" s="57">
        <f>IF(C881="СТОП цена",I881,ROUND(I881*(1-VLOOKUP(L881,Оглавление!D:G,3,FALSE)),2))</f>
        <v>1260</v>
      </c>
      <c r="K881" s="60"/>
      <c r="L881" s="60" t="s">
        <v>565</v>
      </c>
      <c r="M881" s="54">
        <v>15</v>
      </c>
    </row>
    <row r="882" spans="1:221" ht="38.25" customHeight="1">
      <c r="A882" s="644" t="s">
        <v>722</v>
      </c>
      <c r="B882" s="645"/>
      <c r="C882" s="645"/>
      <c r="D882" s="645"/>
      <c r="E882" s="645"/>
      <c r="F882" s="645"/>
      <c r="G882" s="645"/>
      <c r="H882" s="645"/>
      <c r="I882" s="645"/>
      <c r="J882" s="646"/>
      <c r="K882" s="77"/>
      <c r="L882" s="78"/>
      <c r="M882" s="54">
        <v>15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</row>
    <row r="883" spans="1:221" s="1" customFormat="1" ht="17.25" customHeight="1">
      <c r="A883" s="579" t="s">
        <v>2452</v>
      </c>
      <c r="B883" s="580"/>
      <c r="C883" s="580"/>
      <c r="D883" s="580"/>
      <c r="E883" s="580"/>
      <c r="F883" s="580"/>
      <c r="G883" s="580"/>
      <c r="H883" s="580"/>
      <c r="I883" s="580"/>
      <c r="J883" s="581"/>
      <c r="K883" s="60" t="s">
        <v>551</v>
      </c>
      <c r="L883" s="60" t="s">
        <v>2452</v>
      </c>
      <c r="M883" s="54">
        <v>15</v>
      </c>
    </row>
    <row r="884" spans="1:221" s="1" customFormat="1" ht="22.5" customHeight="1">
      <c r="A884" s="582" t="s">
        <v>53</v>
      </c>
      <c r="B884" s="583"/>
      <c r="C884" s="583"/>
      <c r="D884" s="583"/>
      <c r="E884" s="583"/>
      <c r="F884" s="583"/>
      <c r="G884" s="583"/>
      <c r="H884" s="583"/>
      <c r="I884" s="583"/>
      <c r="J884" s="583"/>
      <c r="K884" s="60"/>
      <c r="L884" s="90" t="s">
        <v>1044</v>
      </c>
      <c r="M884" s="54">
        <v>15</v>
      </c>
    </row>
    <row r="885" spans="1:221" s="1" customFormat="1" ht="17.25" customHeight="1">
      <c r="A885" s="588" t="s">
        <v>1527</v>
      </c>
      <c r="B885" s="43" t="s">
        <v>1859</v>
      </c>
      <c r="C885" s="327"/>
      <c r="D885" s="227">
        <v>0.75</v>
      </c>
      <c r="E885" s="44" t="s">
        <v>561</v>
      </c>
      <c r="F885" s="44" t="str">
        <f>CONCATENATE(D885," ",E885)</f>
        <v>0,75 л</v>
      </c>
      <c r="G885" s="43">
        <v>3</v>
      </c>
      <c r="H885" s="44" t="s">
        <v>1058</v>
      </c>
      <c r="I885" s="43">
        <v>398</v>
      </c>
      <c r="J885" s="57">
        <f>IF(C885="СТОП цена",I885,ROUND(I885*(1-VLOOKUP(L885,Оглавление!D:G,3,FALSE)),2))</f>
        <v>398</v>
      </c>
      <c r="K885" s="60"/>
      <c r="L885" s="90" t="s">
        <v>1044</v>
      </c>
      <c r="M885" s="54">
        <v>15</v>
      </c>
    </row>
    <row r="886" spans="1:221" s="1" customFormat="1" ht="17.25" customHeight="1">
      <c r="A886" s="590"/>
      <c r="B886" s="43" t="s">
        <v>1860</v>
      </c>
      <c r="C886" s="43"/>
      <c r="D886" s="43">
        <v>2.5</v>
      </c>
      <c r="E886" s="44" t="s">
        <v>561</v>
      </c>
      <c r="F886" s="44" t="str">
        <f>CONCATENATE(D886," ",E886)</f>
        <v>2,5 л</v>
      </c>
      <c r="G886" s="43">
        <v>2</v>
      </c>
      <c r="H886" s="44" t="s">
        <v>1058</v>
      </c>
      <c r="I886" s="43">
        <v>1298</v>
      </c>
      <c r="J886" s="57">
        <f>IF(C886="СТОП цена",I886,ROUND(I886*(1-VLOOKUP(L886,Оглавление!D:G,3,FALSE)),2))</f>
        <v>1298</v>
      </c>
      <c r="K886" s="60"/>
      <c r="L886" s="90" t="s">
        <v>1044</v>
      </c>
      <c r="M886" s="54">
        <v>15</v>
      </c>
    </row>
    <row r="887" spans="1:221" s="1" customFormat="1" ht="17.25" customHeight="1">
      <c r="A887" s="589"/>
      <c r="B887" s="43" t="s">
        <v>1861</v>
      </c>
      <c r="C887" s="43"/>
      <c r="D887" s="43">
        <v>10</v>
      </c>
      <c r="E887" s="44" t="s">
        <v>561</v>
      </c>
      <c r="F887" s="44" t="str">
        <f>CONCATENATE(D887," ",E887)</f>
        <v>10 л</v>
      </c>
      <c r="G887" s="43">
        <v>1</v>
      </c>
      <c r="H887" s="44" t="s">
        <v>1058</v>
      </c>
      <c r="I887" s="43">
        <v>3985</v>
      </c>
      <c r="J887" s="57">
        <f>IF(C887="СТОП цена",I887,ROUND(I887*(1-VLOOKUP(L887,Оглавление!D:G,3,FALSE)),2))</f>
        <v>3985</v>
      </c>
      <c r="K887" s="60"/>
      <c r="L887" s="90" t="s">
        <v>1044</v>
      </c>
      <c r="M887" s="54">
        <v>15</v>
      </c>
    </row>
    <row r="888" spans="1:221" s="1" customFormat="1" ht="17.25" customHeight="1">
      <c r="A888" s="597" t="s">
        <v>1528</v>
      </c>
      <c r="B888" s="43" t="s">
        <v>2779</v>
      </c>
      <c r="C888" s="43"/>
      <c r="D888" s="43"/>
      <c r="E888" s="44"/>
      <c r="F888" s="68" t="s">
        <v>1164</v>
      </c>
      <c r="G888" s="56">
        <v>3</v>
      </c>
      <c r="H888" s="68" t="s">
        <v>1058</v>
      </c>
      <c r="I888" s="56">
        <v>332</v>
      </c>
      <c r="J888" s="69">
        <f>IF(C888="СТОП цена",I888,ROUND(I888*(1-VLOOKUP(L888,Оглавление!D:G,3,FALSE)),2))</f>
        <v>332</v>
      </c>
      <c r="K888" s="60"/>
      <c r="L888" s="90" t="s">
        <v>1044</v>
      </c>
      <c r="M888" s="54">
        <v>16</v>
      </c>
    </row>
    <row r="889" spans="1:221" s="1" customFormat="1" ht="17.25" customHeight="1">
      <c r="A889" s="578"/>
      <c r="B889" s="43" t="s">
        <v>2780</v>
      </c>
      <c r="C889" s="43"/>
      <c r="D889" s="43"/>
      <c r="E889" s="44"/>
      <c r="F889" s="68" t="s">
        <v>1614</v>
      </c>
      <c r="G889" s="56">
        <v>2</v>
      </c>
      <c r="H889" s="68" t="s">
        <v>1058</v>
      </c>
      <c r="I889" s="56">
        <v>920</v>
      </c>
      <c r="J889" s="69">
        <f>IF(C889="СТОП цена",I889,ROUND(I889*(1-VLOOKUP(L889,Оглавление!D:G,3,FALSE)),2))</f>
        <v>920</v>
      </c>
      <c r="K889" s="60"/>
      <c r="L889" s="90" t="s">
        <v>1044</v>
      </c>
      <c r="M889" s="54">
        <v>16</v>
      </c>
    </row>
    <row r="890" spans="1:221" s="1" customFormat="1" ht="17.25" customHeight="1">
      <c r="A890" s="578"/>
      <c r="B890" s="43" t="s">
        <v>1862</v>
      </c>
      <c r="C890" s="43"/>
      <c r="D890" s="43"/>
      <c r="E890" s="44"/>
      <c r="F890" s="68" t="s">
        <v>924</v>
      </c>
      <c r="G890" s="56">
        <v>1</v>
      </c>
      <c r="H890" s="68" t="s">
        <v>1058</v>
      </c>
      <c r="I890" s="56">
        <v>1500</v>
      </c>
      <c r="J890" s="69">
        <f>IF(C890="СТОП цена",I890,ROUND(I890*(1-VLOOKUP(L890,Оглавление!D:G,3,FALSE)),2))</f>
        <v>1500</v>
      </c>
      <c r="K890" s="60"/>
      <c r="L890" s="90" t="s">
        <v>1044</v>
      </c>
      <c r="M890" s="54">
        <v>16</v>
      </c>
    </row>
    <row r="891" spans="1:221" s="1" customFormat="1" ht="17.25" customHeight="1">
      <c r="A891" s="578"/>
      <c r="B891" s="43" t="s">
        <v>2781</v>
      </c>
      <c r="C891" s="43"/>
      <c r="D891" s="43"/>
      <c r="E891" s="44"/>
      <c r="F891" s="68" t="s">
        <v>1170</v>
      </c>
      <c r="G891" s="56">
        <v>1</v>
      </c>
      <c r="H891" s="68" t="s">
        <v>1058</v>
      </c>
      <c r="I891" s="56">
        <v>2600</v>
      </c>
      <c r="J891" s="69">
        <f>IF(C891="СТОП цена",I891,ROUND(I891*(1-VLOOKUP(L891,Оглавление!D:G,3,FALSE)),2))</f>
        <v>2600</v>
      </c>
      <c r="K891" s="60"/>
      <c r="L891" s="90" t="s">
        <v>1044</v>
      </c>
      <c r="M891" s="54">
        <v>16</v>
      </c>
    </row>
    <row r="892" spans="1:221" s="1" customFormat="1" ht="17.25" customHeight="1" thickBot="1">
      <c r="A892" s="579" t="s">
        <v>2451</v>
      </c>
      <c r="B892" s="580"/>
      <c r="C892" s="580"/>
      <c r="D892" s="580"/>
      <c r="E892" s="580"/>
      <c r="F892" s="580"/>
      <c r="G892" s="580"/>
      <c r="H892" s="580"/>
      <c r="I892" s="580"/>
      <c r="J892" s="581"/>
      <c r="K892" s="60"/>
      <c r="L892" s="236"/>
      <c r="M892" s="54">
        <v>16</v>
      </c>
    </row>
    <row r="893" spans="1:221" s="1" customFormat="1" ht="17.25" customHeight="1" thickBot="1">
      <c r="A893" s="588" t="s">
        <v>2821</v>
      </c>
      <c r="B893" s="43"/>
      <c r="C893" s="43"/>
      <c r="D893" s="43"/>
      <c r="E893" s="44"/>
      <c r="F893" s="68" t="s">
        <v>1346</v>
      </c>
      <c r="G893" s="56">
        <v>3</v>
      </c>
      <c r="H893" s="68" t="s">
        <v>1058</v>
      </c>
      <c r="I893" s="56">
        <v>229.13</v>
      </c>
      <c r="J893" s="69">
        <f>IF(C893="СТОП цена",I893,ROUND(I893*(1-VLOOKUP(L893,Оглавление!D:G,3,FALSE)),2))</f>
        <v>229.13</v>
      </c>
      <c r="K893" s="60"/>
      <c r="L893" s="100" t="s">
        <v>2449</v>
      </c>
      <c r="M893" s="54">
        <v>16</v>
      </c>
    </row>
    <row r="894" spans="1:221" s="1" customFormat="1" ht="17.25" customHeight="1" thickBot="1">
      <c r="A894" s="590"/>
      <c r="B894" s="43"/>
      <c r="C894" s="43"/>
      <c r="D894" s="43"/>
      <c r="E894" s="44"/>
      <c r="F894" s="68" t="s">
        <v>1614</v>
      </c>
      <c r="G894" s="56">
        <v>1</v>
      </c>
      <c r="H894" s="68" t="s">
        <v>1058</v>
      </c>
      <c r="I894" s="56">
        <v>677.55</v>
      </c>
      <c r="J894" s="69">
        <f>IF(C894="СТОП цена",I894,ROUND(I894*(1-VLOOKUP(L894,Оглавление!D:G,3,FALSE)),2))</f>
        <v>677.55</v>
      </c>
      <c r="K894" s="60"/>
      <c r="L894" s="100" t="s">
        <v>2449</v>
      </c>
      <c r="M894" s="54">
        <v>16</v>
      </c>
    </row>
    <row r="895" spans="1:221" s="1" customFormat="1" ht="17.25" customHeight="1">
      <c r="A895" s="589"/>
      <c r="B895" s="43"/>
      <c r="C895" s="43"/>
      <c r="D895" s="43"/>
      <c r="E895" s="44"/>
      <c r="F895" s="68" t="s">
        <v>1170</v>
      </c>
      <c r="G895" s="56">
        <v>1</v>
      </c>
      <c r="H895" s="68" t="s">
        <v>1058</v>
      </c>
      <c r="I895" s="56">
        <v>1906.67</v>
      </c>
      <c r="J895" s="69">
        <f>IF(C895="СТОП цена",I895,ROUND(I895*(1-VLOOKUP(L895,Оглавление!D:G,3,FALSE)),2))</f>
        <v>1906.67</v>
      </c>
      <c r="K895" s="60"/>
      <c r="L895" s="100" t="s">
        <v>2449</v>
      </c>
      <c r="M895" s="54">
        <v>16</v>
      </c>
    </row>
    <row r="896" spans="1:221" s="1" customFormat="1" ht="17.25" customHeight="1">
      <c r="A896" s="579" t="s">
        <v>1513</v>
      </c>
      <c r="B896" s="580"/>
      <c r="C896" s="580"/>
      <c r="D896" s="580"/>
      <c r="E896" s="580"/>
      <c r="F896" s="580"/>
      <c r="G896" s="580"/>
      <c r="H896" s="580"/>
      <c r="I896" s="580"/>
      <c r="J896" s="609"/>
      <c r="K896" s="236" t="s">
        <v>1514</v>
      </c>
      <c r="L896" s="236" t="s">
        <v>1514</v>
      </c>
      <c r="M896" s="54">
        <v>16</v>
      </c>
    </row>
    <row r="897" spans="1:13" s="1" customFormat="1" ht="17.25" customHeight="1">
      <c r="A897" s="582" t="s">
        <v>468</v>
      </c>
      <c r="B897" s="583"/>
      <c r="C897" s="583"/>
      <c r="D897" s="583"/>
      <c r="E897" s="583"/>
      <c r="F897" s="583"/>
      <c r="G897" s="583"/>
      <c r="H897" s="583"/>
      <c r="I897" s="583"/>
      <c r="J897" s="583"/>
      <c r="K897" s="235"/>
      <c r="L897" s="236"/>
      <c r="M897" s="54">
        <v>16</v>
      </c>
    </row>
    <row r="898" spans="1:13" s="1" customFormat="1" ht="32.25" customHeight="1">
      <c r="A898" s="639" t="s">
        <v>3024</v>
      </c>
      <c r="B898" s="418"/>
      <c r="C898" s="418"/>
      <c r="D898" s="418"/>
      <c r="E898" s="418"/>
      <c r="F898" s="68" t="s">
        <v>1415</v>
      </c>
      <c r="G898" s="56">
        <v>3</v>
      </c>
      <c r="H898" s="68" t="s">
        <v>1058</v>
      </c>
      <c r="I898" s="56">
        <v>550</v>
      </c>
      <c r="J898" s="526">
        <f>IF(C898="СТОП цена",I898,ROUND(I898*(1-VLOOKUP(L898,Оглавление!D:G,3,FALSE)),2))</f>
        <v>550</v>
      </c>
      <c r="K898" s="235"/>
      <c r="L898" s="236" t="s">
        <v>1514</v>
      </c>
      <c r="M898" s="54">
        <v>16</v>
      </c>
    </row>
    <row r="899" spans="1:13" s="1" customFormat="1" ht="30.75" customHeight="1">
      <c r="A899" s="639"/>
      <c r="B899" s="418"/>
      <c r="C899" s="418"/>
      <c r="D899" s="418"/>
      <c r="E899" s="418"/>
      <c r="F899" s="68" t="s">
        <v>1165</v>
      </c>
      <c r="G899" s="56">
        <v>2</v>
      </c>
      <c r="H899" s="68" t="s">
        <v>1058</v>
      </c>
      <c r="I899" s="56">
        <v>1660</v>
      </c>
      <c r="J899" s="526">
        <f>IF(C899="СТОП цена",I899,ROUND(I899*(1-VLOOKUP(L899,Оглавление!D:G,3,FALSE)),2))</f>
        <v>1660</v>
      </c>
      <c r="K899" s="235"/>
      <c r="L899" s="236" t="s">
        <v>1514</v>
      </c>
      <c r="M899" s="54">
        <v>16</v>
      </c>
    </row>
    <row r="900" spans="1:13" s="1" customFormat="1" ht="23.25" customHeight="1">
      <c r="A900" s="582" t="s">
        <v>820</v>
      </c>
      <c r="B900" s="583"/>
      <c r="C900" s="583"/>
      <c r="D900" s="583"/>
      <c r="E900" s="583"/>
      <c r="F900" s="583"/>
      <c r="G900" s="583"/>
      <c r="H900" s="583"/>
      <c r="I900" s="583"/>
      <c r="J900" s="583"/>
      <c r="K900" s="235"/>
      <c r="L900" s="236"/>
      <c r="M900" s="54">
        <v>16</v>
      </c>
    </row>
    <row r="901" spans="1:13" s="1" customFormat="1" ht="32.25" customHeight="1">
      <c r="A901" s="464" t="s">
        <v>2807</v>
      </c>
      <c r="B901" s="43" t="s">
        <v>2808</v>
      </c>
      <c r="C901" s="465"/>
      <c r="D901" s="465"/>
      <c r="E901" s="465"/>
      <c r="F901" s="68" t="s">
        <v>1169</v>
      </c>
      <c r="G901" s="56">
        <v>1</v>
      </c>
      <c r="H901" s="68" t="s">
        <v>1058</v>
      </c>
      <c r="I901" s="56">
        <v>646</v>
      </c>
      <c r="J901" s="69">
        <f>IF(C901="СТОП цена",I901,ROUND(I901*(1-VLOOKUP(L901,Оглавление!D:G,3,FALSE)),2))</f>
        <v>646</v>
      </c>
      <c r="K901" s="235"/>
      <c r="L901" s="236" t="s">
        <v>1514</v>
      </c>
      <c r="M901" s="54">
        <v>16</v>
      </c>
    </row>
    <row r="902" spans="1:13" s="1" customFormat="1" ht="27.75" customHeight="1">
      <c r="A902" s="464" t="s">
        <v>2809</v>
      </c>
      <c r="B902" s="43" t="s">
        <v>2811</v>
      </c>
      <c r="C902" s="43" t="s">
        <v>223</v>
      </c>
      <c r="D902" s="465"/>
      <c r="E902" s="465"/>
      <c r="F902" s="68" t="s">
        <v>1169</v>
      </c>
      <c r="G902" s="56">
        <v>1</v>
      </c>
      <c r="H902" s="68" t="s">
        <v>1058</v>
      </c>
      <c r="I902" s="56">
        <v>1828</v>
      </c>
      <c r="J902" s="69">
        <f>IF(C902="СТОП цена",I902,ROUND(I902*(1-VLOOKUP(L902,Оглавление!D:G,3,FALSE)),2))</f>
        <v>1828</v>
      </c>
      <c r="K902" s="235"/>
      <c r="L902" s="236" t="s">
        <v>1514</v>
      </c>
      <c r="M902" s="54">
        <v>16</v>
      </c>
    </row>
    <row r="903" spans="1:13" s="1" customFormat="1" ht="27.75" customHeight="1">
      <c r="A903" s="584" t="s">
        <v>3017</v>
      </c>
      <c r="B903" s="56" t="s">
        <v>3018</v>
      </c>
      <c r="C903" s="56"/>
      <c r="D903" s="473"/>
      <c r="E903" s="473"/>
      <c r="F903" s="68" t="s">
        <v>1415</v>
      </c>
      <c r="G903" s="56">
        <v>3</v>
      </c>
      <c r="H903" s="68" t="s">
        <v>1058</v>
      </c>
      <c r="I903" s="56">
        <v>810</v>
      </c>
      <c r="J903" s="69">
        <f>IF(C903="СТОП цена",I903,ROUND(I903*(1-VLOOKUP(L903,Оглавление!D:G,3,FALSE)),2))</f>
        <v>810</v>
      </c>
      <c r="K903" s="235"/>
      <c r="L903" s="236" t="s">
        <v>1514</v>
      </c>
      <c r="M903" s="54">
        <v>16</v>
      </c>
    </row>
    <row r="904" spans="1:13" s="1" customFormat="1" ht="27.75" customHeight="1">
      <c r="A904" s="585"/>
      <c r="B904" s="56" t="s">
        <v>3019</v>
      </c>
      <c r="C904" s="56"/>
      <c r="D904" s="473"/>
      <c r="E904" s="473"/>
      <c r="F904" s="68" t="s">
        <v>1165</v>
      </c>
      <c r="G904" s="56">
        <v>2</v>
      </c>
      <c r="H904" s="68" t="s">
        <v>1058</v>
      </c>
      <c r="I904" s="56">
        <v>2500</v>
      </c>
      <c r="J904" s="69">
        <f>IF(C904="СТОП цена",I904,ROUND(I904*(1-VLOOKUP(L904,Оглавление!D:G,3,FALSE)),2))</f>
        <v>2500</v>
      </c>
      <c r="K904" s="235"/>
      <c r="L904" s="236" t="s">
        <v>1514</v>
      </c>
      <c r="M904" s="54">
        <v>16</v>
      </c>
    </row>
    <row r="905" spans="1:13" s="1" customFormat="1" ht="22.5" hidden="1" customHeight="1">
      <c r="A905" s="582" t="s">
        <v>1059</v>
      </c>
      <c r="B905" s="583"/>
      <c r="C905" s="583"/>
      <c r="D905" s="583"/>
      <c r="E905" s="583"/>
      <c r="F905" s="583"/>
      <c r="G905" s="583"/>
      <c r="H905" s="583"/>
      <c r="I905" s="583"/>
      <c r="J905" s="583"/>
      <c r="K905" s="60"/>
      <c r="L905" s="236" t="s">
        <v>1514</v>
      </c>
      <c r="M905" s="54">
        <v>16</v>
      </c>
    </row>
    <row r="906" spans="1:13" s="1" customFormat="1" ht="17.25" hidden="1" customHeight="1">
      <c r="A906" s="597" t="s">
        <v>1533</v>
      </c>
      <c r="B906" s="43" t="s">
        <v>1863</v>
      </c>
      <c r="C906" s="43"/>
      <c r="D906" s="43"/>
      <c r="E906" s="44"/>
      <c r="F906" s="44" t="s">
        <v>1165</v>
      </c>
      <c r="G906" s="43">
        <v>1</v>
      </c>
      <c r="H906" s="44" t="s">
        <v>1058</v>
      </c>
      <c r="I906" s="43">
        <v>879</v>
      </c>
      <c r="J906" s="57">
        <f>IF(C906="СТОП цена",I906,ROUND(I906*(1-VLOOKUP(L906,Оглавление!D:G,3,FALSE)),2))</f>
        <v>879</v>
      </c>
      <c r="K906" s="60"/>
      <c r="L906" s="236" t="s">
        <v>1514</v>
      </c>
      <c r="M906" s="54">
        <v>16</v>
      </c>
    </row>
    <row r="907" spans="1:13" s="1" customFormat="1" ht="17.25" hidden="1" customHeight="1">
      <c r="A907" s="597"/>
      <c r="B907" s="43" t="s">
        <v>1864</v>
      </c>
      <c r="C907" s="43"/>
      <c r="D907" s="43"/>
      <c r="E907" s="44"/>
      <c r="F907" s="44" t="s">
        <v>1170</v>
      </c>
      <c r="G907" s="43">
        <v>1</v>
      </c>
      <c r="H907" s="44" t="s">
        <v>1058</v>
      </c>
      <c r="I907" s="43">
        <v>3202</v>
      </c>
      <c r="J907" s="57">
        <f>IF(C907="СТОП цена",I907,ROUND(I907*(1-VLOOKUP(L907,Оглавление!D:G,3,FALSE)),2))</f>
        <v>3202</v>
      </c>
      <c r="K907" s="60"/>
      <c r="L907" s="236" t="s">
        <v>1514</v>
      </c>
      <c r="M907" s="54">
        <v>16</v>
      </c>
    </row>
    <row r="908" spans="1:13" s="1" customFormat="1" ht="17.25" hidden="1" customHeight="1">
      <c r="A908" s="597" t="s">
        <v>1515</v>
      </c>
      <c r="B908" s="43" t="s">
        <v>1865</v>
      </c>
      <c r="C908" s="43"/>
      <c r="D908" s="43"/>
      <c r="E908" s="44"/>
      <c r="F908" s="44" t="s">
        <v>1165</v>
      </c>
      <c r="G908" s="43">
        <v>1</v>
      </c>
      <c r="H908" s="44" t="s">
        <v>1058</v>
      </c>
      <c r="I908" s="43">
        <v>1024</v>
      </c>
      <c r="J908" s="57">
        <f>IF(C908="СТОП цена",I908,ROUND(I908*(1-VLOOKUP(L908,Оглавление!D:G,3,FALSE)),2))</f>
        <v>1024</v>
      </c>
      <c r="K908" s="60"/>
      <c r="L908" s="236" t="s">
        <v>1514</v>
      </c>
      <c r="M908" s="54">
        <v>16</v>
      </c>
    </row>
    <row r="909" spans="1:13" s="1" customFormat="1" ht="17.25" hidden="1" customHeight="1">
      <c r="A909" s="597"/>
      <c r="B909" s="43" t="s">
        <v>1866</v>
      </c>
      <c r="C909" s="43"/>
      <c r="D909" s="43"/>
      <c r="E909" s="44"/>
      <c r="F909" s="44" t="s">
        <v>1170</v>
      </c>
      <c r="G909" s="43">
        <v>1</v>
      </c>
      <c r="H909" s="44" t="s">
        <v>1058</v>
      </c>
      <c r="I909" s="43">
        <v>3784</v>
      </c>
      <c r="J909" s="57">
        <f>IF(C909="СТОП цена",I909,ROUND(I909*(1-VLOOKUP(L909,Оглавление!D:G,3,FALSE)),2))</f>
        <v>3784</v>
      </c>
      <c r="K909" s="60"/>
      <c r="L909" s="236" t="s">
        <v>1514</v>
      </c>
      <c r="M909" s="54">
        <v>16</v>
      </c>
    </row>
    <row r="910" spans="1:13" s="1" customFormat="1" ht="17.25" hidden="1" customHeight="1">
      <c r="A910" s="597" t="s">
        <v>1530</v>
      </c>
      <c r="B910" s="43" t="s">
        <v>1867</v>
      </c>
      <c r="C910" s="43"/>
      <c r="D910" s="43"/>
      <c r="E910" s="44"/>
      <c r="F910" s="44" t="s">
        <v>1165</v>
      </c>
      <c r="G910" s="43">
        <v>1</v>
      </c>
      <c r="H910" s="44" t="s">
        <v>1058</v>
      </c>
      <c r="I910" s="43">
        <v>1291</v>
      </c>
      <c r="J910" s="57">
        <f>IF(C910="СТОП цена",I910,ROUND(I910*(1-VLOOKUP(L910,Оглавление!D:G,3,FALSE)),2))</f>
        <v>1291</v>
      </c>
      <c r="K910" s="60"/>
      <c r="L910" s="236" t="s">
        <v>1514</v>
      </c>
      <c r="M910" s="54">
        <v>16</v>
      </c>
    </row>
    <row r="911" spans="1:13" s="1" customFormat="1" ht="17.25" hidden="1" customHeight="1">
      <c r="A911" s="597"/>
      <c r="B911" s="43" t="s">
        <v>1868</v>
      </c>
      <c r="C911" s="43"/>
      <c r="D911" s="43"/>
      <c r="E911" s="44"/>
      <c r="F911" s="44" t="s">
        <v>1170</v>
      </c>
      <c r="G911" s="43">
        <v>1</v>
      </c>
      <c r="H911" s="44" t="s">
        <v>1058</v>
      </c>
      <c r="I911" s="43">
        <v>4841</v>
      </c>
      <c r="J911" s="57">
        <f>IF(C911="СТОП цена",I911,ROUND(I911*(1-VLOOKUP(L911,Оглавление!D:G,3,FALSE)),2))</f>
        <v>4841</v>
      </c>
      <c r="K911" s="60"/>
      <c r="L911" s="236" t="s">
        <v>1514</v>
      </c>
      <c r="M911" s="54">
        <v>16</v>
      </c>
    </row>
    <row r="912" spans="1:13" s="1" customFormat="1" ht="17.25" hidden="1" customHeight="1">
      <c r="A912" s="591" t="s">
        <v>2812</v>
      </c>
      <c r="B912" s="43" t="s">
        <v>2814</v>
      </c>
      <c r="C912" s="43"/>
      <c r="D912" s="43"/>
      <c r="E912" s="44"/>
      <c r="F912" s="68" t="s">
        <v>1165</v>
      </c>
      <c r="G912" s="56">
        <v>1</v>
      </c>
      <c r="H912" s="68" t="s">
        <v>1058</v>
      </c>
      <c r="I912" s="56">
        <v>780</v>
      </c>
      <c r="J912" s="69">
        <f>IF(C912="СТОП цена",I912,ROUND(I912*(1-VLOOKUP(L912,Оглавление!D:G,3,FALSE)),2))</f>
        <v>780</v>
      </c>
      <c r="K912" s="60"/>
      <c r="L912" s="236" t="s">
        <v>1514</v>
      </c>
      <c r="M912" s="54">
        <v>16</v>
      </c>
    </row>
    <row r="913" spans="1:13" s="1" customFormat="1" ht="17.25" hidden="1" customHeight="1">
      <c r="A913" s="593"/>
      <c r="B913" s="43" t="s">
        <v>2815</v>
      </c>
      <c r="C913" s="43"/>
      <c r="D913" s="43"/>
      <c r="E913" s="44"/>
      <c r="F913" s="68" t="s">
        <v>378</v>
      </c>
      <c r="G913" s="56">
        <v>1</v>
      </c>
      <c r="H913" s="68" t="s">
        <v>1058</v>
      </c>
      <c r="I913" s="56">
        <v>2300</v>
      </c>
      <c r="J913" s="69">
        <f>IF(C913="СТОП цена",I913,ROUND(I913*(1-VLOOKUP(L913,Оглавление!D:G,3,FALSE)),2))</f>
        <v>2300</v>
      </c>
      <c r="K913" s="60"/>
      <c r="L913" s="236" t="s">
        <v>1514</v>
      </c>
      <c r="M913" s="54">
        <v>16</v>
      </c>
    </row>
    <row r="914" spans="1:13" s="1" customFormat="1" ht="17.25" hidden="1" customHeight="1">
      <c r="A914" s="591" t="s">
        <v>2812</v>
      </c>
      <c r="B914" s="43" t="s">
        <v>2816</v>
      </c>
      <c r="C914" s="43"/>
      <c r="D914" s="43"/>
      <c r="E914" s="44"/>
      <c r="F914" s="68" t="s">
        <v>379</v>
      </c>
      <c r="G914" s="56">
        <v>1</v>
      </c>
      <c r="H914" s="68" t="s">
        <v>1058</v>
      </c>
      <c r="I914" s="56">
        <v>900</v>
      </c>
      <c r="J914" s="69">
        <f>IF(C914="СТОП цена",I914,ROUND(I914*(1-VLOOKUP(L914,Оглавление!D:G,3,FALSE)),2))</f>
        <v>900</v>
      </c>
      <c r="K914" s="60"/>
      <c r="L914" s="236" t="s">
        <v>1514</v>
      </c>
      <c r="M914" s="54">
        <v>16</v>
      </c>
    </row>
    <row r="915" spans="1:13" s="1" customFormat="1" ht="17.25" hidden="1" customHeight="1">
      <c r="A915" s="593"/>
      <c r="B915" s="43" t="s">
        <v>2813</v>
      </c>
      <c r="C915" s="43"/>
      <c r="D915" s="43"/>
      <c r="E915" s="44"/>
      <c r="F915" s="68" t="s">
        <v>378</v>
      </c>
      <c r="G915" s="56">
        <v>1</v>
      </c>
      <c r="H915" s="68" t="s">
        <v>1058</v>
      </c>
      <c r="I915" s="56">
        <v>2950</v>
      </c>
      <c r="J915" s="69">
        <f>IF(C915="СТОП цена",I915,ROUND(I915*(1-VLOOKUP(L915,Оглавление!D:G,3,FALSE)),2))</f>
        <v>2950</v>
      </c>
      <c r="K915" s="60"/>
      <c r="L915" s="236" t="s">
        <v>1514</v>
      </c>
      <c r="M915" s="54">
        <v>16</v>
      </c>
    </row>
    <row r="916" spans="1:13" s="1" customFormat="1" ht="22.5" customHeight="1">
      <c r="A916" s="582" t="s">
        <v>1463</v>
      </c>
      <c r="B916" s="583"/>
      <c r="C916" s="583"/>
      <c r="D916" s="583"/>
      <c r="E916" s="583"/>
      <c r="F916" s="583"/>
      <c r="G916" s="583"/>
      <c r="H916" s="583"/>
      <c r="I916" s="583"/>
      <c r="J916" s="583"/>
      <c r="K916" s="60"/>
      <c r="L916" s="236" t="s">
        <v>1514</v>
      </c>
      <c r="M916" s="54">
        <v>16</v>
      </c>
    </row>
    <row r="917" spans="1:13" s="1" customFormat="1" ht="17.25" customHeight="1">
      <c r="A917" s="597" t="s">
        <v>1531</v>
      </c>
      <c r="B917" s="43" t="s">
        <v>1872</v>
      </c>
      <c r="C917" s="43"/>
      <c r="D917" s="43"/>
      <c r="E917" s="44"/>
      <c r="F917" s="44" t="s">
        <v>1164</v>
      </c>
      <c r="G917" s="43">
        <v>1</v>
      </c>
      <c r="H917" s="44" t="s">
        <v>1058</v>
      </c>
      <c r="I917" s="43">
        <v>431</v>
      </c>
      <c r="J917" s="57">
        <f>IF(C917="СТОП цена",I917,ROUND(I917*(1-VLOOKUP(L917,Оглавление!D:G,3,FALSE)),2))</f>
        <v>431</v>
      </c>
      <c r="K917" s="60"/>
      <c r="L917" s="236" t="s">
        <v>1514</v>
      </c>
      <c r="M917" s="54">
        <v>16</v>
      </c>
    </row>
    <row r="918" spans="1:13" s="1" customFormat="1" ht="17.25" customHeight="1">
      <c r="A918" s="597"/>
      <c r="B918" s="43" t="s">
        <v>1873</v>
      </c>
      <c r="C918" s="43"/>
      <c r="D918" s="43"/>
      <c r="E918" s="44"/>
      <c r="F918" s="44" t="s">
        <v>1165</v>
      </c>
      <c r="G918" s="43">
        <v>1</v>
      </c>
      <c r="H918" s="44" t="s">
        <v>1058</v>
      </c>
      <c r="I918" s="43">
        <v>1121</v>
      </c>
      <c r="J918" s="57">
        <f>IF(C918="СТОП цена",I918,ROUND(I918*(1-VLOOKUP(L918,Оглавление!D:G,3,FALSE)),2))</f>
        <v>1121</v>
      </c>
      <c r="K918" s="60"/>
      <c r="L918" s="236" t="s">
        <v>1514</v>
      </c>
      <c r="M918" s="54">
        <v>16</v>
      </c>
    </row>
    <row r="919" spans="1:13" s="1" customFormat="1" ht="17.25" customHeight="1">
      <c r="A919" s="597"/>
      <c r="B919" s="43" t="s">
        <v>1874</v>
      </c>
      <c r="C919" s="43"/>
      <c r="D919" s="43"/>
      <c r="E919" s="44"/>
      <c r="F919" s="44" t="s">
        <v>1169</v>
      </c>
      <c r="G919" s="43">
        <v>1</v>
      </c>
      <c r="H919" s="44" t="s">
        <v>1058</v>
      </c>
      <c r="I919" s="43">
        <v>1965</v>
      </c>
      <c r="J919" s="57">
        <f>IF(C919="СТОП цена",I919,ROUND(I919*(1-VLOOKUP(L919,Оглавление!D:G,3,FALSE)),2))</f>
        <v>1965</v>
      </c>
      <c r="K919" s="60"/>
      <c r="L919" s="236" t="s">
        <v>1514</v>
      </c>
      <c r="M919" s="54">
        <v>16</v>
      </c>
    </row>
    <row r="920" spans="1:13" s="1" customFormat="1" ht="17.25" customHeight="1">
      <c r="A920" s="597"/>
      <c r="B920" s="43" t="s">
        <v>1875</v>
      </c>
      <c r="C920" s="43"/>
      <c r="D920" s="43"/>
      <c r="E920" s="44"/>
      <c r="F920" s="44" t="s">
        <v>1170</v>
      </c>
      <c r="G920" s="43">
        <v>1</v>
      </c>
      <c r="H920" s="44" t="s">
        <v>1058</v>
      </c>
      <c r="I920" s="43">
        <v>3675</v>
      </c>
      <c r="J920" s="57">
        <f>IF(C920="СТОП цена",I920,ROUND(I920*(1-VLOOKUP(L920,Оглавление!D:G,3,FALSE)),2))</f>
        <v>3675</v>
      </c>
      <c r="K920" s="60"/>
      <c r="L920" s="236" t="s">
        <v>1514</v>
      </c>
      <c r="M920" s="54">
        <v>16</v>
      </c>
    </row>
    <row r="921" spans="1:13" s="1" customFormat="1" ht="17.25" customHeight="1">
      <c r="A921" s="597" t="s">
        <v>1532</v>
      </c>
      <c r="B921" s="43" t="s">
        <v>1876</v>
      </c>
      <c r="C921" s="43"/>
      <c r="D921" s="43"/>
      <c r="E921" s="44"/>
      <c r="F921" s="44" t="s">
        <v>1164</v>
      </c>
      <c r="G921" s="43">
        <v>1</v>
      </c>
      <c r="H921" s="44" t="s">
        <v>1058</v>
      </c>
      <c r="I921" s="43">
        <v>422</v>
      </c>
      <c r="J921" s="57">
        <f>IF(C921="СТОП цена",I921,ROUND(I921*(1-VLOOKUP(L921,Оглавление!D:G,3,FALSE)),2))</f>
        <v>422</v>
      </c>
      <c r="K921" s="60"/>
      <c r="L921" s="236" t="s">
        <v>1514</v>
      </c>
      <c r="M921" s="54">
        <v>16</v>
      </c>
    </row>
    <row r="922" spans="1:13" s="1" customFormat="1" ht="17.25" customHeight="1">
      <c r="A922" s="597"/>
      <c r="B922" s="43" t="s">
        <v>1877</v>
      </c>
      <c r="C922" s="43" t="s">
        <v>223</v>
      </c>
      <c r="D922" s="43"/>
      <c r="E922" s="44"/>
      <c r="F922" s="44" t="s">
        <v>1165</v>
      </c>
      <c r="G922" s="43">
        <v>1</v>
      </c>
      <c r="H922" s="44" t="s">
        <v>1058</v>
      </c>
      <c r="I922" s="43">
        <v>1098</v>
      </c>
      <c r="J922" s="57">
        <f>IF(C922="СТОП цена",I922,ROUND(I922*(1-VLOOKUP(L922,Оглавление!D:G,3,FALSE)),2))</f>
        <v>1098</v>
      </c>
      <c r="K922" s="60"/>
      <c r="L922" s="236" t="s">
        <v>1514</v>
      </c>
      <c r="M922" s="54">
        <v>16</v>
      </c>
    </row>
    <row r="923" spans="1:13" s="1" customFormat="1" ht="17.25" customHeight="1">
      <c r="A923" s="597"/>
      <c r="B923" s="43" t="s">
        <v>1878</v>
      </c>
      <c r="C923" s="43" t="s">
        <v>223</v>
      </c>
      <c r="D923" s="43"/>
      <c r="E923" s="44"/>
      <c r="F923" s="44" t="s">
        <v>1169</v>
      </c>
      <c r="G923" s="43">
        <v>1</v>
      </c>
      <c r="H923" s="44" t="s">
        <v>1058</v>
      </c>
      <c r="I923" s="43">
        <v>1926</v>
      </c>
      <c r="J923" s="57">
        <f>IF(C923="СТОП цена",I923,ROUND(I923*(1-VLOOKUP(L923,Оглавление!D:G,3,FALSE)),2))</f>
        <v>1926</v>
      </c>
      <c r="K923" s="60"/>
      <c r="L923" s="236" t="s">
        <v>1514</v>
      </c>
      <c r="M923" s="54">
        <v>16</v>
      </c>
    </row>
    <row r="924" spans="1:13" s="1" customFormat="1" ht="17.25" customHeight="1">
      <c r="A924" s="597"/>
      <c r="B924" s="43" t="s">
        <v>1879</v>
      </c>
      <c r="C924" s="43"/>
      <c r="D924" s="43"/>
      <c r="E924" s="44"/>
      <c r="F924" s="44" t="s">
        <v>1170</v>
      </c>
      <c r="G924" s="43">
        <v>1</v>
      </c>
      <c r="H924" s="44" t="s">
        <v>1058</v>
      </c>
      <c r="I924" s="43">
        <v>3601</v>
      </c>
      <c r="J924" s="57">
        <f>IF(C924="СТОП цена",I924,ROUND(I924*(1-VLOOKUP(L924,Оглавление!D:G,3,FALSE)),2))</f>
        <v>3601</v>
      </c>
      <c r="K924" s="60"/>
      <c r="L924" s="236" t="s">
        <v>1514</v>
      </c>
      <c r="M924" s="54">
        <v>16</v>
      </c>
    </row>
    <row r="925" spans="1:13" s="1" customFormat="1" ht="27" customHeight="1">
      <c r="A925" s="582" t="s">
        <v>1801</v>
      </c>
      <c r="B925" s="583"/>
      <c r="C925" s="583"/>
      <c r="D925" s="583"/>
      <c r="E925" s="583"/>
      <c r="F925" s="583"/>
      <c r="G925" s="583"/>
      <c r="H925" s="583"/>
      <c r="I925" s="583"/>
      <c r="J925" s="583"/>
      <c r="K925" s="60"/>
      <c r="L925" s="236" t="s">
        <v>1514</v>
      </c>
      <c r="M925" s="54">
        <v>16</v>
      </c>
    </row>
    <row r="926" spans="1:13" s="1" customFormat="1" ht="17.25" customHeight="1">
      <c r="A926" s="591" t="s">
        <v>1802</v>
      </c>
      <c r="B926" s="43" t="s">
        <v>1880</v>
      </c>
      <c r="C926" s="43" t="s">
        <v>223</v>
      </c>
      <c r="D926" s="43"/>
      <c r="E926" s="44"/>
      <c r="F926" s="68" t="s">
        <v>1165</v>
      </c>
      <c r="G926" s="56">
        <v>1</v>
      </c>
      <c r="H926" s="68" t="s">
        <v>1058</v>
      </c>
      <c r="I926" s="56">
        <v>1972</v>
      </c>
      <c r="J926" s="57">
        <f>IF(C926="СТОП цена",I926,ROUND(I926*(1-VLOOKUP(L926,Оглавление!D:G,3,FALSE)),2))</f>
        <v>1972</v>
      </c>
      <c r="K926" s="60"/>
      <c r="L926" s="236" t="s">
        <v>1514</v>
      </c>
      <c r="M926" s="54">
        <v>16</v>
      </c>
    </row>
    <row r="927" spans="1:13" s="1" customFormat="1" ht="17.25" customHeight="1">
      <c r="A927" s="593"/>
      <c r="B927" s="43" t="s">
        <v>1881</v>
      </c>
      <c r="C927" s="43" t="s">
        <v>223</v>
      </c>
      <c r="D927" s="43"/>
      <c r="E927" s="44"/>
      <c r="F927" s="68" t="s">
        <v>1391</v>
      </c>
      <c r="G927" s="56">
        <v>1</v>
      </c>
      <c r="H927" s="68" t="s">
        <v>1058</v>
      </c>
      <c r="I927" s="56">
        <v>6274</v>
      </c>
      <c r="J927" s="57">
        <f>IF(C927="СТОП цена",I927,ROUND(I927*(1-VLOOKUP(L927,Оглавление!D:G,3,FALSE)),2))</f>
        <v>6274</v>
      </c>
      <c r="K927" s="60"/>
      <c r="L927" s="236" t="s">
        <v>1514</v>
      </c>
      <c r="M927" s="54">
        <v>16</v>
      </c>
    </row>
    <row r="928" spans="1:13" s="1" customFormat="1" ht="33.75" customHeight="1">
      <c r="A928" s="437" t="s">
        <v>1804</v>
      </c>
      <c r="B928" s="43" t="s">
        <v>2347</v>
      </c>
      <c r="C928" s="43"/>
      <c r="D928" s="43"/>
      <c r="E928" s="44"/>
      <c r="F928" s="68" t="s">
        <v>1391</v>
      </c>
      <c r="G928" s="56">
        <v>1</v>
      </c>
      <c r="H928" s="68" t="s">
        <v>1058</v>
      </c>
      <c r="I928" s="56">
        <v>6274</v>
      </c>
      <c r="J928" s="57">
        <f>IF(C928="СТОП цена",I928,ROUND(I928*(1-VLOOKUP(L928,Оглавление!D:G,3,FALSE)),2))</f>
        <v>6274</v>
      </c>
      <c r="K928" s="60"/>
      <c r="L928" s="236" t="s">
        <v>1514</v>
      </c>
      <c r="M928" s="54">
        <v>16</v>
      </c>
    </row>
    <row r="929" spans="1:13" s="1" customFormat="1" ht="33.75" hidden="1" customHeight="1">
      <c r="A929" s="582" t="s">
        <v>2799</v>
      </c>
      <c r="B929" s="583"/>
      <c r="C929" s="583"/>
      <c r="D929" s="583"/>
      <c r="E929" s="583"/>
      <c r="F929" s="583"/>
      <c r="G929" s="583"/>
      <c r="H929" s="583"/>
      <c r="I929" s="583"/>
      <c r="J929" s="583"/>
      <c r="K929" s="60"/>
      <c r="L929" s="236" t="s">
        <v>1514</v>
      </c>
      <c r="M929" s="54">
        <v>16</v>
      </c>
    </row>
    <row r="930" spans="1:13" s="1" customFormat="1" ht="24.75" hidden="1" customHeight="1">
      <c r="A930" s="591" t="s">
        <v>2804</v>
      </c>
      <c r="B930" s="43" t="s">
        <v>2805</v>
      </c>
      <c r="C930" s="43" t="s">
        <v>223</v>
      </c>
      <c r="D930" s="43"/>
      <c r="E930" s="44"/>
      <c r="F930" s="68" t="s">
        <v>1415</v>
      </c>
      <c r="G930" s="56">
        <v>3</v>
      </c>
      <c r="H930" s="68" t="s">
        <v>1058</v>
      </c>
      <c r="I930" s="56">
        <v>880</v>
      </c>
      <c r="J930" s="69">
        <f>IF(C930="СТОП цена",I930,ROUND(I930*(1-VLOOKUP(L930,Оглавление!D:G,3,FALSE)),2))</f>
        <v>880</v>
      </c>
      <c r="K930" s="60"/>
      <c r="L930" s="236" t="s">
        <v>1514</v>
      </c>
      <c r="M930" s="54">
        <v>16</v>
      </c>
    </row>
    <row r="931" spans="1:13" s="1" customFormat="1" ht="18.75" hidden="1" customHeight="1">
      <c r="A931" s="593"/>
      <c r="B931" s="43" t="s">
        <v>2803</v>
      </c>
      <c r="C931" s="43" t="s">
        <v>223</v>
      </c>
      <c r="D931" s="43"/>
      <c r="E931" s="44"/>
      <c r="F931" s="68" t="s">
        <v>1165</v>
      </c>
      <c r="G931" s="56">
        <v>2</v>
      </c>
      <c r="H931" s="68" t="s">
        <v>1058</v>
      </c>
      <c r="I931" s="56">
        <v>2700</v>
      </c>
      <c r="J931" s="69">
        <f>IF(C931="СТОП цена",I931,ROUND(I931*(1-VLOOKUP(L931,Оглавление!D:G,3,FALSE)),2))</f>
        <v>2700</v>
      </c>
      <c r="K931" s="60"/>
      <c r="L931" s="236" t="s">
        <v>1514</v>
      </c>
      <c r="M931" s="54">
        <v>16</v>
      </c>
    </row>
    <row r="932" spans="1:13" s="1" customFormat="1" ht="21.75" hidden="1" customHeight="1">
      <c r="A932" s="591" t="s">
        <v>2802</v>
      </c>
      <c r="B932" s="43" t="s">
        <v>2800</v>
      </c>
      <c r="C932" s="43" t="s">
        <v>223</v>
      </c>
      <c r="D932" s="43"/>
      <c r="E932" s="44"/>
      <c r="F932" s="68" t="s">
        <v>1415</v>
      </c>
      <c r="G932" s="56">
        <v>3</v>
      </c>
      <c r="H932" s="68" t="s">
        <v>1058</v>
      </c>
      <c r="I932" s="56">
        <v>930</v>
      </c>
      <c r="J932" s="69">
        <f>IF(C932="СТОП цена",I932,ROUND(I932*(1-VLOOKUP(L932,Оглавление!D:G,3,FALSE)),2))</f>
        <v>930</v>
      </c>
      <c r="K932" s="60"/>
      <c r="L932" s="236" t="s">
        <v>1514</v>
      </c>
      <c r="M932" s="54">
        <v>16</v>
      </c>
    </row>
    <row r="933" spans="1:13" s="1" customFormat="1" ht="21" hidden="1" customHeight="1">
      <c r="A933" s="593"/>
      <c r="B933" s="43" t="s">
        <v>2801</v>
      </c>
      <c r="C933" s="43" t="s">
        <v>223</v>
      </c>
      <c r="D933" s="43"/>
      <c r="E933" s="44"/>
      <c r="F933" s="68" t="s">
        <v>1165</v>
      </c>
      <c r="G933" s="56">
        <v>2</v>
      </c>
      <c r="H933" s="68" t="s">
        <v>1058</v>
      </c>
      <c r="I933" s="56">
        <v>2850</v>
      </c>
      <c r="J933" s="69">
        <f>IF(C933="СТОП цена",I933,ROUND(I933*(1-VLOOKUP(L933,Оглавление!D:G,3,FALSE)),2))</f>
        <v>2850</v>
      </c>
      <c r="K933" s="60"/>
      <c r="L933" s="236" t="s">
        <v>1514</v>
      </c>
      <c r="M933" s="54">
        <v>16</v>
      </c>
    </row>
    <row r="934" spans="1:13" s="1" customFormat="1" ht="28.5" customHeight="1">
      <c r="A934" s="582" t="s">
        <v>2348</v>
      </c>
      <c r="B934" s="583"/>
      <c r="C934" s="583"/>
      <c r="D934" s="583"/>
      <c r="E934" s="583"/>
      <c r="F934" s="583"/>
      <c r="G934" s="583"/>
      <c r="H934" s="583"/>
      <c r="I934" s="583"/>
      <c r="J934" s="583"/>
      <c r="K934" s="60"/>
      <c r="L934" s="236" t="s">
        <v>1514</v>
      </c>
      <c r="M934" s="54">
        <v>17</v>
      </c>
    </row>
    <row r="935" spans="1:13" s="1" customFormat="1" ht="28.5" customHeight="1">
      <c r="A935" s="382" t="s">
        <v>2349</v>
      </c>
      <c r="B935" s="43" t="s">
        <v>2350</v>
      </c>
      <c r="C935" s="43" t="s">
        <v>223</v>
      </c>
      <c r="D935" s="43"/>
      <c r="E935" s="44"/>
      <c r="F935" s="68" t="s">
        <v>1295</v>
      </c>
      <c r="G935" s="56">
        <v>1</v>
      </c>
      <c r="H935" s="68" t="s">
        <v>1058</v>
      </c>
      <c r="I935" s="56">
        <v>2565</v>
      </c>
      <c r="J935" s="57">
        <f>IF(C935="СТОП цена",I935,ROUND(I935*(1-VLOOKUP(L935,Оглавление!D:G,3,FALSE)),2))</f>
        <v>2565</v>
      </c>
      <c r="K935" s="60"/>
      <c r="L935" s="236" t="s">
        <v>1514</v>
      </c>
      <c r="M935" s="54">
        <v>17</v>
      </c>
    </row>
    <row r="936" spans="1:13" s="1" customFormat="1" ht="28.5" hidden="1" customHeight="1">
      <c r="A936" s="582" t="s">
        <v>15</v>
      </c>
      <c r="B936" s="583"/>
      <c r="C936" s="583"/>
      <c r="D936" s="583"/>
      <c r="E936" s="583"/>
      <c r="F936" s="583"/>
      <c r="G936" s="583"/>
      <c r="H936" s="583"/>
      <c r="I936" s="583"/>
      <c r="J936" s="583"/>
      <c r="K936" s="60"/>
      <c r="L936" s="236" t="s">
        <v>1514</v>
      </c>
      <c r="M936" s="54">
        <v>17</v>
      </c>
    </row>
    <row r="937" spans="1:13" s="1" customFormat="1" ht="19.5" hidden="1" customHeight="1">
      <c r="A937" s="591" t="s">
        <v>2743</v>
      </c>
      <c r="B937" s="43" t="s">
        <v>2744</v>
      </c>
      <c r="C937" s="43" t="s">
        <v>223</v>
      </c>
      <c r="D937" s="443"/>
      <c r="E937" s="443"/>
      <c r="F937" s="68" t="s">
        <v>1340</v>
      </c>
      <c r="G937" s="56">
        <v>3</v>
      </c>
      <c r="H937" s="68" t="s">
        <v>1058</v>
      </c>
      <c r="I937" s="56">
        <v>818</v>
      </c>
      <c r="J937" s="69">
        <f>IF(C937="СТОП цена",I937,ROUND(I937*(1-VLOOKUP(L937,Оглавление!D:G,3,FALSE)),2))</f>
        <v>818</v>
      </c>
      <c r="K937" s="60"/>
      <c r="L937" s="236" t="s">
        <v>1514</v>
      </c>
      <c r="M937" s="54">
        <v>17</v>
      </c>
    </row>
    <row r="938" spans="1:13" s="1" customFormat="1" ht="18.75" hidden="1" customHeight="1">
      <c r="A938" s="632"/>
      <c r="B938" s="43" t="s">
        <v>2745</v>
      </c>
      <c r="C938" s="43" t="s">
        <v>223</v>
      </c>
      <c r="D938" s="444"/>
      <c r="E938" s="445"/>
      <c r="F938" s="68" t="s">
        <v>1354</v>
      </c>
      <c r="G938" s="56">
        <v>2</v>
      </c>
      <c r="H938" s="68" t="s">
        <v>1058</v>
      </c>
      <c r="I938" s="56">
        <v>2310</v>
      </c>
      <c r="J938" s="69">
        <f>IF(C938="СТОП цена",I938,ROUND(I938*(1-VLOOKUP(L938,Оглавление!D:G,3,FALSE)),2))</f>
        <v>2310</v>
      </c>
      <c r="K938" s="60"/>
      <c r="L938" s="236" t="s">
        <v>1514</v>
      </c>
      <c r="M938" s="54">
        <v>17</v>
      </c>
    </row>
    <row r="939" spans="1:13" s="1" customFormat="1" ht="21" hidden="1" customHeight="1">
      <c r="A939" s="591" t="s">
        <v>2742</v>
      </c>
      <c r="B939" s="43" t="s">
        <v>2746</v>
      </c>
      <c r="C939" s="43" t="s">
        <v>223</v>
      </c>
      <c r="D939" s="444"/>
      <c r="E939" s="445"/>
      <c r="F939" s="68" t="s">
        <v>1340</v>
      </c>
      <c r="G939" s="56">
        <v>3</v>
      </c>
      <c r="H939" s="68" t="s">
        <v>1058</v>
      </c>
      <c r="I939" s="56">
        <v>818</v>
      </c>
      <c r="J939" s="69">
        <f>IF(C939="СТОП цена",I939,ROUND(I939*(1-VLOOKUP(L939,Оглавление!D:G,3,FALSE)),2))</f>
        <v>818</v>
      </c>
      <c r="K939" s="60"/>
      <c r="L939" s="236" t="s">
        <v>1514</v>
      </c>
      <c r="M939" s="54">
        <v>17</v>
      </c>
    </row>
    <row r="940" spans="1:13" s="1" customFormat="1" ht="21" hidden="1" customHeight="1">
      <c r="A940" s="632"/>
      <c r="B940" s="43" t="s">
        <v>2747</v>
      </c>
      <c r="C940" s="43" t="s">
        <v>223</v>
      </c>
      <c r="D940" s="444"/>
      <c r="E940" s="445"/>
      <c r="F940" s="68" t="s">
        <v>1354</v>
      </c>
      <c r="G940" s="56">
        <v>2</v>
      </c>
      <c r="H940" s="68" t="s">
        <v>1058</v>
      </c>
      <c r="I940" s="56">
        <v>2355</v>
      </c>
      <c r="J940" s="69">
        <f>IF(C940="СТОП цена",I940,ROUND(I940*(1-VLOOKUP(L940,Оглавление!D:G,3,FALSE)),2))</f>
        <v>2355</v>
      </c>
      <c r="K940" s="60"/>
      <c r="L940" s="236" t="s">
        <v>1514</v>
      </c>
      <c r="M940" s="54">
        <v>17</v>
      </c>
    </row>
    <row r="941" spans="1:13" s="1" customFormat="1" ht="21" hidden="1" customHeight="1">
      <c r="A941" s="591" t="s">
        <v>2798</v>
      </c>
      <c r="B941" s="43" t="s">
        <v>2797</v>
      </c>
      <c r="C941" s="56" t="s">
        <v>223</v>
      </c>
      <c r="D941" s="56"/>
      <c r="E941" s="68"/>
      <c r="F941" s="68" t="s">
        <v>1340</v>
      </c>
      <c r="G941" s="56">
        <v>3</v>
      </c>
      <c r="H941" s="68" t="s">
        <v>1058</v>
      </c>
      <c r="I941" s="56">
        <v>672</v>
      </c>
      <c r="J941" s="69">
        <f>IF(C941="СТОП цена",I941,ROUND(I941*(1-VLOOKUP(L941,Оглавление!D:G,3,FALSE)),2))</f>
        <v>672</v>
      </c>
      <c r="K941" s="60"/>
      <c r="L941" s="236" t="s">
        <v>1514</v>
      </c>
      <c r="M941" s="54">
        <v>17</v>
      </c>
    </row>
    <row r="942" spans="1:13" s="1" customFormat="1" ht="21" hidden="1" customHeight="1">
      <c r="A942" s="632"/>
      <c r="B942" s="43" t="s">
        <v>2796</v>
      </c>
      <c r="C942" s="56" t="s">
        <v>223</v>
      </c>
      <c r="D942" s="56"/>
      <c r="E942" s="68"/>
      <c r="F942" s="68" t="s">
        <v>1354</v>
      </c>
      <c r="G942" s="56">
        <v>2</v>
      </c>
      <c r="H942" s="68" t="s">
        <v>1058</v>
      </c>
      <c r="I942" s="56">
        <v>2055</v>
      </c>
      <c r="J942" s="69">
        <f>IF(C942="СТОП цена",I942,ROUND(I942*(1-VLOOKUP(L942,Оглавление!D:G,3,FALSE)),2))</f>
        <v>2055</v>
      </c>
      <c r="K942" s="60"/>
      <c r="L942" s="236" t="s">
        <v>1514</v>
      </c>
      <c r="M942" s="54">
        <v>17</v>
      </c>
    </row>
    <row r="943" spans="1:13" s="1" customFormat="1" ht="28.5" customHeight="1">
      <c r="A943" s="579" t="s">
        <v>1517</v>
      </c>
      <c r="B943" s="580"/>
      <c r="C943" s="580"/>
      <c r="D943" s="580"/>
      <c r="E943" s="580"/>
      <c r="F943" s="580"/>
      <c r="G943" s="580"/>
      <c r="H943" s="580"/>
      <c r="I943" s="580"/>
      <c r="J943" s="609"/>
      <c r="K943" s="236" t="s">
        <v>1516</v>
      </c>
      <c r="L943" s="236" t="s">
        <v>1516</v>
      </c>
      <c r="M943" s="54">
        <v>17</v>
      </c>
    </row>
    <row r="944" spans="1:13" s="1" customFormat="1" ht="28.5" customHeight="1">
      <c r="A944" s="582" t="s">
        <v>1518</v>
      </c>
      <c r="B944" s="583"/>
      <c r="C944" s="583"/>
      <c r="D944" s="583"/>
      <c r="E944" s="583"/>
      <c r="F944" s="583"/>
      <c r="G944" s="583"/>
      <c r="H944" s="583"/>
      <c r="I944" s="583"/>
      <c r="J944" s="583"/>
      <c r="K944" s="235"/>
      <c r="L944" s="236" t="s">
        <v>1516</v>
      </c>
      <c r="M944" s="54">
        <v>17</v>
      </c>
    </row>
    <row r="945" spans="1:13" s="1" customFormat="1" ht="17.25" customHeight="1">
      <c r="A945" s="597" t="s">
        <v>2823</v>
      </c>
      <c r="B945" s="43"/>
      <c r="C945" s="68"/>
      <c r="D945" s="43"/>
      <c r="E945" s="44"/>
      <c r="F945" s="44" t="s">
        <v>1415</v>
      </c>
      <c r="G945" s="43">
        <v>3</v>
      </c>
      <c r="H945" s="44" t="s">
        <v>1058</v>
      </c>
      <c r="I945" s="43">
        <v>622.1</v>
      </c>
      <c r="J945" s="57">
        <f>IF(C945="СТОП цена",I945,ROUND(I945*(1-VLOOKUP(L945,Оглавление!D:G,3,FALSE)),2))</f>
        <v>622.1</v>
      </c>
      <c r="K945" s="60"/>
      <c r="L945" s="236" t="s">
        <v>1516</v>
      </c>
      <c r="M945" s="54">
        <v>17</v>
      </c>
    </row>
    <row r="946" spans="1:13" s="1" customFormat="1" ht="27.75" customHeight="1">
      <c r="A946" s="597"/>
      <c r="B946" s="43"/>
      <c r="C946" s="68"/>
      <c r="D946" s="43"/>
      <c r="E946" s="44"/>
      <c r="F946" s="44" t="s">
        <v>1165</v>
      </c>
      <c r="G946" s="43">
        <v>2</v>
      </c>
      <c r="H946" s="44" t="s">
        <v>1058</v>
      </c>
      <c r="I946" s="43">
        <v>1689.63</v>
      </c>
      <c r="J946" s="57">
        <f>IF(C946="СТОП цена",I946,ROUND(I946*(1-VLOOKUP(L946,Оглавление!D:G,3,FALSE)),2))</f>
        <v>1689.63</v>
      </c>
      <c r="K946" s="60"/>
      <c r="L946" s="236" t="s">
        <v>1516</v>
      </c>
      <c r="M946" s="54">
        <v>17</v>
      </c>
    </row>
    <row r="947" spans="1:13" s="1" customFormat="1" ht="27.75" customHeight="1">
      <c r="A947" s="597" t="s">
        <v>1665</v>
      </c>
      <c r="B947" s="43"/>
      <c r="C947" s="68"/>
      <c r="D947" s="43"/>
      <c r="E947" s="44"/>
      <c r="F947" s="44" t="s">
        <v>1415</v>
      </c>
      <c r="G947" s="43">
        <v>3</v>
      </c>
      <c r="H947" s="44" t="s">
        <v>1058</v>
      </c>
      <c r="I947" s="43">
        <v>598.89</v>
      </c>
      <c r="J947" s="57">
        <f>IF(C947="СТОП цена",I947,ROUND(I947*(1-VLOOKUP(L947,Оглавление!D:G,3,FALSE)),2))</f>
        <v>598.89</v>
      </c>
      <c r="K947" s="60"/>
      <c r="L947" s="236" t="s">
        <v>1516</v>
      </c>
      <c r="M947" s="54">
        <v>17</v>
      </c>
    </row>
    <row r="948" spans="1:13" s="1" customFormat="1" ht="27.75" customHeight="1">
      <c r="A948" s="597"/>
      <c r="B948" s="43"/>
      <c r="C948" s="68"/>
      <c r="D948" s="43"/>
      <c r="E948" s="44"/>
      <c r="F948" s="44" t="s">
        <v>1165</v>
      </c>
      <c r="G948" s="43">
        <v>2</v>
      </c>
      <c r="H948" s="44" t="s">
        <v>1058</v>
      </c>
      <c r="I948" s="43">
        <v>1650</v>
      </c>
      <c r="J948" s="57">
        <f>IF(C948="СТОП цена",I948,ROUND(I948*(1-VLOOKUP(L948,Оглавление!D:G,3,FALSE)),2))</f>
        <v>1650</v>
      </c>
      <c r="K948" s="60"/>
      <c r="L948" s="236" t="s">
        <v>1516</v>
      </c>
      <c r="M948" s="54">
        <v>17</v>
      </c>
    </row>
    <row r="949" spans="1:13" s="1" customFormat="1" ht="17.25" customHeight="1">
      <c r="A949" s="597" t="s">
        <v>1529</v>
      </c>
      <c r="B949" s="43"/>
      <c r="C949" s="68"/>
      <c r="D949" s="43"/>
      <c r="E949" s="44"/>
      <c r="F949" s="44" t="s">
        <v>1415</v>
      </c>
      <c r="G949" s="43">
        <v>3</v>
      </c>
      <c r="H949" s="44" t="s">
        <v>1058</v>
      </c>
      <c r="I949" s="43">
        <v>631</v>
      </c>
      <c r="J949" s="57">
        <f>IF(C949="СТОП цена",I949,ROUND(I949*(1-VLOOKUP(L949,Оглавление!D:G,3,FALSE)),2))</f>
        <v>631</v>
      </c>
      <c r="K949" s="60"/>
      <c r="L949" s="236" t="s">
        <v>1516</v>
      </c>
      <c r="M949" s="54">
        <v>17</v>
      </c>
    </row>
    <row r="950" spans="1:13" s="1" customFormat="1" ht="32.25" customHeight="1" thickBot="1">
      <c r="A950" s="597"/>
      <c r="B950" s="43"/>
      <c r="C950" s="68"/>
      <c r="D950" s="43"/>
      <c r="E950" s="44"/>
      <c r="F950" s="44" t="s">
        <v>1165</v>
      </c>
      <c r="G950" s="43">
        <v>2</v>
      </c>
      <c r="H950" s="44" t="s">
        <v>1058</v>
      </c>
      <c r="I950" s="43">
        <v>1733</v>
      </c>
      <c r="J950" s="57">
        <f>IF(C950="СТОП цена",I950,ROUND(I950*(1-VLOOKUP(L950,Оглавление!D:G,3,FALSE)),2))</f>
        <v>1733</v>
      </c>
      <c r="K950" s="60"/>
      <c r="L950" s="236" t="s">
        <v>1516</v>
      </c>
      <c r="M950" s="54">
        <v>17</v>
      </c>
    </row>
    <row r="951" spans="1:13" s="1" customFormat="1" ht="17.25" customHeight="1" thickBot="1">
      <c r="A951" s="579" t="s">
        <v>720</v>
      </c>
      <c r="B951" s="580"/>
      <c r="C951" s="580"/>
      <c r="D951" s="580"/>
      <c r="E951" s="580"/>
      <c r="F951" s="580"/>
      <c r="G951" s="580"/>
      <c r="H951" s="580"/>
      <c r="I951" s="580"/>
      <c r="J951" s="609"/>
      <c r="K951" s="211" t="s">
        <v>720</v>
      </c>
      <c r="L951" s="211" t="s">
        <v>720</v>
      </c>
      <c r="M951" s="54">
        <v>17</v>
      </c>
    </row>
    <row r="952" spans="1:13" s="1" customFormat="1" ht="25.5" hidden="1" customHeight="1" thickBot="1">
      <c r="A952" s="582" t="s">
        <v>54</v>
      </c>
      <c r="B952" s="583"/>
      <c r="C952" s="583"/>
      <c r="D952" s="583"/>
      <c r="E952" s="583"/>
      <c r="F952" s="583"/>
      <c r="G952" s="583"/>
      <c r="H952" s="583"/>
      <c r="I952" s="583"/>
      <c r="J952" s="583"/>
      <c r="K952" s="60"/>
      <c r="L952" s="211" t="s">
        <v>720</v>
      </c>
      <c r="M952" s="54">
        <v>17</v>
      </c>
    </row>
    <row r="953" spans="1:13" ht="19.5" hidden="1" customHeight="1" thickBot="1">
      <c r="A953" s="637" t="s">
        <v>743</v>
      </c>
      <c r="B953" s="43" t="s">
        <v>1869</v>
      </c>
      <c r="C953" s="43" t="s">
        <v>223</v>
      </c>
      <c r="D953" s="42">
        <v>1</v>
      </c>
      <c r="E953" s="44" t="s">
        <v>55</v>
      </c>
      <c r="F953" s="44" t="str">
        <f>CONCATENATE(D953," ",E953)</f>
        <v>1 кг</v>
      </c>
      <c r="G953" s="42">
        <v>12</v>
      </c>
      <c r="H953" s="44" t="s">
        <v>1058</v>
      </c>
      <c r="I953" s="43">
        <v>660</v>
      </c>
      <c r="J953" s="57">
        <f>IF(C953="СТОП цена",I953,ROUND(I953*(1-VLOOKUP(L953,Оглавление!D:G,3,FALSE)),2))</f>
        <v>660</v>
      </c>
      <c r="K953" s="60"/>
      <c r="L953" s="211" t="s">
        <v>720</v>
      </c>
      <c r="M953" s="54">
        <v>17</v>
      </c>
    </row>
    <row r="954" spans="1:13" ht="18" hidden="1" customHeight="1" thickBot="1">
      <c r="A954" s="638"/>
      <c r="B954" s="43" t="s">
        <v>1870</v>
      </c>
      <c r="C954" s="43"/>
      <c r="D954" s="42">
        <v>3</v>
      </c>
      <c r="E954" s="44" t="s">
        <v>55</v>
      </c>
      <c r="F954" s="44" t="str">
        <f>CONCATENATE(D954," ",E954)</f>
        <v>3 кг</v>
      </c>
      <c r="G954" s="42">
        <v>1</v>
      </c>
      <c r="H954" s="44" t="s">
        <v>1058</v>
      </c>
      <c r="I954" s="43">
        <v>1870</v>
      </c>
      <c r="J954" s="57">
        <f>IF(C954="СТОП цена",I954,ROUND(I954*(1-VLOOKUP(L954,Оглавление!D:G,3,FALSE)),2))</f>
        <v>1870</v>
      </c>
      <c r="K954" s="60"/>
      <c r="L954" s="211" t="s">
        <v>720</v>
      </c>
      <c r="M954" s="54">
        <v>17</v>
      </c>
    </row>
    <row r="955" spans="1:13" ht="20.25" hidden="1" customHeight="1" thickBot="1">
      <c r="A955" s="169" t="s">
        <v>1210</v>
      </c>
      <c r="B955" s="43" t="s">
        <v>1871</v>
      </c>
      <c r="C955" s="43" t="s">
        <v>1856</v>
      </c>
      <c r="D955" s="42" t="s">
        <v>1211</v>
      </c>
      <c r="E955" s="44" t="s">
        <v>55</v>
      </c>
      <c r="F955" s="44" t="str">
        <f>CONCATENATE(D955," ",E955)</f>
        <v>0,,75 кг</v>
      </c>
      <c r="G955" s="42"/>
      <c r="H955" s="44" t="s">
        <v>1058</v>
      </c>
      <c r="I955" s="43">
        <v>495</v>
      </c>
      <c r="J955" s="57">
        <f>IF(C955="СТОП цена",I955,ROUND(I955*(1-VLOOKUP(L955,Оглавление!D:G,3,FALSE)),2))</f>
        <v>495</v>
      </c>
      <c r="K955" s="60"/>
      <c r="L955" s="211" t="s">
        <v>720</v>
      </c>
      <c r="M955" s="54">
        <v>17</v>
      </c>
    </row>
    <row r="956" spans="1:13" s="1" customFormat="1" ht="25.5" hidden="1" customHeight="1" thickBot="1">
      <c r="A956" s="582" t="s">
        <v>1059</v>
      </c>
      <c r="B956" s="583"/>
      <c r="C956" s="583"/>
      <c r="D956" s="583"/>
      <c r="E956" s="583"/>
      <c r="F956" s="583"/>
      <c r="G956" s="583"/>
      <c r="H956" s="583"/>
      <c r="I956" s="583"/>
      <c r="J956" s="583"/>
      <c r="K956" s="60"/>
      <c r="L956" s="211" t="s">
        <v>720</v>
      </c>
      <c r="M956" s="54">
        <v>17</v>
      </c>
    </row>
    <row r="957" spans="1:13" ht="15" hidden="1" thickBot="1">
      <c r="A957" s="588" t="s">
        <v>744</v>
      </c>
      <c r="B957" s="44" t="s">
        <v>1882</v>
      </c>
      <c r="C957" s="44" t="s">
        <v>2775</v>
      </c>
      <c r="D957" s="42">
        <v>2.5</v>
      </c>
      <c r="E957" s="42" t="s">
        <v>561</v>
      </c>
      <c r="F957" s="44" t="str">
        <f>CONCATENATE(D957," ",E957)</f>
        <v>2,5 л</v>
      </c>
      <c r="G957" s="44">
        <v>1</v>
      </c>
      <c r="H957" s="44" t="s">
        <v>1058</v>
      </c>
      <c r="I957" s="43">
        <v>742.5</v>
      </c>
      <c r="J957" s="57">
        <f>IF(C957="СТОП цена",I957,ROUND(I957*(1-VLOOKUP(L957,Оглавление!D:G,3,FALSE)),2))</f>
        <v>742.5</v>
      </c>
      <c r="K957" s="60"/>
      <c r="L957" s="211" t="s">
        <v>720</v>
      </c>
      <c r="M957" s="54">
        <v>17</v>
      </c>
    </row>
    <row r="958" spans="1:13" ht="15" hidden="1" thickBot="1">
      <c r="A958" s="590"/>
      <c r="B958" s="44" t="s">
        <v>1883</v>
      </c>
      <c r="C958" s="44" t="s">
        <v>2775</v>
      </c>
      <c r="D958" s="42">
        <v>5</v>
      </c>
      <c r="E958" s="44" t="s">
        <v>561</v>
      </c>
      <c r="F958" s="44" t="str">
        <f>CONCATENATE(D958," ",E958)</f>
        <v>5 л</v>
      </c>
      <c r="G958" s="44">
        <v>1</v>
      </c>
      <c r="H958" s="44" t="s">
        <v>1058</v>
      </c>
      <c r="I958" s="43">
        <v>1255.5</v>
      </c>
      <c r="J958" s="57">
        <f>IF(C958="СТОП цена",I958,ROUND(I958*(1-VLOOKUP(L958,Оглавление!D:G,3,FALSE)),2))</f>
        <v>1255.5</v>
      </c>
      <c r="K958" s="60"/>
      <c r="L958" s="211" t="s">
        <v>720</v>
      </c>
      <c r="M958" s="54">
        <v>17</v>
      </c>
    </row>
    <row r="959" spans="1:13" ht="15" hidden="1" thickBot="1">
      <c r="A959" s="589"/>
      <c r="B959" s="44" t="s">
        <v>1884</v>
      </c>
      <c r="C959" s="44" t="s">
        <v>2775</v>
      </c>
      <c r="D959" s="42">
        <v>10</v>
      </c>
      <c r="E959" s="44" t="s">
        <v>561</v>
      </c>
      <c r="F959" s="44" t="str">
        <f>CONCATENATE(D959," ",E959)</f>
        <v>10 л</v>
      </c>
      <c r="G959" s="44">
        <v>1</v>
      </c>
      <c r="H959" s="44" t="s">
        <v>1058</v>
      </c>
      <c r="I959" s="43">
        <v>2362.5</v>
      </c>
      <c r="J959" s="57">
        <f>IF(C959="СТОП цена",I959,ROUND(I959*(1-VLOOKUP(L959,Оглавление!D:G,3,FALSE)),2))</f>
        <v>2362.5</v>
      </c>
      <c r="K959" s="60"/>
      <c r="L959" s="211" t="s">
        <v>720</v>
      </c>
      <c r="M959" s="54">
        <v>17</v>
      </c>
    </row>
    <row r="960" spans="1:13" s="1" customFormat="1" ht="25.5" customHeight="1" thickBot="1">
      <c r="A960" s="582" t="s">
        <v>51</v>
      </c>
      <c r="B960" s="583"/>
      <c r="C960" s="583"/>
      <c r="D960" s="583"/>
      <c r="E960" s="583"/>
      <c r="F960" s="583"/>
      <c r="G960" s="583"/>
      <c r="H960" s="583"/>
      <c r="I960" s="583"/>
      <c r="J960" s="583"/>
      <c r="K960" s="60"/>
      <c r="L960" s="211" t="s">
        <v>720</v>
      </c>
      <c r="M960" s="54">
        <v>17</v>
      </c>
    </row>
    <row r="961" spans="1:13" ht="45" customHeight="1" thickBot="1">
      <c r="A961" s="377" t="s">
        <v>1774</v>
      </c>
      <c r="B961" s="44" t="s">
        <v>1885</v>
      </c>
      <c r="C961" s="44" t="s">
        <v>172</v>
      </c>
      <c r="D961" s="42">
        <v>0.75</v>
      </c>
      <c r="E961" s="44" t="s">
        <v>561</v>
      </c>
      <c r="F961" s="44" t="str">
        <f>CONCATENATE(D961," ",E961)</f>
        <v>0,75 л</v>
      </c>
      <c r="G961" s="76">
        <v>3</v>
      </c>
      <c r="H961" s="68" t="s">
        <v>613</v>
      </c>
      <c r="I961" s="56">
        <v>12.5</v>
      </c>
      <c r="J961" s="57">
        <f>IF(C961="СТОП цена",I961,ROUND(I961*(1-VLOOKUP(L961,Оглавление!D:G,3,FALSE)),2))</f>
        <v>12.5</v>
      </c>
      <c r="K961" s="60"/>
      <c r="L961" s="211" t="s">
        <v>720</v>
      </c>
      <c r="M961" s="54">
        <v>17</v>
      </c>
    </row>
    <row r="962" spans="1:13" s="281" customFormat="1" ht="24.75" customHeight="1" thickBot="1">
      <c r="A962" s="582" t="s">
        <v>1680</v>
      </c>
      <c r="B962" s="583"/>
      <c r="C962" s="583"/>
      <c r="D962" s="583"/>
      <c r="E962" s="583"/>
      <c r="F962" s="583"/>
      <c r="G962" s="583"/>
      <c r="H962" s="583"/>
      <c r="I962" s="583"/>
      <c r="J962" s="583"/>
      <c r="K962" s="60"/>
      <c r="L962" s="211" t="s">
        <v>720</v>
      </c>
      <c r="M962" s="54">
        <v>17</v>
      </c>
    </row>
    <row r="963" spans="1:13" s="281" customFormat="1" ht="19.5" customHeight="1" thickBot="1">
      <c r="A963" s="382" t="s">
        <v>1681</v>
      </c>
      <c r="B963" s="43" t="s">
        <v>1886</v>
      </c>
      <c r="C963" s="43" t="s">
        <v>223</v>
      </c>
      <c r="D963" s="42"/>
      <c r="E963" s="44"/>
      <c r="F963" s="44" t="s">
        <v>382</v>
      </c>
      <c r="G963" s="42">
        <v>1</v>
      </c>
      <c r="H963" s="44" t="s">
        <v>1058</v>
      </c>
      <c r="I963" s="43">
        <v>4834.8</v>
      </c>
      <c r="J963" s="57">
        <f>IF(C963="СТОП цена",I963,ROUND(I963*(1-VLOOKUP(L963,Оглавление!D:G,3,FALSE)),2))</f>
        <v>4834.8</v>
      </c>
      <c r="K963" s="60"/>
      <c r="L963" s="211" t="s">
        <v>720</v>
      </c>
      <c r="M963" s="54">
        <v>17</v>
      </c>
    </row>
    <row r="964" spans="1:13" s="281" customFormat="1" ht="19.5" customHeight="1" thickBot="1">
      <c r="A964" s="382" t="s">
        <v>1682</v>
      </c>
      <c r="B964" s="43" t="s">
        <v>1887</v>
      </c>
      <c r="C964" s="43" t="s">
        <v>223</v>
      </c>
      <c r="D964" s="42"/>
      <c r="E964" s="44"/>
      <c r="F964" s="44" t="s">
        <v>382</v>
      </c>
      <c r="G964" s="42">
        <v>1</v>
      </c>
      <c r="H964" s="44" t="s">
        <v>1058</v>
      </c>
      <c r="I964" s="43">
        <v>13096.2</v>
      </c>
      <c r="J964" s="57">
        <f>IF(C964="СТОП цена",I964,ROUND(I964*(1-VLOOKUP(L964,Оглавление!D:G,3,FALSE)),2))</f>
        <v>13096.2</v>
      </c>
      <c r="K964" s="60"/>
      <c r="L964" s="211" t="s">
        <v>720</v>
      </c>
      <c r="M964" s="54">
        <v>17</v>
      </c>
    </row>
    <row r="965" spans="1:13" s="281" customFormat="1" ht="19.5" customHeight="1" thickBot="1">
      <c r="A965" s="382" t="s">
        <v>1683</v>
      </c>
      <c r="B965" s="43" t="s">
        <v>1888</v>
      </c>
      <c r="C965" s="43" t="s">
        <v>223</v>
      </c>
      <c r="D965" s="42"/>
      <c r="E965" s="44"/>
      <c r="F965" s="44" t="s">
        <v>382</v>
      </c>
      <c r="G965" s="42">
        <v>1</v>
      </c>
      <c r="H965" s="44" t="s">
        <v>1058</v>
      </c>
      <c r="I965" s="43">
        <v>15506.4</v>
      </c>
      <c r="J965" s="57">
        <f>IF(C965="СТОП цена",I965,ROUND(I965*(1-VLOOKUP(L965,Оглавление!D:G,3,FALSE)),2))</f>
        <v>15506.4</v>
      </c>
      <c r="K965" s="60"/>
      <c r="L965" s="211" t="s">
        <v>720</v>
      </c>
      <c r="M965" s="54">
        <v>17</v>
      </c>
    </row>
    <row r="966" spans="1:13" s="281" customFormat="1" ht="19.5" customHeight="1" thickBot="1">
      <c r="A966" s="382" t="s">
        <v>1684</v>
      </c>
      <c r="B966" s="43" t="s">
        <v>1889</v>
      </c>
      <c r="C966" s="43" t="s">
        <v>223</v>
      </c>
      <c r="D966" s="42"/>
      <c r="E966" s="44"/>
      <c r="F966" s="44" t="s">
        <v>382</v>
      </c>
      <c r="G966" s="42">
        <v>1</v>
      </c>
      <c r="H966" s="44" t="s">
        <v>1058</v>
      </c>
      <c r="I966" s="43">
        <v>5151</v>
      </c>
      <c r="J966" s="57">
        <f>IF(C966="СТОП цена",I966,ROUND(I966*(1-VLOOKUP(L966,Оглавление!D:G,3,FALSE)),2))</f>
        <v>5151</v>
      </c>
      <c r="K966" s="60"/>
      <c r="L966" s="211" t="s">
        <v>720</v>
      </c>
      <c r="M966" s="54">
        <v>17</v>
      </c>
    </row>
    <row r="967" spans="1:13" s="281" customFormat="1" ht="19.5" customHeight="1" thickBot="1">
      <c r="A967" s="382" t="s">
        <v>1685</v>
      </c>
      <c r="B967" s="43" t="s">
        <v>1890</v>
      </c>
      <c r="C967" s="43" t="s">
        <v>223</v>
      </c>
      <c r="D967" s="42"/>
      <c r="E967" s="44"/>
      <c r="F967" s="44" t="s">
        <v>382</v>
      </c>
      <c r="G967" s="42">
        <v>1</v>
      </c>
      <c r="H967" s="44" t="s">
        <v>1058</v>
      </c>
      <c r="I967" s="43">
        <v>6720</v>
      </c>
      <c r="J967" s="57">
        <f>IF(C967="СТОП цена",I967,ROUND(I967*(1-VLOOKUP(L967,Оглавление!D:G,3,FALSE)),2))</f>
        <v>6720</v>
      </c>
      <c r="K967" s="60"/>
      <c r="L967" s="211" t="s">
        <v>720</v>
      </c>
      <c r="M967" s="54">
        <v>17</v>
      </c>
    </row>
    <row r="968" spans="1:13" s="281" customFormat="1" ht="19.5" customHeight="1" thickBot="1">
      <c r="A968" s="382" t="s">
        <v>1686</v>
      </c>
      <c r="B968" s="43" t="s">
        <v>1891</v>
      </c>
      <c r="C968" s="43" t="s">
        <v>223</v>
      </c>
      <c r="D968" s="42"/>
      <c r="E968" s="44"/>
      <c r="F968" s="44" t="s">
        <v>382</v>
      </c>
      <c r="G968" s="42">
        <v>1</v>
      </c>
      <c r="H968" s="44" t="s">
        <v>1058</v>
      </c>
      <c r="I968" s="43">
        <v>10665</v>
      </c>
      <c r="J968" s="57">
        <f>IF(C968="СТОП цена",I968,ROUND(I968*(1-VLOOKUP(L968,Оглавление!D:G,3,FALSE)),2))</f>
        <v>10665</v>
      </c>
      <c r="K968" s="60"/>
      <c r="L968" s="211" t="s">
        <v>720</v>
      </c>
      <c r="M968" s="54">
        <v>17</v>
      </c>
    </row>
    <row r="969" spans="1:13" s="281" customFormat="1" ht="19.5" customHeight="1" thickBot="1">
      <c r="A969" s="382" t="s">
        <v>1687</v>
      </c>
      <c r="B969" s="43" t="s">
        <v>1892</v>
      </c>
      <c r="C969" s="43" t="s">
        <v>223</v>
      </c>
      <c r="D969" s="42"/>
      <c r="E969" s="44"/>
      <c r="F969" s="44" t="s">
        <v>382</v>
      </c>
      <c r="G969" s="42">
        <v>1</v>
      </c>
      <c r="H969" s="44" t="s">
        <v>1058</v>
      </c>
      <c r="I969" s="43">
        <v>13096.2</v>
      </c>
      <c r="J969" s="57">
        <f>IF(C969="СТОП цена",I969,ROUND(I969*(1-VLOOKUP(L969,Оглавление!D:G,3,FALSE)),2))</f>
        <v>13096.2</v>
      </c>
      <c r="K969" s="60"/>
      <c r="L969" s="211" t="s">
        <v>720</v>
      </c>
      <c r="M969" s="54">
        <v>17</v>
      </c>
    </row>
    <row r="970" spans="1:13" s="281" customFormat="1" ht="19.5" customHeight="1" thickBot="1">
      <c r="A970" s="382" t="s">
        <v>1688</v>
      </c>
      <c r="B970" s="43" t="s">
        <v>1893</v>
      </c>
      <c r="C970" s="43" t="s">
        <v>223</v>
      </c>
      <c r="D970" s="42"/>
      <c r="E970" s="44"/>
      <c r="F970" s="44" t="s">
        <v>382</v>
      </c>
      <c r="G970" s="42">
        <v>1</v>
      </c>
      <c r="H970" s="44" t="s">
        <v>1058</v>
      </c>
      <c r="I970" s="43">
        <v>4100</v>
      </c>
      <c r="J970" s="57">
        <f>IF(C970="СТОП цена",I970,ROUND(I970*(1-VLOOKUP(L970,Оглавление!D:G,3,FALSE)),2))</f>
        <v>4100</v>
      </c>
      <c r="K970" s="60"/>
      <c r="L970" s="211" t="s">
        <v>720</v>
      </c>
      <c r="M970" s="54">
        <v>17</v>
      </c>
    </row>
    <row r="971" spans="1:13" s="281" customFormat="1" ht="19.5" customHeight="1" thickBot="1">
      <c r="A971" s="382" t="s">
        <v>1689</v>
      </c>
      <c r="B971" s="43" t="s">
        <v>1894</v>
      </c>
      <c r="C971" s="43" t="s">
        <v>223</v>
      </c>
      <c r="D971" s="42"/>
      <c r="E971" s="44"/>
      <c r="F971" s="44" t="s">
        <v>382</v>
      </c>
      <c r="G971" s="42">
        <v>1</v>
      </c>
      <c r="H971" s="44" t="s">
        <v>1058</v>
      </c>
      <c r="I971" s="43">
        <v>8505.6</v>
      </c>
      <c r="J971" s="57">
        <f>IF(C971="СТОП цена",I971,ROUND(I971*(1-VLOOKUP(L971,Оглавление!D:G,3,FALSE)),2))</f>
        <v>8505.6</v>
      </c>
      <c r="K971" s="60"/>
      <c r="L971" s="211" t="s">
        <v>720</v>
      </c>
      <c r="M971" s="54">
        <v>17</v>
      </c>
    </row>
    <row r="972" spans="1:13" s="281" customFormat="1" ht="19.5" customHeight="1" thickBot="1">
      <c r="A972" s="382" t="s">
        <v>1690</v>
      </c>
      <c r="B972" s="43" t="s">
        <v>1895</v>
      </c>
      <c r="C972" s="43" t="s">
        <v>223</v>
      </c>
      <c r="D972" s="42"/>
      <c r="E972" s="44"/>
      <c r="F972" s="44" t="s">
        <v>382</v>
      </c>
      <c r="G972" s="42">
        <v>1</v>
      </c>
      <c r="H972" s="44" t="s">
        <v>1058</v>
      </c>
      <c r="I972" s="43">
        <v>5671.2</v>
      </c>
      <c r="J972" s="57">
        <f>IF(C972="СТОП цена",I972,ROUND(I972*(1-VLOOKUP(L972,Оглавление!D:G,3,FALSE)),2))</f>
        <v>5671.2</v>
      </c>
      <c r="K972" s="60"/>
      <c r="L972" s="211" t="s">
        <v>720</v>
      </c>
      <c r="M972" s="54">
        <v>17</v>
      </c>
    </row>
    <row r="973" spans="1:13" s="281" customFormat="1" ht="19.5" customHeight="1" thickBot="1">
      <c r="A973" s="382" t="s">
        <v>1691</v>
      </c>
      <c r="B973" s="43" t="s">
        <v>1896</v>
      </c>
      <c r="C973" s="43" t="s">
        <v>223</v>
      </c>
      <c r="D973" s="42"/>
      <c r="E973" s="44"/>
      <c r="F973" s="44" t="s">
        <v>382</v>
      </c>
      <c r="G973" s="42">
        <v>1</v>
      </c>
      <c r="H973" s="44" t="s">
        <v>1058</v>
      </c>
      <c r="I973" s="43">
        <v>12240</v>
      </c>
      <c r="J973" s="57">
        <f>IF(C973="СТОП цена",I973,ROUND(I973*(1-VLOOKUP(L973,Оглавление!D:G,3,FALSE)),2))</f>
        <v>12240</v>
      </c>
      <c r="K973" s="60"/>
      <c r="L973" s="211" t="s">
        <v>720</v>
      </c>
      <c r="M973" s="54">
        <v>17</v>
      </c>
    </row>
    <row r="974" spans="1:13" s="281" customFormat="1" ht="19.5" customHeight="1" thickBot="1">
      <c r="A974" s="382" t="s">
        <v>1692</v>
      </c>
      <c r="B974" s="43" t="s">
        <v>1897</v>
      </c>
      <c r="C974" s="43" t="s">
        <v>223</v>
      </c>
      <c r="D974" s="42"/>
      <c r="E974" s="44"/>
      <c r="F974" s="44" t="s">
        <v>382</v>
      </c>
      <c r="G974" s="42">
        <v>1</v>
      </c>
      <c r="H974" s="44" t="s">
        <v>1058</v>
      </c>
      <c r="I974" s="43">
        <v>8697.6</v>
      </c>
      <c r="J974" s="57">
        <f>IF(C974="СТОП цена",I974,ROUND(I974*(1-VLOOKUP(L974,Оглавление!D:G,3,FALSE)),2))</f>
        <v>8697.6</v>
      </c>
      <c r="K974" s="60"/>
      <c r="L974" s="211" t="s">
        <v>720</v>
      </c>
      <c r="M974" s="54">
        <v>17</v>
      </c>
    </row>
    <row r="975" spans="1:13" s="281" customFormat="1" ht="19.5" customHeight="1" thickBot="1">
      <c r="A975" s="382" t="s">
        <v>1693</v>
      </c>
      <c r="B975" s="43" t="s">
        <v>1898</v>
      </c>
      <c r="C975" s="43" t="s">
        <v>223</v>
      </c>
      <c r="D975" s="42"/>
      <c r="E975" s="44"/>
      <c r="F975" s="44" t="s">
        <v>382</v>
      </c>
      <c r="G975" s="42">
        <v>1</v>
      </c>
      <c r="H975" s="44" t="s">
        <v>1058</v>
      </c>
      <c r="I975" s="43">
        <v>7516.8</v>
      </c>
      <c r="J975" s="57">
        <f>IF(C975="СТОП цена",I975,ROUND(I975*(1-VLOOKUP(L975,Оглавление!D:G,3,FALSE)),2))</f>
        <v>7516.8</v>
      </c>
      <c r="K975" s="60"/>
      <c r="L975" s="211" t="s">
        <v>720</v>
      </c>
      <c r="M975" s="54">
        <v>17</v>
      </c>
    </row>
    <row r="976" spans="1:13" s="281" customFormat="1" ht="19.5" customHeight="1" thickBot="1">
      <c r="A976" s="382" t="s">
        <v>1694</v>
      </c>
      <c r="B976" s="43" t="s">
        <v>1899</v>
      </c>
      <c r="C976" s="43" t="s">
        <v>223</v>
      </c>
      <c r="D976" s="42"/>
      <c r="E976" s="44"/>
      <c r="F976" s="44" t="s">
        <v>382</v>
      </c>
      <c r="G976" s="42">
        <v>1</v>
      </c>
      <c r="H976" s="44" t="s">
        <v>1058</v>
      </c>
      <c r="I976" s="43">
        <v>3570</v>
      </c>
      <c r="J976" s="57">
        <f>IF(C976="СТОП цена",I976,ROUND(I976*(1-VLOOKUP(L976,Оглавление!D:G,3,FALSE)),2))</f>
        <v>3570</v>
      </c>
      <c r="K976" s="60"/>
      <c r="L976" s="211" t="s">
        <v>720</v>
      </c>
      <c r="M976" s="54">
        <v>17</v>
      </c>
    </row>
    <row r="977" spans="1:13" s="281" customFormat="1" ht="19.5" customHeight="1" thickBot="1">
      <c r="A977" s="382" t="s">
        <v>1695</v>
      </c>
      <c r="B977" s="43" t="s">
        <v>1900</v>
      </c>
      <c r="C977" s="43" t="s">
        <v>223</v>
      </c>
      <c r="D977" s="42"/>
      <c r="E977" s="44"/>
      <c r="F977" s="44" t="s">
        <v>382</v>
      </c>
      <c r="G977" s="42">
        <v>1</v>
      </c>
      <c r="H977" s="44" t="s">
        <v>1058</v>
      </c>
      <c r="I977" s="43">
        <v>13257</v>
      </c>
      <c r="J977" s="57">
        <f>IF(C977="СТОП цена",I977,ROUND(I977*(1-VLOOKUP(L977,Оглавление!D:G,3,FALSE)),2))</f>
        <v>13257</v>
      </c>
      <c r="K977" s="60"/>
      <c r="L977" s="211" t="s">
        <v>720</v>
      </c>
      <c r="M977" s="54">
        <v>17</v>
      </c>
    </row>
    <row r="978" spans="1:13" s="281" customFormat="1" ht="19.5" customHeight="1" thickBot="1">
      <c r="A978" s="382" t="s">
        <v>1696</v>
      </c>
      <c r="B978" s="43" t="s">
        <v>1901</v>
      </c>
      <c r="C978" s="43" t="s">
        <v>223</v>
      </c>
      <c r="D978" s="42"/>
      <c r="E978" s="44"/>
      <c r="F978" s="44" t="s">
        <v>382</v>
      </c>
      <c r="G978" s="42">
        <v>1</v>
      </c>
      <c r="H978" s="44" t="s">
        <v>1058</v>
      </c>
      <c r="I978" s="43">
        <v>6089.4</v>
      </c>
      <c r="J978" s="57">
        <f>IF(C978="СТОП цена",I978,ROUND(I978*(1-VLOOKUP(L978,Оглавление!D:G,3,FALSE)),2))</f>
        <v>6089.4</v>
      </c>
      <c r="K978" s="60"/>
      <c r="L978" s="211" t="s">
        <v>720</v>
      </c>
      <c r="M978" s="54">
        <v>17</v>
      </c>
    </row>
    <row r="979" spans="1:13" s="281" customFormat="1" ht="19.5" customHeight="1" thickBot="1">
      <c r="A979" s="382" t="s">
        <v>1697</v>
      </c>
      <c r="B979" s="43" t="s">
        <v>1902</v>
      </c>
      <c r="C979" s="43" t="s">
        <v>223</v>
      </c>
      <c r="D979" s="42"/>
      <c r="E979" s="44"/>
      <c r="F979" s="44" t="s">
        <v>382</v>
      </c>
      <c r="G979" s="42">
        <v>1</v>
      </c>
      <c r="H979" s="44" t="s">
        <v>1058</v>
      </c>
      <c r="I979" s="43">
        <v>3366</v>
      </c>
      <c r="J979" s="57">
        <f>IF(C979="СТОП цена",I979,ROUND(I979*(1-VLOOKUP(L979,Оглавление!D:G,3,FALSE)),2))</f>
        <v>3366</v>
      </c>
      <c r="K979" s="60"/>
      <c r="L979" s="211" t="s">
        <v>720</v>
      </c>
      <c r="M979" s="54">
        <v>17</v>
      </c>
    </row>
    <row r="980" spans="1:13" s="281" customFormat="1" ht="19.5" customHeight="1" thickBot="1">
      <c r="A980" s="382" t="s">
        <v>1698</v>
      </c>
      <c r="B980" s="43" t="s">
        <v>1903</v>
      </c>
      <c r="C980" s="43" t="s">
        <v>223</v>
      </c>
      <c r="D980" s="42"/>
      <c r="E980" s="44"/>
      <c r="F980" s="44" t="s">
        <v>382</v>
      </c>
      <c r="G980" s="42">
        <v>1</v>
      </c>
      <c r="H980" s="44" t="s">
        <v>1058</v>
      </c>
      <c r="I980" s="43">
        <v>15428.4</v>
      </c>
      <c r="J980" s="57">
        <f>IF(C980="СТОП цена",I980,ROUND(I980*(1-VLOOKUP(L980,Оглавление!D:G,3,FALSE)),2))</f>
        <v>15428.4</v>
      </c>
      <c r="K980" s="60"/>
      <c r="L980" s="211" t="s">
        <v>720</v>
      </c>
      <c r="M980" s="54">
        <v>17</v>
      </c>
    </row>
    <row r="981" spans="1:13" s="1" customFormat="1" ht="25.5" hidden="1" customHeight="1" thickBot="1">
      <c r="A981" s="582" t="s">
        <v>451</v>
      </c>
      <c r="B981" s="583"/>
      <c r="C981" s="583"/>
      <c r="D981" s="583"/>
      <c r="E981" s="583"/>
      <c r="F981" s="583"/>
      <c r="G981" s="583"/>
      <c r="H981" s="583"/>
      <c r="I981" s="583"/>
      <c r="J981" s="583"/>
      <c r="K981" s="60"/>
      <c r="L981" s="211" t="s">
        <v>720</v>
      </c>
      <c r="M981" s="54">
        <v>18</v>
      </c>
    </row>
    <row r="982" spans="1:13" ht="24" hidden="1" customHeight="1" thickBot="1">
      <c r="A982" s="382" t="s">
        <v>745</v>
      </c>
      <c r="B982" s="43" t="s">
        <v>1904</v>
      </c>
      <c r="C982" s="43" t="s">
        <v>223</v>
      </c>
      <c r="D982" s="43">
        <v>0.75</v>
      </c>
      <c r="E982" s="42" t="s">
        <v>55</v>
      </c>
      <c r="F982" s="44" t="str">
        <f t="shared" ref="F982:F991" si="22">CONCATENATE(D982," ",E982)</f>
        <v>0,75 кг</v>
      </c>
      <c r="G982" s="43">
        <v>3</v>
      </c>
      <c r="H982" s="44" t="s">
        <v>1058</v>
      </c>
      <c r="I982" s="43">
        <v>810</v>
      </c>
      <c r="J982" s="57">
        <f>IF(C982="СТОП цена",I982,ROUND(I982*(1-VLOOKUP(L982,Оглавление!D:G,3,FALSE)),2))</f>
        <v>810</v>
      </c>
      <c r="K982" s="60"/>
      <c r="L982" s="211" t="s">
        <v>720</v>
      </c>
      <c r="M982" s="54">
        <v>18</v>
      </c>
    </row>
    <row r="983" spans="1:13" ht="21" hidden="1" customHeight="1" thickBot="1">
      <c r="A983" s="588" t="s">
        <v>746</v>
      </c>
      <c r="B983" s="43" t="s">
        <v>1905</v>
      </c>
      <c r="C983" s="43" t="s">
        <v>223</v>
      </c>
      <c r="D983" s="44">
        <v>0.75</v>
      </c>
      <c r="E983" s="42" t="s">
        <v>561</v>
      </c>
      <c r="F983" s="44" t="str">
        <f t="shared" si="22"/>
        <v>0,75 л</v>
      </c>
      <c r="G983" s="44">
        <v>3</v>
      </c>
      <c r="H983" s="44" t="s">
        <v>1058</v>
      </c>
      <c r="I983" s="43">
        <v>1017</v>
      </c>
      <c r="J983" s="57">
        <f>IF(C983="СТОП цена",I983,ROUND(I983*(1-VLOOKUP(L983,Оглавление!D:G,3,FALSE)),2))</f>
        <v>1017</v>
      </c>
      <c r="K983" s="60"/>
      <c r="L983" s="211" t="s">
        <v>720</v>
      </c>
      <c r="M983" s="54">
        <v>18</v>
      </c>
    </row>
    <row r="984" spans="1:13" ht="22.5" hidden="1" customHeight="1" thickBot="1">
      <c r="A984" s="589"/>
      <c r="B984" s="43" t="s">
        <v>1906</v>
      </c>
      <c r="C984" s="43" t="s">
        <v>223</v>
      </c>
      <c r="D984" s="44">
        <v>2.5</v>
      </c>
      <c r="E984" s="44" t="s">
        <v>561</v>
      </c>
      <c r="F984" s="44" t="str">
        <f t="shared" si="22"/>
        <v>2,5 л</v>
      </c>
      <c r="G984" s="42">
        <v>2</v>
      </c>
      <c r="H984" s="44" t="s">
        <v>1058</v>
      </c>
      <c r="I984" s="43">
        <v>3107</v>
      </c>
      <c r="J984" s="57">
        <f>IF(C984="СТОП цена",I984,ROUND(I984*(1-VLOOKUP(L984,Оглавление!D:G,3,FALSE)),2))</f>
        <v>3107</v>
      </c>
      <c r="K984" s="60"/>
      <c r="L984" s="211" t="s">
        <v>720</v>
      </c>
      <c r="M984" s="54">
        <v>18</v>
      </c>
    </row>
    <row r="985" spans="1:13" ht="15" hidden="1" thickBot="1">
      <c r="A985" s="588" t="s">
        <v>747</v>
      </c>
      <c r="B985" s="43" t="s">
        <v>1907</v>
      </c>
      <c r="C985" s="43" t="s">
        <v>223</v>
      </c>
      <c r="D985" s="42">
        <v>0.75</v>
      </c>
      <c r="E985" s="44" t="s">
        <v>561</v>
      </c>
      <c r="F985" s="44" t="str">
        <f t="shared" si="22"/>
        <v>0,75 л</v>
      </c>
      <c r="G985" s="42">
        <v>3</v>
      </c>
      <c r="H985" s="44" t="s">
        <v>1058</v>
      </c>
      <c r="I985" s="43">
        <v>1017</v>
      </c>
      <c r="J985" s="57">
        <f>IF(C985="СТОП цена",I985,ROUND(I985*(1-VLOOKUP(L985,Оглавление!D:G,3,FALSE)),2))</f>
        <v>1017</v>
      </c>
      <c r="K985" s="60"/>
      <c r="L985" s="211" t="s">
        <v>720</v>
      </c>
      <c r="M985" s="54">
        <v>18</v>
      </c>
    </row>
    <row r="986" spans="1:13" ht="15" hidden="1" thickBot="1">
      <c r="A986" s="585"/>
      <c r="B986" s="43" t="s">
        <v>1908</v>
      </c>
      <c r="C986" s="43" t="s">
        <v>223</v>
      </c>
      <c r="D986" s="42">
        <v>2.5</v>
      </c>
      <c r="E986" s="44" t="s">
        <v>561</v>
      </c>
      <c r="F986" s="68" t="str">
        <f t="shared" si="22"/>
        <v>2,5 л</v>
      </c>
      <c r="G986" s="42">
        <v>2</v>
      </c>
      <c r="H986" s="44" t="s">
        <v>1058</v>
      </c>
      <c r="I986" s="43">
        <v>3107</v>
      </c>
      <c r="J986" s="57">
        <f>IF(C986="СТОП цена",I986,ROUND(I986*(1-VLOOKUP(L986,Оглавление!D:G,3,FALSE)),2))</f>
        <v>3107</v>
      </c>
      <c r="K986" s="60"/>
      <c r="L986" s="211" t="s">
        <v>720</v>
      </c>
      <c r="M986" s="54">
        <v>18</v>
      </c>
    </row>
    <row r="987" spans="1:13" ht="18" hidden="1" customHeight="1" thickBot="1">
      <c r="A987" s="588" t="s">
        <v>748</v>
      </c>
      <c r="B987" s="43" t="s">
        <v>1909</v>
      </c>
      <c r="C987" s="43"/>
      <c r="D987" s="42">
        <v>0.75</v>
      </c>
      <c r="E987" s="43" t="s">
        <v>561</v>
      </c>
      <c r="F987" s="44" t="str">
        <f t="shared" si="22"/>
        <v>0,75 л</v>
      </c>
      <c r="G987" s="42">
        <v>3</v>
      </c>
      <c r="H987" s="44" t="s">
        <v>1058</v>
      </c>
      <c r="I987" s="43">
        <v>584</v>
      </c>
      <c r="J987" s="57">
        <f>IF(C987="СТОП цена",I987,ROUND(I987*(1-VLOOKUP(L987,Оглавление!D:G,3,FALSE)),2))</f>
        <v>584</v>
      </c>
      <c r="K987" s="60"/>
      <c r="L987" s="211" t="s">
        <v>720</v>
      </c>
      <c r="M987" s="54">
        <v>18</v>
      </c>
    </row>
    <row r="988" spans="1:13" ht="18" hidden="1" customHeight="1" thickBot="1">
      <c r="A988" s="590"/>
      <c r="B988" s="43" t="s">
        <v>1910</v>
      </c>
      <c r="C988" s="43"/>
      <c r="D988" s="42">
        <v>2.5</v>
      </c>
      <c r="E988" s="44" t="s">
        <v>561</v>
      </c>
      <c r="F988" s="44" t="str">
        <f t="shared" si="22"/>
        <v>2,5 л</v>
      </c>
      <c r="G988" s="42">
        <v>2</v>
      </c>
      <c r="H988" s="44" t="s">
        <v>1058</v>
      </c>
      <c r="I988" s="43">
        <v>1779</v>
      </c>
      <c r="J988" s="57">
        <f>IF(C988="СТОП цена",I988,ROUND(I988*(1-VLOOKUP(L988,Оглавление!D:G,3,FALSE)),2))</f>
        <v>1779</v>
      </c>
      <c r="K988" s="60"/>
      <c r="L988" s="211" t="s">
        <v>720</v>
      </c>
      <c r="M988" s="54">
        <v>18</v>
      </c>
    </row>
    <row r="989" spans="1:13" ht="15.75" hidden="1" customHeight="1" thickBot="1">
      <c r="A989" s="589"/>
      <c r="B989" s="43" t="s">
        <v>1911</v>
      </c>
      <c r="C989" s="43" t="s">
        <v>223</v>
      </c>
      <c r="D989" s="42">
        <v>10</v>
      </c>
      <c r="E989" s="44" t="s">
        <v>561</v>
      </c>
      <c r="F989" s="44" t="str">
        <f t="shared" si="22"/>
        <v>10 л</v>
      </c>
      <c r="G989" s="42">
        <v>1</v>
      </c>
      <c r="H989" s="44" t="s">
        <v>1058</v>
      </c>
      <c r="I989" s="43">
        <v>5940</v>
      </c>
      <c r="J989" s="57">
        <f>IF(C989="СТОП цена",I989,ROUND(I989*(1-VLOOKUP(L989,Оглавление!D:G,3,FALSE)),2))</f>
        <v>5940</v>
      </c>
      <c r="K989" s="60"/>
      <c r="L989" s="211" t="s">
        <v>720</v>
      </c>
      <c r="M989" s="54">
        <v>18</v>
      </c>
    </row>
    <row r="990" spans="1:13" s="133" customFormat="1" ht="17.25" hidden="1" customHeight="1" thickBot="1">
      <c r="A990" s="584" t="s">
        <v>2907</v>
      </c>
      <c r="B990" s="43" t="s">
        <v>1912</v>
      </c>
      <c r="C990" s="68"/>
      <c r="D990" s="76">
        <v>0.75</v>
      </c>
      <c r="E990" s="68" t="s">
        <v>561</v>
      </c>
      <c r="F990" s="68" t="str">
        <f t="shared" si="22"/>
        <v>0,75 л</v>
      </c>
      <c r="G990" s="76">
        <v>3</v>
      </c>
      <c r="H990" s="68" t="s">
        <v>1058</v>
      </c>
      <c r="I990" s="56">
        <v>584</v>
      </c>
      <c r="J990" s="57">
        <f>IF(C990="СТОП цена",I990,ROUND(I990*(1-VLOOKUP(L990,Оглавление!D:G,3,FALSE)),2))</f>
        <v>584</v>
      </c>
      <c r="K990" s="145"/>
      <c r="L990" s="238" t="s">
        <v>720</v>
      </c>
      <c r="M990" s="54">
        <v>18</v>
      </c>
    </row>
    <row r="991" spans="1:13" s="133" customFormat="1" ht="39" hidden="1" customHeight="1" thickBot="1">
      <c r="A991" s="605"/>
      <c r="B991" s="43" t="s">
        <v>1913</v>
      </c>
      <c r="C991" s="68"/>
      <c r="D991" s="76">
        <v>2.5</v>
      </c>
      <c r="E991" s="68" t="s">
        <v>561</v>
      </c>
      <c r="F991" s="68" t="str">
        <f t="shared" si="22"/>
        <v>2,5 л</v>
      </c>
      <c r="G991" s="76">
        <v>2</v>
      </c>
      <c r="H991" s="68" t="s">
        <v>1058</v>
      </c>
      <c r="I991" s="56">
        <v>1779</v>
      </c>
      <c r="J991" s="57">
        <f>IF(C991="СТОП цена",I991,ROUND(I991*(1-VLOOKUP(L991,Оглавление!D:G,3,FALSE)),2))</f>
        <v>1779</v>
      </c>
      <c r="K991" s="145"/>
      <c r="L991" s="238" t="s">
        <v>720</v>
      </c>
      <c r="M991" s="54">
        <v>18</v>
      </c>
    </row>
    <row r="992" spans="1:13" s="1" customFormat="1" ht="28.5" customHeight="1" thickBot="1">
      <c r="A992" s="582" t="s">
        <v>11</v>
      </c>
      <c r="B992" s="583"/>
      <c r="C992" s="583"/>
      <c r="D992" s="583"/>
      <c r="E992" s="583"/>
      <c r="F992" s="583"/>
      <c r="G992" s="583"/>
      <c r="H992" s="583"/>
      <c r="I992" s="583"/>
      <c r="J992" s="627"/>
      <c r="K992" s="131"/>
      <c r="L992" s="211" t="s">
        <v>720</v>
      </c>
      <c r="M992" s="54">
        <v>18</v>
      </c>
    </row>
    <row r="993" spans="1:13" ht="31.5" customHeight="1" thickBot="1">
      <c r="A993" s="382" t="s">
        <v>749</v>
      </c>
      <c r="B993" s="43" t="s">
        <v>1914</v>
      </c>
      <c r="C993" s="44"/>
      <c r="D993" s="42">
        <v>1</v>
      </c>
      <c r="E993" s="43" t="s">
        <v>561</v>
      </c>
      <c r="F993" s="44" t="str">
        <f>CONCATENATE(D993," ",E993)</f>
        <v>1 л</v>
      </c>
      <c r="G993" s="42">
        <v>12</v>
      </c>
      <c r="H993" s="44" t="s">
        <v>1058</v>
      </c>
      <c r="I993" s="43">
        <v>570</v>
      </c>
      <c r="J993" s="57">
        <f>IF(C993="СТОП цена",I993,ROUND(I993*(1-VLOOKUP(L993,Оглавление!D:G,3,FALSE)),2))</f>
        <v>570</v>
      </c>
      <c r="K993" s="60"/>
      <c r="L993" s="211" t="s">
        <v>720</v>
      </c>
      <c r="M993" s="54">
        <v>18</v>
      </c>
    </row>
    <row r="994" spans="1:13" ht="15.75" thickBot="1">
      <c r="A994" s="382" t="s">
        <v>522</v>
      </c>
      <c r="B994" s="43" t="s">
        <v>1914</v>
      </c>
      <c r="C994" s="43"/>
      <c r="D994" s="44">
        <v>1</v>
      </c>
      <c r="E994" s="44" t="s">
        <v>561</v>
      </c>
      <c r="F994" s="44" t="str">
        <f>CONCATENATE(D994," ",E994)</f>
        <v>1 л</v>
      </c>
      <c r="G994" s="44">
        <v>12</v>
      </c>
      <c r="H994" s="44" t="s">
        <v>1058</v>
      </c>
      <c r="I994" s="43">
        <v>570</v>
      </c>
      <c r="J994" s="57">
        <f>IF(C994="СТОП цена",I994,ROUND(I994*(1-VLOOKUP(L994,Оглавление!D:G,3,FALSE)),2))</f>
        <v>570</v>
      </c>
      <c r="K994" s="60"/>
      <c r="L994" s="211" t="s">
        <v>720</v>
      </c>
      <c r="M994" s="54">
        <v>18</v>
      </c>
    </row>
    <row r="995" spans="1:13" ht="21" customHeight="1" thickBot="1">
      <c r="A995" s="588" t="s">
        <v>750</v>
      </c>
      <c r="B995" s="42" t="s">
        <v>1915</v>
      </c>
      <c r="C995" s="42"/>
      <c r="D995" s="42">
        <v>0.75</v>
      </c>
      <c r="E995" s="42" t="s">
        <v>55</v>
      </c>
      <c r="F995" s="44" t="str">
        <f>CONCATENATE(D995," ",E995)</f>
        <v>0,75 кг</v>
      </c>
      <c r="G995" s="42">
        <v>12</v>
      </c>
      <c r="H995" s="44" t="s">
        <v>1058</v>
      </c>
      <c r="I995" s="43">
        <v>583</v>
      </c>
      <c r="J995" s="57">
        <f>IF(C995="СТОП цена",I995,ROUND(I995*(1-VLOOKUP(L995,Оглавление!D:G,3,FALSE)),2))</f>
        <v>583</v>
      </c>
      <c r="K995" s="60"/>
      <c r="L995" s="211" t="s">
        <v>720</v>
      </c>
      <c r="M995" s="54">
        <v>18</v>
      </c>
    </row>
    <row r="996" spans="1:13" ht="18.75" customHeight="1" thickBot="1">
      <c r="A996" s="589"/>
      <c r="B996" s="42" t="s">
        <v>1916</v>
      </c>
      <c r="C996" s="42"/>
      <c r="D996" s="42">
        <v>2.5</v>
      </c>
      <c r="E996" s="44" t="s">
        <v>55</v>
      </c>
      <c r="F996" s="44" t="str">
        <f>CONCATENATE(D996," ",E996)</f>
        <v>2,5 кг</v>
      </c>
      <c r="G996" s="42">
        <v>1</v>
      </c>
      <c r="H996" s="44" t="s">
        <v>1058</v>
      </c>
      <c r="I996" s="43">
        <v>1931</v>
      </c>
      <c r="J996" s="57">
        <f>IF(C996="СТОП цена",I996,ROUND(I996*(1-VLOOKUP(L996,Оглавление!D:G,3,FALSE)),2))</f>
        <v>1931</v>
      </c>
      <c r="K996" s="60"/>
      <c r="L996" s="211" t="s">
        <v>720</v>
      </c>
      <c r="M996" s="54">
        <v>18</v>
      </c>
    </row>
    <row r="997" spans="1:13" ht="15.75" thickBot="1">
      <c r="A997" s="381" t="s">
        <v>1212</v>
      </c>
      <c r="B997" s="43" t="s">
        <v>1917</v>
      </c>
      <c r="C997" s="43" t="s">
        <v>223</v>
      </c>
      <c r="D997" s="42">
        <v>1</v>
      </c>
      <c r="E997" s="44" t="s">
        <v>561</v>
      </c>
      <c r="F997" s="44" t="str">
        <f>CONCATENATE(D997," ",E997)</f>
        <v>1 л</v>
      </c>
      <c r="G997" s="42"/>
      <c r="H997" s="44" t="s">
        <v>1058</v>
      </c>
      <c r="I997" s="43">
        <v>550</v>
      </c>
      <c r="J997" s="57">
        <f>IF(C997="СТОП цена",I997,ROUND(I997*(1-VLOOKUP(L997,Оглавление!D:G,3,FALSE)),2))</f>
        <v>550</v>
      </c>
      <c r="K997" s="60"/>
      <c r="L997" s="211" t="s">
        <v>720</v>
      </c>
      <c r="M997" s="54">
        <v>18</v>
      </c>
    </row>
    <row r="998" spans="1:13" s="253" customFormat="1" ht="21.75" customHeight="1" thickBot="1">
      <c r="A998" s="381" t="s">
        <v>1577</v>
      </c>
      <c r="B998" s="43" t="s">
        <v>1918</v>
      </c>
      <c r="C998" s="43" t="s">
        <v>223</v>
      </c>
      <c r="D998" s="42"/>
      <c r="E998" s="44"/>
      <c r="F998" s="44" t="s">
        <v>1200</v>
      </c>
      <c r="G998" s="42">
        <v>12</v>
      </c>
      <c r="H998" s="44" t="s">
        <v>1058</v>
      </c>
      <c r="I998" s="43">
        <v>801</v>
      </c>
      <c r="J998" s="57">
        <f>IF(C998="СТОП цена",I998,ROUND(I998*(1-VLOOKUP(L998,Оглавление!D:G,3,FALSE)),2))</f>
        <v>801</v>
      </c>
      <c r="K998" s="60"/>
      <c r="L998" s="211" t="s">
        <v>720</v>
      </c>
      <c r="M998" s="54">
        <v>18</v>
      </c>
    </row>
    <row r="999" spans="1:13" s="1" customFormat="1" ht="25.5" customHeight="1" thickBot="1">
      <c r="A999" s="582" t="s">
        <v>312</v>
      </c>
      <c r="B999" s="583"/>
      <c r="C999" s="583"/>
      <c r="D999" s="583"/>
      <c r="E999" s="583"/>
      <c r="F999" s="583"/>
      <c r="G999" s="583"/>
      <c r="H999" s="583"/>
      <c r="I999" s="583"/>
      <c r="J999" s="627"/>
      <c r="K999" s="131"/>
      <c r="L999" s="211" t="s">
        <v>720</v>
      </c>
      <c r="M999" s="54">
        <v>18</v>
      </c>
    </row>
    <row r="1000" spans="1:13" s="1" customFormat="1" ht="25.5" customHeight="1" thickBot="1">
      <c r="A1000" s="582" t="s">
        <v>13</v>
      </c>
      <c r="B1000" s="583"/>
      <c r="C1000" s="583"/>
      <c r="D1000" s="583"/>
      <c r="E1000" s="583"/>
      <c r="F1000" s="583"/>
      <c r="G1000" s="583"/>
      <c r="H1000" s="583"/>
      <c r="I1000" s="583"/>
      <c r="J1000" s="627"/>
      <c r="K1000" s="131"/>
      <c r="L1000" s="211" t="s">
        <v>720</v>
      </c>
      <c r="M1000" s="54">
        <v>18</v>
      </c>
    </row>
    <row r="1001" spans="1:13" ht="23.25" customHeight="1" thickBot="1">
      <c r="A1001" s="382" t="s">
        <v>1046</v>
      </c>
      <c r="B1001" s="42" t="s">
        <v>2274</v>
      </c>
      <c r="C1001" s="42"/>
      <c r="D1001" s="42">
        <v>1.3</v>
      </c>
      <c r="E1001" s="44" t="s">
        <v>55</v>
      </c>
      <c r="F1001" s="44" t="str">
        <f>CONCATENATE(D1001," ",E1001)</f>
        <v>1,3 кг</v>
      </c>
      <c r="G1001" s="42">
        <v>10</v>
      </c>
      <c r="H1001" s="44" t="s">
        <v>1058</v>
      </c>
      <c r="I1001" s="43">
        <v>1098</v>
      </c>
      <c r="J1001" s="57">
        <f>IF(C1001="СТОП цена",I1001,ROUND(I1001*(1-VLOOKUP(L1001,Оглавление!D:G,3,FALSE)),2))</f>
        <v>1098</v>
      </c>
      <c r="K1001" s="60"/>
      <c r="L1001" s="211" t="s">
        <v>720</v>
      </c>
      <c r="M1001" s="54">
        <v>18</v>
      </c>
    </row>
    <row r="1002" spans="1:13" s="1" customFormat="1" ht="25.5" customHeight="1" thickBot="1">
      <c r="A1002" s="582" t="s">
        <v>15</v>
      </c>
      <c r="B1002" s="583"/>
      <c r="C1002" s="583"/>
      <c r="D1002" s="583"/>
      <c r="E1002" s="583"/>
      <c r="F1002" s="583"/>
      <c r="G1002" s="583"/>
      <c r="H1002" s="583"/>
      <c r="I1002" s="583"/>
      <c r="J1002" s="583"/>
      <c r="K1002" s="60"/>
      <c r="L1002" s="211" t="s">
        <v>720</v>
      </c>
      <c r="M1002" s="54">
        <v>18</v>
      </c>
    </row>
    <row r="1003" spans="1:13" ht="18.75" customHeight="1" thickBot="1">
      <c r="A1003" s="588" t="s">
        <v>2810</v>
      </c>
      <c r="B1003" s="42" t="s">
        <v>1919</v>
      </c>
      <c r="C1003" s="43" t="s">
        <v>223</v>
      </c>
      <c r="D1003" s="43">
        <v>0.75</v>
      </c>
      <c r="E1003" s="43" t="s">
        <v>561</v>
      </c>
      <c r="F1003" s="44" t="str">
        <f t="shared" ref="F1003:F1011" si="23">CONCATENATE(D1003," ",E1003)</f>
        <v>0,75 л</v>
      </c>
      <c r="G1003" s="43">
        <v>12</v>
      </c>
      <c r="H1003" s="44" t="s">
        <v>1058</v>
      </c>
      <c r="I1003" s="43">
        <v>759</v>
      </c>
      <c r="J1003" s="57">
        <f>IF(C1003="СТОП цена",I1003,ROUND(I1003*(1-VLOOKUP(L1003,Оглавление!D:G,3,FALSE)),2))</f>
        <v>759</v>
      </c>
      <c r="K1003" s="60"/>
      <c r="L1003" s="211" t="s">
        <v>720</v>
      </c>
      <c r="M1003" s="54">
        <v>18</v>
      </c>
    </row>
    <row r="1004" spans="1:13" ht="18" customHeight="1" thickBot="1">
      <c r="A1004" s="589"/>
      <c r="B1004" s="42" t="s">
        <v>1920</v>
      </c>
      <c r="C1004" s="43"/>
      <c r="D1004" s="42">
        <v>2.5</v>
      </c>
      <c r="E1004" s="42" t="s">
        <v>561</v>
      </c>
      <c r="F1004" s="44" t="str">
        <f t="shared" si="23"/>
        <v>2,5 л</v>
      </c>
      <c r="G1004" s="43">
        <v>1</v>
      </c>
      <c r="H1004" s="44" t="s">
        <v>1058</v>
      </c>
      <c r="I1004" s="43">
        <v>2348.5</v>
      </c>
      <c r="J1004" s="57">
        <f>IF(C1004="СТОП цена",I1004,ROUND(I1004*(1-VLOOKUP(L1004,Оглавление!D:G,3,FALSE)),2))</f>
        <v>2348.5</v>
      </c>
      <c r="K1004" s="60"/>
      <c r="L1004" s="211" t="s">
        <v>720</v>
      </c>
      <c r="M1004" s="54">
        <v>18</v>
      </c>
    </row>
    <row r="1005" spans="1:13" ht="15" thickBot="1">
      <c r="A1005" s="588" t="s">
        <v>1047</v>
      </c>
      <c r="B1005" s="42" t="s">
        <v>1921</v>
      </c>
      <c r="C1005" s="44"/>
      <c r="D1005" s="43">
        <v>0.75</v>
      </c>
      <c r="E1005" s="44" t="s">
        <v>561</v>
      </c>
      <c r="F1005" s="44" t="str">
        <f t="shared" si="23"/>
        <v>0,75 л</v>
      </c>
      <c r="G1005" s="43">
        <v>3</v>
      </c>
      <c r="H1005" s="44" t="s">
        <v>1058</v>
      </c>
      <c r="I1005" s="43">
        <v>468</v>
      </c>
      <c r="J1005" s="57">
        <f>IF(C1005="СТОП цена",I1005,ROUND(I1005*(1-VLOOKUP(L1005,Оглавление!D:G,3,FALSE)),2))</f>
        <v>468</v>
      </c>
      <c r="K1005" s="60"/>
      <c r="L1005" s="211" t="s">
        <v>720</v>
      </c>
      <c r="M1005" s="54">
        <v>18</v>
      </c>
    </row>
    <row r="1006" spans="1:13" ht="15" thickBot="1">
      <c r="A1006" s="589"/>
      <c r="B1006" s="42" t="s">
        <v>1922</v>
      </c>
      <c r="C1006" s="44"/>
      <c r="D1006" s="43">
        <v>2.5</v>
      </c>
      <c r="E1006" s="44" t="s">
        <v>561</v>
      </c>
      <c r="F1006" s="44" t="str">
        <f t="shared" si="23"/>
        <v>2,5 л</v>
      </c>
      <c r="G1006" s="43">
        <v>2</v>
      </c>
      <c r="H1006" s="44" t="s">
        <v>1058</v>
      </c>
      <c r="I1006" s="43">
        <v>1404</v>
      </c>
      <c r="J1006" s="57">
        <f>IF(C1006="СТОП цена",I1006,ROUND(I1006*(1-VLOOKUP(L1006,Оглавление!D:G,3,FALSE)),2))</f>
        <v>1404</v>
      </c>
      <c r="K1006" s="60"/>
      <c r="L1006" s="211" t="s">
        <v>720</v>
      </c>
      <c r="M1006" s="54">
        <v>18</v>
      </c>
    </row>
    <row r="1007" spans="1:13" ht="18" customHeight="1" thickBot="1">
      <c r="A1007" s="588" t="s">
        <v>1048</v>
      </c>
      <c r="B1007" s="42" t="s">
        <v>1923</v>
      </c>
      <c r="C1007" s="43"/>
      <c r="D1007" s="42">
        <v>0.75</v>
      </c>
      <c r="E1007" s="44" t="s">
        <v>561</v>
      </c>
      <c r="F1007" s="44" t="str">
        <f t="shared" si="23"/>
        <v>0,75 л</v>
      </c>
      <c r="G1007" s="42">
        <v>3</v>
      </c>
      <c r="H1007" s="44" t="s">
        <v>1058</v>
      </c>
      <c r="I1007" s="43">
        <v>424</v>
      </c>
      <c r="J1007" s="57">
        <f>IF(C1007="СТОП цена",I1007,ROUND(I1007*(1-VLOOKUP(L1007,Оглавление!D:G,3,FALSE)),2))</f>
        <v>424</v>
      </c>
      <c r="K1007" s="60"/>
      <c r="L1007" s="211" t="s">
        <v>720</v>
      </c>
      <c r="M1007" s="54">
        <v>18</v>
      </c>
    </row>
    <row r="1008" spans="1:13" ht="19.5" customHeight="1" thickBot="1">
      <c r="A1008" s="589"/>
      <c r="B1008" s="42" t="s">
        <v>1924</v>
      </c>
      <c r="C1008" s="43"/>
      <c r="D1008" s="43">
        <v>2.5</v>
      </c>
      <c r="E1008" s="44" t="s">
        <v>561</v>
      </c>
      <c r="F1008" s="44" t="str">
        <f t="shared" si="23"/>
        <v>2,5 л</v>
      </c>
      <c r="G1008" s="43">
        <v>2</v>
      </c>
      <c r="H1008" s="44" t="s">
        <v>1058</v>
      </c>
      <c r="I1008" s="43">
        <v>1404</v>
      </c>
      <c r="J1008" s="57">
        <f>IF(C1008="СТОП цена",I1008,ROUND(I1008*(1-VLOOKUP(L1008,Оглавление!D:G,3,FALSE)),2))</f>
        <v>1404</v>
      </c>
      <c r="K1008" s="60"/>
      <c r="L1008" s="211" t="s">
        <v>720</v>
      </c>
      <c r="M1008" s="54">
        <v>18</v>
      </c>
    </row>
    <row r="1009" spans="1:13" ht="15" thickBot="1">
      <c r="A1009" s="588" t="s">
        <v>1214</v>
      </c>
      <c r="B1009" s="42" t="s">
        <v>1925</v>
      </c>
      <c r="C1009" s="44"/>
      <c r="D1009" s="44">
        <v>750</v>
      </c>
      <c r="E1009" s="44" t="s">
        <v>624</v>
      </c>
      <c r="F1009" s="44" t="str">
        <f t="shared" si="23"/>
        <v>750 г</v>
      </c>
      <c r="G1009" s="44">
        <v>3</v>
      </c>
      <c r="H1009" s="44" t="s">
        <v>1058</v>
      </c>
      <c r="I1009" s="43">
        <v>482</v>
      </c>
      <c r="J1009" s="57">
        <f>IF(C1009="СТОП цена",I1009,ROUND(I1009*(1-VLOOKUP(L1009,Оглавление!D:G,3,FALSE)),2))</f>
        <v>482</v>
      </c>
      <c r="K1009" s="60"/>
      <c r="L1009" s="211" t="s">
        <v>720</v>
      </c>
      <c r="M1009" s="54">
        <v>18</v>
      </c>
    </row>
    <row r="1010" spans="1:13" ht="15" thickBot="1">
      <c r="A1010" s="589"/>
      <c r="B1010" s="42" t="s">
        <v>1926</v>
      </c>
      <c r="C1010" s="44"/>
      <c r="D1010" s="44">
        <v>2.5</v>
      </c>
      <c r="E1010" s="44" t="s">
        <v>55</v>
      </c>
      <c r="F1010" s="44" t="str">
        <f t="shared" si="23"/>
        <v>2,5 кг</v>
      </c>
      <c r="G1010" s="44">
        <v>2</v>
      </c>
      <c r="H1010" s="44" t="s">
        <v>1058</v>
      </c>
      <c r="I1010" s="43">
        <v>1431</v>
      </c>
      <c r="J1010" s="57">
        <f>IF(C1010="СТОП цена",I1010,ROUND(I1010*(1-VLOOKUP(L1010,Оглавление!D:G,3,FALSE)),2))</f>
        <v>1431</v>
      </c>
      <c r="K1010" s="60"/>
      <c r="L1010" s="211" t="s">
        <v>720</v>
      </c>
      <c r="M1010" s="54">
        <v>18</v>
      </c>
    </row>
    <row r="1011" spans="1:13" ht="45.75" thickBot="1">
      <c r="A1011" s="382" t="s">
        <v>1049</v>
      </c>
      <c r="B1011" s="42" t="s">
        <v>1927</v>
      </c>
      <c r="C1011" s="43" t="s">
        <v>223</v>
      </c>
      <c r="D1011" s="42">
        <v>5</v>
      </c>
      <c r="E1011" s="44" t="s">
        <v>561</v>
      </c>
      <c r="F1011" s="44" t="str">
        <f t="shared" si="23"/>
        <v>5 л</v>
      </c>
      <c r="G1011" s="42">
        <v>1</v>
      </c>
      <c r="H1011" s="44" t="s">
        <v>1058</v>
      </c>
      <c r="I1011" s="56">
        <v>2900</v>
      </c>
      <c r="J1011" s="57">
        <f>IF(C1011="СТОП цена",I1011,ROUND(I1011*(1-VLOOKUP(L1011,Оглавление!D:G,3,FALSE)),2))</f>
        <v>2900</v>
      </c>
      <c r="K1011" s="60"/>
      <c r="L1011" s="211" t="s">
        <v>720</v>
      </c>
      <c r="M1011" s="54">
        <v>18</v>
      </c>
    </row>
    <row r="1012" spans="1:13" s="253" customFormat="1" ht="24.75" customHeight="1">
      <c r="A1012" s="381" t="s">
        <v>1575</v>
      </c>
      <c r="B1012" s="42" t="s">
        <v>1928</v>
      </c>
      <c r="C1012" s="43" t="s">
        <v>223</v>
      </c>
      <c r="D1012" s="43"/>
      <c r="E1012" s="44"/>
      <c r="F1012" s="44" t="s">
        <v>1576</v>
      </c>
      <c r="G1012" s="43">
        <v>6</v>
      </c>
      <c r="H1012" s="44" t="s">
        <v>1058</v>
      </c>
      <c r="I1012" s="43">
        <v>810</v>
      </c>
      <c r="J1012" s="57">
        <f>IF(C1012="СТОП цена",I1012,ROUND(I1012*(1-VLOOKUP(L1012,Оглавление!D:G,3,FALSE)),2))</f>
        <v>810</v>
      </c>
      <c r="K1012" s="60"/>
      <c r="L1012" s="211" t="s">
        <v>720</v>
      </c>
      <c r="M1012" s="54">
        <v>18</v>
      </c>
    </row>
    <row r="1013" spans="1:13" s="1" customFormat="1" ht="17.25" customHeight="1">
      <c r="A1013" s="579" t="s">
        <v>719</v>
      </c>
      <c r="B1013" s="580"/>
      <c r="C1013" s="580"/>
      <c r="D1013" s="580"/>
      <c r="E1013" s="580"/>
      <c r="F1013" s="580"/>
      <c r="G1013" s="580"/>
      <c r="H1013" s="580"/>
      <c r="I1013" s="580"/>
      <c r="J1013" s="581"/>
      <c r="K1013" s="60" t="s">
        <v>551</v>
      </c>
      <c r="L1013" s="60" t="s">
        <v>719</v>
      </c>
      <c r="M1013" s="54">
        <v>18</v>
      </c>
    </row>
    <row r="1014" spans="1:13" s="1" customFormat="1" ht="24" customHeight="1">
      <c r="A1014" s="582" t="s">
        <v>2567</v>
      </c>
      <c r="B1014" s="583"/>
      <c r="C1014" s="583"/>
      <c r="D1014" s="583"/>
      <c r="E1014" s="583"/>
      <c r="F1014" s="583"/>
      <c r="G1014" s="583"/>
      <c r="H1014" s="583"/>
      <c r="I1014" s="583"/>
      <c r="J1014" s="583"/>
      <c r="K1014" s="60"/>
      <c r="L1014" s="60"/>
      <c r="M1014" s="54">
        <v>18</v>
      </c>
    </row>
    <row r="1015" spans="1:13" s="1" customFormat="1" ht="17.25" customHeight="1">
      <c r="A1015" s="597" t="s">
        <v>2565</v>
      </c>
      <c r="B1015" s="418"/>
      <c r="C1015" s="43" t="s">
        <v>223</v>
      </c>
      <c r="D1015" s="418"/>
      <c r="E1015" s="418"/>
      <c r="F1015" s="68" t="s">
        <v>2564</v>
      </c>
      <c r="G1015" s="56">
        <v>3</v>
      </c>
      <c r="H1015" s="68" t="s">
        <v>1058</v>
      </c>
      <c r="I1015" s="56">
        <v>306</v>
      </c>
      <c r="J1015" s="69">
        <f>IF(C1015="СТОП цена",I1015,ROUND(I1015*(1-VLOOKUP(L1015,Оглавление!D:G,3,FALSE)),2))</f>
        <v>306</v>
      </c>
      <c r="K1015" s="60"/>
      <c r="L1015" s="89" t="s">
        <v>719</v>
      </c>
      <c r="M1015" s="54">
        <v>18</v>
      </c>
    </row>
    <row r="1016" spans="1:13" s="1" customFormat="1" ht="17.25" customHeight="1">
      <c r="A1016" s="578"/>
      <c r="B1016" s="418"/>
      <c r="C1016" s="43" t="s">
        <v>223</v>
      </c>
      <c r="D1016" s="418"/>
      <c r="E1016" s="418"/>
      <c r="F1016" s="68" t="s">
        <v>1165</v>
      </c>
      <c r="G1016" s="56">
        <v>2</v>
      </c>
      <c r="H1016" s="68" t="s">
        <v>1058</v>
      </c>
      <c r="I1016" s="56">
        <v>969</v>
      </c>
      <c r="J1016" s="69">
        <f>IF(C1016="СТОП цена",I1016,ROUND(I1016*(1-VLOOKUP(L1016,Оглавление!D:G,3,FALSE)),2))</f>
        <v>969</v>
      </c>
      <c r="K1016" s="60"/>
      <c r="L1016" s="60" t="s">
        <v>719</v>
      </c>
      <c r="M1016" s="54">
        <v>18</v>
      </c>
    </row>
    <row r="1017" spans="1:13" s="1" customFormat="1" ht="17.25" customHeight="1">
      <c r="A1017" s="578"/>
      <c r="B1017" s="418"/>
      <c r="C1017" s="43" t="s">
        <v>223</v>
      </c>
      <c r="D1017" s="418"/>
      <c r="E1017" s="418"/>
      <c r="F1017" s="68" t="s">
        <v>1169</v>
      </c>
      <c r="G1017" s="56">
        <v>1</v>
      </c>
      <c r="H1017" s="68" t="s">
        <v>1058</v>
      </c>
      <c r="I1017" s="56">
        <v>1836</v>
      </c>
      <c r="J1017" s="69">
        <f>IF(C1017="СТОП цена",I1017,ROUND(I1017*(1-VLOOKUP(L1017,Оглавление!D:G,3,FALSE)),2))</f>
        <v>1836</v>
      </c>
      <c r="K1017" s="60"/>
      <c r="L1017" s="60" t="s">
        <v>719</v>
      </c>
      <c r="M1017" s="54">
        <v>18</v>
      </c>
    </row>
    <row r="1018" spans="1:13" s="1" customFormat="1" ht="20.25" customHeight="1">
      <c r="A1018" s="582" t="s">
        <v>820</v>
      </c>
      <c r="B1018" s="583"/>
      <c r="C1018" s="583"/>
      <c r="D1018" s="583"/>
      <c r="E1018" s="583"/>
      <c r="F1018" s="583"/>
      <c r="G1018" s="583"/>
      <c r="H1018" s="583"/>
      <c r="I1018" s="583"/>
      <c r="J1018" s="583"/>
      <c r="K1018" s="60" t="s">
        <v>719</v>
      </c>
      <c r="L1018" s="60" t="s">
        <v>719</v>
      </c>
      <c r="M1018" s="54">
        <v>18</v>
      </c>
    </row>
    <row r="1019" spans="1:13" ht="18.75" customHeight="1">
      <c r="A1019" s="588" t="s">
        <v>437</v>
      </c>
      <c r="B1019" s="42" t="s">
        <v>1929</v>
      </c>
      <c r="C1019" s="42"/>
      <c r="D1019" s="42">
        <v>5</v>
      </c>
      <c r="E1019" s="43" t="s">
        <v>561</v>
      </c>
      <c r="F1019" s="44" t="str">
        <f>CONCATENATE(D1019," ",E1019)</f>
        <v>5 л</v>
      </c>
      <c r="G1019" s="42">
        <v>1</v>
      </c>
      <c r="H1019" s="43" t="s">
        <v>1058</v>
      </c>
      <c r="I1019" s="43">
        <v>640</v>
      </c>
      <c r="J1019" s="57">
        <f>IF(C1019="СТОП цена",I1019,ROUND(I1019*(1-VLOOKUP(L1019,Оглавление!D:G,3,FALSE)),2))</f>
        <v>640</v>
      </c>
      <c r="K1019" s="60"/>
      <c r="L1019" s="60" t="s">
        <v>719</v>
      </c>
      <c r="M1019" s="54">
        <v>18</v>
      </c>
    </row>
    <row r="1020" spans="1:13" ht="19.5" customHeight="1">
      <c r="A1020" s="589"/>
      <c r="B1020" s="42" t="s">
        <v>1930</v>
      </c>
      <c r="C1020" s="42"/>
      <c r="D1020" s="42">
        <v>10</v>
      </c>
      <c r="E1020" s="44" t="s">
        <v>561</v>
      </c>
      <c r="F1020" s="44" t="str">
        <f>CONCATENATE(D1020," ",E1020)</f>
        <v>10 л</v>
      </c>
      <c r="G1020" s="44">
        <v>1</v>
      </c>
      <c r="H1020" s="44" t="s">
        <v>1058</v>
      </c>
      <c r="I1020" s="43">
        <v>1164</v>
      </c>
      <c r="J1020" s="57">
        <f>IF(C1020="СТОП цена",I1020,ROUND(I1020*(1-VLOOKUP(L1020,Оглавление!D:G,3,FALSE)),2))</f>
        <v>1164</v>
      </c>
      <c r="K1020" s="60"/>
      <c r="L1020" s="60" t="s">
        <v>719</v>
      </c>
      <c r="M1020" s="54">
        <v>18</v>
      </c>
    </row>
    <row r="1021" spans="1:13" ht="18.75" customHeight="1">
      <c r="A1021" s="588" t="s">
        <v>438</v>
      </c>
      <c r="B1021" s="42" t="s">
        <v>1931</v>
      </c>
      <c r="C1021" s="44"/>
      <c r="D1021" s="42">
        <v>5</v>
      </c>
      <c r="E1021" s="44" t="s">
        <v>561</v>
      </c>
      <c r="F1021" s="44" t="str">
        <f>CONCATENATE(D1021," ",E1021)</f>
        <v>5 л</v>
      </c>
      <c r="G1021" s="44">
        <v>1</v>
      </c>
      <c r="H1021" s="44" t="s">
        <v>1058</v>
      </c>
      <c r="I1021" s="43">
        <v>515</v>
      </c>
      <c r="J1021" s="57">
        <f>IF(C1021="СТОП цена",I1021,ROUND(I1021*(1-VLOOKUP(L1021,Оглавление!D:G,3,FALSE)),2))</f>
        <v>515</v>
      </c>
      <c r="K1021" s="60"/>
      <c r="L1021" s="60" t="s">
        <v>719</v>
      </c>
      <c r="M1021" s="54">
        <v>18</v>
      </c>
    </row>
    <row r="1022" spans="1:13" ht="15.75" customHeight="1">
      <c r="A1022" s="589"/>
      <c r="B1022" s="42" t="s">
        <v>1932</v>
      </c>
      <c r="C1022" s="44"/>
      <c r="D1022" s="42">
        <v>10</v>
      </c>
      <c r="E1022" s="44" t="s">
        <v>561</v>
      </c>
      <c r="F1022" s="44" t="str">
        <f>CONCATENATE(D1022," ",E1022)</f>
        <v>10 л</v>
      </c>
      <c r="G1022" s="44">
        <v>1</v>
      </c>
      <c r="H1022" s="44" t="s">
        <v>1058</v>
      </c>
      <c r="I1022" s="43">
        <v>912</v>
      </c>
      <c r="J1022" s="57">
        <f>IF(C1022="СТОП цена",I1022,ROUND(I1022*(1-VLOOKUP(L1022,Оглавление!D:G,3,FALSE)),2))</f>
        <v>912</v>
      </c>
      <c r="K1022" s="60"/>
      <c r="L1022" s="60" t="s">
        <v>719</v>
      </c>
      <c r="M1022" s="54">
        <v>18</v>
      </c>
    </row>
    <row r="1023" spans="1:13" s="301" customFormat="1" ht="15.75" customHeight="1">
      <c r="A1023" s="588" t="s">
        <v>439</v>
      </c>
      <c r="B1023" s="42" t="s">
        <v>1933</v>
      </c>
      <c r="C1023" s="43" t="s">
        <v>223</v>
      </c>
      <c r="D1023" s="42"/>
      <c r="E1023" s="44"/>
      <c r="F1023" s="44" t="s">
        <v>1169</v>
      </c>
      <c r="G1023" s="44">
        <v>1</v>
      </c>
      <c r="H1023" s="44" t="s">
        <v>1058</v>
      </c>
      <c r="I1023" s="56">
        <v>1020</v>
      </c>
      <c r="J1023" s="57">
        <f>IF(C1023="СТОП цена",I1023,ROUND(I1023*(1-VLOOKUP(L1023,Оглавление!D:G,3,FALSE)),2))</f>
        <v>1020</v>
      </c>
      <c r="K1023" s="60"/>
      <c r="L1023" s="60" t="s">
        <v>719</v>
      </c>
      <c r="M1023" s="54">
        <v>18</v>
      </c>
    </row>
    <row r="1024" spans="1:13" ht="32.25" customHeight="1">
      <c r="A1024" s="589"/>
      <c r="B1024" s="42" t="s">
        <v>1934</v>
      </c>
      <c r="C1024" s="43" t="s">
        <v>223</v>
      </c>
      <c r="D1024" s="44">
        <v>10</v>
      </c>
      <c r="E1024" s="44" t="s">
        <v>561</v>
      </c>
      <c r="F1024" s="44" t="str">
        <f>CONCATENATE(D1024," ",E1024)</f>
        <v>10 л</v>
      </c>
      <c r="G1024" s="44">
        <v>1</v>
      </c>
      <c r="H1024" s="44" t="s">
        <v>1058</v>
      </c>
      <c r="I1024" s="43">
        <v>1854</v>
      </c>
      <c r="J1024" s="57">
        <f>IF(C1024="СТОП цена",I1024,ROUND(I1024*(1-VLOOKUP(L1024,Оглавление!D:G,3,FALSE)),2))</f>
        <v>1854</v>
      </c>
      <c r="K1024" s="60"/>
      <c r="L1024" s="60" t="s">
        <v>719</v>
      </c>
      <c r="M1024" s="54">
        <v>18</v>
      </c>
    </row>
    <row r="1025" spans="1:13" s="1" customFormat="1" ht="25.5" customHeight="1">
      <c r="A1025" s="582" t="s">
        <v>54</v>
      </c>
      <c r="B1025" s="583"/>
      <c r="C1025" s="583"/>
      <c r="D1025" s="583"/>
      <c r="E1025" s="583"/>
      <c r="F1025" s="583"/>
      <c r="G1025" s="583"/>
      <c r="H1025" s="583"/>
      <c r="I1025" s="583"/>
      <c r="J1025" s="583"/>
      <c r="K1025" s="60"/>
      <c r="L1025" s="60" t="s">
        <v>719</v>
      </c>
      <c r="M1025" s="54">
        <v>18</v>
      </c>
    </row>
    <row r="1026" spans="1:13" ht="30">
      <c r="A1026" s="382" t="s">
        <v>440</v>
      </c>
      <c r="B1026" s="42" t="s">
        <v>1935</v>
      </c>
      <c r="C1026" s="43"/>
      <c r="D1026" s="44">
        <v>10</v>
      </c>
      <c r="E1026" s="43" t="s">
        <v>55</v>
      </c>
      <c r="F1026" s="44" t="str">
        <f>CONCATENATE(D1026," ",E1026)</f>
        <v>10 кг</v>
      </c>
      <c r="G1026" s="44">
        <v>1</v>
      </c>
      <c r="H1026" s="44" t="s">
        <v>1058</v>
      </c>
      <c r="I1026" s="43">
        <v>1570</v>
      </c>
      <c r="J1026" s="57">
        <f>IF(C1026="СТОП цена",I1026,ROUND(I1026*(1-VLOOKUP(L1026,Оглавление!D:G,3,FALSE)),2))</f>
        <v>1570</v>
      </c>
      <c r="K1026" s="60"/>
      <c r="L1026" s="60" t="s">
        <v>719</v>
      </c>
      <c r="M1026" s="54">
        <v>18</v>
      </c>
    </row>
    <row r="1027" spans="1:13" ht="12.75">
      <c r="A1027" s="588" t="s">
        <v>441</v>
      </c>
      <c r="B1027" s="42" t="s">
        <v>1936</v>
      </c>
      <c r="C1027" s="44"/>
      <c r="D1027" s="43">
        <v>1</v>
      </c>
      <c r="E1027" s="44" t="s">
        <v>55</v>
      </c>
      <c r="F1027" s="44" t="str">
        <f>CONCATENATE(D1027," ",E1027)</f>
        <v>1 кг</v>
      </c>
      <c r="G1027" s="43">
        <v>12</v>
      </c>
      <c r="H1027" s="44" t="s">
        <v>1058</v>
      </c>
      <c r="I1027" s="43">
        <v>208</v>
      </c>
      <c r="J1027" s="57">
        <f>IF(C1027="СТОП цена",I1027,ROUND(I1027*(1-VLOOKUP(L1027,Оглавление!D:G,3,FALSE)),2))</f>
        <v>208</v>
      </c>
      <c r="K1027" s="60"/>
      <c r="L1027" s="60" t="s">
        <v>719</v>
      </c>
      <c r="M1027" s="54">
        <v>19</v>
      </c>
    </row>
    <row r="1028" spans="1:13" ht="12.75">
      <c r="A1028" s="589"/>
      <c r="B1028" s="42" t="s">
        <v>1937</v>
      </c>
      <c r="C1028" s="44"/>
      <c r="D1028" s="43">
        <v>3</v>
      </c>
      <c r="E1028" s="44" t="s">
        <v>55</v>
      </c>
      <c r="F1028" s="44" t="str">
        <f>CONCATENATE(D1028," ",E1028)</f>
        <v>3 кг</v>
      </c>
      <c r="G1028" s="43">
        <v>1</v>
      </c>
      <c r="H1028" s="44" t="s">
        <v>1058</v>
      </c>
      <c r="I1028" s="43">
        <v>463</v>
      </c>
      <c r="J1028" s="57">
        <f>IF(C1028="СТОП цена",I1028,ROUND(I1028*(1-VLOOKUP(L1028,Оглавление!D:G,3,FALSE)),2))</f>
        <v>463</v>
      </c>
      <c r="K1028" s="60"/>
      <c r="L1028" s="60" t="s">
        <v>719</v>
      </c>
      <c r="M1028" s="54">
        <v>19</v>
      </c>
    </row>
    <row r="1029" spans="1:13" s="1" customFormat="1" ht="25.5" customHeight="1">
      <c r="A1029" s="582" t="s">
        <v>560</v>
      </c>
      <c r="B1029" s="583"/>
      <c r="C1029" s="583"/>
      <c r="D1029" s="583"/>
      <c r="E1029" s="583"/>
      <c r="F1029" s="583"/>
      <c r="G1029" s="583"/>
      <c r="H1029" s="583"/>
      <c r="I1029" s="583"/>
      <c r="J1029" s="583"/>
      <c r="K1029" s="60"/>
      <c r="L1029" s="60" t="s">
        <v>719</v>
      </c>
      <c r="M1029" s="54">
        <v>19</v>
      </c>
    </row>
    <row r="1030" spans="1:13" ht="105" customHeight="1">
      <c r="A1030" s="382" t="s">
        <v>2346</v>
      </c>
      <c r="B1030" s="42"/>
      <c r="C1030" s="42"/>
      <c r="D1030" s="42">
        <v>0.75</v>
      </c>
      <c r="E1030" s="43" t="s">
        <v>561</v>
      </c>
      <c r="F1030" s="44" t="str">
        <f>CONCATENATE(D1030," ",E1030)</f>
        <v>0,75 л</v>
      </c>
      <c r="G1030" s="42">
        <v>6</v>
      </c>
      <c r="H1030" s="44" t="s">
        <v>1058</v>
      </c>
      <c r="I1030" s="43">
        <v>350</v>
      </c>
      <c r="J1030" s="57">
        <f>IF(C1030="СТОП цена",I1030,ROUND(I1030*(1-VLOOKUP(L1030,Оглавление!D:G,3,FALSE)),2))</f>
        <v>350</v>
      </c>
      <c r="K1030" s="60"/>
      <c r="L1030" s="60" t="s">
        <v>719</v>
      </c>
      <c r="M1030" s="54">
        <v>19</v>
      </c>
    </row>
    <row r="1031" spans="1:13" s="1" customFormat="1" ht="25.5" hidden="1" customHeight="1">
      <c r="A1031" s="582" t="s">
        <v>1059</v>
      </c>
      <c r="B1031" s="583"/>
      <c r="C1031" s="583"/>
      <c r="D1031" s="583"/>
      <c r="E1031" s="583"/>
      <c r="F1031" s="583"/>
      <c r="G1031" s="583"/>
      <c r="H1031" s="583"/>
      <c r="I1031" s="583"/>
      <c r="J1031" s="583"/>
      <c r="K1031" s="60"/>
      <c r="L1031" s="60" t="s">
        <v>719</v>
      </c>
      <c r="M1031" s="54">
        <v>19</v>
      </c>
    </row>
    <row r="1032" spans="1:13" ht="12.75" hidden="1">
      <c r="A1032" s="588" t="s">
        <v>474</v>
      </c>
      <c r="B1032" s="44" t="s">
        <v>1938</v>
      </c>
      <c r="C1032" s="44"/>
      <c r="D1032" s="42">
        <v>2.5</v>
      </c>
      <c r="E1032" s="44" t="s">
        <v>561</v>
      </c>
      <c r="F1032" s="44" t="str">
        <f t="shared" ref="F1032:F1040" si="24">CONCATENATE(D1032," ",E1032)</f>
        <v>2,5 л</v>
      </c>
      <c r="G1032" s="42">
        <v>1</v>
      </c>
      <c r="H1032" s="44" t="s">
        <v>1058</v>
      </c>
      <c r="I1032" s="43">
        <v>530</v>
      </c>
      <c r="J1032" s="57">
        <f>IF(C1032="СТОП цена",I1032,ROUND(I1032*(1-VLOOKUP(L1032,Оглавление!D:G,3,FALSE)),2))</f>
        <v>530</v>
      </c>
      <c r="K1032" s="60"/>
      <c r="L1032" s="60" t="s">
        <v>719</v>
      </c>
      <c r="M1032" s="54">
        <v>19</v>
      </c>
    </row>
    <row r="1033" spans="1:13" ht="12.75" hidden="1">
      <c r="A1033" s="590"/>
      <c r="B1033" s="44" t="s">
        <v>1939</v>
      </c>
      <c r="C1033" s="44"/>
      <c r="D1033" s="42">
        <v>5</v>
      </c>
      <c r="E1033" s="44" t="s">
        <v>561</v>
      </c>
      <c r="F1033" s="44" t="str">
        <f t="shared" si="24"/>
        <v>5 л</v>
      </c>
      <c r="G1033" s="44">
        <v>1</v>
      </c>
      <c r="H1033" s="44" t="s">
        <v>1058</v>
      </c>
      <c r="I1033" s="43">
        <v>750</v>
      </c>
      <c r="J1033" s="57">
        <f>IF(C1033="СТОП цена",I1033,ROUND(I1033*(1-VLOOKUP(L1033,Оглавление!D:G,3,FALSE)),2))</f>
        <v>750</v>
      </c>
      <c r="K1033" s="60"/>
      <c r="L1033" s="60" t="s">
        <v>719</v>
      </c>
      <c r="M1033" s="54">
        <v>19</v>
      </c>
    </row>
    <row r="1034" spans="1:13" ht="12.75" hidden="1">
      <c r="A1034" s="589"/>
      <c r="B1034" s="44" t="s">
        <v>1940</v>
      </c>
      <c r="C1034" s="44"/>
      <c r="D1034" s="42">
        <v>10</v>
      </c>
      <c r="E1034" s="44" t="s">
        <v>561</v>
      </c>
      <c r="F1034" s="44" t="str">
        <f t="shared" si="24"/>
        <v>10 л</v>
      </c>
      <c r="G1034" s="44">
        <v>1</v>
      </c>
      <c r="H1034" s="44" t="s">
        <v>1058</v>
      </c>
      <c r="I1034" s="43">
        <v>1400</v>
      </c>
      <c r="J1034" s="57">
        <f>IF(C1034="СТОП цена",I1034,ROUND(I1034*(1-VLOOKUP(L1034,Оглавление!D:G,3,FALSE)),2))</f>
        <v>1400</v>
      </c>
      <c r="K1034" s="60"/>
      <c r="L1034" s="60" t="s">
        <v>719</v>
      </c>
      <c r="M1034" s="54">
        <v>19</v>
      </c>
    </row>
    <row r="1035" spans="1:13" ht="12.75" hidden="1" customHeight="1">
      <c r="A1035" s="588" t="s">
        <v>475</v>
      </c>
      <c r="B1035" s="44" t="s">
        <v>2838</v>
      </c>
      <c r="C1035" s="42"/>
      <c r="D1035" s="42">
        <v>2.5</v>
      </c>
      <c r="E1035" s="44" t="s">
        <v>561</v>
      </c>
      <c r="F1035" s="44" t="str">
        <f t="shared" si="24"/>
        <v>2,5 л</v>
      </c>
      <c r="G1035" s="44">
        <v>1</v>
      </c>
      <c r="H1035" s="44" t="s">
        <v>1058</v>
      </c>
      <c r="I1035" s="43">
        <v>760</v>
      </c>
      <c r="J1035" s="57">
        <f>IF(C1035="СТОП цена",I1035,ROUND(I1035*(1-VLOOKUP(L1035,Оглавление!D:G,3,FALSE)),2))</f>
        <v>760</v>
      </c>
      <c r="K1035" s="60"/>
      <c r="L1035" s="60" t="s">
        <v>719</v>
      </c>
      <c r="M1035" s="54">
        <v>19</v>
      </c>
    </row>
    <row r="1036" spans="1:13" ht="12.75" hidden="1" customHeight="1">
      <c r="A1036" s="590"/>
      <c r="B1036" s="44" t="s">
        <v>2839</v>
      </c>
      <c r="C1036" s="42"/>
      <c r="D1036" s="42">
        <v>5</v>
      </c>
      <c r="E1036" s="44" t="s">
        <v>561</v>
      </c>
      <c r="F1036" s="44" t="str">
        <f t="shared" si="24"/>
        <v>5 л</v>
      </c>
      <c r="G1036" s="44">
        <v>1</v>
      </c>
      <c r="H1036" s="44" t="s">
        <v>1058</v>
      </c>
      <c r="I1036" s="43">
        <v>1290</v>
      </c>
      <c r="J1036" s="57">
        <f>IF(C1036="СТОП цена",I1036,ROUND(I1036*(1-VLOOKUP(L1036,Оглавление!D:G,3,FALSE)),2))</f>
        <v>1290</v>
      </c>
      <c r="K1036" s="60"/>
      <c r="L1036" s="60" t="s">
        <v>719</v>
      </c>
      <c r="M1036" s="54">
        <v>19</v>
      </c>
    </row>
    <row r="1037" spans="1:13" ht="12.75" hidden="1" customHeight="1">
      <c r="A1037" s="589"/>
      <c r="B1037" s="44" t="s">
        <v>2840</v>
      </c>
      <c r="C1037" s="42"/>
      <c r="D1037" s="42">
        <v>10</v>
      </c>
      <c r="E1037" s="44" t="s">
        <v>561</v>
      </c>
      <c r="F1037" s="44" t="str">
        <f t="shared" si="24"/>
        <v>10 л</v>
      </c>
      <c r="G1037" s="44">
        <v>1</v>
      </c>
      <c r="H1037" s="44" t="s">
        <v>1058</v>
      </c>
      <c r="I1037" s="43">
        <v>2250</v>
      </c>
      <c r="J1037" s="57">
        <f>IF(C1037="СТОП цена",I1037,ROUND(I1037*(1-VLOOKUP(L1037,Оглавление!D:G,3,FALSE)),2))</f>
        <v>2250</v>
      </c>
      <c r="K1037" s="60"/>
      <c r="L1037" s="60" t="s">
        <v>719</v>
      </c>
      <c r="M1037" s="54">
        <v>19</v>
      </c>
    </row>
    <row r="1038" spans="1:13" ht="12.75" hidden="1" customHeight="1">
      <c r="A1038" s="588" t="s">
        <v>476</v>
      </c>
      <c r="B1038" s="44" t="s">
        <v>2841</v>
      </c>
      <c r="C1038" s="44"/>
      <c r="D1038" s="42">
        <v>2.5</v>
      </c>
      <c r="E1038" s="44" t="s">
        <v>561</v>
      </c>
      <c r="F1038" s="44" t="str">
        <f t="shared" si="24"/>
        <v>2,5 л</v>
      </c>
      <c r="G1038" s="44">
        <v>1</v>
      </c>
      <c r="H1038" s="44" t="s">
        <v>1058</v>
      </c>
      <c r="I1038" s="43">
        <v>849</v>
      </c>
      <c r="J1038" s="57">
        <f>IF(C1038="СТОП цена",I1038,ROUND(I1038*(1-VLOOKUP(L1038,Оглавление!D:G,3,FALSE)),2))</f>
        <v>849</v>
      </c>
      <c r="K1038" s="60"/>
      <c r="L1038" s="60" t="s">
        <v>719</v>
      </c>
      <c r="M1038" s="54">
        <v>19</v>
      </c>
    </row>
    <row r="1039" spans="1:13" ht="12.75" hidden="1">
      <c r="A1039" s="590"/>
      <c r="B1039" s="44" t="s">
        <v>2842</v>
      </c>
      <c r="C1039" s="44"/>
      <c r="D1039" s="42">
        <v>5</v>
      </c>
      <c r="E1039" s="44" t="s">
        <v>561</v>
      </c>
      <c r="F1039" s="44" t="str">
        <f t="shared" si="24"/>
        <v>5 л</v>
      </c>
      <c r="G1039" s="44">
        <v>1</v>
      </c>
      <c r="H1039" s="44" t="s">
        <v>1058</v>
      </c>
      <c r="I1039" s="43">
        <v>1520</v>
      </c>
      <c r="J1039" s="57">
        <f>IF(C1039="СТОП цена",I1039,ROUND(I1039*(1-VLOOKUP(L1039,Оглавление!D:G,3,FALSE)),2))</f>
        <v>1520</v>
      </c>
      <c r="K1039" s="60"/>
      <c r="L1039" s="60" t="s">
        <v>719</v>
      </c>
      <c r="M1039" s="54">
        <v>19</v>
      </c>
    </row>
    <row r="1040" spans="1:13" ht="12.75" hidden="1">
      <c r="A1040" s="589"/>
      <c r="B1040" s="44" t="s">
        <v>2843</v>
      </c>
      <c r="C1040" s="44"/>
      <c r="D1040" s="42">
        <v>10</v>
      </c>
      <c r="E1040" s="44" t="s">
        <v>561</v>
      </c>
      <c r="F1040" s="44" t="str">
        <f t="shared" si="24"/>
        <v>10 л</v>
      </c>
      <c r="G1040" s="44">
        <v>1</v>
      </c>
      <c r="H1040" s="44" t="s">
        <v>1058</v>
      </c>
      <c r="I1040" s="43">
        <v>2800</v>
      </c>
      <c r="J1040" s="57">
        <f>IF(C1040="СТОП цена",I1040,ROUND(I1040*(1-VLOOKUP(L1040,Оглавление!D:G,3,FALSE)),2))</f>
        <v>2800</v>
      </c>
      <c r="K1040" s="60"/>
      <c r="L1040" s="60" t="s">
        <v>719</v>
      </c>
      <c r="M1040" s="54">
        <v>19</v>
      </c>
    </row>
    <row r="1041" spans="1:13" s="161" customFormat="1" ht="12.75" hidden="1">
      <c r="A1041" s="591" t="s">
        <v>1361</v>
      </c>
      <c r="B1041" s="44" t="s">
        <v>1941</v>
      </c>
      <c r="C1041" s="43" t="s">
        <v>223</v>
      </c>
      <c r="D1041" s="42"/>
      <c r="E1041" s="44"/>
      <c r="F1041" s="44" t="s">
        <v>1164</v>
      </c>
      <c r="G1041" s="44">
        <v>1</v>
      </c>
      <c r="H1041" s="44" t="s">
        <v>1058</v>
      </c>
      <c r="I1041" s="43">
        <v>363</v>
      </c>
      <c r="J1041" s="57">
        <f>IF(C1041="СТОП цена",I1041,ROUND(I1041*(1-VLOOKUP(L1041,Оглавление!D:G,3,FALSE)),2))</f>
        <v>363</v>
      </c>
      <c r="K1041" s="60"/>
      <c r="L1041" s="60" t="s">
        <v>719</v>
      </c>
      <c r="M1041" s="54">
        <v>19</v>
      </c>
    </row>
    <row r="1042" spans="1:13" s="161" customFormat="1" ht="12.75" hidden="1">
      <c r="A1042" s="592"/>
      <c r="B1042" s="44" t="s">
        <v>1942</v>
      </c>
      <c r="C1042" s="43" t="s">
        <v>223</v>
      </c>
      <c r="D1042" s="42"/>
      <c r="E1042" s="44"/>
      <c r="F1042" s="44" t="s">
        <v>1165</v>
      </c>
      <c r="G1042" s="44">
        <v>1</v>
      </c>
      <c r="H1042" s="44" t="s">
        <v>1058</v>
      </c>
      <c r="I1042" s="43">
        <v>814</v>
      </c>
      <c r="J1042" s="57">
        <f>IF(C1042="СТОП цена",I1042,ROUND(I1042*(1-VLOOKUP(L1042,Оглавление!D:G,3,FALSE)),2))</f>
        <v>814</v>
      </c>
      <c r="K1042" s="60"/>
      <c r="L1042" s="60" t="s">
        <v>719</v>
      </c>
      <c r="M1042" s="54">
        <v>19</v>
      </c>
    </row>
    <row r="1043" spans="1:13" s="161" customFormat="1" ht="12.75" hidden="1">
      <c r="A1043" s="592"/>
      <c r="B1043" s="44" t="s">
        <v>1943</v>
      </c>
      <c r="C1043" s="43" t="s">
        <v>223</v>
      </c>
      <c r="D1043" s="42"/>
      <c r="E1043" s="44"/>
      <c r="F1043" s="44" t="s">
        <v>1169</v>
      </c>
      <c r="G1043" s="44">
        <v>1</v>
      </c>
      <c r="H1043" s="44" t="s">
        <v>1058</v>
      </c>
      <c r="I1043" s="43">
        <v>1529</v>
      </c>
      <c r="J1043" s="57">
        <f>IF(C1043="СТОП цена",I1043,ROUND(I1043*(1-VLOOKUP(L1043,Оглавление!D:G,3,FALSE)),2))</f>
        <v>1529</v>
      </c>
      <c r="K1043" s="60"/>
      <c r="L1043" s="60" t="s">
        <v>719</v>
      </c>
      <c r="M1043" s="54">
        <v>19</v>
      </c>
    </row>
    <row r="1044" spans="1:13" s="161" customFormat="1" ht="12.75" hidden="1">
      <c r="A1044" s="593"/>
      <c r="B1044" s="44" t="s">
        <v>1944</v>
      </c>
      <c r="C1044" s="43" t="s">
        <v>223</v>
      </c>
      <c r="D1044" s="42"/>
      <c r="E1044" s="44"/>
      <c r="F1044" s="44" t="s">
        <v>1170</v>
      </c>
      <c r="G1044" s="44">
        <v>1</v>
      </c>
      <c r="H1044" s="44" t="s">
        <v>1058</v>
      </c>
      <c r="I1044" s="43">
        <v>2970</v>
      </c>
      <c r="J1044" s="57">
        <f>IF(C1044="СТОП цена",I1044,ROUND(I1044*(1-VLOOKUP(L1044,Оглавление!D:G,3,FALSE)),2))</f>
        <v>2970</v>
      </c>
      <c r="K1044" s="60"/>
      <c r="L1044" s="60" t="s">
        <v>719</v>
      </c>
      <c r="M1044" s="54">
        <v>19</v>
      </c>
    </row>
    <row r="1045" spans="1:13" s="312" customFormat="1" ht="21.75" hidden="1" customHeight="1">
      <c r="A1045" s="441" t="s">
        <v>2737</v>
      </c>
      <c r="B1045" s="44" t="s">
        <v>2738</v>
      </c>
      <c r="C1045" s="43"/>
      <c r="D1045" s="42"/>
      <c r="E1045" s="44"/>
      <c r="F1045" s="68" t="s">
        <v>1170</v>
      </c>
      <c r="G1045" s="68">
        <v>1</v>
      </c>
      <c r="H1045" s="68" t="s">
        <v>1058</v>
      </c>
      <c r="I1045" s="56">
        <v>1400</v>
      </c>
      <c r="J1045" s="69">
        <f>IF(C1045="СТОП цена",I1045,ROUND(I1045*(1-VLOOKUP(L1045,Оглавление!D:G,3,FALSE)),2))</f>
        <v>1400</v>
      </c>
      <c r="K1045" s="60"/>
      <c r="L1045" s="60" t="s">
        <v>719</v>
      </c>
      <c r="M1045" s="54">
        <v>19</v>
      </c>
    </row>
    <row r="1046" spans="1:13" s="1" customFormat="1" ht="25.5" customHeight="1">
      <c r="A1046" s="582" t="s">
        <v>47</v>
      </c>
      <c r="B1046" s="583"/>
      <c r="C1046" s="583"/>
      <c r="D1046" s="583"/>
      <c r="E1046" s="583"/>
      <c r="F1046" s="583"/>
      <c r="G1046" s="583"/>
      <c r="H1046" s="583"/>
      <c r="I1046" s="583"/>
      <c r="J1046" s="627"/>
      <c r="K1046" s="582"/>
      <c r="L1046" s="634" t="s">
        <v>719</v>
      </c>
      <c r="M1046" s="54">
        <v>19</v>
      </c>
    </row>
    <row r="1047" spans="1:13" ht="12.75" customHeight="1">
      <c r="A1047" s="588" t="s">
        <v>477</v>
      </c>
      <c r="B1047" s="44" t="s">
        <v>2844</v>
      </c>
      <c r="C1047" s="324"/>
      <c r="D1047" s="42">
        <v>5</v>
      </c>
      <c r="E1047" s="44" t="s">
        <v>561</v>
      </c>
      <c r="F1047" s="44" t="str">
        <f>CONCATENATE(D1047," ",E1047)</f>
        <v>5 л</v>
      </c>
      <c r="G1047" s="44">
        <v>1</v>
      </c>
      <c r="H1047" s="44" t="s">
        <v>1058</v>
      </c>
      <c r="I1047" s="57">
        <v>1176</v>
      </c>
      <c r="J1047" s="57">
        <f>IF(C1047="СТОП цена",I1047,ROUND(I1047*(1-VLOOKUP(L1047,Оглавление!D:G,3,FALSE)),2))</f>
        <v>1176</v>
      </c>
      <c r="K1047" s="60"/>
      <c r="L1047" s="60" t="s">
        <v>719</v>
      </c>
      <c r="M1047" s="54">
        <v>19</v>
      </c>
    </row>
    <row r="1048" spans="1:13" ht="12.75" customHeight="1">
      <c r="A1048" s="589"/>
      <c r="B1048" s="44" t="s">
        <v>2845</v>
      </c>
      <c r="C1048" s="324"/>
      <c r="D1048" s="42">
        <v>10</v>
      </c>
      <c r="E1048" s="44" t="s">
        <v>561</v>
      </c>
      <c r="F1048" s="44" t="str">
        <f>CONCATENATE(D1048," ",E1048)</f>
        <v>10 л</v>
      </c>
      <c r="G1048" s="44">
        <v>1</v>
      </c>
      <c r="H1048" s="44" t="s">
        <v>1058</v>
      </c>
      <c r="I1048" s="57">
        <v>2236</v>
      </c>
      <c r="J1048" s="57">
        <f>IF(C1048="СТОП цена",I1048,ROUND(I1048*(1-VLOOKUP(L1048,Оглавление!D:G,3,FALSE)),2))</f>
        <v>2236</v>
      </c>
      <c r="K1048" s="60"/>
      <c r="L1048" s="60" t="s">
        <v>719</v>
      </c>
      <c r="M1048" s="54">
        <v>19</v>
      </c>
    </row>
    <row r="1049" spans="1:13" s="1" customFormat="1" ht="25.5" customHeight="1">
      <c r="A1049" s="582" t="s">
        <v>312</v>
      </c>
      <c r="B1049" s="583"/>
      <c r="C1049" s="583"/>
      <c r="D1049" s="583"/>
      <c r="E1049" s="583"/>
      <c r="F1049" s="583"/>
      <c r="G1049" s="583"/>
      <c r="H1049" s="583"/>
      <c r="I1049" s="583"/>
      <c r="J1049" s="583"/>
      <c r="K1049" s="60"/>
      <c r="L1049" s="60" t="s">
        <v>719</v>
      </c>
      <c r="M1049" s="54">
        <v>19</v>
      </c>
    </row>
    <row r="1050" spans="1:13" ht="45">
      <c r="A1050" s="382" t="s">
        <v>478</v>
      </c>
      <c r="B1050" s="42" t="s">
        <v>1945</v>
      </c>
      <c r="C1050" s="43" t="s">
        <v>223</v>
      </c>
      <c r="D1050" s="42">
        <v>20</v>
      </c>
      <c r="E1050" s="42" t="s">
        <v>55</v>
      </c>
      <c r="F1050" s="44" t="str">
        <f>CONCATENATE(D1050," ",E1050)</f>
        <v>20 кг</v>
      </c>
      <c r="G1050" s="44">
        <v>1</v>
      </c>
      <c r="H1050" s="44" t="s">
        <v>1058</v>
      </c>
      <c r="I1050" s="43">
        <v>2366</v>
      </c>
      <c r="J1050" s="57">
        <f>IF(C1050="СТОП цена",I1050,ROUND(I1050*(1-VLOOKUP(L1050,Оглавление!D:G,3,FALSE)),2))</f>
        <v>2366</v>
      </c>
      <c r="K1050" s="60"/>
      <c r="L1050" s="60" t="s">
        <v>719</v>
      </c>
      <c r="M1050" s="54">
        <v>19</v>
      </c>
    </row>
    <row r="1051" spans="1:13" ht="36.75" customHeight="1">
      <c r="A1051" s="382" t="s">
        <v>199</v>
      </c>
      <c r="B1051" s="42" t="s">
        <v>1946</v>
      </c>
      <c r="C1051" s="43" t="s">
        <v>223</v>
      </c>
      <c r="D1051" s="42">
        <v>18</v>
      </c>
      <c r="E1051" s="44" t="s">
        <v>55</v>
      </c>
      <c r="F1051" s="44" t="str">
        <f>CONCATENATE(D1051," ",E1051)</f>
        <v>18 кг</v>
      </c>
      <c r="G1051" s="44">
        <v>1</v>
      </c>
      <c r="H1051" s="44" t="s">
        <v>1058</v>
      </c>
      <c r="I1051" s="43">
        <v>1660</v>
      </c>
      <c r="J1051" s="57">
        <f>IF(C1051="СТОП цена",I1051,ROUND(I1051*(1-VLOOKUP(L1051,Оглавление!D:G,3,FALSE)),2))</f>
        <v>1660</v>
      </c>
      <c r="K1051" s="60"/>
      <c r="L1051" s="60" t="s">
        <v>719</v>
      </c>
      <c r="M1051" s="54">
        <v>19</v>
      </c>
    </row>
    <row r="1052" spans="1:13" ht="45.75" customHeight="1">
      <c r="A1052" s="382" t="s">
        <v>1045</v>
      </c>
      <c r="B1052" s="42" t="s">
        <v>1947</v>
      </c>
      <c r="C1052" s="43" t="s">
        <v>223</v>
      </c>
      <c r="D1052" s="42">
        <v>20</v>
      </c>
      <c r="E1052" s="44" t="s">
        <v>55</v>
      </c>
      <c r="F1052" s="44" t="str">
        <f>CONCATENATE(D1052," ",E1052)</f>
        <v>20 кг</v>
      </c>
      <c r="G1052" s="44">
        <v>1</v>
      </c>
      <c r="H1052" s="44" t="s">
        <v>1058</v>
      </c>
      <c r="I1052" s="43">
        <v>2289</v>
      </c>
      <c r="J1052" s="57">
        <f>IF(C1052="СТОП цена",I1052,ROUND(I1052*(1-VLOOKUP(L1052,Оглавление!D:G,3,FALSE)),2))</f>
        <v>2289</v>
      </c>
      <c r="K1052" s="60"/>
      <c r="L1052" s="60" t="s">
        <v>719</v>
      </c>
      <c r="M1052" s="54">
        <v>19</v>
      </c>
    </row>
    <row r="1053" spans="1:13" ht="49.5" customHeight="1">
      <c r="A1053" s="382" t="s">
        <v>200</v>
      </c>
      <c r="B1053" s="42" t="s">
        <v>1948</v>
      </c>
      <c r="C1053" s="43" t="s">
        <v>223</v>
      </c>
      <c r="D1053" s="44">
        <v>20</v>
      </c>
      <c r="E1053" s="44" t="s">
        <v>55</v>
      </c>
      <c r="F1053" s="44" t="str">
        <f>CONCATENATE(D1053," ",E1053)</f>
        <v>20 кг</v>
      </c>
      <c r="G1053" s="44">
        <v>1</v>
      </c>
      <c r="H1053" s="44" t="s">
        <v>1058</v>
      </c>
      <c r="I1053" s="43">
        <v>2334</v>
      </c>
      <c r="J1053" s="57">
        <f>IF(C1053="СТОП цена",I1053,ROUND(I1053*(1-VLOOKUP(L1053,Оглавление!D:G,3,FALSE)),2))</f>
        <v>2334</v>
      </c>
      <c r="K1053" s="60"/>
      <c r="L1053" s="60" t="s">
        <v>719</v>
      </c>
      <c r="M1053" s="54">
        <v>19</v>
      </c>
    </row>
    <row r="1054" spans="1:13" s="1" customFormat="1" ht="25.5" hidden="1" customHeight="1">
      <c r="A1054" s="582" t="s">
        <v>15</v>
      </c>
      <c r="B1054" s="583"/>
      <c r="C1054" s="583"/>
      <c r="D1054" s="583"/>
      <c r="E1054" s="583"/>
      <c r="F1054" s="583"/>
      <c r="G1054" s="583"/>
      <c r="H1054" s="583"/>
      <c r="I1054" s="583"/>
      <c r="J1054" s="627"/>
      <c r="K1054" s="131"/>
      <c r="L1054" s="71" t="s">
        <v>719</v>
      </c>
      <c r="M1054" s="54">
        <v>19</v>
      </c>
    </row>
    <row r="1055" spans="1:13" ht="22.5" hidden="1" customHeight="1">
      <c r="A1055" s="584" t="s">
        <v>963</v>
      </c>
      <c r="B1055" s="42" t="s">
        <v>1949</v>
      </c>
      <c r="C1055" s="43"/>
      <c r="D1055" s="43">
        <v>0.75</v>
      </c>
      <c r="E1055" s="43" t="s">
        <v>561</v>
      </c>
      <c r="F1055" s="44" t="str">
        <f t="shared" ref="F1055:F1063" si="25">CONCATENATE(D1055," ",E1055)</f>
        <v>0,75 л</v>
      </c>
      <c r="G1055" s="43">
        <v>3</v>
      </c>
      <c r="H1055" s="44" t="s">
        <v>1058</v>
      </c>
      <c r="I1055" s="43">
        <v>628</v>
      </c>
      <c r="J1055" s="57">
        <f>IF(C1055="СТОП цена",I1055,ROUND(I1055*(1-VLOOKUP(L1055,Оглавление!D:G,3,FALSE)),2))</f>
        <v>628</v>
      </c>
      <c r="K1055" s="60"/>
      <c r="L1055" s="60" t="s">
        <v>719</v>
      </c>
      <c r="M1055" s="54">
        <v>19</v>
      </c>
    </row>
    <row r="1056" spans="1:13" ht="24.75" hidden="1" customHeight="1">
      <c r="A1056" s="585"/>
      <c r="B1056" s="42" t="s">
        <v>1950</v>
      </c>
      <c r="C1056" s="43"/>
      <c r="D1056" s="43">
        <v>2.5</v>
      </c>
      <c r="E1056" s="44" t="s">
        <v>561</v>
      </c>
      <c r="F1056" s="44" t="str">
        <f t="shared" si="25"/>
        <v>2,5 л</v>
      </c>
      <c r="G1056" s="43">
        <v>2</v>
      </c>
      <c r="H1056" s="44" t="s">
        <v>1058</v>
      </c>
      <c r="I1056" s="43">
        <v>1983</v>
      </c>
      <c r="J1056" s="57">
        <f>IF(C1056="СТОП цена",I1056,ROUND(I1056*(1-VLOOKUP(L1056,Оглавление!D:G,3,FALSE)),2))</f>
        <v>1983</v>
      </c>
      <c r="K1056" s="60"/>
      <c r="L1056" s="60" t="s">
        <v>719</v>
      </c>
      <c r="M1056" s="54">
        <v>19</v>
      </c>
    </row>
    <row r="1057" spans="1:13" s="312" customFormat="1" ht="24.75" hidden="1" customHeight="1">
      <c r="A1057" s="438" t="s">
        <v>2721</v>
      </c>
      <c r="B1057" s="42" t="s">
        <v>2720</v>
      </c>
      <c r="C1057" s="43"/>
      <c r="D1057" s="43"/>
      <c r="E1057" s="44"/>
      <c r="F1057" s="68" t="s">
        <v>1415</v>
      </c>
      <c r="G1057" s="56">
        <v>3</v>
      </c>
      <c r="H1057" s="68" t="s">
        <v>1058</v>
      </c>
      <c r="I1057" s="56">
        <v>464</v>
      </c>
      <c r="J1057" s="69">
        <f>IF(C1057="СТОП цена",I1057,ROUND(I1057*(1-VLOOKUP(L1057,Оглавление!D:G,3,FALSE)),2))</f>
        <v>464</v>
      </c>
      <c r="K1057" s="60"/>
      <c r="L1057" s="60" t="s">
        <v>719</v>
      </c>
      <c r="M1057" s="54">
        <v>19</v>
      </c>
    </row>
    <row r="1058" spans="1:13" ht="12.75" hidden="1">
      <c r="A1058" s="588" t="s">
        <v>201</v>
      </c>
      <c r="B1058" s="42" t="s">
        <v>1951</v>
      </c>
      <c r="C1058" s="44"/>
      <c r="D1058" s="43">
        <v>0.75</v>
      </c>
      <c r="E1058" s="44" t="s">
        <v>561</v>
      </c>
      <c r="F1058" s="44" t="str">
        <f t="shared" si="25"/>
        <v>0,75 л</v>
      </c>
      <c r="G1058" s="43">
        <v>3</v>
      </c>
      <c r="H1058" s="44" t="s">
        <v>1058</v>
      </c>
      <c r="I1058" s="43">
        <v>573</v>
      </c>
      <c r="J1058" s="57">
        <f>IF(C1058="СТОП цена",I1058,ROUND(I1058*(1-VLOOKUP(L1058,Оглавление!D:G,3,FALSE)),2))</f>
        <v>573</v>
      </c>
      <c r="K1058" s="60"/>
      <c r="L1058" s="60" t="s">
        <v>719</v>
      </c>
      <c r="M1058" s="54">
        <v>19</v>
      </c>
    </row>
    <row r="1059" spans="1:13" ht="12.75" hidden="1">
      <c r="A1059" s="589"/>
      <c r="B1059" s="42" t="s">
        <v>1952</v>
      </c>
      <c r="C1059" s="44"/>
      <c r="D1059" s="43">
        <v>2.5</v>
      </c>
      <c r="E1059" s="44" t="s">
        <v>561</v>
      </c>
      <c r="F1059" s="44" t="str">
        <f t="shared" si="25"/>
        <v>2,5 л</v>
      </c>
      <c r="G1059" s="43">
        <v>2</v>
      </c>
      <c r="H1059" s="44" t="s">
        <v>1058</v>
      </c>
      <c r="I1059" s="43">
        <v>1792</v>
      </c>
      <c r="J1059" s="57">
        <f>IF(C1059="СТОП цена",I1059,ROUND(I1059*(1-VLOOKUP(L1059,Оглавление!D:G,3,FALSE)),2))</f>
        <v>1792</v>
      </c>
      <c r="K1059" s="60"/>
      <c r="L1059" s="60" t="s">
        <v>719</v>
      </c>
      <c r="M1059" s="54">
        <v>19</v>
      </c>
    </row>
    <row r="1060" spans="1:13" ht="12.75" hidden="1">
      <c r="A1060" s="588" t="s">
        <v>202</v>
      </c>
      <c r="B1060" s="42" t="s">
        <v>1953</v>
      </c>
      <c r="C1060" s="44"/>
      <c r="D1060" s="43">
        <v>0.75</v>
      </c>
      <c r="E1060" s="44" t="s">
        <v>561</v>
      </c>
      <c r="F1060" s="44" t="str">
        <f t="shared" si="25"/>
        <v>0,75 л</v>
      </c>
      <c r="G1060" s="43">
        <v>3</v>
      </c>
      <c r="H1060" s="44" t="s">
        <v>1058</v>
      </c>
      <c r="I1060" s="43">
        <v>499</v>
      </c>
      <c r="J1060" s="57">
        <f>IF(C1060="СТОП цена",I1060,ROUND(I1060*(1-VLOOKUP(L1060,Оглавление!D:G,3,FALSE)),2))</f>
        <v>499</v>
      </c>
      <c r="K1060" s="60"/>
      <c r="L1060" s="60" t="s">
        <v>719</v>
      </c>
      <c r="M1060" s="54">
        <v>19</v>
      </c>
    </row>
    <row r="1061" spans="1:13" ht="22.5" hidden="1" customHeight="1">
      <c r="A1061" s="589"/>
      <c r="B1061" s="42" t="s">
        <v>1954</v>
      </c>
      <c r="C1061" s="44"/>
      <c r="D1061" s="43">
        <v>2.5</v>
      </c>
      <c r="E1061" s="44" t="s">
        <v>561</v>
      </c>
      <c r="F1061" s="44" t="str">
        <f t="shared" si="25"/>
        <v>2,5 л</v>
      </c>
      <c r="G1061" s="43">
        <v>2</v>
      </c>
      <c r="H1061" s="44" t="s">
        <v>1058</v>
      </c>
      <c r="I1061" s="43">
        <v>1442</v>
      </c>
      <c r="J1061" s="57">
        <f>IF(C1061="СТОП цена",I1061,ROUND(I1061*(1-VLOOKUP(L1061,Оглавление!D:G,3,FALSE)),2))</f>
        <v>1442</v>
      </c>
      <c r="K1061" s="60"/>
      <c r="L1061" s="60" t="s">
        <v>719</v>
      </c>
      <c r="M1061" s="54">
        <v>19</v>
      </c>
    </row>
    <row r="1062" spans="1:13" ht="12.75" hidden="1">
      <c r="A1062" s="588" t="s">
        <v>203</v>
      </c>
      <c r="B1062" s="42" t="s">
        <v>1955</v>
      </c>
      <c r="C1062" s="44"/>
      <c r="D1062" s="43">
        <v>0.75</v>
      </c>
      <c r="E1062" s="44" t="s">
        <v>561</v>
      </c>
      <c r="F1062" s="44" t="str">
        <f t="shared" si="25"/>
        <v>0,75 л</v>
      </c>
      <c r="G1062" s="43">
        <v>3</v>
      </c>
      <c r="H1062" s="44" t="s">
        <v>1058</v>
      </c>
      <c r="I1062" s="43">
        <v>540</v>
      </c>
      <c r="J1062" s="57">
        <f>IF(C1062="СТОП цена",I1062,ROUND(I1062*(1-VLOOKUP(L1062,Оглавление!D:G,3,FALSE)),2))</f>
        <v>540</v>
      </c>
      <c r="K1062" s="60"/>
      <c r="L1062" s="60" t="s">
        <v>719</v>
      </c>
      <c r="M1062" s="54">
        <v>19</v>
      </c>
    </row>
    <row r="1063" spans="1:13" ht="21" hidden="1" customHeight="1">
      <c r="A1063" s="589"/>
      <c r="B1063" s="42" t="s">
        <v>1956</v>
      </c>
      <c r="C1063" s="44"/>
      <c r="D1063" s="43">
        <v>2.5</v>
      </c>
      <c r="E1063" s="44" t="s">
        <v>561</v>
      </c>
      <c r="F1063" s="44" t="str">
        <f t="shared" si="25"/>
        <v>2,5 л</v>
      </c>
      <c r="G1063" s="43">
        <v>2</v>
      </c>
      <c r="H1063" s="44" t="s">
        <v>1058</v>
      </c>
      <c r="I1063" s="43">
        <v>1540</v>
      </c>
      <c r="J1063" s="57">
        <f>IF(C1063="СТОП цена",I1063,ROUND(I1063*(1-VLOOKUP(L1063,Оглавление!D:G,3,FALSE)),2))</f>
        <v>1540</v>
      </c>
      <c r="K1063" s="60"/>
      <c r="L1063" s="60" t="s">
        <v>719</v>
      </c>
      <c r="M1063" s="54">
        <v>19</v>
      </c>
    </row>
    <row r="1064" spans="1:13" s="133" customFormat="1" ht="23.25">
      <c r="A1064" s="579" t="s">
        <v>2453</v>
      </c>
      <c r="B1064" s="580"/>
      <c r="C1064" s="580"/>
      <c r="D1064" s="580"/>
      <c r="E1064" s="580"/>
      <c r="F1064" s="580"/>
      <c r="G1064" s="580"/>
      <c r="H1064" s="580"/>
      <c r="I1064" s="580"/>
      <c r="J1064" s="581"/>
      <c r="K1064" s="145" t="s">
        <v>2454</v>
      </c>
      <c r="L1064" s="145"/>
      <c r="M1064" s="54">
        <v>19</v>
      </c>
    </row>
    <row r="1065" spans="1:13" s="133" customFormat="1" ht="21">
      <c r="A1065" s="586" t="s">
        <v>53</v>
      </c>
      <c r="B1065" s="587"/>
      <c r="C1065" s="587"/>
      <c r="D1065" s="587"/>
      <c r="E1065" s="587"/>
      <c r="F1065" s="587"/>
      <c r="G1065" s="587"/>
      <c r="H1065" s="587"/>
      <c r="I1065" s="587"/>
      <c r="J1065" s="587"/>
      <c r="K1065" s="145"/>
      <c r="L1065" s="145" t="s">
        <v>2454</v>
      </c>
      <c r="M1065" s="54">
        <v>19</v>
      </c>
    </row>
    <row r="1066" spans="1:13" s="133" customFormat="1" ht="15" customHeight="1">
      <c r="A1066" s="584" t="s">
        <v>2459</v>
      </c>
      <c r="B1066" s="76" t="s">
        <v>2455</v>
      </c>
      <c r="C1066" s="68"/>
      <c r="D1066" s="56"/>
      <c r="E1066" s="68"/>
      <c r="F1066" s="68" t="s">
        <v>1396</v>
      </c>
      <c r="G1066" s="56">
        <v>12</v>
      </c>
      <c r="H1066" s="68" t="s">
        <v>1058</v>
      </c>
      <c r="I1066" s="56">
        <v>131</v>
      </c>
      <c r="J1066" s="69">
        <f>IF(C1066="СТОП цена",I1066,ROUND(I1066*(1-VLOOKUP(L1066,Оглавление!D:G,3,FALSE)),2))</f>
        <v>131</v>
      </c>
      <c r="K1066" s="145"/>
      <c r="L1066" s="145" t="s">
        <v>2454</v>
      </c>
      <c r="M1066" s="54">
        <v>19</v>
      </c>
    </row>
    <row r="1067" spans="1:13" s="133" customFormat="1" ht="15" customHeight="1">
      <c r="A1067" s="585"/>
      <c r="B1067" s="76" t="s">
        <v>2456</v>
      </c>
      <c r="C1067" s="43" t="s">
        <v>223</v>
      </c>
      <c r="D1067" s="56"/>
      <c r="E1067" s="68"/>
      <c r="F1067" s="68" t="s">
        <v>1166</v>
      </c>
      <c r="G1067" s="56">
        <v>1</v>
      </c>
      <c r="H1067" s="68" t="s">
        <v>1058</v>
      </c>
      <c r="I1067" s="56">
        <v>628</v>
      </c>
      <c r="J1067" s="69">
        <f>IF(C1067="СТОП цена",I1067,ROUND(I1067*(1-VLOOKUP(L1067,Оглавление!D:G,3,FALSE)),2))</f>
        <v>628</v>
      </c>
      <c r="K1067" s="145"/>
      <c r="L1067" s="145" t="s">
        <v>2454</v>
      </c>
      <c r="M1067" s="54">
        <v>19</v>
      </c>
    </row>
    <row r="1068" spans="1:13" s="133" customFormat="1" ht="15" customHeight="1">
      <c r="A1068" s="584" t="s">
        <v>2460</v>
      </c>
      <c r="B1068" s="76" t="s">
        <v>2457</v>
      </c>
      <c r="C1068" s="43" t="s">
        <v>223</v>
      </c>
      <c r="D1068" s="56"/>
      <c r="E1068" s="68"/>
      <c r="F1068" s="68" t="s">
        <v>1036</v>
      </c>
      <c r="G1068" s="56">
        <v>1</v>
      </c>
      <c r="H1068" s="68" t="s">
        <v>1058</v>
      </c>
      <c r="I1068" s="56">
        <v>870</v>
      </c>
      <c r="J1068" s="69">
        <f>IF(C1068="СТОП цена",I1068,ROUND(I1068*(1-VLOOKUP(L1068,Оглавление!D:G,3,FALSE)),2))</f>
        <v>870</v>
      </c>
      <c r="K1068" s="145"/>
      <c r="L1068" s="145" t="s">
        <v>2454</v>
      </c>
      <c r="M1068" s="54">
        <v>19</v>
      </c>
    </row>
    <row r="1069" spans="1:13" s="133" customFormat="1" ht="15" customHeight="1">
      <c r="A1069" s="585"/>
      <c r="B1069" s="76" t="s">
        <v>2458</v>
      </c>
      <c r="C1069" s="68"/>
      <c r="D1069" s="56"/>
      <c r="E1069" s="68"/>
      <c r="F1069" s="68" t="s">
        <v>1166</v>
      </c>
      <c r="G1069" s="56">
        <v>1</v>
      </c>
      <c r="H1069" s="68" t="s">
        <v>1058</v>
      </c>
      <c r="I1069" s="56">
        <v>454</v>
      </c>
      <c r="J1069" s="69">
        <f>IF(C1069="СТОП цена",I1069,ROUND(I1069*(1-VLOOKUP(L1069,Оглавление!D:G,3,FALSE)),2))</f>
        <v>454</v>
      </c>
      <c r="K1069" s="145"/>
      <c r="L1069" s="145" t="s">
        <v>2454</v>
      </c>
      <c r="M1069" s="54">
        <v>19</v>
      </c>
    </row>
    <row r="1070" spans="1:13" s="133" customFormat="1" ht="12.75">
      <c r="A1070" s="584" t="s">
        <v>2461</v>
      </c>
      <c r="B1070" s="76"/>
      <c r="C1070" s="68" t="s">
        <v>223</v>
      </c>
      <c r="D1070" s="56"/>
      <c r="E1070" s="68"/>
      <c r="F1070" s="68" t="s">
        <v>1164</v>
      </c>
      <c r="G1070" s="56">
        <v>14</v>
      </c>
      <c r="H1070" s="68" t="s">
        <v>1058</v>
      </c>
      <c r="I1070" s="56">
        <v>210</v>
      </c>
      <c r="J1070" s="69">
        <f>IF(C1070="СТОП цена",I1070,ROUND(I1070*(1-VLOOKUP(L1070,Оглавление!D:G,3,FALSE)),2))</f>
        <v>210</v>
      </c>
      <c r="K1070" s="145"/>
      <c r="L1070" s="145" t="s">
        <v>2454</v>
      </c>
      <c r="M1070" s="54">
        <v>19</v>
      </c>
    </row>
    <row r="1071" spans="1:13" s="133" customFormat="1" ht="12.75">
      <c r="A1071" s="605"/>
      <c r="B1071" s="76"/>
      <c r="C1071" s="68" t="s">
        <v>223</v>
      </c>
      <c r="D1071" s="56"/>
      <c r="E1071" s="68"/>
      <c r="F1071" s="68" t="s">
        <v>1614</v>
      </c>
      <c r="G1071" s="56">
        <v>6</v>
      </c>
      <c r="H1071" s="68" t="s">
        <v>1058</v>
      </c>
      <c r="I1071" s="56">
        <v>603</v>
      </c>
      <c r="J1071" s="69">
        <f>IF(C1071="СТОП цена",I1071,ROUND(I1071*(1-VLOOKUP(L1071,Оглавление!D:G,3,FALSE)),2))</f>
        <v>603</v>
      </c>
      <c r="K1071" s="145"/>
      <c r="L1071" s="145" t="s">
        <v>2454</v>
      </c>
      <c r="M1071" s="54">
        <v>19</v>
      </c>
    </row>
    <row r="1072" spans="1:13" s="133" customFormat="1" ht="21" customHeight="1">
      <c r="A1072" s="633"/>
      <c r="B1072" s="76"/>
      <c r="C1072" s="68" t="s">
        <v>223</v>
      </c>
      <c r="D1072" s="56"/>
      <c r="E1072" s="68"/>
      <c r="F1072" s="68" t="s">
        <v>1170</v>
      </c>
      <c r="G1072" s="56">
        <v>1</v>
      </c>
      <c r="H1072" s="68" t="s">
        <v>1058</v>
      </c>
      <c r="I1072" s="56">
        <v>1885</v>
      </c>
      <c r="J1072" s="69">
        <f>IF(C1072="СТОП цена",I1072,ROUND(I1072*(1-VLOOKUP(L1072,Оглавление!D:G,3,FALSE)),2))</f>
        <v>1885</v>
      </c>
      <c r="K1072" s="145"/>
      <c r="L1072" s="145" t="s">
        <v>2454</v>
      </c>
      <c r="M1072" s="54">
        <v>19</v>
      </c>
    </row>
    <row r="1073" spans="1:13" s="133" customFormat="1" ht="21">
      <c r="A1073" s="586" t="s">
        <v>2462</v>
      </c>
      <c r="B1073" s="587"/>
      <c r="C1073" s="587"/>
      <c r="D1073" s="587"/>
      <c r="E1073" s="587"/>
      <c r="F1073" s="587"/>
      <c r="G1073" s="587"/>
      <c r="H1073" s="587"/>
      <c r="I1073" s="587"/>
      <c r="J1073" s="587"/>
      <c r="K1073" s="145"/>
      <c r="L1073" s="145" t="s">
        <v>2454</v>
      </c>
      <c r="M1073" s="420">
        <v>20</v>
      </c>
    </row>
    <row r="1074" spans="1:13" s="133" customFormat="1" ht="12.75">
      <c r="A1074" s="584" t="s">
        <v>2467</v>
      </c>
      <c r="B1074" s="76" t="s">
        <v>2463</v>
      </c>
      <c r="C1074" s="68" t="s">
        <v>223</v>
      </c>
      <c r="D1074" s="56"/>
      <c r="E1074" s="68"/>
      <c r="F1074" s="68" t="s">
        <v>1166</v>
      </c>
      <c r="G1074" s="56">
        <v>1</v>
      </c>
      <c r="H1074" s="68" t="s">
        <v>1058</v>
      </c>
      <c r="I1074" s="56">
        <v>770</v>
      </c>
      <c r="J1074" s="69">
        <f>IF(C1074="СТОП цена",I1074,ROUND(I1074*(1-VLOOKUP(L1074,Оглавление!D:G,3,FALSE)),2))</f>
        <v>770</v>
      </c>
      <c r="K1074" s="145"/>
      <c r="L1074" s="145" t="s">
        <v>2454</v>
      </c>
      <c r="M1074" s="420">
        <v>20</v>
      </c>
    </row>
    <row r="1075" spans="1:13" s="133" customFormat="1" ht="12.75">
      <c r="A1075" s="585"/>
      <c r="B1075" s="76" t="s">
        <v>2464</v>
      </c>
      <c r="C1075" s="68" t="s">
        <v>223</v>
      </c>
      <c r="D1075" s="56"/>
      <c r="E1075" s="68"/>
      <c r="F1075" s="68" t="s">
        <v>1036</v>
      </c>
      <c r="G1075" s="56">
        <v>1</v>
      </c>
      <c r="H1075" s="68" t="s">
        <v>1058</v>
      </c>
      <c r="I1075" s="56">
        <v>1429</v>
      </c>
      <c r="J1075" s="69">
        <f>IF(C1075="СТОП цена",I1075,ROUND(I1075*(1-VLOOKUP(L1075,Оглавление!D:G,3,FALSE)),2))</f>
        <v>1429</v>
      </c>
      <c r="K1075" s="145"/>
      <c r="L1075" s="145" t="s">
        <v>2454</v>
      </c>
      <c r="M1075" s="420">
        <v>20</v>
      </c>
    </row>
    <row r="1076" spans="1:13" s="133" customFormat="1" ht="12.75">
      <c r="A1076" s="584" t="s">
        <v>2468</v>
      </c>
      <c r="B1076" s="76" t="s">
        <v>2465</v>
      </c>
      <c r="C1076" s="68" t="s">
        <v>223</v>
      </c>
      <c r="D1076" s="56"/>
      <c r="E1076" s="68"/>
      <c r="F1076" s="68" t="s">
        <v>1166</v>
      </c>
      <c r="G1076" s="56">
        <v>1</v>
      </c>
      <c r="H1076" s="68" t="s">
        <v>1058</v>
      </c>
      <c r="I1076" s="56">
        <v>509</v>
      </c>
      <c r="J1076" s="69">
        <f>IF(C1076="СТОП цена",I1076,ROUND(I1076*(1-VLOOKUP(L1076,Оглавление!D:G,3,FALSE)),2))</f>
        <v>509</v>
      </c>
      <c r="K1076" s="145"/>
      <c r="L1076" s="145" t="s">
        <v>2454</v>
      </c>
      <c r="M1076" s="420">
        <v>20</v>
      </c>
    </row>
    <row r="1077" spans="1:13" s="133" customFormat="1" ht="12.75">
      <c r="A1077" s="585"/>
      <c r="B1077" s="76" t="s">
        <v>2466</v>
      </c>
      <c r="C1077" s="68" t="s">
        <v>223</v>
      </c>
      <c r="D1077" s="56"/>
      <c r="E1077" s="68"/>
      <c r="F1077" s="68" t="s">
        <v>1036</v>
      </c>
      <c r="G1077" s="56">
        <v>1</v>
      </c>
      <c r="H1077" s="68" t="s">
        <v>1058</v>
      </c>
      <c r="I1077" s="56">
        <v>919</v>
      </c>
      <c r="J1077" s="69">
        <f>IF(C1077="СТОП цена",I1077,ROUND(I1077*(1-VLOOKUP(L1077,Оглавление!D:G,3,FALSE)),2))</f>
        <v>919</v>
      </c>
      <c r="K1077" s="145"/>
      <c r="L1077" s="145" t="s">
        <v>2454</v>
      </c>
      <c r="M1077" s="420">
        <v>20</v>
      </c>
    </row>
    <row r="1078" spans="1:13" s="133" customFormat="1" ht="21">
      <c r="A1078" s="586" t="s">
        <v>51</v>
      </c>
      <c r="B1078" s="587"/>
      <c r="C1078" s="587"/>
      <c r="D1078" s="587"/>
      <c r="E1078" s="587"/>
      <c r="F1078" s="587"/>
      <c r="G1078" s="587"/>
      <c r="H1078" s="587"/>
      <c r="I1078" s="587"/>
      <c r="J1078" s="587"/>
      <c r="K1078" s="145"/>
      <c r="L1078" s="145" t="s">
        <v>2454</v>
      </c>
      <c r="M1078" s="420">
        <v>20</v>
      </c>
    </row>
    <row r="1079" spans="1:13" s="133" customFormat="1" ht="17.25" customHeight="1">
      <c r="A1079" s="584" t="s">
        <v>2469</v>
      </c>
      <c r="B1079" s="76" t="s">
        <v>2476</v>
      </c>
      <c r="C1079" s="68"/>
      <c r="D1079" s="56"/>
      <c r="E1079" s="68"/>
      <c r="F1079" s="68" t="s">
        <v>1313</v>
      </c>
      <c r="G1079" s="56">
        <v>14</v>
      </c>
      <c r="H1079" s="68" t="s">
        <v>1058</v>
      </c>
      <c r="I1079" s="56">
        <v>217</v>
      </c>
      <c r="J1079" s="69">
        <f>IF(C1079="СТОП цена",I1079,ROUND(I1079*(1-VLOOKUP(L1079,Оглавление!D:G,3,FALSE)),2))</f>
        <v>217</v>
      </c>
      <c r="K1079" s="145"/>
      <c r="L1079" s="145" t="s">
        <v>2454</v>
      </c>
      <c r="M1079" s="420">
        <v>20</v>
      </c>
    </row>
    <row r="1080" spans="1:13" s="133" customFormat="1" ht="17.25" customHeight="1">
      <c r="A1080" s="605"/>
      <c r="B1080" s="76" t="s">
        <v>2748</v>
      </c>
      <c r="C1080" s="68"/>
      <c r="D1080" s="56"/>
      <c r="E1080" s="68"/>
      <c r="F1080" s="68" t="s">
        <v>1319</v>
      </c>
      <c r="G1080" s="56">
        <v>6</v>
      </c>
      <c r="H1080" s="68" t="s">
        <v>1058</v>
      </c>
      <c r="I1080" s="56">
        <v>455</v>
      </c>
      <c r="J1080" s="69">
        <f>IF(C1080="СТОП цена",I1080,ROUND(I1080*(1-VLOOKUP(L1080,Оглавление!D:G,3,FALSE)),2))</f>
        <v>455</v>
      </c>
      <c r="K1080" s="145"/>
      <c r="L1080" s="145" t="s">
        <v>2454</v>
      </c>
      <c r="M1080" s="420">
        <v>20</v>
      </c>
    </row>
    <row r="1081" spans="1:13" s="133" customFormat="1" ht="15.75" customHeight="1">
      <c r="A1081" s="633"/>
      <c r="B1081" s="76" t="s">
        <v>2477</v>
      </c>
      <c r="C1081" s="68" t="s">
        <v>223</v>
      </c>
      <c r="D1081" s="56"/>
      <c r="E1081" s="68"/>
      <c r="F1081" s="68" t="s">
        <v>1166</v>
      </c>
      <c r="G1081" s="56">
        <v>1</v>
      </c>
      <c r="H1081" s="68" t="s">
        <v>1058</v>
      </c>
      <c r="I1081" s="56">
        <v>1061</v>
      </c>
      <c r="J1081" s="69">
        <f>IF(C1081="СТОП цена",I1081,ROUND(I1081*(1-VLOOKUP(L1081,Оглавление!D:G,3,FALSE)),2))</f>
        <v>1061</v>
      </c>
      <c r="K1081" s="145"/>
      <c r="L1081" s="145" t="s">
        <v>2454</v>
      </c>
      <c r="M1081" s="420">
        <v>20</v>
      </c>
    </row>
    <row r="1082" spans="1:13" s="312" customFormat="1" ht="16.5" customHeight="1">
      <c r="A1082" s="588" t="s">
        <v>2470</v>
      </c>
      <c r="B1082" s="42" t="s">
        <v>2478</v>
      </c>
      <c r="C1082" s="44"/>
      <c r="D1082" s="43"/>
      <c r="E1082" s="44"/>
      <c r="F1082" s="44" t="s">
        <v>1313</v>
      </c>
      <c r="G1082" s="43">
        <v>14</v>
      </c>
      <c r="H1082" s="68" t="s">
        <v>1058</v>
      </c>
      <c r="I1082" s="43">
        <v>217</v>
      </c>
      <c r="J1082" s="69">
        <f>IF(C1082="СТОП цена",I1082,ROUND(I1082*(1-VLOOKUP(L1082,Оглавление!D:G,3,FALSE)),2))</f>
        <v>217</v>
      </c>
      <c r="K1082" s="60"/>
      <c r="L1082" s="145" t="s">
        <v>2454</v>
      </c>
      <c r="M1082" s="420">
        <v>20</v>
      </c>
    </row>
    <row r="1083" spans="1:13" s="312" customFormat="1" ht="16.5" customHeight="1">
      <c r="A1083" s="590"/>
      <c r="B1083" s="42" t="s">
        <v>2749</v>
      </c>
      <c r="C1083" s="44"/>
      <c r="D1083" s="43"/>
      <c r="E1083" s="44"/>
      <c r="F1083" s="44" t="s">
        <v>1319</v>
      </c>
      <c r="G1083" s="43">
        <v>6</v>
      </c>
      <c r="H1083" s="68" t="s">
        <v>1058</v>
      </c>
      <c r="I1083" s="43">
        <v>446</v>
      </c>
      <c r="J1083" s="69">
        <f>IF(C1083="СТОП цена",I1083,ROUND(I1083*(1-VLOOKUP(L1083,Оглавление!D:G,3,FALSE)),2))</f>
        <v>446</v>
      </c>
      <c r="K1083" s="60"/>
      <c r="L1083" s="145" t="s">
        <v>2454</v>
      </c>
      <c r="M1083" s="420">
        <v>20</v>
      </c>
    </row>
    <row r="1084" spans="1:13" s="312" customFormat="1" ht="15" customHeight="1">
      <c r="A1084" s="598"/>
      <c r="B1084" s="42" t="s">
        <v>2479</v>
      </c>
      <c r="C1084" s="44" t="s">
        <v>1856</v>
      </c>
      <c r="D1084" s="43"/>
      <c r="E1084" s="44"/>
      <c r="F1084" s="44" t="s">
        <v>1320</v>
      </c>
      <c r="G1084" s="43">
        <v>6</v>
      </c>
      <c r="H1084" s="68" t="s">
        <v>1058</v>
      </c>
      <c r="I1084" s="43">
        <v>548</v>
      </c>
      <c r="J1084" s="69">
        <f>IF(C1084="СТОП цена",I1084,ROUND(I1084*(1-VLOOKUP(L1084,Оглавление!D:G,3,FALSE)),2))</f>
        <v>548</v>
      </c>
      <c r="K1084" s="60"/>
      <c r="L1084" s="145" t="s">
        <v>2454</v>
      </c>
      <c r="M1084" s="420">
        <v>20</v>
      </c>
    </row>
    <row r="1085" spans="1:13" s="312" customFormat="1" ht="15.75" customHeight="1">
      <c r="A1085" s="598"/>
      <c r="B1085" s="42" t="s">
        <v>2480</v>
      </c>
      <c r="C1085" s="68" t="s">
        <v>223</v>
      </c>
      <c r="D1085" s="43"/>
      <c r="E1085" s="44"/>
      <c r="F1085" s="44" t="s">
        <v>1166</v>
      </c>
      <c r="G1085" s="43">
        <v>1</v>
      </c>
      <c r="H1085" s="68" t="s">
        <v>1058</v>
      </c>
      <c r="I1085" s="43">
        <v>1035</v>
      </c>
      <c r="J1085" s="69">
        <f>IF(C1085="СТОП цена",I1085,ROUND(I1085*(1-VLOOKUP(L1085,Оглавление!D:G,3,FALSE)),2))</f>
        <v>1035</v>
      </c>
      <c r="K1085" s="60"/>
      <c r="L1085" s="145" t="s">
        <v>2454</v>
      </c>
      <c r="M1085" s="420">
        <v>20</v>
      </c>
    </row>
    <row r="1086" spans="1:13" s="312" customFormat="1" ht="15.75" customHeight="1">
      <c r="A1086" s="594"/>
      <c r="B1086" s="42" t="s">
        <v>2481</v>
      </c>
      <c r="C1086" s="44" t="s">
        <v>223</v>
      </c>
      <c r="D1086" s="43"/>
      <c r="E1086" s="44"/>
      <c r="F1086" s="44" t="s">
        <v>1410</v>
      </c>
      <c r="G1086" s="43">
        <v>1</v>
      </c>
      <c r="H1086" s="68" t="s">
        <v>1058</v>
      </c>
      <c r="I1086" s="43">
        <v>1242</v>
      </c>
      <c r="J1086" s="69">
        <f>IF(C1086="СТОП цена",I1086,ROUND(I1086*(1-VLOOKUP(L1086,Оглавление!D:G,3,FALSE)),2))</f>
        <v>1242</v>
      </c>
      <c r="K1086" s="60"/>
      <c r="L1086" s="145" t="s">
        <v>2454</v>
      </c>
      <c r="M1086" s="420">
        <v>20</v>
      </c>
    </row>
    <row r="1087" spans="1:13" s="312" customFormat="1" ht="20.25" customHeight="1">
      <c r="A1087" s="588" t="s">
        <v>2471</v>
      </c>
      <c r="B1087" s="42" t="s">
        <v>2482</v>
      </c>
      <c r="C1087" s="44"/>
      <c r="D1087" s="43"/>
      <c r="E1087" s="44"/>
      <c r="F1087" s="44" t="s">
        <v>1313</v>
      </c>
      <c r="G1087" s="43">
        <v>14</v>
      </c>
      <c r="H1087" s="68" t="s">
        <v>1058</v>
      </c>
      <c r="I1087" s="43">
        <v>210</v>
      </c>
      <c r="J1087" s="69">
        <f>IF(C1087="СТОП цена",I1087,ROUND(I1087*(1-VLOOKUP(L1087,Оглавление!D:G,3,FALSE)),2))</f>
        <v>210</v>
      </c>
      <c r="K1087" s="60"/>
      <c r="L1087" s="145" t="s">
        <v>2454</v>
      </c>
      <c r="M1087" s="420">
        <v>20</v>
      </c>
    </row>
    <row r="1088" spans="1:13" s="312" customFormat="1" ht="20.25" customHeight="1">
      <c r="A1088" s="590"/>
      <c r="B1088" s="42" t="s">
        <v>2750</v>
      </c>
      <c r="C1088" s="44"/>
      <c r="D1088" s="43"/>
      <c r="E1088" s="44"/>
      <c r="F1088" s="44" t="s">
        <v>1319</v>
      </c>
      <c r="G1088" s="43">
        <v>6</v>
      </c>
      <c r="H1088" s="68" t="s">
        <v>1058</v>
      </c>
      <c r="I1088" s="43">
        <v>426</v>
      </c>
      <c r="J1088" s="69">
        <f>IF(C1088="СТОП цена",I1088,ROUND(I1088*(1-VLOOKUP(L1088,Оглавление!D:G,3,FALSE)),2))</f>
        <v>426</v>
      </c>
      <c r="K1088" s="60"/>
      <c r="L1088" s="145" t="s">
        <v>2454</v>
      </c>
      <c r="M1088" s="420">
        <v>20</v>
      </c>
    </row>
    <row r="1089" spans="1:13" s="312" customFormat="1" ht="17.25" customHeight="1">
      <c r="A1089" s="598"/>
      <c r="B1089" s="42" t="s">
        <v>2483</v>
      </c>
      <c r="C1089" s="44" t="s">
        <v>1856</v>
      </c>
      <c r="D1089" s="43"/>
      <c r="E1089" s="44"/>
      <c r="F1089" s="44" t="s">
        <v>1320</v>
      </c>
      <c r="G1089" s="43">
        <v>6</v>
      </c>
      <c r="H1089" s="68" t="s">
        <v>1058</v>
      </c>
      <c r="I1089" s="43">
        <v>535</v>
      </c>
      <c r="J1089" s="69">
        <f>IF(C1089="СТОП цена",I1089,ROUND(I1089*(1-VLOOKUP(L1089,Оглавление!D:G,3,FALSE)),2))</f>
        <v>535</v>
      </c>
      <c r="K1089" s="60"/>
      <c r="L1089" s="145" t="s">
        <v>2454</v>
      </c>
      <c r="M1089" s="420">
        <v>20</v>
      </c>
    </row>
    <row r="1090" spans="1:13" s="312" customFormat="1" ht="16.5" customHeight="1">
      <c r="A1090" s="594"/>
      <c r="B1090" s="42" t="s">
        <v>2484</v>
      </c>
      <c r="C1090" s="44" t="s">
        <v>223</v>
      </c>
      <c r="D1090" s="43"/>
      <c r="E1090" s="44"/>
      <c r="F1090" s="44" t="s">
        <v>1166</v>
      </c>
      <c r="G1090" s="43">
        <v>1</v>
      </c>
      <c r="H1090" s="68" t="s">
        <v>1058</v>
      </c>
      <c r="I1090" s="43">
        <v>1061</v>
      </c>
      <c r="J1090" s="69">
        <f>IF(C1090="СТОП цена",I1090,ROUND(I1090*(1-VLOOKUP(L1090,Оглавление!D:G,3,FALSE)),2))</f>
        <v>1061</v>
      </c>
      <c r="K1090" s="60"/>
      <c r="L1090" s="145" t="s">
        <v>2454</v>
      </c>
      <c r="M1090" s="420">
        <v>20</v>
      </c>
    </row>
    <row r="1091" spans="1:13" s="312" customFormat="1" ht="18.75" customHeight="1">
      <c r="A1091" s="588" t="s">
        <v>2472</v>
      </c>
      <c r="B1091" s="42" t="s">
        <v>2485</v>
      </c>
      <c r="C1091" s="44"/>
      <c r="D1091" s="43"/>
      <c r="E1091" s="44"/>
      <c r="F1091" s="44" t="s">
        <v>1313</v>
      </c>
      <c r="G1091" s="43">
        <v>14</v>
      </c>
      <c r="H1091" s="68" t="s">
        <v>1058</v>
      </c>
      <c r="I1091" s="43">
        <v>202</v>
      </c>
      <c r="J1091" s="69">
        <f>IF(C1091="СТОП цена",I1091,ROUND(I1091*(1-VLOOKUP(L1091,Оглавление!D:G,3,FALSE)),2))</f>
        <v>202</v>
      </c>
      <c r="K1091" s="60"/>
      <c r="L1091" s="145" t="s">
        <v>2454</v>
      </c>
      <c r="M1091" s="420">
        <v>20</v>
      </c>
    </row>
    <row r="1092" spans="1:13" s="312" customFormat="1" ht="18.75" customHeight="1">
      <c r="A1092" s="590"/>
      <c r="B1092" s="42" t="s">
        <v>2751</v>
      </c>
      <c r="C1092" s="44"/>
      <c r="D1092" s="43"/>
      <c r="E1092" s="44"/>
      <c r="F1092" s="44" t="s">
        <v>1319</v>
      </c>
      <c r="G1092" s="43">
        <v>6</v>
      </c>
      <c r="H1092" s="68" t="s">
        <v>1058</v>
      </c>
      <c r="I1092" s="43">
        <v>426</v>
      </c>
      <c r="J1092" s="69">
        <f>IF(C1092="СТОП цена",I1092,ROUND(I1092*(1-VLOOKUP(L1092,Оглавление!D:G,3,FALSE)),2))</f>
        <v>426</v>
      </c>
      <c r="K1092" s="60"/>
      <c r="L1092" s="145" t="s">
        <v>2454</v>
      </c>
      <c r="M1092" s="420">
        <v>20</v>
      </c>
    </row>
    <row r="1093" spans="1:13" s="312" customFormat="1" ht="18" customHeight="1">
      <c r="A1093" s="598"/>
      <c r="B1093" s="42" t="s">
        <v>2486</v>
      </c>
      <c r="C1093" s="44" t="s">
        <v>1856</v>
      </c>
      <c r="D1093" s="43"/>
      <c r="E1093" s="44"/>
      <c r="F1093" s="44" t="s">
        <v>1320</v>
      </c>
      <c r="G1093" s="43">
        <v>6</v>
      </c>
      <c r="H1093" s="68" t="s">
        <v>1058</v>
      </c>
      <c r="I1093" s="43">
        <v>535</v>
      </c>
      <c r="J1093" s="69">
        <f>IF(C1093="СТОП цена",I1093,ROUND(I1093*(1-VLOOKUP(L1093,Оглавление!D:G,3,FALSE)),2))</f>
        <v>535</v>
      </c>
      <c r="K1093" s="60"/>
      <c r="L1093" s="145" t="s">
        <v>2454</v>
      </c>
      <c r="M1093" s="420">
        <v>20</v>
      </c>
    </row>
    <row r="1094" spans="1:13" s="312" customFormat="1" ht="21" customHeight="1">
      <c r="A1094" s="594"/>
      <c r="B1094" s="42" t="s">
        <v>2487</v>
      </c>
      <c r="C1094" s="44" t="s">
        <v>223</v>
      </c>
      <c r="D1094" s="43"/>
      <c r="E1094" s="44"/>
      <c r="F1094" s="44" t="s">
        <v>1166</v>
      </c>
      <c r="G1094" s="43">
        <v>1</v>
      </c>
      <c r="H1094" s="68" t="s">
        <v>1058</v>
      </c>
      <c r="I1094" s="43">
        <v>1030</v>
      </c>
      <c r="J1094" s="69">
        <f>IF(C1094="СТОП цена",I1094,ROUND(I1094*(1-VLOOKUP(L1094,Оглавление!D:G,3,FALSE)),2))</f>
        <v>1030</v>
      </c>
      <c r="K1094" s="60"/>
      <c r="L1094" s="145" t="s">
        <v>2454</v>
      </c>
      <c r="M1094" s="420">
        <v>20</v>
      </c>
    </row>
    <row r="1095" spans="1:13" s="312" customFormat="1" ht="18" customHeight="1">
      <c r="A1095" s="588" t="s">
        <v>2473</v>
      </c>
      <c r="B1095" s="42" t="s">
        <v>2488</v>
      </c>
      <c r="C1095" s="44"/>
      <c r="D1095" s="43"/>
      <c r="E1095" s="44"/>
      <c r="F1095" s="44" t="s">
        <v>1313</v>
      </c>
      <c r="G1095" s="43">
        <v>14</v>
      </c>
      <c r="H1095" s="68" t="s">
        <v>1058</v>
      </c>
      <c r="I1095" s="43">
        <v>202</v>
      </c>
      <c r="J1095" s="69">
        <f>IF(C1095="СТОП цена",I1095,ROUND(I1095*(1-VLOOKUP(L1095,Оглавление!D:G,3,FALSE)),2))</f>
        <v>202</v>
      </c>
      <c r="K1095" s="60"/>
      <c r="L1095" s="145" t="s">
        <v>2454</v>
      </c>
      <c r="M1095" s="420">
        <v>20</v>
      </c>
    </row>
    <row r="1096" spans="1:13" s="312" customFormat="1" ht="18" customHeight="1">
      <c r="A1096" s="590"/>
      <c r="B1096" s="42" t="s">
        <v>2752</v>
      </c>
      <c r="C1096" s="44"/>
      <c r="D1096" s="43"/>
      <c r="E1096" s="44"/>
      <c r="F1096" s="44" t="s">
        <v>1319</v>
      </c>
      <c r="G1096" s="43">
        <v>6</v>
      </c>
      <c r="H1096" s="68" t="s">
        <v>1058</v>
      </c>
      <c r="I1096" s="43">
        <v>426</v>
      </c>
      <c r="J1096" s="69">
        <f>IF(C1096="СТОП цена",I1096,ROUND(I1096*(1-VLOOKUP(L1096,Оглавление!D:G,3,FALSE)),2))</f>
        <v>426</v>
      </c>
      <c r="K1096" s="60"/>
      <c r="L1096" s="145" t="s">
        <v>2454</v>
      </c>
      <c r="M1096" s="420">
        <v>20</v>
      </c>
    </row>
    <row r="1097" spans="1:13" s="312" customFormat="1" ht="15.75" customHeight="1">
      <c r="A1097" s="594"/>
      <c r="B1097" s="42" t="s">
        <v>2489</v>
      </c>
      <c r="C1097" s="44" t="s">
        <v>223</v>
      </c>
      <c r="D1097" s="43"/>
      <c r="E1097" s="44"/>
      <c r="F1097" s="44" t="s">
        <v>1166</v>
      </c>
      <c r="G1097" s="43">
        <v>1</v>
      </c>
      <c r="H1097" s="68" t="s">
        <v>1058</v>
      </c>
      <c r="I1097" s="43">
        <v>1030</v>
      </c>
      <c r="J1097" s="69">
        <f>IF(C1097="СТОП цена",I1097,ROUND(I1097*(1-VLOOKUP(L1097,Оглавление!D:G,3,FALSE)),2))</f>
        <v>1030</v>
      </c>
      <c r="K1097" s="60"/>
      <c r="L1097" s="145" t="s">
        <v>2454</v>
      </c>
      <c r="M1097" s="420">
        <v>20</v>
      </c>
    </row>
    <row r="1098" spans="1:13" s="312" customFormat="1" ht="16.5" customHeight="1">
      <c r="A1098" s="588" t="s">
        <v>2474</v>
      </c>
      <c r="B1098" s="42" t="s">
        <v>2490</v>
      </c>
      <c r="C1098" s="44"/>
      <c r="D1098" s="43"/>
      <c r="E1098" s="44"/>
      <c r="F1098" s="44" t="s">
        <v>1313</v>
      </c>
      <c r="G1098" s="43">
        <v>14</v>
      </c>
      <c r="H1098" s="68" t="s">
        <v>1058</v>
      </c>
      <c r="I1098" s="43">
        <v>202</v>
      </c>
      <c r="J1098" s="69">
        <f>IF(C1098="СТОП цена",I1098,ROUND(I1098*(1-VLOOKUP(L1098,Оглавление!D:G,3,FALSE)),2))</f>
        <v>202</v>
      </c>
      <c r="K1098" s="60"/>
      <c r="L1098" s="145" t="s">
        <v>2454</v>
      </c>
      <c r="M1098" s="420">
        <v>20</v>
      </c>
    </row>
    <row r="1099" spans="1:13" s="312" customFormat="1" ht="16.5" customHeight="1">
      <c r="A1099" s="590"/>
      <c r="B1099" s="42" t="s">
        <v>2753</v>
      </c>
      <c r="C1099" s="44"/>
      <c r="D1099" s="43"/>
      <c r="E1099" s="44"/>
      <c r="F1099" s="44" t="s">
        <v>1319</v>
      </c>
      <c r="G1099" s="43">
        <v>6</v>
      </c>
      <c r="H1099" s="68" t="s">
        <v>1058</v>
      </c>
      <c r="I1099" s="43">
        <v>426</v>
      </c>
      <c r="J1099" s="69">
        <f>IF(C1099="СТОП цена",I1099,ROUND(I1099*(1-VLOOKUP(L1099,Оглавление!D:G,3,FALSE)),2))</f>
        <v>426</v>
      </c>
      <c r="K1099" s="60"/>
      <c r="L1099" s="145" t="s">
        <v>2454</v>
      </c>
      <c r="M1099" s="420">
        <v>20</v>
      </c>
    </row>
    <row r="1100" spans="1:13" s="312" customFormat="1" ht="18.75" customHeight="1">
      <c r="A1100" s="598"/>
      <c r="B1100" s="42" t="s">
        <v>2491</v>
      </c>
      <c r="C1100" s="44" t="s">
        <v>1856</v>
      </c>
      <c r="D1100" s="43"/>
      <c r="E1100" s="44"/>
      <c r="F1100" s="44" t="s">
        <v>1320</v>
      </c>
      <c r="G1100" s="43">
        <v>6</v>
      </c>
      <c r="H1100" s="68" t="s">
        <v>1058</v>
      </c>
      <c r="I1100" s="43">
        <v>535</v>
      </c>
      <c r="J1100" s="69">
        <f>IF(C1100="СТОП цена",I1100,ROUND(I1100*(1-VLOOKUP(L1100,Оглавление!D:G,3,FALSE)),2))</f>
        <v>535</v>
      </c>
      <c r="K1100" s="60"/>
      <c r="L1100" s="145" t="s">
        <v>2454</v>
      </c>
      <c r="M1100" s="420">
        <v>20</v>
      </c>
    </row>
    <row r="1101" spans="1:13" s="312" customFormat="1" ht="18" customHeight="1">
      <c r="A1101" s="594"/>
      <c r="B1101" s="42" t="s">
        <v>2492</v>
      </c>
      <c r="C1101" s="44" t="s">
        <v>223</v>
      </c>
      <c r="D1101" s="43"/>
      <c r="E1101" s="44"/>
      <c r="F1101" s="44" t="s">
        <v>1166</v>
      </c>
      <c r="G1101" s="43">
        <v>1</v>
      </c>
      <c r="H1101" s="68" t="s">
        <v>1058</v>
      </c>
      <c r="I1101" s="43">
        <v>1035</v>
      </c>
      <c r="J1101" s="69">
        <f>IF(C1101="СТОП цена",I1101,ROUND(I1101*(1-VLOOKUP(L1101,Оглавление!D:G,3,FALSE)),2))</f>
        <v>1035</v>
      </c>
      <c r="K1101" s="60"/>
      <c r="L1101" s="145" t="s">
        <v>2454</v>
      </c>
      <c r="M1101" s="420">
        <v>20</v>
      </c>
    </row>
    <row r="1102" spans="1:13" s="312" customFormat="1" ht="16.5" customHeight="1">
      <c r="A1102" s="588" t="s">
        <v>2475</v>
      </c>
      <c r="B1102" s="42" t="s">
        <v>2493</v>
      </c>
      <c r="C1102" s="44"/>
      <c r="D1102" s="43"/>
      <c r="E1102" s="44"/>
      <c r="F1102" s="44" t="s">
        <v>1313</v>
      </c>
      <c r="G1102" s="43">
        <v>14</v>
      </c>
      <c r="H1102" s="68" t="s">
        <v>1058</v>
      </c>
      <c r="I1102" s="43">
        <v>195</v>
      </c>
      <c r="J1102" s="69">
        <f>IF(C1102="СТОП цена",I1102,ROUND(I1102*(1-VLOOKUP(L1102,Оглавление!D:G,3,FALSE)),2))</f>
        <v>195</v>
      </c>
      <c r="K1102" s="60"/>
      <c r="L1102" s="145" t="s">
        <v>2454</v>
      </c>
      <c r="M1102" s="420">
        <v>20</v>
      </c>
    </row>
    <row r="1103" spans="1:13" s="312" customFormat="1" ht="16.5" customHeight="1">
      <c r="A1103" s="590"/>
      <c r="B1103" s="42" t="s">
        <v>2754</v>
      </c>
      <c r="C1103" s="44"/>
      <c r="D1103" s="43"/>
      <c r="E1103" s="44"/>
      <c r="F1103" s="44" t="s">
        <v>1319</v>
      </c>
      <c r="G1103" s="43">
        <v>6</v>
      </c>
      <c r="H1103" s="68" t="s">
        <v>1058</v>
      </c>
      <c r="I1103" s="43">
        <v>399</v>
      </c>
      <c r="J1103" s="69">
        <f>IF(C1103="СТОП цена",I1103,ROUND(I1103*(1-VLOOKUP(L1103,Оглавление!D:G,3,FALSE)),2))</f>
        <v>399</v>
      </c>
      <c r="K1103" s="60"/>
      <c r="L1103" s="145" t="s">
        <v>2454</v>
      </c>
      <c r="M1103" s="420">
        <v>20</v>
      </c>
    </row>
    <row r="1104" spans="1:13" s="312" customFormat="1" ht="15" customHeight="1">
      <c r="A1104" s="594"/>
      <c r="B1104" s="42" t="s">
        <v>2494</v>
      </c>
      <c r="C1104" s="44" t="s">
        <v>223</v>
      </c>
      <c r="D1104" s="43"/>
      <c r="E1104" s="44"/>
      <c r="F1104" s="44" t="s">
        <v>1166</v>
      </c>
      <c r="G1104" s="43">
        <v>1</v>
      </c>
      <c r="H1104" s="68" t="s">
        <v>1058</v>
      </c>
      <c r="I1104" s="43">
        <v>989</v>
      </c>
      <c r="J1104" s="69">
        <f>IF(C1104="СТОП цена",I1104,ROUND(I1104*(1-VLOOKUP(L1104,Оглавление!D:G,3,FALSE)),2))</f>
        <v>989</v>
      </c>
      <c r="K1104" s="60"/>
      <c r="L1104" s="145" t="s">
        <v>2454</v>
      </c>
      <c r="M1104" s="420">
        <v>20</v>
      </c>
    </row>
    <row r="1105" spans="1:13" s="312" customFormat="1" ht="21">
      <c r="A1105" s="582" t="s">
        <v>820</v>
      </c>
      <c r="B1105" s="583"/>
      <c r="C1105" s="583"/>
      <c r="D1105" s="583"/>
      <c r="E1105" s="583"/>
      <c r="F1105" s="583"/>
      <c r="G1105" s="583"/>
      <c r="H1105" s="583"/>
      <c r="I1105" s="583"/>
      <c r="J1105" s="583"/>
      <c r="K1105" s="60"/>
      <c r="L1105" s="145" t="s">
        <v>2454</v>
      </c>
      <c r="M1105" s="54">
        <v>20</v>
      </c>
    </row>
    <row r="1106" spans="1:13" s="312" customFormat="1" ht="18" customHeight="1">
      <c r="A1106" s="591" t="s">
        <v>2495</v>
      </c>
      <c r="B1106" s="42" t="s">
        <v>2502</v>
      </c>
      <c r="C1106" s="44"/>
      <c r="D1106" s="43"/>
      <c r="E1106" s="44"/>
      <c r="F1106" s="44" t="s">
        <v>1319</v>
      </c>
      <c r="G1106" s="43">
        <v>6</v>
      </c>
      <c r="H1106" s="44" t="s">
        <v>1058</v>
      </c>
      <c r="I1106" s="43">
        <v>226</v>
      </c>
      <c r="J1106" s="57">
        <f>IF(C1106="СТОП цена",I1106,ROUND(I1106*(1-VLOOKUP(L1106,Оглавление!D:G,3,FALSE)),2))</f>
        <v>226</v>
      </c>
      <c r="K1106" s="60"/>
      <c r="L1106" s="145" t="s">
        <v>2454</v>
      </c>
      <c r="M1106" s="54">
        <v>20</v>
      </c>
    </row>
    <row r="1107" spans="1:13" s="312" customFormat="1" ht="19.5" customHeight="1">
      <c r="A1107" s="631"/>
      <c r="B1107" s="42" t="s">
        <v>2568</v>
      </c>
      <c r="C1107" s="44" t="s">
        <v>223</v>
      </c>
      <c r="D1107" s="43"/>
      <c r="E1107" s="44"/>
      <c r="F1107" s="44" t="s">
        <v>1166</v>
      </c>
      <c r="G1107" s="43">
        <v>1</v>
      </c>
      <c r="H1107" s="44" t="s">
        <v>1058</v>
      </c>
      <c r="I1107" s="43">
        <v>587</v>
      </c>
      <c r="J1107" s="57">
        <f>IF(C1107="СТОП цена",I1107,ROUND(I1107*(1-VLOOKUP(L1107,Оглавление!D:G,3,FALSE)),2))</f>
        <v>587</v>
      </c>
      <c r="K1107" s="60"/>
      <c r="L1107" s="145" t="s">
        <v>2454</v>
      </c>
      <c r="M1107" s="54">
        <v>20</v>
      </c>
    </row>
    <row r="1108" spans="1:13" s="312" customFormat="1" ht="15" customHeight="1">
      <c r="A1108" s="632"/>
      <c r="B1108" s="42" t="s">
        <v>2569</v>
      </c>
      <c r="C1108" s="44" t="s">
        <v>223</v>
      </c>
      <c r="D1108" s="43"/>
      <c r="E1108" s="44"/>
      <c r="F1108" s="44" t="s">
        <v>1295</v>
      </c>
      <c r="G1108" s="43">
        <v>1</v>
      </c>
      <c r="H1108" s="44" t="s">
        <v>1058</v>
      </c>
      <c r="I1108" s="43">
        <v>2037</v>
      </c>
      <c r="J1108" s="57">
        <f>IF(C1108="СТОП цена",I1108,ROUND(I1108*(1-VLOOKUP(L1108,Оглавление!D:G,3,FALSE)),2))</f>
        <v>2037</v>
      </c>
      <c r="K1108" s="60"/>
      <c r="L1108" s="145" t="s">
        <v>2454</v>
      </c>
      <c r="M1108" s="54">
        <v>20</v>
      </c>
    </row>
    <row r="1109" spans="1:13" s="312" customFormat="1" ht="18" customHeight="1">
      <c r="A1109" s="591" t="s">
        <v>2496</v>
      </c>
      <c r="B1109" s="42" t="s">
        <v>2570</v>
      </c>
      <c r="C1109" s="44"/>
      <c r="D1109" s="43"/>
      <c r="E1109" s="44"/>
      <c r="F1109" s="44" t="s">
        <v>1319</v>
      </c>
      <c r="G1109" s="43">
        <v>6</v>
      </c>
      <c r="H1109" s="44" t="s">
        <v>1058</v>
      </c>
      <c r="I1109" s="43">
        <v>237</v>
      </c>
      <c r="J1109" s="57">
        <f>IF(C1109="СТОП цена",I1109,ROUND(I1109*(1-VLOOKUP(L1109,Оглавление!D:G,3,FALSE)),2))</f>
        <v>237</v>
      </c>
      <c r="K1109" s="60"/>
      <c r="L1109" s="145" t="s">
        <v>2454</v>
      </c>
      <c r="M1109" s="54">
        <v>20</v>
      </c>
    </row>
    <row r="1110" spans="1:13" s="312" customFormat="1" ht="18.75" customHeight="1">
      <c r="A1110" s="631"/>
      <c r="B1110" s="42" t="s">
        <v>2571</v>
      </c>
      <c r="C1110" s="44" t="s">
        <v>223</v>
      </c>
      <c r="D1110" s="43"/>
      <c r="E1110" s="44"/>
      <c r="F1110" s="44" t="s">
        <v>1166</v>
      </c>
      <c r="G1110" s="43">
        <v>1</v>
      </c>
      <c r="H1110" s="44" t="s">
        <v>1058</v>
      </c>
      <c r="I1110" s="43">
        <v>600</v>
      </c>
      <c r="J1110" s="57">
        <f>IF(C1110="СТОП цена",I1110,ROUND(I1110*(1-VLOOKUP(L1110,Оглавление!D:G,3,FALSE)),2))</f>
        <v>600</v>
      </c>
      <c r="K1110" s="60"/>
      <c r="L1110" s="145" t="s">
        <v>2454</v>
      </c>
      <c r="M1110" s="54">
        <v>20</v>
      </c>
    </row>
    <row r="1111" spans="1:13" s="312" customFormat="1" ht="21.75" customHeight="1">
      <c r="A1111" s="632"/>
      <c r="B1111" s="42" t="s">
        <v>2572</v>
      </c>
      <c r="C1111" s="44"/>
      <c r="D1111" s="43"/>
      <c r="E1111" s="44"/>
      <c r="F1111" s="44" t="s">
        <v>1295</v>
      </c>
      <c r="G1111" s="43">
        <v>1</v>
      </c>
      <c r="H1111" s="44" t="s">
        <v>1058</v>
      </c>
      <c r="I1111" s="43">
        <v>2185</v>
      </c>
      <c r="J1111" s="57">
        <f>IF(C1111="СТОП цена",I1111,ROUND(I1111*(1-VLOOKUP(L1111,Оглавление!D:G,3,FALSE)),2))</f>
        <v>2185</v>
      </c>
      <c r="K1111" s="60"/>
      <c r="L1111" s="145" t="s">
        <v>2454</v>
      </c>
      <c r="M1111" s="54">
        <v>20</v>
      </c>
    </row>
    <row r="1112" spans="1:13" s="312" customFormat="1" ht="20.25" customHeight="1">
      <c r="A1112" s="591" t="s">
        <v>2497</v>
      </c>
      <c r="B1112" s="42" t="s">
        <v>2573</v>
      </c>
      <c r="C1112" s="44"/>
      <c r="D1112" s="43"/>
      <c r="E1112" s="44"/>
      <c r="F1112" s="44" t="s">
        <v>1164</v>
      </c>
      <c r="G1112" s="43">
        <v>12</v>
      </c>
      <c r="H1112" s="44" t="s">
        <v>1058</v>
      </c>
      <c r="I1112" s="43">
        <v>63</v>
      </c>
      <c r="J1112" s="57">
        <f>IF(C1112="СТОП цена",I1112,ROUND(I1112*(1-VLOOKUP(L1112,Оглавление!D:G,3,FALSE)),2))</f>
        <v>63</v>
      </c>
      <c r="K1112" s="60"/>
      <c r="L1112" s="145" t="s">
        <v>2454</v>
      </c>
      <c r="M1112" s="54">
        <v>20</v>
      </c>
    </row>
    <row r="1113" spans="1:13" s="312" customFormat="1" ht="17.25" customHeight="1">
      <c r="A1113" s="631"/>
      <c r="B1113" s="42" t="s">
        <v>2574</v>
      </c>
      <c r="C1113" s="44"/>
      <c r="D1113" s="43"/>
      <c r="E1113" s="44"/>
      <c r="F1113" s="44" t="s">
        <v>1169</v>
      </c>
      <c r="G1113" s="43">
        <v>1</v>
      </c>
      <c r="H1113" s="44" t="s">
        <v>1058</v>
      </c>
      <c r="I1113" s="43">
        <v>190</v>
      </c>
      <c r="J1113" s="57">
        <f>IF(C1113="СТОП цена",I1113,ROUND(I1113*(1-VLOOKUP(L1113,Оглавление!D:G,3,FALSE)),2))</f>
        <v>190</v>
      </c>
      <c r="K1113" s="60"/>
      <c r="L1113" s="145" t="s">
        <v>2454</v>
      </c>
      <c r="M1113" s="54">
        <v>20</v>
      </c>
    </row>
    <row r="1114" spans="1:13" s="312" customFormat="1" ht="17.25" customHeight="1">
      <c r="A1114" s="632"/>
      <c r="B1114" s="42" t="s">
        <v>2575</v>
      </c>
      <c r="C1114" s="44"/>
      <c r="D1114" s="43"/>
      <c r="E1114" s="44"/>
      <c r="F1114" s="44" t="s">
        <v>1170</v>
      </c>
      <c r="G1114" s="43">
        <v>1</v>
      </c>
      <c r="H1114" s="44" t="s">
        <v>1058</v>
      </c>
      <c r="I1114" s="43">
        <v>349</v>
      </c>
      <c r="J1114" s="57">
        <f>IF(C1114="СТОП цена",I1114,ROUND(I1114*(1-VLOOKUP(L1114,Оглавление!D:G,3,FALSE)),2))</f>
        <v>349</v>
      </c>
      <c r="K1114" s="60"/>
      <c r="L1114" s="145" t="s">
        <v>2454</v>
      </c>
      <c r="M1114" s="54">
        <v>20</v>
      </c>
    </row>
    <row r="1115" spans="1:13" s="312" customFormat="1" ht="16.5" customHeight="1">
      <c r="A1115" s="591" t="s">
        <v>2500</v>
      </c>
      <c r="B1115" s="42" t="s">
        <v>2576</v>
      </c>
      <c r="C1115" s="44"/>
      <c r="D1115" s="43"/>
      <c r="E1115" s="44"/>
      <c r="F1115" s="44" t="s">
        <v>1164</v>
      </c>
      <c r="G1115" s="43">
        <v>12</v>
      </c>
      <c r="H1115" s="44" t="s">
        <v>1058</v>
      </c>
      <c r="I1115" s="43">
        <v>68</v>
      </c>
      <c r="J1115" s="57">
        <f>IF(C1115="СТОП цена",I1115,ROUND(I1115*(1-VLOOKUP(L1115,Оглавление!D:G,3,FALSE)),2))</f>
        <v>68</v>
      </c>
      <c r="K1115" s="60"/>
      <c r="L1115" s="145" t="s">
        <v>2454</v>
      </c>
      <c r="M1115" s="54">
        <v>20</v>
      </c>
    </row>
    <row r="1116" spans="1:13" s="312" customFormat="1" ht="15" customHeight="1">
      <c r="A1116" s="631"/>
      <c r="B1116" s="42" t="s">
        <v>2577</v>
      </c>
      <c r="C1116" s="44"/>
      <c r="D1116" s="43"/>
      <c r="E1116" s="44"/>
      <c r="F1116" s="44" t="s">
        <v>1169</v>
      </c>
      <c r="G1116" s="43">
        <v>1</v>
      </c>
      <c r="H1116" s="44" t="s">
        <v>1058</v>
      </c>
      <c r="I1116" s="43">
        <v>216</v>
      </c>
      <c r="J1116" s="57">
        <f>IF(C1116="СТОП цена",I1116,ROUND(I1116*(1-VLOOKUP(L1116,Оглавление!D:G,3,FALSE)),2))</f>
        <v>216</v>
      </c>
      <c r="K1116" s="60"/>
      <c r="L1116" s="145" t="s">
        <v>2454</v>
      </c>
      <c r="M1116" s="54">
        <v>20</v>
      </c>
    </row>
    <row r="1117" spans="1:13" s="312" customFormat="1" ht="15.75" customHeight="1">
      <c r="A1117" s="632"/>
      <c r="B1117" s="42" t="s">
        <v>2578</v>
      </c>
      <c r="C1117" s="44"/>
      <c r="D1117" s="43"/>
      <c r="E1117" s="44"/>
      <c r="F1117" s="44" t="s">
        <v>1170</v>
      </c>
      <c r="G1117" s="43">
        <v>1</v>
      </c>
      <c r="H1117" s="44" t="s">
        <v>1058</v>
      </c>
      <c r="I1117" s="43">
        <v>400</v>
      </c>
      <c r="J1117" s="57">
        <f>IF(C1117="СТОП цена",I1117,ROUND(I1117*(1-VLOOKUP(L1117,Оглавление!D:G,3,FALSE)),2))</f>
        <v>400</v>
      </c>
      <c r="K1117" s="60"/>
      <c r="L1117" s="145" t="s">
        <v>2454</v>
      </c>
      <c r="M1117" s="54">
        <v>20</v>
      </c>
    </row>
    <row r="1118" spans="1:13" s="312" customFormat="1" ht="19.5" customHeight="1">
      <c r="A1118" s="591" t="s">
        <v>2498</v>
      </c>
      <c r="B1118" s="42" t="s">
        <v>2579</v>
      </c>
      <c r="C1118" s="44"/>
      <c r="D1118" s="43"/>
      <c r="E1118" s="44"/>
      <c r="F1118" s="44" t="s">
        <v>1169</v>
      </c>
      <c r="G1118" s="43">
        <v>1</v>
      </c>
      <c r="H1118" s="44" t="s">
        <v>1058</v>
      </c>
      <c r="I1118" s="43">
        <v>211</v>
      </c>
      <c r="J1118" s="57">
        <f>IF(C1118="СТОП цена",I1118,ROUND(I1118*(1-VLOOKUP(L1118,Оглавление!D:G,3,FALSE)),2))</f>
        <v>211</v>
      </c>
      <c r="K1118" s="60"/>
      <c r="L1118" s="145" t="s">
        <v>2454</v>
      </c>
      <c r="M1118" s="54">
        <v>20</v>
      </c>
    </row>
    <row r="1119" spans="1:13" s="312" customFormat="1" ht="15.75" customHeight="1">
      <c r="A1119" s="632"/>
      <c r="B1119" s="42" t="s">
        <v>2580</v>
      </c>
      <c r="C1119" s="44"/>
      <c r="D1119" s="43"/>
      <c r="E1119" s="44"/>
      <c r="F1119" s="44" t="s">
        <v>1170</v>
      </c>
      <c r="G1119" s="43">
        <v>1</v>
      </c>
      <c r="H1119" s="44" t="s">
        <v>1058</v>
      </c>
      <c r="I1119" s="43">
        <v>392</v>
      </c>
      <c r="J1119" s="57">
        <f>IF(C1119="СТОП цена",I1119,ROUND(I1119*(1-VLOOKUP(L1119,Оглавление!D:G,3,FALSE)),2))</f>
        <v>392</v>
      </c>
      <c r="K1119" s="60"/>
      <c r="L1119" s="145" t="s">
        <v>2454</v>
      </c>
      <c r="M1119" s="54">
        <v>20</v>
      </c>
    </row>
    <row r="1120" spans="1:13" s="312" customFormat="1" ht="16.5" customHeight="1">
      <c r="A1120" s="591" t="s">
        <v>2499</v>
      </c>
      <c r="B1120" s="42" t="s">
        <v>2846</v>
      </c>
      <c r="C1120" s="44"/>
      <c r="D1120" s="43"/>
      <c r="E1120" s="44"/>
      <c r="F1120" s="44" t="s">
        <v>1314</v>
      </c>
      <c r="G1120" s="43">
        <v>1</v>
      </c>
      <c r="H1120" s="44" t="s">
        <v>1058</v>
      </c>
      <c r="I1120" s="43">
        <v>253</v>
      </c>
      <c r="J1120" s="57">
        <f>IF(C1120="СТОП цена",I1120,ROUND(I1120*(1-VLOOKUP(L1120,Оглавление!D:G,3,FALSE)),2))</f>
        <v>253</v>
      </c>
      <c r="K1120" s="60"/>
      <c r="L1120" s="145" t="s">
        <v>2454</v>
      </c>
      <c r="M1120" s="54">
        <v>20</v>
      </c>
    </row>
    <row r="1121" spans="1:13" s="312" customFormat="1" ht="15.75" customHeight="1">
      <c r="A1121" s="631"/>
      <c r="B1121" s="42" t="s">
        <v>2847</v>
      </c>
      <c r="C1121" s="44"/>
      <c r="D1121" s="43"/>
      <c r="E1121" s="44"/>
      <c r="F1121" s="44" t="s">
        <v>1410</v>
      </c>
      <c r="G1121" s="43">
        <v>1</v>
      </c>
      <c r="H1121" s="44" t="s">
        <v>1058</v>
      </c>
      <c r="I1121" s="43">
        <v>534</v>
      </c>
      <c r="J1121" s="57">
        <f>IF(C1121="СТОП цена",I1121,ROUND(I1121*(1-VLOOKUP(L1121,Оглавление!D:G,3,FALSE)),2))</f>
        <v>534</v>
      </c>
      <c r="K1121" s="60"/>
      <c r="L1121" s="145" t="s">
        <v>2454</v>
      </c>
      <c r="M1121" s="54">
        <v>20</v>
      </c>
    </row>
    <row r="1122" spans="1:13" s="312" customFormat="1" ht="15" customHeight="1">
      <c r="A1122" s="632"/>
      <c r="B1122" s="42" t="s">
        <v>2848</v>
      </c>
      <c r="C1122" s="44"/>
      <c r="D1122" s="43"/>
      <c r="E1122" s="44"/>
      <c r="F1122" s="44" t="s">
        <v>1446</v>
      </c>
      <c r="G1122" s="43">
        <v>1</v>
      </c>
      <c r="H1122" s="44" t="s">
        <v>1058</v>
      </c>
      <c r="I1122" s="43">
        <v>1019</v>
      </c>
      <c r="J1122" s="57">
        <f>IF(C1122="СТОП цена",I1122,ROUND(I1122*(1-VLOOKUP(L1122,Оглавление!D:G,3,FALSE)),2))</f>
        <v>1019</v>
      </c>
      <c r="K1122" s="60"/>
      <c r="L1122" s="145" t="s">
        <v>2454</v>
      </c>
      <c r="M1122" s="54">
        <v>20</v>
      </c>
    </row>
    <row r="1123" spans="1:13" s="312" customFormat="1" ht="19.5" customHeight="1">
      <c r="A1123" s="428" t="s">
        <v>2501</v>
      </c>
      <c r="B1123" s="42" t="s">
        <v>2581</v>
      </c>
      <c r="C1123" s="44" t="s">
        <v>223</v>
      </c>
      <c r="D1123" s="43"/>
      <c r="E1123" s="44"/>
      <c r="F1123" s="44" t="s">
        <v>1338</v>
      </c>
      <c r="G1123" s="43">
        <v>1</v>
      </c>
      <c r="H1123" s="44" t="s">
        <v>1058</v>
      </c>
      <c r="I1123" s="43">
        <v>1089.6300000000001</v>
      </c>
      <c r="J1123" s="57">
        <f>IF(C1123="СТОП цена",I1123,ROUND(I1123*(1-VLOOKUP(L1123,Оглавление!D:G,3,FALSE)),2))</f>
        <v>1089.6300000000001</v>
      </c>
      <c r="K1123" s="60"/>
      <c r="L1123" s="145" t="s">
        <v>2454</v>
      </c>
      <c r="M1123" s="54">
        <v>20</v>
      </c>
    </row>
    <row r="1124" spans="1:13" s="312" customFormat="1" ht="21" hidden="1">
      <c r="A1124" s="582" t="s">
        <v>1059</v>
      </c>
      <c r="B1124" s="583"/>
      <c r="C1124" s="583"/>
      <c r="D1124" s="583"/>
      <c r="E1124" s="583"/>
      <c r="F1124" s="583"/>
      <c r="G1124" s="583">
        <v>1</v>
      </c>
      <c r="H1124" s="583" t="s">
        <v>1058</v>
      </c>
      <c r="I1124" s="583"/>
      <c r="J1124" s="583">
        <f>IF(C1124="СТОП цена",I1124,ROUND(I1124*(1-VLOOKUP(L1124,Оглавление!D:G,3,FALSE)),2))</f>
        <v>0</v>
      </c>
      <c r="K1124" s="60"/>
      <c r="L1124" s="145" t="s">
        <v>2454</v>
      </c>
      <c r="M1124" s="54">
        <v>20</v>
      </c>
    </row>
    <row r="1125" spans="1:13" s="312" customFormat="1" ht="21" hidden="1">
      <c r="A1125" s="582" t="s">
        <v>2503</v>
      </c>
      <c r="B1125" s="583"/>
      <c r="C1125" s="583"/>
      <c r="D1125" s="583"/>
      <c r="E1125" s="583"/>
      <c r="F1125" s="583"/>
      <c r="G1125" s="583"/>
      <c r="H1125" s="583"/>
      <c r="I1125" s="583"/>
      <c r="J1125" s="583"/>
      <c r="K1125" s="60"/>
      <c r="L1125" s="145" t="s">
        <v>2454</v>
      </c>
      <c r="M1125" s="54">
        <v>20</v>
      </c>
    </row>
    <row r="1126" spans="1:13" s="312" customFormat="1" ht="18.75" hidden="1" customHeight="1">
      <c r="A1126" s="588" t="s">
        <v>2505</v>
      </c>
      <c r="B1126" s="42" t="s">
        <v>2582</v>
      </c>
      <c r="C1126" s="44"/>
      <c r="D1126" s="43"/>
      <c r="E1126" s="44"/>
      <c r="F1126" s="44" t="s">
        <v>1314</v>
      </c>
      <c r="G1126" s="43">
        <v>1</v>
      </c>
      <c r="H1126" s="44" t="s">
        <v>1058</v>
      </c>
      <c r="I1126" s="43">
        <v>230</v>
      </c>
      <c r="J1126" s="57">
        <f>IF(C1126="СТОП цена",I1126,ROUND(I1126*(1-VLOOKUP(L1126,Оглавление!D:G,3,FALSE)),2))</f>
        <v>230</v>
      </c>
      <c r="K1126" s="60"/>
      <c r="L1126" s="145" t="s">
        <v>2454</v>
      </c>
      <c r="M1126" s="54">
        <v>20</v>
      </c>
    </row>
    <row r="1127" spans="1:13" s="312" customFormat="1" ht="17.25" hidden="1" customHeight="1">
      <c r="A1127" s="594"/>
      <c r="B1127" s="42" t="s">
        <v>2583</v>
      </c>
      <c r="C1127" s="44"/>
      <c r="D1127" s="43"/>
      <c r="E1127" s="44"/>
      <c r="F1127" s="44" t="s">
        <v>1810</v>
      </c>
      <c r="G1127" s="43">
        <v>1</v>
      </c>
      <c r="H1127" s="44" t="s">
        <v>1058</v>
      </c>
      <c r="I1127" s="43">
        <v>700</v>
      </c>
      <c r="J1127" s="57">
        <f>IF(C1127="СТОП цена",I1127,ROUND(I1127*(1-VLOOKUP(L1127,Оглавление!D:G,3,FALSE)),2))</f>
        <v>700</v>
      </c>
      <c r="K1127" s="60"/>
      <c r="L1127" s="145" t="s">
        <v>2454</v>
      </c>
      <c r="M1127" s="54">
        <v>20</v>
      </c>
    </row>
    <row r="1128" spans="1:13" s="312" customFormat="1" ht="20.25" hidden="1" customHeight="1">
      <c r="A1128" s="588" t="s">
        <v>2506</v>
      </c>
      <c r="B1128" s="42" t="s">
        <v>2584</v>
      </c>
      <c r="C1128" s="44" t="s">
        <v>223</v>
      </c>
      <c r="D1128" s="43"/>
      <c r="E1128" s="44"/>
      <c r="F1128" s="44" t="s">
        <v>1810</v>
      </c>
      <c r="G1128" s="43">
        <v>1</v>
      </c>
      <c r="H1128" s="44" t="s">
        <v>1058</v>
      </c>
      <c r="I1128" s="43">
        <v>1190</v>
      </c>
      <c r="J1128" s="57">
        <f>IF(C1128="СТОП цена",I1128,ROUND(I1128*(1-VLOOKUP(L1128,Оглавление!D:G,3,FALSE)),2))</f>
        <v>1190</v>
      </c>
      <c r="K1128" s="60"/>
      <c r="L1128" s="145" t="s">
        <v>2454</v>
      </c>
      <c r="M1128" s="54">
        <v>20</v>
      </c>
    </row>
    <row r="1129" spans="1:13" s="312" customFormat="1" ht="21" hidden="1" customHeight="1">
      <c r="A1129" s="594"/>
      <c r="B1129" s="42" t="s">
        <v>2585</v>
      </c>
      <c r="C1129" s="44" t="s">
        <v>223</v>
      </c>
      <c r="D1129" s="43"/>
      <c r="E1129" s="44"/>
      <c r="F1129" s="44" t="s">
        <v>1314</v>
      </c>
      <c r="G1129" s="43">
        <v>1</v>
      </c>
      <c r="H1129" s="44" t="s">
        <v>1058</v>
      </c>
      <c r="I1129" s="43">
        <v>370</v>
      </c>
      <c r="J1129" s="57">
        <f>IF(C1129="СТОП цена",I1129,ROUND(I1129*(1-VLOOKUP(L1129,Оглавление!D:G,3,FALSE)),2))</f>
        <v>370</v>
      </c>
      <c r="K1129" s="60"/>
      <c r="L1129" s="145" t="s">
        <v>2454</v>
      </c>
      <c r="M1129" s="54">
        <v>20</v>
      </c>
    </row>
    <row r="1130" spans="1:13" s="312" customFormat="1" ht="23.25" hidden="1" customHeight="1">
      <c r="A1130" s="588" t="s">
        <v>2507</v>
      </c>
      <c r="B1130" s="42" t="s">
        <v>2586</v>
      </c>
      <c r="C1130" s="44"/>
      <c r="D1130" s="43"/>
      <c r="E1130" s="44"/>
      <c r="F1130" s="44" t="s">
        <v>1810</v>
      </c>
      <c r="G1130" s="43">
        <v>1</v>
      </c>
      <c r="H1130" s="44" t="s">
        <v>1058</v>
      </c>
      <c r="I1130" s="43">
        <v>1380</v>
      </c>
      <c r="J1130" s="57">
        <f>IF(C1130="СТОП цена",I1130,ROUND(I1130*(1-VLOOKUP(L1130,Оглавление!D:G,3,FALSE)),2))</f>
        <v>1380</v>
      </c>
      <c r="K1130" s="60"/>
      <c r="L1130" s="145" t="s">
        <v>2454</v>
      </c>
      <c r="M1130" s="54">
        <v>21</v>
      </c>
    </row>
    <row r="1131" spans="1:13" s="312" customFormat="1" ht="21" hidden="1" customHeight="1">
      <c r="A1131" s="594"/>
      <c r="B1131" s="42" t="s">
        <v>2587</v>
      </c>
      <c r="C1131" s="44"/>
      <c r="D1131" s="43"/>
      <c r="E1131" s="44"/>
      <c r="F1131" s="44" t="s">
        <v>1314</v>
      </c>
      <c r="G1131" s="43">
        <v>1</v>
      </c>
      <c r="H1131" s="44" t="s">
        <v>1058</v>
      </c>
      <c r="I1131" s="43">
        <v>390</v>
      </c>
      <c r="J1131" s="57">
        <f>IF(C1131="СТОП цена",I1131,ROUND(I1131*(1-VLOOKUP(L1131,Оглавление!D:G,3,FALSE)),2))</f>
        <v>390</v>
      </c>
      <c r="K1131" s="60"/>
      <c r="L1131" s="145" t="s">
        <v>2454</v>
      </c>
      <c r="M1131" s="54">
        <v>21</v>
      </c>
    </row>
    <row r="1132" spans="1:13" s="312" customFormat="1" ht="18.75" hidden="1" customHeight="1">
      <c r="A1132" s="588" t="s">
        <v>2508</v>
      </c>
      <c r="B1132" s="42" t="s">
        <v>2588</v>
      </c>
      <c r="C1132" s="44"/>
      <c r="D1132" s="43"/>
      <c r="E1132" s="44"/>
      <c r="F1132" s="44" t="s">
        <v>2504</v>
      </c>
      <c r="G1132" s="43">
        <v>6</v>
      </c>
      <c r="H1132" s="44" t="s">
        <v>1058</v>
      </c>
      <c r="I1132" s="43">
        <v>109</v>
      </c>
      <c r="J1132" s="57">
        <f>IF(C1132="СТОП цена",I1132,ROUND(I1132*(1-VLOOKUP(L1132,Оглавление!D:G,3,FALSE)),2))</f>
        <v>109</v>
      </c>
      <c r="K1132" s="60"/>
      <c r="L1132" s="145" t="s">
        <v>2454</v>
      </c>
      <c r="M1132" s="54">
        <v>21</v>
      </c>
    </row>
    <row r="1133" spans="1:13" s="312" customFormat="1" ht="18.75" hidden="1" customHeight="1">
      <c r="A1133" s="598"/>
      <c r="B1133" s="42" t="s">
        <v>2589</v>
      </c>
      <c r="C1133" s="44"/>
      <c r="D1133" s="43"/>
      <c r="E1133" s="44"/>
      <c r="F1133" s="44" t="s">
        <v>1810</v>
      </c>
      <c r="G1133" s="43">
        <v>1</v>
      </c>
      <c r="H1133" s="44" t="s">
        <v>1058</v>
      </c>
      <c r="I1133" s="43">
        <v>557</v>
      </c>
      <c r="J1133" s="57">
        <f>IF(C1133="СТОП цена",I1133,ROUND(I1133*(1-VLOOKUP(L1133,Оглавление!D:G,3,FALSE)),2))</f>
        <v>557</v>
      </c>
      <c r="K1133" s="60"/>
      <c r="L1133" s="145" t="s">
        <v>2454</v>
      </c>
      <c r="M1133" s="54">
        <v>21</v>
      </c>
    </row>
    <row r="1134" spans="1:13" s="312" customFormat="1" ht="18" hidden="1" customHeight="1">
      <c r="A1134" s="598"/>
      <c r="B1134" s="42" t="s">
        <v>2590</v>
      </c>
      <c r="C1134" s="44"/>
      <c r="D1134" s="43"/>
      <c r="E1134" s="44"/>
      <c r="F1134" s="44" t="s">
        <v>1033</v>
      </c>
      <c r="G1134" s="43">
        <v>1</v>
      </c>
      <c r="H1134" s="44" t="s">
        <v>1058</v>
      </c>
      <c r="I1134" s="43">
        <v>163</v>
      </c>
      <c r="J1134" s="57">
        <f>IF(C1134="СТОП цена",I1134,ROUND(I1134*(1-VLOOKUP(L1134,Оглавление!D:G,3,FALSE)),2))</f>
        <v>163</v>
      </c>
      <c r="K1134" s="60"/>
      <c r="L1134" s="145" t="s">
        <v>2454</v>
      </c>
      <c r="M1134" s="54">
        <v>21</v>
      </c>
    </row>
    <row r="1135" spans="1:13" s="312" customFormat="1" ht="19.5" hidden="1" customHeight="1">
      <c r="A1135" s="598"/>
      <c r="B1135" s="42" t="s">
        <v>2591</v>
      </c>
      <c r="C1135" s="44"/>
      <c r="D1135" s="43"/>
      <c r="E1135" s="44"/>
      <c r="F1135" s="44" t="s">
        <v>1259</v>
      </c>
      <c r="G1135" s="43">
        <v>1</v>
      </c>
      <c r="H1135" s="44" t="s">
        <v>1058</v>
      </c>
      <c r="I1135" s="43">
        <v>1479</v>
      </c>
      <c r="J1135" s="57">
        <f>IF(C1135="СТОП цена",I1135,ROUND(I1135*(1-VLOOKUP(L1135,Оглавление!D:G,3,FALSE)),2))</f>
        <v>1479</v>
      </c>
      <c r="K1135" s="60"/>
      <c r="L1135" s="145" t="s">
        <v>2454</v>
      </c>
      <c r="M1135" s="54">
        <v>21</v>
      </c>
    </row>
    <row r="1136" spans="1:13" s="312" customFormat="1" ht="19.5" hidden="1" customHeight="1">
      <c r="A1136" s="594"/>
      <c r="B1136" s="42" t="s">
        <v>2592</v>
      </c>
      <c r="C1136" s="44"/>
      <c r="D1136" s="43"/>
      <c r="E1136" s="44"/>
      <c r="F1136" s="44" t="s">
        <v>1360</v>
      </c>
      <c r="G1136" s="43">
        <v>1</v>
      </c>
      <c r="H1136" s="44" t="s">
        <v>1058</v>
      </c>
      <c r="I1136" s="43">
        <v>315</v>
      </c>
      <c r="J1136" s="57">
        <f>IF(C1136="СТОП цена",I1136,ROUND(I1136*(1-VLOOKUP(L1136,Оглавление!D:G,3,FALSE)),2))</f>
        <v>315</v>
      </c>
      <c r="K1136" s="60"/>
      <c r="L1136" s="145" t="s">
        <v>2454</v>
      </c>
      <c r="M1136" s="54">
        <v>21</v>
      </c>
    </row>
    <row r="1137" spans="1:13" s="312" customFormat="1" ht="18" hidden="1" customHeight="1">
      <c r="A1137" s="588" t="s">
        <v>2509</v>
      </c>
      <c r="B1137" s="42" t="s">
        <v>2593</v>
      </c>
      <c r="C1137" s="44"/>
      <c r="D1137" s="43"/>
      <c r="E1137" s="44"/>
      <c r="F1137" s="44" t="s">
        <v>2504</v>
      </c>
      <c r="G1137" s="43">
        <v>6</v>
      </c>
      <c r="H1137" s="44" t="s">
        <v>1058</v>
      </c>
      <c r="I1137" s="43">
        <v>126</v>
      </c>
      <c r="J1137" s="57">
        <f>IF(C1137="СТОП цена",I1137,ROUND(I1137*(1-VLOOKUP(L1137,Оглавление!D:G,3,FALSE)),2))</f>
        <v>126</v>
      </c>
      <c r="K1137" s="60"/>
      <c r="L1137" s="145" t="s">
        <v>2454</v>
      </c>
      <c r="M1137" s="54">
        <v>21</v>
      </c>
    </row>
    <row r="1138" spans="1:13" s="312" customFormat="1" ht="19.5" hidden="1" customHeight="1">
      <c r="A1138" s="598"/>
      <c r="B1138" s="42" t="s">
        <v>2594</v>
      </c>
      <c r="C1138" s="44" t="s">
        <v>1856</v>
      </c>
      <c r="D1138" s="43"/>
      <c r="E1138" s="44"/>
      <c r="F1138" s="44" t="s">
        <v>1445</v>
      </c>
      <c r="G1138" s="43">
        <v>1</v>
      </c>
      <c r="H1138" s="44" t="s">
        <v>1058</v>
      </c>
      <c r="I1138" s="43">
        <v>783</v>
      </c>
      <c r="J1138" s="57">
        <f>IF(C1138="СТОП цена",I1138,ROUND(I1138*(1-VLOOKUP(L1138,Оглавление!D:G,3,FALSE)),2))</f>
        <v>783</v>
      </c>
      <c r="K1138" s="60"/>
      <c r="L1138" s="145" t="s">
        <v>2454</v>
      </c>
      <c r="M1138" s="54">
        <v>21</v>
      </c>
    </row>
    <row r="1139" spans="1:13" s="312" customFormat="1" ht="18.75" hidden="1" customHeight="1">
      <c r="A1139" s="598"/>
      <c r="B1139" s="42" t="s">
        <v>2595</v>
      </c>
      <c r="C1139" s="44"/>
      <c r="D1139" s="43"/>
      <c r="E1139" s="44"/>
      <c r="F1139" s="44" t="s">
        <v>1033</v>
      </c>
      <c r="G1139" s="43">
        <v>1</v>
      </c>
      <c r="H1139" s="44" t="s">
        <v>1058</v>
      </c>
      <c r="I1139" s="43">
        <v>218</v>
      </c>
      <c r="J1139" s="57">
        <f>IF(C1139="СТОП цена",I1139,ROUND(I1139*(1-VLOOKUP(L1139,Оглавление!D:G,3,FALSE)),2))</f>
        <v>218</v>
      </c>
      <c r="K1139" s="60"/>
      <c r="L1139" s="145" t="s">
        <v>2454</v>
      </c>
      <c r="M1139" s="54">
        <v>21</v>
      </c>
    </row>
    <row r="1140" spans="1:13" s="312" customFormat="1" ht="18.75" hidden="1" customHeight="1">
      <c r="A1140" s="598"/>
      <c r="B1140" s="42" t="s">
        <v>2596</v>
      </c>
      <c r="C1140" s="44" t="s">
        <v>223</v>
      </c>
      <c r="D1140" s="43"/>
      <c r="E1140" s="44"/>
      <c r="F1140" s="44" t="s">
        <v>1259</v>
      </c>
      <c r="G1140" s="43">
        <v>1</v>
      </c>
      <c r="H1140" s="44" t="s">
        <v>1058</v>
      </c>
      <c r="I1140" s="43">
        <v>2121</v>
      </c>
      <c r="J1140" s="57">
        <f>IF(C1140="СТОП цена",I1140,ROUND(I1140*(1-VLOOKUP(L1140,Оглавление!D:G,3,FALSE)),2))</f>
        <v>2121</v>
      </c>
      <c r="K1140" s="60"/>
      <c r="L1140" s="145" t="s">
        <v>2454</v>
      </c>
      <c r="M1140" s="54">
        <v>21</v>
      </c>
    </row>
    <row r="1141" spans="1:13" s="312" customFormat="1" ht="18.75" hidden="1" customHeight="1">
      <c r="A1141" s="594"/>
      <c r="B1141" s="42" t="s">
        <v>2597</v>
      </c>
      <c r="C1141" s="44"/>
      <c r="D1141" s="43"/>
      <c r="E1141" s="44"/>
      <c r="F1141" s="44" t="s">
        <v>1360</v>
      </c>
      <c r="G1141" s="43">
        <v>1</v>
      </c>
      <c r="H1141" s="44" t="s">
        <v>1058</v>
      </c>
      <c r="I1141" s="43">
        <v>418</v>
      </c>
      <c r="J1141" s="57">
        <f>IF(C1141="СТОП цена",I1141,ROUND(I1141*(1-VLOOKUP(L1141,Оглавление!D:G,3,FALSE)),2))</f>
        <v>418</v>
      </c>
      <c r="K1141" s="60"/>
      <c r="L1141" s="145" t="s">
        <v>2454</v>
      </c>
      <c r="M1141" s="54">
        <v>21</v>
      </c>
    </row>
    <row r="1142" spans="1:13" s="312" customFormat="1" ht="18.75" hidden="1" customHeight="1">
      <c r="A1142" s="588" t="s">
        <v>2510</v>
      </c>
      <c r="B1142" s="42" t="s">
        <v>2598</v>
      </c>
      <c r="C1142" s="44"/>
      <c r="D1142" s="43"/>
      <c r="E1142" s="44"/>
      <c r="F1142" s="44" t="s">
        <v>2504</v>
      </c>
      <c r="G1142" s="43">
        <v>6</v>
      </c>
      <c r="H1142" s="44" t="s">
        <v>1058</v>
      </c>
      <c r="I1142" s="43">
        <v>163</v>
      </c>
      <c r="J1142" s="57">
        <f>IF(C1142="СТОП цена",I1142,ROUND(I1142*(1-VLOOKUP(L1142,Оглавление!D:G,3,FALSE)),2))</f>
        <v>163</v>
      </c>
      <c r="K1142" s="60"/>
      <c r="L1142" s="145" t="s">
        <v>2454</v>
      </c>
      <c r="M1142" s="54">
        <v>21</v>
      </c>
    </row>
    <row r="1143" spans="1:13" s="312" customFormat="1" ht="19.5" hidden="1" customHeight="1">
      <c r="A1143" s="598"/>
      <c r="B1143" s="42" t="s">
        <v>2599</v>
      </c>
      <c r="C1143" s="44"/>
      <c r="D1143" s="43"/>
      <c r="E1143" s="44"/>
      <c r="F1143" s="44" t="s">
        <v>1810</v>
      </c>
      <c r="G1143" s="43">
        <v>1</v>
      </c>
      <c r="H1143" s="44" t="s">
        <v>1058</v>
      </c>
      <c r="I1143" s="43">
        <v>985</v>
      </c>
      <c r="J1143" s="57">
        <f>IF(C1143="СТОП цена",I1143,ROUND(I1143*(1-VLOOKUP(L1143,Оглавление!D:G,3,FALSE)),2))</f>
        <v>985</v>
      </c>
      <c r="K1143" s="60"/>
      <c r="L1143" s="145" t="s">
        <v>2454</v>
      </c>
      <c r="M1143" s="54">
        <v>21</v>
      </c>
    </row>
    <row r="1144" spans="1:13" s="312" customFormat="1" ht="19.5" hidden="1" customHeight="1">
      <c r="A1144" s="598"/>
      <c r="B1144" s="42" t="s">
        <v>2600</v>
      </c>
      <c r="C1144" s="44"/>
      <c r="D1144" s="43"/>
      <c r="E1144" s="44"/>
      <c r="F1144" s="44" t="s">
        <v>1033</v>
      </c>
      <c r="G1144" s="43">
        <v>1</v>
      </c>
      <c r="H1144" s="44" t="s">
        <v>1058</v>
      </c>
      <c r="I1144" s="43">
        <v>284</v>
      </c>
      <c r="J1144" s="57">
        <f>IF(C1144="СТОП цена",I1144,ROUND(I1144*(1-VLOOKUP(L1144,Оглавление!D:G,3,FALSE)),2))</f>
        <v>284</v>
      </c>
      <c r="K1144" s="60"/>
      <c r="L1144" s="145" t="s">
        <v>2454</v>
      </c>
      <c r="M1144" s="54">
        <v>21</v>
      </c>
    </row>
    <row r="1145" spans="1:13" s="312" customFormat="1" ht="18" hidden="1" customHeight="1">
      <c r="A1145" s="598"/>
      <c r="B1145" s="42" t="s">
        <v>2601</v>
      </c>
      <c r="C1145" s="44" t="s">
        <v>223</v>
      </c>
      <c r="D1145" s="43"/>
      <c r="E1145" s="44"/>
      <c r="F1145" s="44" t="s">
        <v>1259</v>
      </c>
      <c r="G1145" s="43">
        <v>1</v>
      </c>
      <c r="H1145" s="44" t="s">
        <v>1058</v>
      </c>
      <c r="I1145" s="43">
        <v>2931</v>
      </c>
      <c r="J1145" s="57">
        <f>IF(C1145="СТОП цена",I1145,ROUND(I1145*(1-VLOOKUP(L1145,Оглавление!D:G,3,FALSE)),2))</f>
        <v>2931</v>
      </c>
      <c r="K1145" s="60"/>
      <c r="L1145" s="145" t="s">
        <v>2454</v>
      </c>
      <c r="M1145" s="54">
        <v>21</v>
      </c>
    </row>
    <row r="1146" spans="1:13" s="312" customFormat="1" ht="18.75" hidden="1" customHeight="1">
      <c r="A1146" s="594"/>
      <c r="B1146" s="42" t="s">
        <v>2602</v>
      </c>
      <c r="C1146" s="44"/>
      <c r="D1146" s="43"/>
      <c r="E1146" s="44"/>
      <c r="F1146" s="44" t="s">
        <v>1360</v>
      </c>
      <c r="G1146" s="43">
        <v>1</v>
      </c>
      <c r="H1146" s="44" t="s">
        <v>1058</v>
      </c>
      <c r="I1146" s="43">
        <v>561</v>
      </c>
      <c r="J1146" s="57">
        <f>IF(C1146="СТОП цена",I1146,ROUND(I1146*(1-VLOOKUP(L1146,Оглавление!D:G,3,FALSE)),2))</f>
        <v>561</v>
      </c>
      <c r="K1146" s="60"/>
      <c r="L1146" s="145" t="s">
        <v>2454</v>
      </c>
      <c r="M1146" s="54">
        <v>21</v>
      </c>
    </row>
    <row r="1147" spans="1:13" s="312" customFormat="1" ht="18.75" customHeight="1">
      <c r="A1147" s="582" t="s">
        <v>1463</v>
      </c>
      <c r="B1147" s="583"/>
      <c r="C1147" s="583"/>
      <c r="D1147" s="583"/>
      <c r="E1147" s="583"/>
      <c r="F1147" s="583"/>
      <c r="G1147" s="583"/>
      <c r="H1147" s="583"/>
      <c r="I1147" s="583"/>
      <c r="J1147" s="583"/>
      <c r="K1147" s="60"/>
      <c r="L1147" s="145" t="s">
        <v>2454</v>
      </c>
      <c r="M1147" s="54">
        <v>21</v>
      </c>
    </row>
    <row r="1148" spans="1:13" s="312" customFormat="1" ht="23.25" customHeight="1">
      <c r="A1148" s="588" t="s">
        <v>2511</v>
      </c>
      <c r="B1148" s="42" t="s">
        <v>2603</v>
      </c>
      <c r="C1148" s="44" t="s">
        <v>223</v>
      </c>
      <c r="D1148" s="430"/>
      <c r="E1148" s="429"/>
      <c r="F1148" s="44" t="s">
        <v>1810</v>
      </c>
      <c r="G1148" s="43">
        <v>1</v>
      </c>
      <c r="H1148" s="44" t="s">
        <v>1058</v>
      </c>
      <c r="I1148" s="43">
        <v>1739</v>
      </c>
      <c r="J1148" s="57">
        <f>IF(C1148="СТОП цена",I1148,ROUND(I1148*(1-VLOOKUP(L1148,Оглавление!D:G,3,FALSE)),2))</f>
        <v>1739</v>
      </c>
      <c r="K1148" s="60"/>
      <c r="L1148" s="145" t="s">
        <v>2454</v>
      </c>
      <c r="M1148" s="54">
        <v>21</v>
      </c>
    </row>
    <row r="1149" spans="1:13" s="312" customFormat="1" ht="22.5" customHeight="1">
      <c r="A1149" s="598"/>
      <c r="B1149" s="42" t="s">
        <v>2604</v>
      </c>
      <c r="C1149" s="44" t="s">
        <v>223</v>
      </c>
      <c r="D1149" s="430"/>
      <c r="E1149" s="429"/>
      <c r="F1149" s="44" t="s">
        <v>1314</v>
      </c>
      <c r="G1149" s="43">
        <v>1</v>
      </c>
      <c r="H1149" s="44" t="s">
        <v>1058</v>
      </c>
      <c r="I1149" s="43">
        <v>415</v>
      </c>
      <c r="J1149" s="57">
        <f>IF(C1149="СТОП цена",I1149,ROUND(I1149*(1-VLOOKUP(L1149,Оглавление!D:G,3,FALSE)),2))</f>
        <v>415</v>
      </c>
      <c r="K1149" s="60"/>
      <c r="L1149" s="145" t="s">
        <v>2454</v>
      </c>
      <c r="M1149" s="54">
        <v>21</v>
      </c>
    </row>
    <row r="1150" spans="1:13" s="312" customFormat="1" ht="21.75" customHeight="1">
      <c r="A1150" s="597" t="s">
        <v>2512</v>
      </c>
      <c r="B1150" s="42" t="s">
        <v>2605</v>
      </c>
      <c r="C1150" s="429"/>
      <c r="D1150" s="430"/>
      <c r="E1150" s="429"/>
      <c r="F1150" s="44" t="s">
        <v>1810</v>
      </c>
      <c r="G1150" s="43">
        <v>1</v>
      </c>
      <c r="H1150" s="44" t="s">
        <v>1058</v>
      </c>
      <c r="I1150" s="43">
        <v>1550</v>
      </c>
      <c r="J1150" s="57">
        <f>IF(C1150="СТОП цена",I1150,ROUND(I1150*(1-VLOOKUP(L1150,Оглавление!D:G,3,FALSE)),2))</f>
        <v>1550</v>
      </c>
      <c r="K1150" s="60"/>
      <c r="L1150" s="145" t="s">
        <v>2454</v>
      </c>
      <c r="M1150" s="54">
        <v>21</v>
      </c>
    </row>
    <row r="1151" spans="1:13" s="312" customFormat="1" ht="18.75" customHeight="1">
      <c r="A1151" s="578"/>
      <c r="B1151" s="42" t="s">
        <v>2606</v>
      </c>
      <c r="C1151" s="431"/>
      <c r="D1151" s="430"/>
      <c r="E1151" s="429"/>
      <c r="F1151" s="44" t="s">
        <v>1314</v>
      </c>
      <c r="G1151" s="43">
        <v>1</v>
      </c>
      <c r="H1151" s="44" t="s">
        <v>1058</v>
      </c>
      <c r="I1151" s="43">
        <v>420</v>
      </c>
      <c r="J1151" s="57">
        <f>IF(C1151="СТОП цена",I1151,ROUND(I1151*(1-VLOOKUP(L1151,Оглавление!D:G,3,FALSE)),2))</f>
        <v>420</v>
      </c>
      <c r="K1151" s="60"/>
      <c r="L1151" s="145" t="s">
        <v>2454</v>
      </c>
      <c r="M1151" s="54">
        <v>21</v>
      </c>
    </row>
    <row r="1152" spans="1:13" s="312" customFormat="1" ht="18.75" customHeight="1">
      <c r="A1152" s="588" t="s">
        <v>2513</v>
      </c>
      <c r="B1152" s="42" t="s">
        <v>2607</v>
      </c>
      <c r="C1152" s="44"/>
      <c r="D1152" s="43"/>
      <c r="E1152" s="44"/>
      <c r="F1152" s="44" t="s">
        <v>1810</v>
      </c>
      <c r="G1152" s="43">
        <v>1</v>
      </c>
      <c r="H1152" s="44" t="s">
        <v>1058</v>
      </c>
      <c r="I1152" s="43">
        <v>1145</v>
      </c>
      <c r="J1152" s="57">
        <f>IF(C1152="СТОП цена",I1152,ROUND(I1152*(1-VLOOKUP(L1152,Оглавление!D:G,3,FALSE)),2))</f>
        <v>1145</v>
      </c>
      <c r="K1152" s="60"/>
      <c r="L1152" s="145" t="s">
        <v>2454</v>
      </c>
      <c r="M1152" s="54">
        <v>21</v>
      </c>
    </row>
    <row r="1153" spans="1:13" s="312" customFormat="1" ht="18.75" customHeight="1">
      <c r="A1153" s="598"/>
      <c r="B1153" s="42" t="s">
        <v>2608</v>
      </c>
      <c r="C1153" s="44"/>
      <c r="D1153" s="43"/>
      <c r="E1153" s="44"/>
      <c r="F1153" s="44" t="s">
        <v>1033</v>
      </c>
      <c r="G1153" s="43">
        <v>1</v>
      </c>
      <c r="H1153" s="44" t="s">
        <v>1058</v>
      </c>
      <c r="I1153" s="43">
        <v>316</v>
      </c>
      <c r="J1153" s="57">
        <f>IF(C1153="СТОП цена",I1153,ROUND(I1153*(1-VLOOKUP(L1153,Оглавление!D:G,3,FALSE)),2))</f>
        <v>316</v>
      </c>
      <c r="K1153" s="60"/>
      <c r="L1153" s="145" t="s">
        <v>2454</v>
      </c>
      <c r="M1153" s="54">
        <v>21</v>
      </c>
    </row>
    <row r="1154" spans="1:13" s="312" customFormat="1" ht="18.75" customHeight="1">
      <c r="A1154" s="598"/>
      <c r="B1154" s="42" t="s">
        <v>2609</v>
      </c>
      <c r="C1154" s="44" t="s">
        <v>223</v>
      </c>
      <c r="D1154" s="43"/>
      <c r="E1154" s="44"/>
      <c r="F1154" s="44" t="s">
        <v>1259</v>
      </c>
      <c r="G1154" s="43">
        <v>1</v>
      </c>
      <c r="H1154" s="44" t="s">
        <v>1058</v>
      </c>
      <c r="I1154" s="43">
        <v>3374</v>
      </c>
      <c r="J1154" s="57">
        <f>IF(C1154="СТОП цена",I1154,ROUND(I1154*(1-VLOOKUP(L1154,Оглавление!D:G,3,FALSE)),2))</f>
        <v>3374</v>
      </c>
      <c r="K1154" s="60"/>
      <c r="L1154" s="145" t="s">
        <v>2454</v>
      </c>
      <c r="M1154" s="54">
        <v>21</v>
      </c>
    </row>
    <row r="1155" spans="1:13" s="312" customFormat="1" ht="18.75" customHeight="1">
      <c r="A1155" s="594"/>
      <c r="B1155" s="42" t="s">
        <v>2610</v>
      </c>
      <c r="C1155" s="44"/>
      <c r="D1155" s="43"/>
      <c r="E1155" s="44"/>
      <c r="F1155" s="44" t="s">
        <v>1360</v>
      </c>
      <c r="G1155" s="43">
        <v>1</v>
      </c>
      <c r="H1155" s="44" t="s">
        <v>1058</v>
      </c>
      <c r="I1155" s="43">
        <v>641</v>
      </c>
      <c r="J1155" s="57">
        <f>IF(C1155="СТОП цена",I1155,ROUND(I1155*(1-VLOOKUP(L1155,Оглавление!D:G,3,FALSE)),2))</f>
        <v>641</v>
      </c>
      <c r="K1155" s="60"/>
      <c r="L1155" s="145" t="s">
        <v>2454</v>
      </c>
      <c r="M1155" s="54">
        <v>21</v>
      </c>
    </row>
    <row r="1156" spans="1:13" s="312" customFormat="1" ht="18.75" customHeight="1">
      <c r="A1156" s="588" t="s">
        <v>2514</v>
      </c>
      <c r="B1156" s="42" t="s">
        <v>2611</v>
      </c>
      <c r="C1156" s="44" t="s">
        <v>1856</v>
      </c>
      <c r="D1156" s="43"/>
      <c r="E1156" s="44"/>
      <c r="F1156" s="44" t="s">
        <v>1445</v>
      </c>
      <c r="G1156" s="43">
        <v>1</v>
      </c>
      <c r="H1156" s="44" t="s">
        <v>1058</v>
      </c>
      <c r="I1156" s="43">
        <v>1532</v>
      </c>
      <c r="J1156" s="57">
        <f>IF(C1156="СТОП цена",I1156,ROUND(I1156*(1-VLOOKUP(L1156,Оглавление!D:G,3,FALSE)),2))</f>
        <v>1532</v>
      </c>
      <c r="K1156" s="60"/>
      <c r="L1156" s="145" t="s">
        <v>2454</v>
      </c>
      <c r="M1156" s="54">
        <v>21</v>
      </c>
    </row>
    <row r="1157" spans="1:13" s="312" customFormat="1" ht="18.75" customHeight="1">
      <c r="A1157" s="598"/>
      <c r="B1157" s="42" t="s">
        <v>2612</v>
      </c>
      <c r="C1157" s="44" t="s">
        <v>223</v>
      </c>
      <c r="D1157" s="43"/>
      <c r="E1157" s="44"/>
      <c r="F1157" s="44" t="s">
        <v>1033</v>
      </c>
      <c r="G1157" s="43">
        <v>1</v>
      </c>
      <c r="H1157" s="44" t="s">
        <v>1058</v>
      </c>
      <c r="I1157" s="43">
        <v>380</v>
      </c>
      <c r="J1157" s="57">
        <f>IF(C1157="СТОП цена",I1157,ROUND(I1157*(1-VLOOKUP(L1157,Оглавление!D:G,3,FALSE)),2))</f>
        <v>380</v>
      </c>
      <c r="K1157" s="60"/>
      <c r="L1157" s="145" t="s">
        <v>2454</v>
      </c>
      <c r="M1157" s="54">
        <v>21</v>
      </c>
    </row>
    <row r="1158" spans="1:13" s="312" customFormat="1" ht="18.75" customHeight="1">
      <c r="A1158" s="598"/>
      <c r="B1158" s="42" t="s">
        <v>2613</v>
      </c>
      <c r="C1158" s="44" t="s">
        <v>223</v>
      </c>
      <c r="D1158" s="43"/>
      <c r="E1158" s="44"/>
      <c r="F1158" s="44" t="s">
        <v>1259</v>
      </c>
      <c r="G1158" s="43">
        <v>1</v>
      </c>
      <c r="H1158" s="44" t="s">
        <v>1058</v>
      </c>
      <c r="I1158" s="43">
        <v>4216</v>
      </c>
      <c r="J1158" s="57">
        <f>IF(C1158="СТОП цена",I1158,ROUND(I1158*(1-VLOOKUP(L1158,Оглавление!D:G,3,FALSE)),2))</f>
        <v>4216</v>
      </c>
      <c r="K1158" s="60"/>
      <c r="L1158" s="145" t="s">
        <v>2454</v>
      </c>
      <c r="M1158" s="54">
        <v>21</v>
      </c>
    </row>
    <row r="1159" spans="1:13" s="312" customFormat="1" ht="18.75" customHeight="1">
      <c r="A1159" s="594"/>
      <c r="B1159" s="42" t="s">
        <v>2614</v>
      </c>
      <c r="C1159" s="44" t="s">
        <v>223</v>
      </c>
      <c r="D1159" s="43"/>
      <c r="E1159" s="44"/>
      <c r="F1159" s="44" t="s">
        <v>1360</v>
      </c>
      <c r="G1159" s="43">
        <v>1</v>
      </c>
      <c r="H1159" s="44" t="s">
        <v>1058</v>
      </c>
      <c r="I1159" s="43">
        <v>805</v>
      </c>
      <c r="J1159" s="57">
        <f>IF(C1159="СТОП цена",I1159,ROUND(I1159*(1-VLOOKUP(L1159,Оглавление!D:G,3,FALSE)),2))</f>
        <v>805</v>
      </c>
      <c r="K1159" s="60"/>
      <c r="L1159" s="145" t="s">
        <v>2454</v>
      </c>
      <c r="M1159" s="54">
        <v>21</v>
      </c>
    </row>
    <row r="1160" spans="1:13" s="312" customFormat="1" ht="18.75" customHeight="1">
      <c r="A1160" s="597" t="s">
        <v>2515</v>
      </c>
      <c r="B1160" s="42" t="s">
        <v>2615</v>
      </c>
      <c r="C1160" s="44" t="s">
        <v>223</v>
      </c>
      <c r="D1160" s="43"/>
      <c r="E1160" s="44"/>
      <c r="F1160" s="44" t="s">
        <v>378</v>
      </c>
      <c r="G1160" s="43">
        <v>1</v>
      </c>
      <c r="H1160" s="44" t="s">
        <v>1058</v>
      </c>
      <c r="I1160" s="43">
        <v>3353</v>
      </c>
      <c r="J1160" s="57">
        <f>IF(C1160="СТОП цена",I1160,ROUND(I1160*(1-VLOOKUP(L1160,Оглавление!D:G,3,FALSE)),2))</f>
        <v>3353</v>
      </c>
      <c r="K1160" s="60"/>
      <c r="L1160" s="145" t="s">
        <v>2454</v>
      </c>
      <c r="M1160" s="54">
        <v>21</v>
      </c>
    </row>
    <row r="1161" spans="1:13" s="312" customFormat="1" ht="18.75" customHeight="1">
      <c r="A1161" s="578"/>
      <c r="B1161" s="42" t="s">
        <v>2616</v>
      </c>
      <c r="C1161" s="44" t="s">
        <v>223</v>
      </c>
      <c r="D1161" s="43"/>
      <c r="E1161" s="44"/>
      <c r="F1161" s="44" t="s">
        <v>1164</v>
      </c>
      <c r="G1161" s="43">
        <v>6</v>
      </c>
      <c r="H1161" s="44" t="s">
        <v>1058</v>
      </c>
      <c r="I1161" s="43">
        <v>387</v>
      </c>
      <c r="J1161" s="57">
        <f>IF(C1161="СТОП цена",I1161,ROUND(I1161*(1-VLOOKUP(L1161,Оглавление!D:G,3,FALSE)),2))</f>
        <v>387</v>
      </c>
      <c r="K1161" s="60"/>
      <c r="L1161" s="145" t="s">
        <v>2454</v>
      </c>
      <c r="M1161" s="54">
        <v>21</v>
      </c>
    </row>
    <row r="1162" spans="1:13" s="312" customFormat="1" ht="18.75" customHeight="1">
      <c r="A1162" s="434" t="s">
        <v>2525</v>
      </c>
      <c r="B1162" s="42" t="s">
        <v>2617</v>
      </c>
      <c r="C1162" s="44" t="s">
        <v>223</v>
      </c>
      <c r="D1162" s="43"/>
      <c r="E1162" s="44"/>
      <c r="F1162" s="44" t="s">
        <v>1170</v>
      </c>
      <c r="G1162" s="43"/>
      <c r="H1162" s="44" t="s">
        <v>1058</v>
      </c>
      <c r="I1162" s="43">
        <v>3353</v>
      </c>
      <c r="J1162" s="57">
        <f>IF(C1162="СТОП цена",I1162,ROUND(I1162*(1-VLOOKUP(L1162,Оглавление!D:G,3,FALSE)),2))</f>
        <v>3353</v>
      </c>
      <c r="K1162" s="60"/>
      <c r="L1162" s="145" t="s">
        <v>2454</v>
      </c>
      <c r="M1162" s="54">
        <v>21</v>
      </c>
    </row>
    <row r="1163" spans="1:13" s="312" customFormat="1" ht="18.75" customHeight="1">
      <c r="A1163" s="434" t="s">
        <v>2526</v>
      </c>
      <c r="B1163" s="42" t="s">
        <v>2618</v>
      </c>
      <c r="C1163" s="44" t="s">
        <v>223</v>
      </c>
      <c r="D1163" s="43"/>
      <c r="E1163" s="44"/>
      <c r="F1163" s="44" t="s">
        <v>1164</v>
      </c>
      <c r="G1163" s="43"/>
      <c r="H1163" s="44" t="s">
        <v>1058</v>
      </c>
      <c r="I1163" s="43">
        <v>387</v>
      </c>
      <c r="J1163" s="57">
        <f>IF(C1163="СТОП цена",I1163,ROUND(I1163*(1-VLOOKUP(L1163,Оглавление!D:G,3,FALSE)),2))</f>
        <v>387</v>
      </c>
      <c r="K1163" s="60"/>
      <c r="L1163" s="145" t="s">
        <v>2454</v>
      </c>
      <c r="M1163" s="54">
        <v>21</v>
      </c>
    </row>
    <row r="1164" spans="1:13" s="312" customFormat="1" ht="18.75" customHeight="1">
      <c r="A1164" s="434" t="s">
        <v>2527</v>
      </c>
      <c r="B1164" s="42" t="s">
        <v>2619</v>
      </c>
      <c r="C1164" s="44"/>
      <c r="D1164" s="43"/>
      <c r="E1164" s="44"/>
      <c r="F1164" s="44" t="s">
        <v>1338</v>
      </c>
      <c r="G1164" s="43"/>
      <c r="H1164" s="44" t="s">
        <v>1058</v>
      </c>
      <c r="I1164" s="43">
        <v>1015.98</v>
      </c>
      <c r="J1164" s="57">
        <f>IF(C1164="СТОП цена",I1164,ROUND(I1164*(1-VLOOKUP(L1164,Оглавление!D:G,3,FALSE)),2))</f>
        <v>1015.98</v>
      </c>
      <c r="K1164" s="60"/>
      <c r="L1164" s="145" t="s">
        <v>2454</v>
      </c>
      <c r="M1164" s="54">
        <v>21</v>
      </c>
    </row>
    <row r="1165" spans="1:13" s="312" customFormat="1" ht="18.75" customHeight="1">
      <c r="A1165" s="434" t="s">
        <v>2527</v>
      </c>
      <c r="B1165" s="42" t="s">
        <v>2620</v>
      </c>
      <c r="C1165" s="44"/>
      <c r="D1165" s="43"/>
      <c r="E1165" s="44"/>
      <c r="F1165" s="44" t="s">
        <v>1496</v>
      </c>
      <c r="G1165" s="43"/>
      <c r="H1165" s="44" t="s">
        <v>1058</v>
      </c>
      <c r="I1165" s="43">
        <v>799</v>
      </c>
      <c r="J1165" s="57">
        <f>IF(C1165="СТОП цена",I1165,ROUND(I1165*(1-VLOOKUP(L1165,Оглавление!D:G,3,FALSE)),2))</f>
        <v>799</v>
      </c>
      <c r="K1165" s="60"/>
      <c r="L1165" s="145" t="s">
        <v>2454</v>
      </c>
      <c r="M1165" s="54">
        <v>21</v>
      </c>
    </row>
    <row r="1166" spans="1:13" s="312" customFormat="1" ht="18.75" hidden="1" customHeight="1">
      <c r="A1166" s="582" t="s">
        <v>2516</v>
      </c>
      <c r="B1166" s="583"/>
      <c r="C1166" s="583"/>
      <c r="D1166" s="583"/>
      <c r="E1166" s="583"/>
      <c r="F1166" s="583"/>
      <c r="G1166" s="583"/>
      <c r="H1166" s="583"/>
      <c r="I1166" s="583"/>
      <c r="J1166" s="583"/>
      <c r="K1166" s="60"/>
      <c r="L1166" s="145" t="s">
        <v>2454</v>
      </c>
      <c r="M1166" s="54">
        <v>21</v>
      </c>
    </row>
    <row r="1167" spans="1:13" s="312" customFormat="1" ht="18.75" hidden="1" customHeight="1">
      <c r="A1167" s="597" t="s">
        <v>2517</v>
      </c>
      <c r="B1167" s="42" t="s">
        <v>2621</v>
      </c>
      <c r="C1167" s="44"/>
      <c r="D1167" s="43"/>
      <c r="E1167" s="44"/>
      <c r="F1167" s="44" t="s">
        <v>1810</v>
      </c>
      <c r="G1167" s="43">
        <v>1</v>
      </c>
      <c r="H1167" s="44" t="s">
        <v>1058</v>
      </c>
      <c r="I1167" s="43">
        <v>1100</v>
      </c>
      <c r="J1167" s="57">
        <f>IF(C1167="СТОП цена",I1167,ROUND(I1167*(1-VLOOKUP(L1167,Оглавление!D:G,3,FALSE)),2))</f>
        <v>1100</v>
      </c>
      <c r="K1167" s="60"/>
      <c r="L1167" s="145" t="s">
        <v>2454</v>
      </c>
      <c r="M1167" s="54">
        <v>21</v>
      </c>
    </row>
    <row r="1168" spans="1:13" s="312" customFormat="1" ht="18.75" hidden="1" customHeight="1">
      <c r="A1168" s="578"/>
      <c r="B1168" s="42" t="s">
        <v>2622</v>
      </c>
      <c r="C1168" s="44"/>
      <c r="D1168" s="43"/>
      <c r="E1168" s="44"/>
      <c r="F1168" s="44" t="s">
        <v>1314</v>
      </c>
      <c r="G1168" s="43">
        <v>1</v>
      </c>
      <c r="H1168" s="44" t="s">
        <v>1058</v>
      </c>
      <c r="I1168" s="43">
        <v>320</v>
      </c>
      <c r="J1168" s="57">
        <f>IF(C1168="СТОП цена",I1168,ROUND(I1168*(1-VLOOKUP(L1168,Оглавление!D:G,3,FALSE)),2))</f>
        <v>320</v>
      </c>
      <c r="K1168" s="60"/>
      <c r="L1168" s="145" t="s">
        <v>2454</v>
      </c>
      <c r="M1168" s="54">
        <v>21</v>
      </c>
    </row>
    <row r="1169" spans="1:13" s="312" customFormat="1" ht="18.75" hidden="1" customHeight="1">
      <c r="A1169" s="588" t="s">
        <v>2518</v>
      </c>
      <c r="B1169" s="42" t="s">
        <v>2623</v>
      </c>
      <c r="C1169" s="431"/>
      <c r="D1169" s="430"/>
      <c r="E1169" s="429"/>
      <c r="F1169" s="44" t="s">
        <v>2504</v>
      </c>
      <c r="G1169" s="43">
        <v>1</v>
      </c>
      <c r="H1169" s="44" t="s">
        <v>1058</v>
      </c>
      <c r="I1169" s="43">
        <v>177</v>
      </c>
      <c r="J1169" s="57">
        <f>IF(C1169="СТОП цена",I1169,ROUND(I1169*(1-VLOOKUP(L1169,Оглавление!D:G,3,FALSE)),2))</f>
        <v>177</v>
      </c>
      <c r="K1169" s="60"/>
      <c r="L1169" s="145" t="s">
        <v>2454</v>
      </c>
      <c r="M1169" s="54">
        <v>21</v>
      </c>
    </row>
    <row r="1170" spans="1:13" s="312" customFormat="1" ht="18.75" hidden="1" customHeight="1">
      <c r="A1170" s="590"/>
      <c r="B1170" s="42" t="s">
        <v>2908</v>
      </c>
      <c r="C1170" s="501"/>
      <c r="D1170" s="502"/>
      <c r="E1170" s="501"/>
      <c r="F1170" s="44" t="s">
        <v>1810</v>
      </c>
      <c r="G1170" s="43">
        <v>1</v>
      </c>
      <c r="H1170" s="44" t="s">
        <v>1058</v>
      </c>
      <c r="I1170" s="43">
        <v>1184</v>
      </c>
      <c r="J1170" s="57">
        <f>IF(C1170="СТОП цена",I1170,ROUND(I1170*(1-VLOOKUP(L1170,Оглавление!D:G,3,FALSE)),2))</f>
        <v>1184</v>
      </c>
      <c r="K1170" s="60"/>
      <c r="L1170" s="145" t="s">
        <v>2454</v>
      </c>
      <c r="M1170" s="54">
        <v>21</v>
      </c>
    </row>
    <row r="1171" spans="1:13" s="312" customFormat="1" ht="18.75" hidden="1" customHeight="1">
      <c r="A1171" s="590"/>
      <c r="B1171" s="42" t="s">
        <v>2624</v>
      </c>
      <c r="C1171" s="488" t="s">
        <v>1856</v>
      </c>
      <c r="D1171" s="430"/>
      <c r="E1171" s="429"/>
      <c r="F1171" s="44" t="s">
        <v>1445</v>
      </c>
      <c r="G1171" s="43">
        <v>1</v>
      </c>
      <c r="H1171" s="44" t="s">
        <v>1058</v>
      </c>
      <c r="I1171" s="43">
        <v>1276</v>
      </c>
      <c r="J1171" s="57">
        <f>IF(C1171="СТОП цена",I1171,ROUND(I1171*(1-VLOOKUP(L1171,Оглавление!D:G,3,FALSE)),2))</f>
        <v>1276</v>
      </c>
      <c r="K1171" s="60"/>
      <c r="L1171" s="145" t="s">
        <v>2454</v>
      </c>
      <c r="M1171" s="54">
        <v>21</v>
      </c>
    </row>
    <row r="1172" spans="1:13" s="312" customFormat="1" ht="18.75" hidden="1" customHeight="1">
      <c r="A1172" s="590"/>
      <c r="B1172" s="42" t="s">
        <v>2625</v>
      </c>
      <c r="C1172" s="431"/>
      <c r="D1172" s="430"/>
      <c r="E1172" s="429"/>
      <c r="F1172" s="44" t="s">
        <v>1033</v>
      </c>
      <c r="G1172" s="43">
        <v>1</v>
      </c>
      <c r="H1172" s="44" t="s">
        <v>1058</v>
      </c>
      <c r="I1172" s="43">
        <v>334</v>
      </c>
      <c r="J1172" s="57">
        <f>IF(C1172="СТОП цена",I1172,ROUND(I1172*(1-VLOOKUP(L1172,Оглавление!D:G,3,FALSE)),2))</f>
        <v>334</v>
      </c>
      <c r="K1172" s="60"/>
      <c r="L1172" s="145" t="s">
        <v>2454</v>
      </c>
      <c r="M1172" s="54">
        <v>21</v>
      </c>
    </row>
    <row r="1173" spans="1:13" s="312" customFormat="1" ht="18.75" hidden="1" customHeight="1">
      <c r="A1173" s="590"/>
      <c r="B1173" s="42" t="s">
        <v>2626</v>
      </c>
      <c r="C1173" s="44" t="s">
        <v>223</v>
      </c>
      <c r="D1173" s="430"/>
      <c r="E1173" s="429"/>
      <c r="F1173" s="44" t="s">
        <v>1259</v>
      </c>
      <c r="G1173" s="43">
        <v>1</v>
      </c>
      <c r="H1173" s="44" t="s">
        <v>1058</v>
      </c>
      <c r="I1173" s="43">
        <v>3551</v>
      </c>
      <c r="J1173" s="57">
        <f>IF(C1173="СТОП цена",I1173,ROUND(I1173*(1-VLOOKUP(L1173,Оглавление!D:G,3,FALSE)),2))</f>
        <v>3551</v>
      </c>
      <c r="K1173" s="60"/>
      <c r="L1173" s="145" t="s">
        <v>2454</v>
      </c>
      <c r="M1173" s="54">
        <v>21</v>
      </c>
    </row>
    <row r="1174" spans="1:13" s="312" customFormat="1" ht="18" hidden="1" customHeight="1">
      <c r="A1174" s="589"/>
      <c r="B1174" s="42" t="s">
        <v>2627</v>
      </c>
      <c r="C1174" s="431"/>
      <c r="D1174" s="430"/>
      <c r="E1174" s="429"/>
      <c r="F1174" s="44" t="s">
        <v>1360</v>
      </c>
      <c r="G1174" s="43">
        <v>1</v>
      </c>
      <c r="H1174" s="44" t="s">
        <v>1058</v>
      </c>
      <c r="I1174" s="43">
        <v>670</v>
      </c>
      <c r="J1174" s="57">
        <f>IF(C1174="СТОП цена",I1174,ROUND(I1174*(1-VLOOKUP(L1174,Оглавление!D:G,3,FALSE)),2))</f>
        <v>670</v>
      </c>
      <c r="K1174" s="60"/>
      <c r="L1174" s="145" t="s">
        <v>2454</v>
      </c>
      <c r="M1174" s="54">
        <v>21</v>
      </c>
    </row>
    <row r="1175" spans="1:13" s="312" customFormat="1" ht="21">
      <c r="A1175" s="582" t="s">
        <v>54</v>
      </c>
      <c r="B1175" s="583"/>
      <c r="C1175" s="583"/>
      <c r="D1175" s="583"/>
      <c r="E1175" s="583"/>
      <c r="F1175" s="583"/>
      <c r="G1175" s="583"/>
      <c r="H1175" s="583"/>
      <c r="I1175" s="583"/>
      <c r="J1175" s="583"/>
      <c r="K1175" s="60"/>
      <c r="L1175" s="145" t="s">
        <v>2454</v>
      </c>
      <c r="M1175" s="54">
        <v>21</v>
      </c>
    </row>
    <row r="1176" spans="1:13" s="312" customFormat="1" ht="30" hidden="1">
      <c r="A1176" s="435" t="s">
        <v>2519</v>
      </c>
      <c r="B1176" s="42" t="s">
        <v>2630</v>
      </c>
      <c r="C1176" s="44" t="s">
        <v>223</v>
      </c>
      <c r="D1176" s="430"/>
      <c r="E1176" s="429"/>
      <c r="F1176" s="44" t="s">
        <v>1036</v>
      </c>
      <c r="G1176" s="43">
        <v>1</v>
      </c>
      <c r="H1176" s="44" t="s">
        <v>1058</v>
      </c>
      <c r="I1176" s="43">
        <v>700</v>
      </c>
      <c r="J1176" s="57">
        <f>IF(C1176="СТОП цена",I1176,ROUND(I1176*(1-VLOOKUP(L1176,Оглавление!D:G,3,FALSE)),2))</f>
        <v>700</v>
      </c>
      <c r="K1176" s="60"/>
      <c r="L1176" s="145" t="s">
        <v>2454</v>
      </c>
      <c r="M1176" s="54">
        <v>21</v>
      </c>
    </row>
    <row r="1177" spans="1:13" s="312" customFormat="1" ht="12.75" hidden="1">
      <c r="A1177" s="597" t="s">
        <v>2520</v>
      </c>
      <c r="B1177" s="42" t="s">
        <v>2631</v>
      </c>
      <c r="C1177" s="429"/>
      <c r="D1177" s="430"/>
      <c r="E1177" s="429"/>
      <c r="F1177" s="44" t="s">
        <v>1313</v>
      </c>
      <c r="G1177" s="43">
        <v>6</v>
      </c>
      <c r="H1177" s="44" t="s">
        <v>1058</v>
      </c>
      <c r="I1177" s="43">
        <v>93</v>
      </c>
      <c r="J1177" s="57">
        <f>IF(C1177="СТОП цена",I1177,ROUND(I1177*(1-VLOOKUP(L1177,Оглавление!D:G,3,FALSE)),2))</f>
        <v>93</v>
      </c>
      <c r="K1177" s="60"/>
      <c r="L1177" s="145" t="s">
        <v>2454</v>
      </c>
      <c r="M1177" s="54">
        <v>21</v>
      </c>
    </row>
    <row r="1178" spans="1:13" s="312" customFormat="1" ht="12.75" hidden="1">
      <c r="A1178" s="597"/>
      <c r="B1178" s="42" t="s">
        <v>2632</v>
      </c>
      <c r="C1178" s="44" t="s">
        <v>223</v>
      </c>
      <c r="D1178" s="430"/>
      <c r="E1178" s="429"/>
      <c r="F1178" s="44" t="s">
        <v>1036</v>
      </c>
      <c r="G1178" s="43">
        <v>1</v>
      </c>
      <c r="H1178" s="44" t="s">
        <v>1058</v>
      </c>
      <c r="I1178" s="43">
        <v>742</v>
      </c>
      <c r="J1178" s="57">
        <f>IF(C1178="СТОП цена",I1178,ROUND(I1178*(1-VLOOKUP(L1178,Оглавление!D:G,3,FALSE)),2))</f>
        <v>742</v>
      </c>
      <c r="K1178" s="60"/>
      <c r="L1178" s="145" t="s">
        <v>2454</v>
      </c>
      <c r="M1178" s="54">
        <v>21</v>
      </c>
    </row>
    <row r="1179" spans="1:13" s="312" customFormat="1" ht="12.75" hidden="1">
      <c r="A1179" s="597"/>
      <c r="B1179" s="42" t="s">
        <v>2633</v>
      </c>
      <c r="C1179" s="429"/>
      <c r="D1179" s="430"/>
      <c r="E1179" s="429"/>
      <c r="F1179" s="44" t="s">
        <v>1390</v>
      </c>
      <c r="G1179" s="43">
        <v>1</v>
      </c>
      <c r="H1179" s="44" t="s">
        <v>1058</v>
      </c>
      <c r="I1179" s="43">
        <v>184</v>
      </c>
      <c r="J1179" s="57">
        <f>IF(C1179="СТОП цена",I1179,ROUND(I1179*(1-VLOOKUP(L1179,Оглавление!D:G,3,FALSE)),2))</f>
        <v>184</v>
      </c>
      <c r="K1179" s="60"/>
      <c r="L1179" s="145" t="s">
        <v>2454</v>
      </c>
      <c r="M1179" s="54">
        <v>21</v>
      </c>
    </row>
    <row r="1180" spans="1:13" s="312" customFormat="1" ht="12.75" hidden="1">
      <c r="A1180" s="624" t="s">
        <v>2521</v>
      </c>
      <c r="B1180" s="42" t="s">
        <v>2634</v>
      </c>
      <c r="C1180" s="429"/>
      <c r="D1180" s="430"/>
      <c r="E1180" s="429"/>
      <c r="F1180" s="44" t="s">
        <v>1313</v>
      </c>
      <c r="G1180" s="43">
        <v>6</v>
      </c>
      <c r="H1180" s="44" t="s">
        <v>1058</v>
      </c>
      <c r="I1180" s="43">
        <v>150</v>
      </c>
      <c r="J1180" s="57">
        <f>IF(C1180="СТОП цена",I1180,ROUND(I1180*(1-VLOOKUP(L1180,Оглавление!D:G,3,FALSE)),2))</f>
        <v>150</v>
      </c>
      <c r="K1180" s="60"/>
      <c r="L1180" s="145" t="s">
        <v>2454</v>
      </c>
      <c r="M1180" s="54">
        <v>21</v>
      </c>
    </row>
    <row r="1181" spans="1:13" s="312" customFormat="1" ht="12.75" hidden="1">
      <c r="A1181" s="624"/>
      <c r="B1181" s="42" t="s">
        <v>2635</v>
      </c>
      <c r="C1181" s="44" t="s">
        <v>223</v>
      </c>
      <c r="D1181" s="430"/>
      <c r="E1181" s="429"/>
      <c r="F1181" s="44" t="s">
        <v>1036</v>
      </c>
      <c r="G1181" s="43">
        <v>1</v>
      </c>
      <c r="H1181" s="44" t="s">
        <v>1058</v>
      </c>
      <c r="I1181" s="43">
        <v>1536</v>
      </c>
      <c r="J1181" s="57">
        <f>IF(C1181="СТОП цена",I1181,ROUND(I1181*(1-VLOOKUP(L1181,Оглавление!D:G,3,FALSE)),2))</f>
        <v>1536</v>
      </c>
      <c r="K1181" s="60"/>
      <c r="L1181" s="145" t="s">
        <v>2454</v>
      </c>
      <c r="M1181" s="54">
        <v>21</v>
      </c>
    </row>
    <row r="1182" spans="1:13" s="312" customFormat="1" ht="12.75" hidden="1">
      <c r="A1182" s="624"/>
      <c r="B1182" s="42" t="s">
        <v>2636</v>
      </c>
      <c r="C1182" s="429"/>
      <c r="D1182" s="430"/>
      <c r="E1182" s="429"/>
      <c r="F1182" s="44" t="s">
        <v>1390</v>
      </c>
      <c r="G1182" s="43">
        <v>1</v>
      </c>
      <c r="H1182" s="44" t="s">
        <v>1058</v>
      </c>
      <c r="I1182" s="43">
        <v>371</v>
      </c>
      <c r="J1182" s="57">
        <f>IF(C1182="СТОП цена",I1182,ROUND(I1182*(1-VLOOKUP(L1182,Оглавление!D:G,3,FALSE)),2))</f>
        <v>371</v>
      </c>
      <c r="K1182" s="60"/>
      <c r="L1182" s="145" t="s">
        <v>2454</v>
      </c>
      <c r="M1182" s="54">
        <v>21</v>
      </c>
    </row>
    <row r="1183" spans="1:13" s="312" customFormat="1" ht="12.75" hidden="1">
      <c r="A1183" s="624" t="s">
        <v>2522</v>
      </c>
      <c r="B1183" s="42" t="s">
        <v>2637</v>
      </c>
      <c r="C1183" s="429"/>
      <c r="D1183" s="430"/>
      <c r="E1183" s="429"/>
      <c r="F1183" s="44" t="s">
        <v>1313</v>
      </c>
      <c r="G1183" s="43">
        <v>6</v>
      </c>
      <c r="H1183" s="44" t="s">
        <v>1058</v>
      </c>
      <c r="I1183" s="43">
        <v>135</v>
      </c>
      <c r="J1183" s="57">
        <f>IF(C1183="СТОП цена",I1183,ROUND(I1183*(1-VLOOKUP(L1183,Оглавление!D:G,3,FALSE)),2))</f>
        <v>135</v>
      </c>
      <c r="K1183" s="60"/>
      <c r="L1183" s="145" t="s">
        <v>2454</v>
      </c>
      <c r="M1183" s="54">
        <v>22</v>
      </c>
    </row>
    <row r="1184" spans="1:13" s="312" customFormat="1" ht="12.75" hidden="1">
      <c r="A1184" s="625"/>
      <c r="B1184" s="42" t="s">
        <v>2638</v>
      </c>
      <c r="C1184" s="429"/>
      <c r="D1184" s="430"/>
      <c r="E1184" s="429"/>
      <c r="F1184" s="44" t="s">
        <v>1036</v>
      </c>
      <c r="G1184" s="43">
        <v>1</v>
      </c>
      <c r="H1184" s="44" t="s">
        <v>1058</v>
      </c>
      <c r="I1184" s="43">
        <v>1204</v>
      </c>
      <c r="J1184" s="57">
        <f>IF(C1184="СТОП цена",I1184,ROUND(I1184*(1-VLOOKUP(L1184,Оглавление!D:G,3,FALSE)),2))</f>
        <v>1204</v>
      </c>
      <c r="K1184" s="60"/>
      <c r="L1184" s="145" t="s">
        <v>2454</v>
      </c>
      <c r="M1184" s="54">
        <v>22</v>
      </c>
    </row>
    <row r="1185" spans="1:13" s="312" customFormat="1" ht="12.75" hidden="1">
      <c r="A1185" s="625"/>
      <c r="B1185" s="42" t="s">
        <v>2639</v>
      </c>
      <c r="C1185" s="429"/>
      <c r="D1185" s="430"/>
      <c r="E1185" s="429"/>
      <c r="F1185" s="44" t="s">
        <v>1390</v>
      </c>
      <c r="G1185" s="43">
        <v>1</v>
      </c>
      <c r="H1185" s="44" t="s">
        <v>1058</v>
      </c>
      <c r="I1185" s="43">
        <v>294</v>
      </c>
      <c r="J1185" s="57">
        <f>IF(C1185="СТОП цена",I1185,ROUND(I1185*(1-VLOOKUP(L1185,Оглавление!D:G,3,FALSE)),2))</f>
        <v>294</v>
      </c>
      <c r="K1185" s="60"/>
      <c r="L1185" s="145" t="s">
        <v>2454</v>
      </c>
      <c r="M1185" s="54">
        <v>22</v>
      </c>
    </row>
    <row r="1186" spans="1:13" s="312" customFormat="1" ht="17.25" customHeight="1">
      <c r="A1186" s="436" t="s">
        <v>2628</v>
      </c>
      <c r="B1186" s="42" t="s">
        <v>2640</v>
      </c>
      <c r="C1186" s="44"/>
      <c r="D1186" s="43"/>
      <c r="E1186" s="44"/>
      <c r="F1186" s="44" t="s">
        <v>2524</v>
      </c>
      <c r="G1186" s="43">
        <v>6</v>
      </c>
      <c r="H1186" s="44" t="s">
        <v>1058</v>
      </c>
      <c r="I1186" s="43">
        <v>170.69</v>
      </c>
      <c r="J1186" s="57">
        <f>IF(C1186="СТОП цена",I1186,ROUND(I1186*(1-VLOOKUP(L1186,Оглавление!D:G,3,FALSE)),2))</f>
        <v>170.69</v>
      </c>
      <c r="K1186" s="60"/>
      <c r="L1186" s="145" t="s">
        <v>2454</v>
      </c>
      <c r="M1186" s="54">
        <v>22</v>
      </c>
    </row>
    <row r="1187" spans="1:13" s="312" customFormat="1" ht="18" customHeight="1">
      <c r="A1187" s="436" t="s">
        <v>2628</v>
      </c>
      <c r="B1187" s="42" t="s">
        <v>2641</v>
      </c>
      <c r="C1187" s="44"/>
      <c r="D1187" s="43"/>
      <c r="E1187" s="44"/>
      <c r="F1187" s="44" t="s">
        <v>1338</v>
      </c>
      <c r="G1187" s="43">
        <v>1</v>
      </c>
      <c r="H1187" s="44" t="s">
        <v>1058</v>
      </c>
      <c r="I1187" s="43">
        <v>944.81</v>
      </c>
      <c r="J1187" s="57">
        <f>IF(C1187="СТОП цена",I1187,ROUND(I1187*(1-VLOOKUP(L1187,Оглавление!D:G,3,FALSE)),2))</f>
        <v>944.81</v>
      </c>
      <c r="K1187" s="60"/>
      <c r="L1187" s="145" t="s">
        <v>2454</v>
      </c>
      <c r="M1187" s="54">
        <v>22</v>
      </c>
    </row>
    <row r="1188" spans="1:13" s="312" customFormat="1" ht="17.25" customHeight="1">
      <c r="A1188" s="436" t="s">
        <v>2629</v>
      </c>
      <c r="B1188" s="42" t="s">
        <v>2642</v>
      </c>
      <c r="C1188" s="44"/>
      <c r="D1188" s="43"/>
      <c r="E1188" s="44"/>
      <c r="F1188" s="44" t="s">
        <v>2524</v>
      </c>
      <c r="G1188" s="43">
        <v>6</v>
      </c>
      <c r="H1188" s="44" t="s">
        <v>1058</v>
      </c>
      <c r="I1188" s="43">
        <v>174.13</v>
      </c>
      <c r="J1188" s="57">
        <f>IF(C1188="СТОП цена",I1188,ROUND(I1188*(1-VLOOKUP(L1188,Оглавление!D:G,3,FALSE)),2))</f>
        <v>174.13</v>
      </c>
      <c r="K1188" s="60"/>
      <c r="L1188" s="145" t="s">
        <v>2454</v>
      </c>
      <c r="M1188" s="54">
        <v>22</v>
      </c>
    </row>
    <row r="1189" spans="1:13" s="312" customFormat="1" ht="18" customHeight="1">
      <c r="A1189" s="436" t="s">
        <v>2629</v>
      </c>
      <c r="B1189" s="42" t="s">
        <v>2643</v>
      </c>
      <c r="C1189" s="44"/>
      <c r="D1189" s="43"/>
      <c r="E1189" s="44"/>
      <c r="F1189" s="44" t="s">
        <v>1338</v>
      </c>
      <c r="G1189" s="43">
        <v>1</v>
      </c>
      <c r="H1189" s="44" t="s">
        <v>1058</v>
      </c>
      <c r="I1189" s="43">
        <v>962.05</v>
      </c>
      <c r="J1189" s="57">
        <f>IF(C1189="СТОП цена",I1189,ROUND(I1189*(1-VLOOKUP(L1189,Оглавление!D:G,3,FALSE)),2))</f>
        <v>962.05</v>
      </c>
      <c r="K1189" s="60"/>
      <c r="L1189" s="145" t="s">
        <v>2454</v>
      </c>
      <c r="M1189" s="54">
        <v>22</v>
      </c>
    </row>
    <row r="1190" spans="1:13" s="312" customFormat="1" ht="21">
      <c r="A1190" s="582" t="s">
        <v>1680</v>
      </c>
      <c r="B1190" s="583"/>
      <c r="C1190" s="583"/>
      <c r="D1190" s="583"/>
      <c r="E1190" s="583"/>
      <c r="F1190" s="583"/>
      <c r="G1190" s="583"/>
      <c r="H1190" s="583"/>
      <c r="I1190" s="583"/>
      <c r="J1190" s="583"/>
      <c r="K1190" s="60"/>
      <c r="L1190" s="145" t="s">
        <v>2454</v>
      </c>
      <c r="M1190" s="54">
        <v>22</v>
      </c>
    </row>
    <row r="1191" spans="1:13" s="312" customFormat="1" ht="12.75">
      <c r="A1191" s="628" t="s">
        <v>2718</v>
      </c>
      <c r="B1191" s="42"/>
      <c r="C1191" s="431"/>
      <c r="D1191" s="430"/>
      <c r="E1191" s="429"/>
      <c r="F1191" s="44" t="s">
        <v>1813</v>
      </c>
      <c r="G1191" s="43">
        <v>6</v>
      </c>
      <c r="H1191" s="44" t="s">
        <v>1058</v>
      </c>
      <c r="I1191" s="43">
        <v>41</v>
      </c>
      <c r="J1191" s="57">
        <f>IF(C1191="СТОП цена",I1191,ROUND(I1191*(1-VLOOKUP(L1191,Оглавление!D:G,3,FALSE)),2))</f>
        <v>41</v>
      </c>
      <c r="K1191" s="60"/>
      <c r="L1191" s="145" t="s">
        <v>2454</v>
      </c>
      <c r="M1191" s="54">
        <v>22</v>
      </c>
    </row>
    <row r="1192" spans="1:13" s="312" customFormat="1" ht="81" customHeight="1">
      <c r="A1192" s="599"/>
      <c r="B1192" s="42"/>
      <c r="C1192" s="431" t="s">
        <v>223</v>
      </c>
      <c r="D1192" s="430"/>
      <c r="E1192" s="429"/>
      <c r="F1192" s="44" t="s">
        <v>2523</v>
      </c>
      <c r="G1192" s="43">
        <v>24</v>
      </c>
      <c r="H1192" s="44" t="s">
        <v>1058</v>
      </c>
      <c r="I1192" s="43">
        <v>154</v>
      </c>
      <c r="J1192" s="57">
        <f>IF(C1192="СТОП цена",I1192,ROUND(I1192*(1-VLOOKUP(L1192,Оглавление!D:G,3,FALSE)),2))</f>
        <v>154</v>
      </c>
      <c r="K1192" s="60"/>
      <c r="L1192" s="145" t="s">
        <v>2454</v>
      </c>
      <c r="M1192" s="54">
        <v>22</v>
      </c>
    </row>
    <row r="1193" spans="1:13" s="312" customFormat="1" ht="18" customHeight="1">
      <c r="A1193" s="582" t="s">
        <v>451</v>
      </c>
      <c r="B1193" s="583"/>
      <c r="C1193" s="583"/>
      <c r="D1193" s="583"/>
      <c r="E1193" s="583"/>
      <c r="F1193" s="583"/>
      <c r="G1193" s="583"/>
      <c r="H1193" s="583"/>
      <c r="I1193" s="583"/>
      <c r="J1193" s="583"/>
      <c r="K1193" s="60"/>
      <c r="L1193" s="145" t="s">
        <v>2454</v>
      </c>
      <c r="M1193" s="54">
        <v>22</v>
      </c>
    </row>
    <row r="1194" spans="1:13" s="312" customFormat="1" ht="15" customHeight="1">
      <c r="A1194" s="434" t="s">
        <v>2531</v>
      </c>
      <c r="B1194" s="42" t="s">
        <v>2644</v>
      </c>
      <c r="C1194" s="44"/>
      <c r="D1194" s="43"/>
      <c r="E1194" s="44"/>
      <c r="F1194" s="44" t="s">
        <v>1170</v>
      </c>
      <c r="G1194" s="43">
        <v>1</v>
      </c>
      <c r="H1194" s="44" t="s">
        <v>1058</v>
      </c>
      <c r="I1194" s="43">
        <v>2110</v>
      </c>
      <c r="J1194" s="57">
        <f>IF(C1194="СТОП цена",I1194,ROUND(I1194*(1-VLOOKUP(L1194,Оглавление!D:G,3,FALSE)),2))</f>
        <v>2110</v>
      </c>
      <c r="K1194" s="60"/>
      <c r="L1194" s="145" t="s">
        <v>2454</v>
      </c>
      <c r="M1194" s="54">
        <v>22</v>
      </c>
    </row>
    <row r="1195" spans="1:13" s="312" customFormat="1" ht="17.25" customHeight="1">
      <c r="A1195" s="434" t="s">
        <v>2532</v>
      </c>
      <c r="B1195" s="42" t="s">
        <v>2645</v>
      </c>
      <c r="C1195" s="44"/>
      <c r="D1195" s="43"/>
      <c r="E1195" s="44"/>
      <c r="F1195" s="44" t="s">
        <v>1169</v>
      </c>
      <c r="G1195" s="43">
        <v>1</v>
      </c>
      <c r="H1195" s="44" t="s">
        <v>1058</v>
      </c>
      <c r="I1195" s="43">
        <v>1104</v>
      </c>
      <c r="J1195" s="57">
        <f>IF(C1195="СТОП цена",I1195,ROUND(I1195*(1-VLOOKUP(L1195,Оглавление!D:G,3,FALSE)),2))</f>
        <v>1104</v>
      </c>
      <c r="K1195" s="60"/>
      <c r="L1195" s="145" t="s">
        <v>2454</v>
      </c>
      <c r="M1195" s="54">
        <v>22</v>
      </c>
    </row>
    <row r="1196" spans="1:13" s="312" customFormat="1" ht="15" hidden="1" customHeight="1">
      <c r="A1196" s="434" t="s">
        <v>2533</v>
      </c>
      <c r="B1196" s="42" t="s">
        <v>2646</v>
      </c>
      <c r="C1196" s="44"/>
      <c r="D1196" s="43"/>
      <c r="E1196" s="44"/>
      <c r="F1196" s="44" t="s">
        <v>1164</v>
      </c>
      <c r="G1196" s="43">
        <v>12</v>
      </c>
      <c r="H1196" s="44" t="s">
        <v>1058</v>
      </c>
      <c r="I1196" s="43">
        <v>208</v>
      </c>
      <c r="J1196" s="57">
        <f>IF(C1196="СТОП цена",I1196,ROUND(I1196*(1-VLOOKUP(L1196,Оглавление!D:G,3,FALSE)),2))</f>
        <v>208</v>
      </c>
      <c r="K1196" s="60"/>
      <c r="L1196" s="145" t="s">
        <v>2454</v>
      </c>
      <c r="M1196" s="54">
        <v>22</v>
      </c>
    </row>
    <row r="1197" spans="1:13" s="312" customFormat="1" ht="15" hidden="1" customHeight="1">
      <c r="A1197" s="434" t="s">
        <v>2533</v>
      </c>
      <c r="B1197" s="42" t="s">
        <v>2647</v>
      </c>
      <c r="C1197" s="44"/>
      <c r="D1197" s="43"/>
      <c r="E1197" s="44"/>
      <c r="F1197" s="44" t="s">
        <v>1614</v>
      </c>
      <c r="G1197" s="43">
        <v>6</v>
      </c>
      <c r="H1197" s="44" t="s">
        <v>1058</v>
      </c>
      <c r="I1197" s="43">
        <v>570</v>
      </c>
      <c r="J1197" s="57">
        <f>IF(C1197="СТОП цена",I1197,ROUND(I1197*(1-VLOOKUP(L1197,Оглавление!D:G,3,FALSE)),2))</f>
        <v>570</v>
      </c>
      <c r="K1197" s="60"/>
      <c r="L1197" s="145" t="s">
        <v>2454</v>
      </c>
      <c r="M1197" s="54">
        <v>22</v>
      </c>
    </row>
    <row r="1198" spans="1:13" s="312" customFormat="1" ht="15.75" hidden="1" customHeight="1">
      <c r="A1198" s="434" t="s">
        <v>2534</v>
      </c>
      <c r="B1198" s="42" t="s">
        <v>2648</v>
      </c>
      <c r="C1198" s="44"/>
      <c r="D1198" s="43"/>
      <c r="E1198" s="44"/>
      <c r="F1198" s="44" t="s">
        <v>1164</v>
      </c>
      <c r="G1198" s="43">
        <v>12</v>
      </c>
      <c r="H1198" s="44" t="s">
        <v>1058</v>
      </c>
      <c r="I1198" s="43">
        <v>188</v>
      </c>
      <c r="J1198" s="57">
        <f>IF(C1198="СТОП цена",I1198,ROUND(I1198*(1-VLOOKUP(L1198,Оглавление!D:G,3,FALSE)),2))</f>
        <v>188</v>
      </c>
      <c r="K1198" s="60"/>
      <c r="L1198" s="145" t="s">
        <v>2454</v>
      </c>
      <c r="M1198" s="54">
        <v>22</v>
      </c>
    </row>
    <row r="1199" spans="1:13" s="312" customFormat="1" ht="15.75" hidden="1" customHeight="1">
      <c r="A1199" s="434" t="s">
        <v>2534</v>
      </c>
      <c r="B1199" s="42" t="s">
        <v>2649</v>
      </c>
      <c r="C1199" s="44"/>
      <c r="D1199" s="43"/>
      <c r="E1199" s="44"/>
      <c r="F1199" s="44" t="s">
        <v>1614</v>
      </c>
      <c r="G1199" s="43">
        <v>6</v>
      </c>
      <c r="H1199" s="44" t="s">
        <v>1058</v>
      </c>
      <c r="I1199" s="43">
        <v>511</v>
      </c>
      <c r="J1199" s="57">
        <f>IF(C1199="СТОП цена",I1199,ROUND(I1199*(1-VLOOKUP(L1199,Оглавление!D:G,3,FALSE)),2))</f>
        <v>511</v>
      </c>
      <c r="K1199" s="60"/>
      <c r="L1199" s="145" t="s">
        <v>2454</v>
      </c>
      <c r="M1199" s="54">
        <v>22</v>
      </c>
    </row>
    <row r="1200" spans="1:13" s="312" customFormat="1" ht="16.5" customHeight="1">
      <c r="A1200" s="434" t="s">
        <v>2535</v>
      </c>
      <c r="B1200" s="42" t="s">
        <v>2650</v>
      </c>
      <c r="C1200" s="44"/>
      <c r="D1200" s="43"/>
      <c r="E1200" s="44"/>
      <c r="F1200" s="44" t="s">
        <v>1170</v>
      </c>
      <c r="G1200" s="43">
        <v>1</v>
      </c>
      <c r="H1200" s="44" t="s">
        <v>1058</v>
      </c>
      <c r="I1200" s="43">
        <v>897</v>
      </c>
      <c r="J1200" s="57">
        <f>IF(C1200="СТОП цена",I1200,ROUND(I1200*(1-VLOOKUP(L1200,Оглавление!D:G,3,FALSE)),2))</f>
        <v>897</v>
      </c>
      <c r="K1200" s="60"/>
      <c r="L1200" s="145" t="s">
        <v>2454</v>
      </c>
      <c r="M1200" s="54">
        <v>22</v>
      </c>
    </row>
    <row r="1201" spans="1:13" s="312" customFormat="1" ht="15" customHeight="1">
      <c r="A1201" s="434" t="s">
        <v>2535</v>
      </c>
      <c r="B1201" s="42" t="s">
        <v>2651</v>
      </c>
      <c r="C1201" s="44"/>
      <c r="D1201" s="43"/>
      <c r="E1201" s="44"/>
      <c r="F1201" s="44" t="s">
        <v>1169</v>
      </c>
      <c r="G1201" s="43">
        <v>1</v>
      </c>
      <c r="H1201" s="44" t="s">
        <v>1058</v>
      </c>
      <c r="I1201" s="43">
        <v>459</v>
      </c>
      <c r="J1201" s="57">
        <f>IF(C1201="СТОП цена",I1201,ROUND(I1201*(1-VLOOKUP(L1201,Оглавление!D:G,3,FALSE)),2))</f>
        <v>459</v>
      </c>
      <c r="K1201" s="60"/>
      <c r="L1201" s="145" t="s">
        <v>2454</v>
      </c>
      <c r="M1201" s="54">
        <v>22</v>
      </c>
    </row>
    <row r="1202" spans="1:13" s="312" customFormat="1" ht="21">
      <c r="A1202" s="582" t="s">
        <v>11</v>
      </c>
      <c r="B1202" s="583"/>
      <c r="C1202" s="583"/>
      <c r="D1202" s="583"/>
      <c r="E1202" s="583"/>
      <c r="F1202" s="583"/>
      <c r="G1202" s="583"/>
      <c r="H1202" s="583"/>
      <c r="I1202" s="583"/>
      <c r="J1202" s="583"/>
      <c r="K1202" s="60"/>
      <c r="L1202" s="145" t="s">
        <v>2454</v>
      </c>
      <c r="M1202" s="54">
        <v>22</v>
      </c>
    </row>
    <row r="1203" spans="1:13" s="312" customFormat="1" ht="15">
      <c r="A1203" s="436" t="s">
        <v>2536</v>
      </c>
      <c r="B1203" s="42" t="s">
        <v>2652</v>
      </c>
      <c r="C1203" s="478" t="s">
        <v>223</v>
      </c>
      <c r="D1203" s="43"/>
      <c r="E1203" s="44"/>
      <c r="F1203" s="44" t="s">
        <v>1340</v>
      </c>
      <c r="G1203" s="43">
        <v>25</v>
      </c>
      <c r="H1203" s="44" t="s">
        <v>1058</v>
      </c>
      <c r="I1203" s="43">
        <v>66</v>
      </c>
      <c r="J1203" s="57">
        <f>IF(C1203="СТОП цена",I1203,ROUND(I1203*(1-VLOOKUP(L1203,Оглавление!D:G,3,FALSE)),2))</f>
        <v>66</v>
      </c>
      <c r="K1203" s="60"/>
      <c r="L1203" s="145" t="s">
        <v>2454</v>
      </c>
      <c r="M1203" s="54">
        <v>22</v>
      </c>
    </row>
    <row r="1204" spans="1:13" s="312" customFormat="1" ht="15">
      <c r="A1204" s="436" t="s">
        <v>2536</v>
      </c>
      <c r="B1204" s="42" t="s">
        <v>2653</v>
      </c>
      <c r="C1204" s="478" t="s">
        <v>223</v>
      </c>
      <c r="D1204" s="43"/>
      <c r="E1204" s="44"/>
      <c r="F1204" s="44" t="s">
        <v>1164</v>
      </c>
      <c r="G1204" s="43">
        <v>20</v>
      </c>
      <c r="H1204" s="44" t="s">
        <v>1058</v>
      </c>
      <c r="I1204" s="43">
        <v>124</v>
      </c>
      <c r="J1204" s="57">
        <f>IF(C1204="СТОП цена",I1204,ROUND(I1204*(1-VLOOKUP(L1204,Оглавление!D:G,3,FALSE)),2))</f>
        <v>124</v>
      </c>
      <c r="K1204" s="60"/>
      <c r="L1204" s="145" t="s">
        <v>2454</v>
      </c>
      <c r="M1204" s="54">
        <v>22</v>
      </c>
    </row>
    <row r="1205" spans="1:13" s="312" customFormat="1" ht="15">
      <c r="A1205" s="436" t="s">
        <v>2536</v>
      </c>
      <c r="B1205" s="42" t="s">
        <v>2654</v>
      </c>
      <c r="C1205" s="478" t="s">
        <v>223</v>
      </c>
      <c r="D1205" s="43"/>
      <c r="E1205" s="44"/>
      <c r="F1205" s="44" t="s">
        <v>1614</v>
      </c>
      <c r="G1205" s="43">
        <v>8</v>
      </c>
      <c r="H1205" s="44" t="s">
        <v>1058</v>
      </c>
      <c r="I1205" s="43">
        <v>323</v>
      </c>
      <c r="J1205" s="57">
        <f>IF(C1205="СТОП цена",I1205,ROUND(I1205*(1-VLOOKUP(L1205,Оглавление!D:G,3,FALSE)),2))</f>
        <v>323</v>
      </c>
      <c r="K1205" s="60"/>
      <c r="L1205" s="145" t="s">
        <v>2454</v>
      </c>
      <c r="M1205" s="54">
        <v>22</v>
      </c>
    </row>
    <row r="1206" spans="1:13" s="312" customFormat="1" ht="15">
      <c r="A1206" s="436" t="s">
        <v>2537</v>
      </c>
      <c r="B1206" s="42" t="s">
        <v>2655</v>
      </c>
      <c r="C1206" s="478" t="s">
        <v>223</v>
      </c>
      <c r="D1206" s="43"/>
      <c r="E1206" s="44"/>
      <c r="F1206" s="44" t="s">
        <v>1340</v>
      </c>
      <c r="G1206" s="43">
        <v>25</v>
      </c>
      <c r="H1206" s="44" t="s">
        <v>1058</v>
      </c>
      <c r="I1206" s="43">
        <v>74</v>
      </c>
      <c r="J1206" s="57">
        <f>IF(C1206="СТОП цена",I1206,ROUND(I1206*(1-VLOOKUP(L1206,Оглавление!D:G,3,FALSE)),2))</f>
        <v>74</v>
      </c>
      <c r="K1206" s="60"/>
      <c r="L1206" s="145" t="s">
        <v>2454</v>
      </c>
      <c r="M1206" s="54">
        <v>22</v>
      </c>
    </row>
    <row r="1207" spans="1:13" s="312" customFormat="1" ht="15">
      <c r="A1207" s="436" t="s">
        <v>2538</v>
      </c>
      <c r="B1207" s="42" t="s">
        <v>2656</v>
      </c>
      <c r="C1207" s="478"/>
      <c r="D1207" s="43"/>
      <c r="E1207" s="44"/>
      <c r="F1207" s="44" t="s">
        <v>1340</v>
      </c>
      <c r="G1207" s="43">
        <v>25</v>
      </c>
      <c r="H1207" s="44" t="s">
        <v>1058</v>
      </c>
      <c r="I1207" s="43">
        <v>76</v>
      </c>
      <c r="J1207" s="57">
        <f>IF(C1207="СТОП цена",I1207,ROUND(I1207*(1-VLOOKUP(L1207,Оглавление!D:G,3,FALSE)),2))</f>
        <v>76</v>
      </c>
      <c r="K1207" s="60"/>
      <c r="L1207" s="145" t="s">
        <v>2454</v>
      </c>
      <c r="M1207" s="54">
        <v>22</v>
      </c>
    </row>
    <row r="1208" spans="1:13" s="312" customFormat="1" ht="15">
      <c r="A1208" s="436" t="s">
        <v>2539</v>
      </c>
      <c r="B1208" s="42" t="s">
        <v>2657</v>
      </c>
      <c r="C1208" s="478" t="s">
        <v>223</v>
      </c>
      <c r="D1208" s="43"/>
      <c r="E1208" s="44"/>
      <c r="F1208" s="44" t="s">
        <v>1340</v>
      </c>
      <c r="G1208" s="43">
        <v>25</v>
      </c>
      <c r="H1208" s="44" t="s">
        <v>1058</v>
      </c>
      <c r="I1208" s="43">
        <v>65</v>
      </c>
      <c r="J1208" s="57">
        <f>IF(C1208="СТОП цена",I1208,ROUND(I1208*(1-VLOOKUP(L1208,Оглавление!D:G,3,FALSE)),2))</f>
        <v>65</v>
      </c>
      <c r="K1208" s="60"/>
      <c r="L1208" s="145" t="s">
        <v>2454</v>
      </c>
      <c r="M1208" s="54">
        <v>22</v>
      </c>
    </row>
    <row r="1209" spans="1:13" s="312" customFormat="1" ht="15">
      <c r="A1209" s="436" t="s">
        <v>2539</v>
      </c>
      <c r="B1209" s="42" t="s">
        <v>2658</v>
      </c>
      <c r="C1209" s="478" t="s">
        <v>223</v>
      </c>
      <c r="D1209" s="43"/>
      <c r="E1209" s="44"/>
      <c r="F1209" s="44" t="s">
        <v>1164</v>
      </c>
      <c r="G1209" s="43">
        <v>20</v>
      </c>
      <c r="H1209" s="44" t="s">
        <v>1058</v>
      </c>
      <c r="I1209" s="43">
        <v>123</v>
      </c>
      <c r="J1209" s="57">
        <f>IF(C1209="СТОП цена",I1209,ROUND(I1209*(1-VLOOKUP(L1209,Оглавление!D:G,3,FALSE)),2))</f>
        <v>123</v>
      </c>
      <c r="K1209" s="60"/>
      <c r="L1209" s="145" t="s">
        <v>2454</v>
      </c>
      <c r="M1209" s="54">
        <v>22</v>
      </c>
    </row>
    <row r="1210" spans="1:13" s="312" customFormat="1" ht="15">
      <c r="A1210" s="436" t="s">
        <v>2540</v>
      </c>
      <c r="B1210" s="42" t="s">
        <v>2659</v>
      </c>
      <c r="C1210" s="44"/>
      <c r="D1210" s="43"/>
      <c r="E1210" s="44"/>
      <c r="F1210" s="44" t="s">
        <v>1340</v>
      </c>
      <c r="G1210" s="43">
        <v>25</v>
      </c>
      <c r="H1210" s="44" t="s">
        <v>1058</v>
      </c>
      <c r="I1210" s="43">
        <v>93</v>
      </c>
      <c r="J1210" s="57">
        <f>IF(C1210="СТОП цена",I1210,ROUND(I1210*(1-VLOOKUP(L1210,Оглавление!D:G,3,FALSE)),2))</f>
        <v>93</v>
      </c>
      <c r="K1210" s="60"/>
      <c r="L1210" s="145" t="s">
        <v>2454</v>
      </c>
      <c r="M1210" s="54">
        <v>22</v>
      </c>
    </row>
    <row r="1211" spans="1:13" s="312" customFormat="1" ht="15">
      <c r="A1211" s="436" t="s">
        <v>2541</v>
      </c>
      <c r="B1211" s="42" t="s">
        <v>2660</v>
      </c>
      <c r="C1211" s="44" t="s">
        <v>223</v>
      </c>
      <c r="D1211" s="43"/>
      <c r="E1211" s="44"/>
      <c r="F1211" s="44" t="s">
        <v>1340</v>
      </c>
      <c r="G1211" s="43">
        <v>25</v>
      </c>
      <c r="H1211" s="44" t="s">
        <v>1058</v>
      </c>
      <c r="I1211" s="43">
        <v>78</v>
      </c>
      <c r="J1211" s="57">
        <f>IF(C1211="СТОП цена",I1211,ROUND(I1211*(1-VLOOKUP(L1211,Оглавление!D:G,3,FALSE)),2))</f>
        <v>78</v>
      </c>
      <c r="K1211" s="60"/>
      <c r="L1211" s="145" t="s">
        <v>2454</v>
      </c>
      <c r="M1211" s="54">
        <v>22</v>
      </c>
    </row>
    <row r="1212" spans="1:13" s="312" customFormat="1" ht="15">
      <c r="A1212" s="436" t="s">
        <v>2542</v>
      </c>
      <c r="B1212" s="42" t="s">
        <v>2661</v>
      </c>
      <c r="C1212" s="44" t="s">
        <v>223</v>
      </c>
      <c r="D1212" s="43"/>
      <c r="E1212" s="44"/>
      <c r="F1212" s="44" t="s">
        <v>1340</v>
      </c>
      <c r="G1212" s="43">
        <v>25</v>
      </c>
      <c r="H1212" s="44" t="s">
        <v>1058</v>
      </c>
      <c r="I1212" s="43">
        <v>77</v>
      </c>
      <c r="J1212" s="57">
        <f>IF(C1212="СТОП цена",I1212,ROUND(I1212*(1-VLOOKUP(L1212,Оглавление!D:G,3,FALSE)),2))</f>
        <v>77</v>
      </c>
      <c r="K1212" s="60"/>
      <c r="L1212" s="145" t="s">
        <v>2454</v>
      </c>
      <c r="M1212" s="54">
        <v>22</v>
      </c>
    </row>
    <row r="1213" spans="1:13" s="312" customFormat="1" ht="15">
      <c r="A1213" s="436" t="s">
        <v>2543</v>
      </c>
      <c r="B1213" s="42" t="s">
        <v>2662</v>
      </c>
      <c r="C1213" s="44" t="s">
        <v>223</v>
      </c>
      <c r="D1213" s="43"/>
      <c r="E1213" s="44"/>
      <c r="F1213" s="44" t="s">
        <v>1340</v>
      </c>
      <c r="G1213" s="43">
        <v>25</v>
      </c>
      <c r="H1213" s="44" t="s">
        <v>1058</v>
      </c>
      <c r="I1213" s="43">
        <v>54</v>
      </c>
      <c r="J1213" s="57">
        <f>IF(C1213="СТОП цена",I1213,ROUND(I1213*(1-VLOOKUP(L1213,Оглавление!D:G,3,FALSE)),2))</f>
        <v>54</v>
      </c>
      <c r="K1213" s="60"/>
      <c r="L1213" s="145" t="s">
        <v>2454</v>
      </c>
      <c r="M1213" s="54">
        <v>22</v>
      </c>
    </row>
    <row r="1214" spans="1:13" s="312" customFormat="1" ht="15">
      <c r="A1214" s="436" t="s">
        <v>2543</v>
      </c>
      <c r="B1214" s="42" t="s">
        <v>2663</v>
      </c>
      <c r="C1214" s="44" t="s">
        <v>223</v>
      </c>
      <c r="D1214" s="43"/>
      <c r="E1214" s="44"/>
      <c r="F1214" s="44" t="s">
        <v>1164</v>
      </c>
      <c r="G1214" s="43">
        <v>20</v>
      </c>
      <c r="H1214" s="44" t="s">
        <v>1058</v>
      </c>
      <c r="I1214" s="43">
        <v>106</v>
      </c>
      <c r="J1214" s="57">
        <f>IF(C1214="СТОП цена",I1214,ROUND(I1214*(1-VLOOKUP(L1214,Оглавление!D:G,3,FALSE)),2))</f>
        <v>106</v>
      </c>
      <c r="K1214" s="60"/>
      <c r="L1214" s="145" t="s">
        <v>2454</v>
      </c>
      <c r="M1214" s="54">
        <v>22</v>
      </c>
    </row>
    <row r="1215" spans="1:13" s="312" customFormat="1" ht="15">
      <c r="A1215" s="436" t="s">
        <v>2543</v>
      </c>
      <c r="B1215" s="42" t="s">
        <v>2664</v>
      </c>
      <c r="C1215" s="44" t="s">
        <v>223</v>
      </c>
      <c r="D1215" s="43"/>
      <c r="E1215" s="44"/>
      <c r="F1215" s="44" t="s">
        <v>1614</v>
      </c>
      <c r="G1215" s="43">
        <v>8</v>
      </c>
      <c r="H1215" s="44" t="s">
        <v>1058</v>
      </c>
      <c r="I1215" s="43">
        <v>277</v>
      </c>
      <c r="J1215" s="57">
        <f>IF(C1215="СТОП цена",I1215,ROUND(I1215*(1-VLOOKUP(L1215,Оглавление!D:G,3,FALSE)),2))</f>
        <v>277</v>
      </c>
      <c r="K1215" s="60"/>
      <c r="L1215" s="145" t="s">
        <v>2454</v>
      </c>
      <c r="M1215" s="54">
        <v>22</v>
      </c>
    </row>
    <row r="1216" spans="1:13" s="312" customFormat="1" ht="15">
      <c r="A1216" s="436" t="s">
        <v>2544</v>
      </c>
      <c r="B1216" s="42" t="s">
        <v>2665</v>
      </c>
      <c r="C1216" s="44" t="s">
        <v>223</v>
      </c>
      <c r="D1216" s="43"/>
      <c r="E1216" s="44"/>
      <c r="F1216" s="44" t="s">
        <v>1036</v>
      </c>
      <c r="G1216" s="43">
        <v>1</v>
      </c>
      <c r="H1216" s="44" t="s">
        <v>1058</v>
      </c>
      <c r="I1216" s="43">
        <v>683</v>
      </c>
      <c r="J1216" s="57">
        <f>IF(C1216="СТОП цена",I1216,ROUND(I1216*(1-VLOOKUP(L1216,Оглавление!D:G,3,FALSE)),2))</f>
        <v>683</v>
      </c>
      <c r="K1216" s="60"/>
      <c r="L1216" s="145" t="s">
        <v>2454</v>
      </c>
      <c r="M1216" s="54">
        <v>22</v>
      </c>
    </row>
    <row r="1217" spans="1:13" s="312" customFormat="1" ht="15">
      <c r="A1217" s="436" t="s">
        <v>2544</v>
      </c>
      <c r="B1217" s="42" t="s">
        <v>2666</v>
      </c>
      <c r="C1217" s="44" t="s">
        <v>223</v>
      </c>
      <c r="D1217" s="43"/>
      <c r="E1217" s="44"/>
      <c r="F1217" s="296" t="s">
        <v>1166</v>
      </c>
      <c r="G1217" s="43">
        <v>1</v>
      </c>
      <c r="H1217" s="44" t="s">
        <v>1058</v>
      </c>
      <c r="I1217" s="43">
        <v>372</v>
      </c>
      <c r="J1217" s="57">
        <f>IF(C1217="СТОП цена",I1217,ROUND(I1217*(1-VLOOKUP(L1217,Оглавление!D:G,3,FALSE)),2))</f>
        <v>372</v>
      </c>
      <c r="K1217" s="60"/>
      <c r="L1217" s="145" t="s">
        <v>2454</v>
      </c>
      <c r="M1217" s="54">
        <v>22</v>
      </c>
    </row>
    <row r="1218" spans="1:13" s="312" customFormat="1" ht="15">
      <c r="A1218" s="436" t="s">
        <v>2545</v>
      </c>
      <c r="B1218" s="42" t="s">
        <v>2667</v>
      </c>
      <c r="C1218" s="44" t="s">
        <v>223</v>
      </c>
      <c r="D1218" s="43"/>
      <c r="E1218" s="44"/>
      <c r="F1218" s="44" t="s">
        <v>1036</v>
      </c>
      <c r="G1218" s="43">
        <v>1</v>
      </c>
      <c r="H1218" s="44" t="s">
        <v>1058</v>
      </c>
      <c r="I1218" s="43">
        <v>603.44000000000005</v>
      </c>
      <c r="J1218" s="57">
        <f>IF(C1218="СТОП цена",I1218,ROUND(I1218*(1-VLOOKUP(L1218,Оглавление!D:G,3,FALSE)),2))</f>
        <v>603.44000000000005</v>
      </c>
      <c r="K1218" s="60"/>
      <c r="L1218" s="145" t="s">
        <v>2454</v>
      </c>
      <c r="M1218" s="54">
        <v>22</v>
      </c>
    </row>
    <row r="1219" spans="1:13" s="312" customFormat="1" ht="15">
      <c r="A1219" s="436" t="s">
        <v>2545</v>
      </c>
      <c r="B1219" s="42" t="s">
        <v>2668</v>
      </c>
      <c r="C1219" s="44"/>
      <c r="D1219" s="43"/>
      <c r="E1219" s="44"/>
      <c r="F1219" s="44" t="s">
        <v>1166</v>
      </c>
      <c r="G1219" s="43">
        <v>1</v>
      </c>
      <c r="H1219" s="44" t="s">
        <v>1058</v>
      </c>
      <c r="I1219" s="43">
        <v>435</v>
      </c>
      <c r="J1219" s="57">
        <f>IF(C1219="СТОП цена",I1219,ROUND(I1219*(1-VLOOKUP(L1219,Оглавление!D:G,3,FALSE)),2))</f>
        <v>435</v>
      </c>
      <c r="K1219" s="60"/>
      <c r="L1219" s="145" t="s">
        <v>2454</v>
      </c>
      <c r="M1219" s="54">
        <v>22</v>
      </c>
    </row>
    <row r="1220" spans="1:13" s="312" customFormat="1" ht="21">
      <c r="A1220" s="582" t="s">
        <v>2528</v>
      </c>
      <c r="B1220" s="583"/>
      <c r="C1220" s="583"/>
      <c r="D1220" s="583"/>
      <c r="E1220" s="583"/>
      <c r="F1220" s="583"/>
      <c r="G1220" s="583"/>
      <c r="H1220" s="583"/>
      <c r="I1220" s="583"/>
      <c r="J1220" s="583"/>
      <c r="K1220" s="60"/>
      <c r="L1220" s="145" t="s">
        <v>2454</v>
      </c>
      <c r="M1220" s="54">
        <v>22</v>
      </c>
    </row>
    <row r="1221" spans="1:13" s="312" customFormat="1" ht="15">
      <c r="A1221" s="436" t="s">
        <v>2546</v>
      </c>
      <c r="B1221" s="42" t="s">
        <v>2669</v>
      </c>
      <c r="C1221" s="44"/>
      <c r="D1221" s="43"/>
      <c r="E1221" s="44"/>
      <c r="F1221" s="44" t="s">
        <v>1742</v>
      </c>
      <c r="G1221" s="43">
        <v>1</v>
      </c>
      <c r="H1221" s="44" t="s">
        <v>1058</v>
      </c>
      <c r="I1221" s="43">
        <v>1016</v>
      </c>
      <c r="J1221" s="57">
        <f>IF(C1221="СТОП цена",I1221,ROUND(I1221*(1-VLOOKUP(L1221,Оглавление!D:G,3,FALSE)),2))</f>
        <v>1016</v>
      </c>
      <c r="K1221" s="60"/>
      <c r="L1221" s="145" t="s">
        <v>2454</v>
      </c>
      <c r="M1221" s="54">
        <v>22</v>
      </c>
    </row>
    <row r="1222" spans="1:13" s="312" customFormat="1" ht="15">
      <c r="A1222" s="436" t="s">
        <v>2547</v>
      </c>
      <c r="B1222" s="42" t="s">
        <v>2670</v>
      </c>
      <c r="C1222" s="44"/>
      <c r="D1222" s="43"/>
      <c r="E1222" s="44"/>
      <c r="F1222" s="44" t="s">
        <v>1742</v>
      </c>
      <c r="G1222" s="43">
        <v>1</v>
      </c>
      <c r="H1222" s="44" t="s">
        <v>1058</v>
      </c>
      <c r="I1222" s="43">
        <v>1016</v>
      </c>
      <c r="J1222" s="57">
        <f>IF(C1222="СТОП цена",I1222,ROUND(I1222*(1-VLOOKUP(L1222,Оглавление!D:G,3,FALSE)),2))</f>
        <v>1016</v>
      </c>
      <c r="K1222" s="60"/>
      <c r="L1222" s="145" t="s">
        <v>2454</v>
      </c>
      <c r="M1222" s="54">
        <v>22</v>
      </c>
    </row>
    <row r="1223" spans="1:13" s="312" customFormat="1" ht="21" hidden="1">
      <c r="A1223" s="582" t="s">
        <v>15</v>
      </c>
      <c r="B1223" s="583"/>
      <c r="C1223" s="583"/>
      <c r="D1223" s="583"/>
      <c r="E1223" s="583"/>
      <c r="F1223" s="583"/>
      <c r="G1223" s="583"/>
      <c r="H1223" s="583"/>
      <c r="I1223" s="583"/>
      <c r="J1223" s="583"/>
      <c r="K1223" s="60"/>
      <c r="L1223" s="145" t="s">
        <v>2454</v>
      </c>
      <c r="M1223" s="54">
        <v>22</v>
      </c>
    </row>
    <row r="1224" spans="1:13" s="312" customFormat="1" ht="15" hidden="1">
      <c r="A1224" s="436" t="s">
        <v>2529</v>
      </c>
      <c r="B1224" s="42" t="s">
        <v>2671</v>
      </c>
      <c r="C1224" s="431"/>
      <c r="D1224" s="432"/>
      <c r="E1224" s="431"/>
      <c r="F1224" s="44" t="s">
        <v>1313</v>
      </c>
      <c r="G1224" s="43">
        <v>14</v>
      </c>
      <c r="H1224" s="44" t="s">
        <v>1058</v>
      </c>
      <c r="I1224" s="43">
        <v>159</v>
      </c>
      <c r="J1224" s="57">
        <f>IF(C1224="СТОП цена",I1224,ROUND(I1224*(1-VLOOKUP(L1224,Оглавление!D:G,3,FALSE)),2))</f>
        <v>159</v>
      </c>
      <c r="K1224" s="60"/>
      <c r="L1224" s="145" t="s">
        <v>2454</v>
      </c>
      <c r="M1224" s="54">
        <v>22</v>
      </c>
    </row>
    <row r="1225" spans="1:13" s="312" customFormat="1" ht="15.75" hidden="1" customHeight="1">
      <c r="A1225" s="436" t="s">
        <v>2530</v>
      </c>
      <c r="B1225" s="42" t="s">
        <v>2672</v>
      </c>
      <c r="C1225" s="431"/>
      <c r="D1225" s="432"/>
      <c r="E1225" s="431"/>
      <c r="F1225" s="44" t="s">
        <v>1320</v>
      </c>
      <c r="G1225" s="43">
        <v>6</v>
      </c>
      <c r="H1225" s="44" t="s">
        <v>1058</v>
      </c>
      <c r="I1225" s="43">
        <v>440</v>
      </c>
      <c r="J1225" s="57">
        <f>IF(C1225="СТОП цена",I1225,ROUND(I1225*(1-VLOOKUP(L1225,Оглавление!D:G,3,FALSE)),2))</f>
        <v>440</v>
      </c>
      <c r="K1225" s="60"/>
      <c r="L1225" s="145" t="s">
        <v>2454</v>
      </c>
      <c r="M1225" s="54">
        <v>22</v>
      </c>
    </row>
    <row r="1226" spans="1:13" s="312" customFormat="1" ht="12.75" hidden="1">
      <c r="A1226" s="624" t="s">
        <v>2741</v>
      </c>
      <c r="B1226" s="42" t="s">
        <v>2673</v>
      </c>
      <c r="C1226" s="431"/>
      <c r="D1226" s="430"/>
      <c r="E1226" s="429"/>
      <c r="F1226" s="44" t="s">
        <v>1313</v>
      </c>
      <c r="G1226" s="43">
        <v>14</v>
      </c>
      <c r="H1226" s="44" t="s">
        <v>1058</v>
      </c>
      <c r="I1226" s="43">
        <v>158</v>
      </c>
      <c r="J1226" s="57">
        <f>IF(C1226="СТОП цена",I1226,ROUND(I1226*(1-VLOOKUP(L1226,Оглавление!D:G,3,FALSE)),2))</f>
        <v>158</v>
      </c>
      <c r="K1226" s="60"/>
      <c r="L1226" s="145" t="s">
        <v>2454</v>
      </c>
      <c r="M1226" s="54">
        <v>22</v>
      </c>
    </row>
    <row r="1227" spans="1:13" s="312" customFormat="1" ht="12.75" hidden="1">
      <c r="A1227" s="624"/>
      <c r="B1227" s="42" t="s">
        <v>2864</v>
      </c>
      <c r="C1227" s="489"/>
      <c r="D1227" s="490"/>
      <c r="E1227" s="489"/>
      <c r="F1227" s="491" t="s">
        <v>1319</v>
      </c>
      <c r="G1227" s="480">
        <v>6</v>
      </c>
      <c r="H1227" s="491" t="s">
        <v>1058</v>
      </c>
      <c r="I1227" s="480">
        <v>300</v>
      </c>
      <c r="J1227" s="481">
        <f>IF(C1227="СТОП цена",I1227,ROUND(I1227*(1-VLOOKUP(L1227,Оглавление!D:G,3,FALSE)),2))</f>
        <v>300</v>
      </c>
      <c r="K1227" s="60"/>
      <c r="L1227" s="145" t="s">
        <v>2454</v>
      </c>
      <c r="M1227" s="54">
        <v>22</v>
      </c>
    </row>
    <row r="1228" spans="1:13" s="312" customFormat="1" ht="12.75" hidden="1">
      <c r="A1228" s="625"/>
      <c r="B1228" s="42" t="s">
        <v>2896</v>
      </c>
      <c r="C1228" s="471" t="s">
        <v>1856</v>
      </c>
      <c r="D1228" s="432"/>
      <c r="E1228" s="431"/>
      <c r="F1228" s="44" t="s">
        <v>1320</v>
      </c>
      <c r="G1228" s="43">
        <v>6</v>
      </c>
      <c r="H1228" s="44" t="s">
        <v>1058</v>
      </c>
      <c r="I1228" s="43">
        <v>385</v>
      </c>
      <c r="J1228" s="57">
        <f>IF(C1228="СТОП цена",I1228,ROUND(I1228*(1-VLOOKUP(L1228,Оглавление!D:G,3,FALSE)),2))</f>
        <v>385</v>
      </c>
      <c r="K1228" s="60"/>
      <c r="L1228" s="145" t="s">
        <v>2454</v>
      </c>
      <c r="M1228" s="54">
        <v>22</v>
      </c>
    </row>
    <row r="1229" spans="1:13" s="312" customFormat="1" ht="12.75" hidden="1">
      <c r="A1229" s="625"/>
      <c r="B1229" s="42" t="s">
        <v>2897</v>
      </c>
      <c r="C1229" s="44" t="s">
        <v>223</v>
      </c>
      <c r="D1229" s="432"/>
      <c r="E1229" s="431"/>
      <c r="F1229" s="44" t="s">
        <v>1295</v>
      </c>
      <c r="G1229" s="43">
        <v>1</v>
      </c>
      <c r="H1229" s="44" t="s">
        <v>1058</v>
      </c>
      <c r="I1229" s="43">
        <v>2664</v>
      </c>
      <c r="J1229" s="57">
        <f>IF(C1229="СТОП цена",I1229,ROUND(I1229*(1-VLOOKUP(L1229,Оглавление!D:G,3,FALSE)),2))</f>
        <v>2664</v>
      </c>
      <c r="K1229" s="60"/>
      <c r="L1229" s="145" t="s">
        <v>2454</v>
      </c>
      <c r="M1229" s="54">
        <v>22</v>
      </c>
    </row>
    <row r="1230" spans="1:13" s="312" customFormat="1" ht="12.75" hidden="1">
      <c r="A1230" s="624" t="s">
        <v>2548</v>
      </c>
      <c r="B1230" s="42" t="s">
        <v>2898</v>
      </c>
      <c r="C1230" s="431"/>
      <c r="D1230" s="432"/>
      <c r="E1230" s="431"/>
      <c r="F1230" s="44" t="s">
        <v>1313</v>
      </c>
      <c r="G1230" s="43">
        <v>14</v>
      </c>
      <c r="H1230" s="44" t="s">
        <v>1058</v>
      </c>
      <c r="I1230" s="43">
        <v>177</v>
      </c>
      <c r="J1230" s="57">
        <f>IF(C1230="СТОП цена",I1230,ROUND(I1230*(1-VLOOKUP(L1230,Оглавление!D:G,3,FALSE)),2))</f>
        <v>177</v>
      </c>
      <c r="K1230" s="60"/>
      <c r="L1230" s="145" t="s">
        <v>2454</v>
      </c>
      <c r="M1230" s="54">
        <v>22</v>
      </c>
    </row>
    <row r="1231" spans="1:13" s="312" customFormat="1" ht="12.75" hidden="1">
      <c r="A1231" s="624"/>
      <c r="B1231" s="42" t="s">
        <v>2865</v>
      </c>
      <c r="C1231" s="489"/>
      <c r="D1231" s="490"/>
      <c r="E1231" s="489"/>
      <c r="F1231" s="491" t="s">
        <v>1319</v>
      </c>
      <c r="G1231" s="480">
        <v>6</v>
      </c>
      <c r="H1231" s="491" t="s">
        <v>1058</v>
      </c>
      <c r="I1231" s="480">
        <v>355</v>
      </c>
      <c r="J1231" s="481">
        <f>IF(C1231="СТОП цена",I1231,ROUND(I1231*(1-VLOOKUP(L1231,Оглавление!D:G,3,FALSE)),2))</f>
        <v>355</v>
      </c>
      <c r="K1231" s="60"/>
      <c r="L1231" s="145" t="s">
        <v>2454</v>
      </c>
      <c r="M1231" s="54">
        <v>22</v>
      </c>
    </row>
    <row r="1232" spans="1:13" s="312" customFormat="1" ht="12.75" hidden="1">
      <c r="A1232" s="625"/>
      <c r="B1232" s="42" t="s">
        <v>2899</v>
      </c>
      <c r="C1232" s="471" t="s">
        <v>1856</v>
      </c>
      <c r="D1232" s="432"/>
      <c r="E1232" s="431"/>
      <c r="F1232" s="44" t="s">
        <v>1320</v>
      </c>
      <c r="G1232" s="43">
        <v>6</v>
      </c>
      <c r="H1232" s="44" t="s">
        <v>1058</v>
      </c>
      <c r="I1232" s="43">
        <v>486</v>
      </c>
      <c r="J1232" s="57">
        <f>IF(C1232="СТОП цена",I1232,ROUND(I1232*(1-VLOOKUP(L1232,Оглавление!D:G,3,FALSE)),2))</f>
        <v>486</v>
      </c>
      <c r="K1232" s="60"/>
      <c r="L1232" s="145" t="s">
        <v>2454</v>
      </c>
      <c r="M1232" s="54">
        <v>22</v>
      </c>
    </row>
    <row r="1233" spans="1:13" s="312" customFormat="1" ht="12.75" hidden="1">
      <c r="A1233" s="625"/>
      <c r="B1233" s="42" t="s">
        <v>2900</v>
      </c>
      <c r="C1233" s="44" t="s">
        <v>223</v>
      </c>
      <c r="D1233" s="432"/>
      <c r="E1233" s="431"/>
      <c r="F1233" s="44" t="s">
        <v>1295</v>
      </c>
      <c r="G1233" s="43">
        <v>1</v>
      </c>
      <c r="H1233" s="44" t="s">
        <v>1058</v>
      </c>
      <c r="I1233" s="43">
        <v>3173</v>
      </c>
      <c r="J1233" s="57">
        <f>IF(C1233="СТОП цена",I1233,ROUND(I1233*(1-VLOOKUP(L1233,Оглавление!D:G,3,FALSE)),2))</f>
        <v>3173</v>
      </c>
      <c r="K1233" s="60"/>
      <c r="L1233" s="145" t="s">
        <v>2454</v>
      </c>
      <c r="M1233" s="54">
        <v>22</v>
      </c>
    </row>
    <row r="1234" spans="1:13" s="312" customFormat="1" ht="12.75" hidden="1">
      <c r="A1234" s="625"/>
      <c r="B1234" s="42" t="s">
        <v>2901</v>
      </c>
      <c r="C1234" s="44" t="s">
        <v>223</v>
      </c>
      <c r="D1234" s="432"/>
      <c r="E1234" s="431"/>
      <c r="F1234" s="44" t="s">
        <v>1166</v>
      </c>
      <c r="G1234" s="43">
        <v>1</v>
      </c>
      <c r="H1234" s="44" t="s">
        <v>1058</v>
      </c>
      <c r="I1234" s="43">
        <v>486</v>
      </c>
      <c r="J1234" s="57">
        <f>IF(C1234="СТОП цена",I1234,ROUND(I1234*(1-VLOOKUP(L1234,Оглавление!D:G,3,FALSE)),2))</f>
        <v>486</v>
      </c>
      <c r="K1234" s="60"/>
      <c r="L1234" s="145" t="s">
        <v>2454</v>
      </c>
      <c r="M1234" s="54">
        <v>22</v>
      </c>
    </row>
    <row r="1235" spans="1:13" s="312" customFormat="1" ht="12.75" hidden="1">
      <c r="A1235" s="624" t="s">
        <v>2549</v>
      </c>
      <c r="B1235" s="42" t="s">
        <v>2902</v>
      </c>
      <c r="C1235" s="431"/>
      <c r="D1235" s="432"/>
      <c r="E1235" s="431"/>
      <c r="F1235" s="44" t="s">
        <v>1313</v>
      </c>
      <c r="G1235" s="43">
        <v>14</v>
      </c>
      <c r="H1235" s="44" t="s">
        <v>1058</v>
      </c>
      <c r="I1235" s="43">
        <v>189</v>
      </c>
      <c r="J1235" s="57">
        <f>IF(C1235="СТОП цена",I1235,ROUND(I1235*(1-VLOOKUP(L1235,Оглавление!D:G,3,FALSE)),2))</f>
        <v>189</v>
      </c>
      <c r="K1235" s="60"/>
      <c r="L1235" s="145" t="s">
        <v>2454</v>
      </c>
      <c r="M1235" s="54">
        <v>22</v>
      </c>
    </row>
    <row r="1236" spans="1:13" s="312" customFormat="1" ht="12.75" hidden="1">
      <c r="A1236" s="624"/>
      <c r="B1236" s="42" t="s">
        <v>2866</v>
      </c>
      <c r="C1236" s="489"/>
      <c r="D1236" s="490"/>
      <c r="E1236" s="489"/>
      <c r="F1236" s="491" t="s">
        <v>1319</v>
      </c>
      <c r="G1236" s="480">
        <v>6</v>
      </c>
      <c r="H1236" s="491" t="s">
        <v>1058</v>
      </c>
      <c r="I1236" s="480">
        <v>370</v>
      </c>
      <c r="J1236" s="481">
        <f>IF(C1236="СТОП цена",I1236,ROUND(I1236*(1-VLOOKUP(L1236,Оглавление!D:G,3,FALSE)),2))</f>
        <v>370</v>
      </c>
      <c r="K1236" s="60"/>
      <c r="L1236" s="145" t="s">
        <v>2454</v>
      </c>
      <c r="M1236" s="54">
        <v>22</v>
      </c>
    </row>
    <row r="1237" spans="1:13" s="312" customFormat="1" ht="12.75" hidden="1">
      <c r="A1237" s="625"/>
      <c r="B1237" s="42" t="s">
        <v>2903</v>
      </c>
      <c r="C1237" s="471" t="s">
        <v>1856</v>
      </c>
      <c r="D1237" s="432"/>
      <c r="E1237" s="431"/>
      <c r="F1237" s="44" t="s">
        <v>1320</v>
      </c>
      <c r="G1237" s="43">
        <v>6</v>
      </c>
      <c r="H1237" s="44" t="s">
        <v>1058</v>
      </c>
      <c r="I1237" s="43">
        <v>496</v>
      </c>
      <c r="J1237" s="57">
        <f>IF(C1237="СТОП цена",I1237,ROUND(I1237*(1-VLOOKUP(L1237,Оглавление!D:G,3,FALSE)),2))</f>
        <v>496</v>
      </c>
      <c r="K1237" s="60"/>
      <c r="L1237" s="145" t="s">
        <v>2454</v>
      </c>
      <c r="M1237" s="54">
        <v>22</v>
      </c>
    </row>
    <row r="1238" spans="1:13" s="312" customFormat="1" ht="12.75" hidden="1">
      <c r="A1238" s="625"/>
      <c r="B1238" s="42" t="s">
        <v>2904</v>
      </c>
      <c r="C1238" s="431" t="s">
        <v>223</v>
      </c>
      <c r="D1238" s="432"/>
      <c r="E1238" s="431"/>
      <c r="F1238" s="44" t="s">
        <v>1295</v>
      </c>
      <c r="G1238" s="43">
        <v>1</v>
      </c>
      <c r="H1238" s="44" t="s">
        <v>1058</v>
      </c>
      <c r="I1238" s="43">
        <v>3248</v>
      </c>
      <c r="J1238" s="57">
        <f>IF(C1238="СТОП цена",I1238,ROUND(I1238*(1-VLOOKUP(L1238,Оглавление!D:G,3,FALSE)),2))</f>
        <v>3248</v>
      </c>
      <c r="K1238" s="60"/>
      <c r="L1238" s="145" t="s">
        <v>2454</v>
      </c>
      <c r="M1238" s="54">
        <v>22</v>
      </c>
    </row>
    <row r="1239" spans="1:13" s="312" customFormat="1" ht="12.75" hidden="1">
      <c r="A1239" s="624" t="s">
        <v>2550</v>
      </c>
      <c r="B1239" s="42" t="s">
        <v>2905</v>
      </c>
      <c r="C1239" s="431"/>
      <c r="D1239" s="432"/>
      <c r="E1239" s="431"/>
      <c r="F1239" s="44" t="s">
        <v>1313</v>
      </c>
      <c r="G1239" s="43">
        <v>14</v>
      </c>
      <c r="H1239" s="44" t="s">
        <v>1058</v>
      </c>
      <c r="I1239" s="43">
        <v>158</v>
      </c>
      <c r="J1239" s="57">
        <f>IF(C1239="СТОП цена",I1239,ROUND(I1239*(1-VLOOKUP(L1239,Оглавление!D:G,3,FALSE)),2))</f>
        <v>158</v>
      </c>
      <c r="K1239" s="60"/>
      <c r="L1239" s="145" t="s">
        <v>2454</v>
      </c>
      <c r="M1239" s="54">
        <v>22</v>
      </c>
    </row>
    <row r="1240" spans="1:13" s="312" customFormat="1" ht="12.75" hidden="1">
      <c r="A1240" s="624"/>
      <c r="B1240" s="42" t="s">
        <v>2867</v>
      </c>
      <c r="C1240" s="489"/>
      <c r="D1240" s="490"/>
      <c r="E1240" s="489"/>
      <c r="F1240" s="491" t="s">
        <v>1319</v>
      </c>
      <c r="G1240" s="480">
        <v>6</v>
      </c>
      <c r="H1240" s="491" t="s">
        <v>1058</v>
      </c>
      <c r="I1240" s="480">
        <v>325</v>
      </c>
      <c r="J1240" s="481">
        <f>IF(C1240="СТОП цена",I1240,ROUND(I1240*(1-VLOOKUP(L1240,Оглавление!D:G,3,FALSE)),2))</f>
        <v>325</v>
      </c>
      <c r="K1240" s="60"/>
      <c r="L1240" s="145" t="s">
        <v>2454</v>
      </c>
      <c r="M1240" s="54">
        <v>22</v>
      </c>
    </row>
    <row r="1241" spans="1:13" s="312" customFormat="1" ht="12.75" hidden="1">
      <c r="A1241" s="625"/>
      <c r="B1241" s="42" t="s">
        <v>2674</v>
      </c>
      <c r="C1241" s="471" t="s">
        <v>1856</v>
      </c>
      <c r="D1241" s="432"/>
      <c r="E1241" s="431"/>
      <c r="F1241" s="44" t="s">
        <v>1320</v>
      </c>
      <c r="G1241" s="43">
        <v>6</v>
      </c>
      <c r="H1241" s="44" t="s">
        <v>1058</v>
      </c>
      <c r="I1241" s="43">
        <v>425</v>
      </c>
      <c r="J1241" s="57">
        <f>IF(C1241="СТОП цена",I1241,ROUND(I1241*(1-VLOOKUP(L1241,Оглавление!D:G,3,FALSE)),2))</f>
        <v>425</v>
      </c>
      <c r="K1241" s="60"/>
      <c r="L1241" s="145" t="s">
        <v>2454</v>
      </c>
      <c r="M1241" s="54">
        <v>22</v>
      </c>
    </row>
    <row r="1242" spans="1:13" s="312" customFormat="1" ht="12.75" hidden="1">
      <c r="A1242" s="625"/>
      <c r="B1242" s="42" t="s">
        <v>2675</v>
      </c>
      <c r="C1242" s="431" t="s">
        <v>223</v>
      </c>
      <c r="D1242" s="432"/>
      <c r="E1242" s="431"/>
      <c r="F1242" s="44" t="s">
        <v>1295</v>
      </c>
      <c r="G1242" s="43">
        <v>1</v>
      </c>
      <c r="H1242" s="44" t="s">
        <v>1058</v>
      </c>
      <c r="I1242" s="43">
        <v>2934</v>
      </c>
      <c r="J1242" s="57">
        <f>IF(C1242="СТОП цена",I1242,ROUND(I1242*(1-VLOOKUP(L1242,Оглавление!D:G,3,FALSE)),2))</f>
        <v>2934</v>
      </c>
      <c r="K1242" s="60"/>
      <c r="L1242" s="145" t="s">
        <v>2454</v>
      </c>
      <c r="M1242" s="54">
        <v>22</v>
      </c>
    </row>
    <row r="1243" spans="1:13" s="312" customFormat="1" ht="12.75" hidden="1">
      <c r="A1243" s="624" t="s">
        <v>2551</v>
      </c>
      <c r="B1243" s="42" t="s">
        <v>2676</v>
      </c>
      <c r="C1243" s="431"/>
      <c r="D1243" s="432"/>
      <c r="E1243" s="431"/>
      <c r="F1243" s="44" t="s">
        <v>1313</v>
      </c>
      <c r="G1243" s="43">
        <v>14</v>
      </c>
      <c r="H1243" s="44" t="s">
        <v>1058</v>
      </c>
      <c r="I1243" s="43">
        <v>183</v>
      </c>
      <c r="J1243" s="57">
        <f>IF(C1243="СТОП цена",I1243,ROUND(I1243*(1-VLOOKUP(L1243,Оглавление!D:G,3,FALSE)),2))</f>
        <v>183</v>
      </c>
      <c r="K1243" s="60"/>
      <c r="L1243" s="145" t="s">
        <v>2454</v>
      </c>
      <c r="M1243" s="54">
        <v>22</v>
      </c>
    </row>
    <row r="1244" spans="1:13" s="312" customFormat="1" ht="12.75" hidden="1">
      <c r="A1244" s="624"/>
      <c r="B1244" s="42" t="s">
        <v>2868</v>
      </c>
      <c r="C1244" s="489"/>
      <c r="D1244" s="490"/>
      <c r="E1244" s="489"/>
      <c r="F1244" s="491" t="s">
        <v>1319</v>
      </c>
      <c r="G1244" s="480">
        <v>6</v>
      </c>
      <c r="H1244" s="491" t="s">
        <v>1058</v>
      </c>
      <c r="I1244" s="480">
        <v>325</v>
      </c>
      <c r="J1244" s="481">
        <f>IF(C1244="СТОП цена",I1244,ROUND(I1244*(1-VLOOKUP(L1244,Оглавление!D:G,3,FALSE)),2))</f>
        <v>325</v>
      </c>
      <c r="K1244" s="60"/>
      <c r="L1244" s="145" t="s">
        <v>2454</v>
      </c>
      <c r="M1244" s="54">
        <v>22</v>
      </c>
    </row>
    <row r="1245" spans="1:13" s="312" customFormat="1" ht="12.75" hidden="1">
      <c r="A1245" s="625"/>
      <c r="B1245" s="42" t="s">
        <v>2677</v>
      </c>
      <c r="C1245" s="471" t="s">
        <v>1856</v>
      </c>
      <c r="D1245" s="432"/>
      <c r="E1245" s="431"/>
      <c r="F1245" s="44" t="s">
        <v>1320</v>
      </c>
      <c r="G1245" s="43">
        <v>6</v>
      </c>
      <c r="H1245" s="44" t="s">
        <v>1058</v>
      </c>
      <c r="I1245" s="43">
        <v>461</v>
      </c>
      <c r="J1245" s="57">
        <f>IF(C1245="СТОП цена",I1245,ROUND(I1245*(1-VLOOKUP(L1245,Оглавление!D:G,3,FALSE)),2))</f>
        <v>461</v>
      </c>
      <c r="K1245" s="60"/>
      <c r="L1245" s="145" t="s">
        <v>2454</v>
      </c>
      <c r="M1245" s="54">
        <v>22</v>
      </c>
    </row>
    <row r="1246" spans="1:13" s="312" customFormat="1" ht="12.75" hidden="1">
      <c r="A1246" s="625"/>
      <c r="B1246" s="42" t="s">
        <v>2678</v>
      </c>
      <c r="C1246" s="431" t="s">
        <v>223</v>
      </c>
      <c r="D1246" s="432"/>
      <c r="E1246" s="431"/>
      <c r="F1246" s="44" t="s">
        <v>1295</v>
      </c>
      <c r="G1246" s="43">
        <v>1</v>
      </c>
      <c r="H1246" s="44" t="s">
        <v>1058</v>
      </c>
      <c r="I1246" s="43">
        <v>3068</v>
      </c>
      <c r="J1246" s="57">
        <f>IF(C1246="СТОП цена",I1246,ROUND(I1246*(1-VLOOKUP(L1246,Оглавление!D:G,3,FALSE)),2))</f>
        <v>3068</v>
      </c>
      <c r="K1246" s="60"/>
      <c r="L1246" s="145" t="s">
        <v>2454</v>
      </c>
      <c r="M1246" s="54">
        <v>22</v>
      </c>
    </row>
    <row r="1247" spans="1:13" s="312" customFormat="1" ht="12.75" hidden="1">
      <c r="A1247" s="624" t="s">
        <v>2552</v>
      </c>
      <c r="B1247" s="42" t="s">
        <v>2679</v>
      </c>
      <c r="C1247" s="431"/>
      <c r="D1247" s="432"/>
      <c r="E1247" s="431"/>
      <c r="F1247" s="44" t="s">
        <v>1313</v>
      </c>
      <c r="G1247" s="43">
        <v>14</v>
      </c>
      <c r="H1247" s="44" t="s">
        <v>1058</v>
      </c>
      <c r="I1247" s="43">
        <v>189</v>
      </c>
      <c r="J1247" s="57">
        <f>IF(C1247="СТОП цена",I1247,ROUND(I1247*(1-VLOOKUP(L1247,Оглавление!D:G,3,FALSE)),2))</f>
        <v>189</v>
      </c>
      <c r="K1247" s="60"/>
      <c r="L1247" s="145" t="s">
        <v>2454</v>
      </c>
      <c r="M1247" s="54">
        <v>23</v>
      </c>
    </row>
    <row r="1248" spans="1:13" s="312" customFormat="1" ht="12.75" hidden="1">
      <c r="A1248" s="624"/>
      <c r="B1248" s="42" t="s">
        <v>2869</v>
      </c>
      <c r="C1248" s="489"/>
      <c r="D1248" s="490"/>
      <c r="E1248" s="489"/>
      <c r="F1248" s="491" t="s">
        <v>1319</v>
      </c>
      <c r="G1248" s="480">
        <v>6</v>
      </c>
      <c r="H1248" s="491" t="s">
        <v>1058</v>
      </c>
      <c r="I1248" s="480">
        <v>335</v>
      </c>
      <c r="J1248" s="481">
        <f>IF(C1248="СТОП цена",I1248,ROUND(I1248*(1-VLOOKUP(L1248,Оглавление!D:G,3,FALSE)),2))</f>
        <v>335</v>
      </c>
      <c r="K1248" s="60"/>
      <c r="L1248" s="145" t="s">
        <v>2454</v>
      </c>
      <c r="M1248" s="54">
        <v>23</v>
      </c>
    </row>
    <row r="1249" spans="1:13" s="312" customFormat="1" ht="12.75" hidden="1">
      <c r="A1249" s="625"/>
      <c r="B1249" s="42" t="s">
        <v>2680</v>
      </c>
      <c r="C1249" s="471" t="s">
        <v>1856</v>
      </c>
      <c r="D1249" s="432"/>
      <c r="E1249" s="431"/>
      <c r="F1249" s="44" t="s">
        <v>1320</v>
      </c>
      <c r="G1249" s="43">
        <v>6</v>
      </c>
      <c r="H1249" s="44" t="s">
        <v>1058</v>
      </c>
      <c r="I1249" s="43">
        <v>437</v>
      </c>
      <c r="J1249" s="57">
        <f>IF(C1249="СТОП цена",I1249,ROUND(I1249*(1-VLOOKUP(L1249,Оглавление!D:G,3,FALSE)),2))</f>
        <v>437</v>
      </c>
      <c r="K1249" s="60"/>
      <c r="L1249" s="145" t="s">
        <v>2454</v>
      </c>
      <c r="M1249" s="54">
        <v>23</v>
      </c>
    </row>
    <row r="1250" spans="1:13" s="312" customFormat="1" ht="12.75" hidden="1">
      <c r="A1250" s="625"/>
      <c r="B1250" s="42" t="s">
        <v>2681</v>
      </c>
      <c r="C1250" s="431" t="s">
        <v>223</v>
      </c>
      <c r="D1250" s="432"/>
      <c r="E1250" s="431"/>
      <c r="F1250" s="44" t="s">
        <v>1295</v>
      </c>
      <c r="G1250" s="43">
        <v>1</v>
      </c>
      <c r="H1250" s="44" t="s">
        <v>1058</v>
      </c>
      <c r="I1250" s="43">
        <v>3173</v>
      </c>
      <c r="J1250" s="57">
        <f>IF(C1250="СТОП цена",I1250,ROUND(I1250*(1-VLOOKUP(L1250,Оглавление!D:G,3,FALSE)),2))</f>
        <v>3173</v>
      </c>
      <c r="K1250" s="60"/>
      <c r="L1250" s="145" t="s">
        <v>2454</v>
      </c>
      <c r="M1250" s="54">
        <v>23</v>
      </c>
    </row>
    <row r="1251" spans="1:13" s="312" customFormat="1" ht="12.75" hidden="1" customHeight="1">
      <c r="A1251" s="624" t="s">
        <v>2553</v>
      </c>
      <c r="B1251" s="42" t="s">
        <v>2682</v>
      </c>
      <c r="C1251" s="431"/>
      <c r="D1251" s="432"/>
      <c r="E1251" s="431"/>
      <c r="F1251" s="44" t="s">
        <v>1313</v>
      </c>
      <c r="G1251" s="43">
        <v>14</v>
      </c>
      <c r="H1251" s="44" t="s">
        <v>1058</v>
      </c>
      <c r="I1251" s="43">
        <v>183</v>
      </c>
      <c r="J1251" s="57">
        <f>IF(C1251="СТОП цена",I1251,ROUND(I1251*(1-VLOOKUP(L1251,Оглавление!D:G,3,FALSE)),2))</f>
        <v>183</v>
      </c>
      <c r="K1251" s="60"/>
      <c r="L1251" s="145" t="s">
        <v>2454</v>
      </c>
      <c r="M1251" s="54">
        <v>23</v>
      </c>
    </row>
    <row r="1252" spans="1:13" s="312" customFormat="1" ht="12.75" hidden="1" customHeight="1">
      <c r="A1252" s="624"/>
      <c r="B1252" s="42" t="s">
        <v>2870</v>
      </c>
      <c r="C1252" s="489"/>
      <c r="D1252" s="490"/>
      <c r="E1252" s="489"/>
      <c r="F1252" s="491" t="s">
        <v>1319</v>
      </c>
      <c r="G1252" s="480">
        <v>6</v>
      </c>
      <c r="H1252" s="491" t="s">
        <v>1058</v>
      </c>
      <c r="I1252" s="480">
        <v>325</v>
      </c>
      <c r="J1252" s="481">
        <f>IF(C1252="СТОП цена",I1252,ROUND(I1252*(1-VLOOKUP(L1252,Оглавление!D:G,3,FALSE)),2))</f>
        <v>325</v>
      </c>
      <c r="K1252" s="60"/>
      <c r="L1252" s="145" t="s">
        <v>2454</v>
      </c>
      <c r="M1252" s="54">
        <v>23</v>
      </c>
    </row>
    <row r="1253" spans="1:13" s="312" customFormat="1" ht="12.75" hidden="1" customHeight="1">
      <c r="A1253" s="625"/>
      <c r="B1253" s="42" t="s">
        <v>2683</v>
      </c>
      <c r="C1253" s="471" t="s">
        <v>1856</v>
      </c>
      <c r="D1253" s="432"/>
      <c r="E1253" s="431"/>
      <c r="F1253" s="44" t="s">
        <v>1320</v>
      </c>
      <c r="G1253" s="43">
        <v>6</v>
      </c>
      <c r="H1253" s="44" t="s">
        <v>1058</v>
      </c>
      <c r="I1253" s="43">
        <v>461</v>
      </c>
      <c r="J1253" s="57">
        <f>IF(C1253="СТОП цена",I1253,ROUND(I1253*(1-VLOOKUP(L1253,Оглавление!D:G,3,FALSE)),2))</f>
        <v>461</v>
      </c>
      <c r="K1253" s="60"/>
      <c r="L1253" s="145" t="s">
        <v>2454</v>
      </c>
      <c r="M1253" s="54">
        <v>23</v>
      </c>
    </row>
    <row r="1254" spans="1:13" s="312" customFormat="1" ht="12.75" hidden="1" customHeight="1">
      <c r="A1254" s="625"/>
      <c r="B1254" s="42" t="s">
        <v>2684</v>
      </c>
      <c r="C1254" s="431" t="s">
        <v>223</v>
      </c>
      <c r="D1254" s="432"/>
      <c r="E1254" s="431"/>
      <c r="F1254" s="44" t="s">
        <v>1295</v>
      </c>
      <c r="G1254" s="43">
        <v>1</v>
      </c>
      <c r="H1254" s="44" t="s">
        <v>1058</v>
      </c>
      <c r="I1254" s="43">
        <v>2873</v>
      </c>
      <c r="J1254" s="57">
        <f>IF(C1254="СТОП цена",I1254,ROUND(I1254*(1-VLOOKUP(L1254,Оглавление!D:G,3,FALSE)),2))</f>
        <v>2873</v>
      </c>
      <c r="K1254" s="60"/>
      <c r="L1254" s="145" t="s">
        <v>2454</v>
      </c>
      <c r="M1254" s="54">
        <v>23</v>
      </c>
    </row>
    <row r="1255" spans="1:13" s="312" customFormat="1" ht="12.75" hidden="1" customHeight="1">
      <c r="A1255" s="628" t="s">
        <v>2554</v>
      </c>
      <c r="B1255" s="42" t="s">
        <v>2685</v>
      </c>
      <c r="C1255" s="431" t="s">
        <v>223</v>
      </c>
      <c r="D1255" s="432"/>
      <c r="E1255" s="431"/>
      <c r="F1255" s="44" t="s">
        <v>1166</v>
      </c>
      <c r="G1255" s="43">
        <v>1</v>
      </c>
      <c r="H1255" s="44" t="s">
        <v>1058</v>
      </c>
      <c r="I1255" s="43">
        <v>461</v>
      </c>
      <c r="J1255" s="57">
        <f>IF(C1255="СТОП цена",I1255,ROUND(I1255*(1-VLOOKUP(L1255,Оглавление!D:G,3,FALSE)),2))</f>
        <v>461</v>
      </c>
      <c r="K1255" s="60"/>
      <c r="L1255" s="145" t="s">
        <v>2454</v>
      </c>
      <c r="M1255" s="54">
        <v>23</v>
      </c>
    </row>
    <row r="1256" spans="1:13" s="312" customFormat="1" ht="12.75" hidden="1" customHeight="1">
      <c r="A1256" s="660"/>
      <c r="B1256" s="42" t="s">
        <v>2686</v>
      </c>
      <c r="C1256" s="431"/>
      <c r="D1256" s="432"/>
      <c r="E1256" s="431"/>
      <c r="F1256" s="44" t="s">
        <v>1313</v>
      </c>
      <c r="G1256" s="43">
        <v>14</v>
      </c>
      <c r="H1256" s="44" t="s">
        <v>1058</v>
      </c>
      <c r="I1256" s="43">
        <v>158</v>
      </c>
      <c r="J1256" s="57">
        <f>IF(C1256="СТОП цена",I1256,ROUND(I1256*(1-VLOOKUP(L1256,Оглавление!D:G,3,FALSE)),2))</f>
        <v>158</v>
      </c>
      <c r="K1256" s="60"/>
      <c r="L1256" s="145" t="s">
        <v>2454</v>
      </c>
      <c r="M1256" s="54">
        <v>23</v>
      </c>
    </row>
    <row r="1257" spans="1:13" s="312" customFormat="1" ht="12.75" hidden="1" customHeight="1">
      <c r="A1257" s="660"/>
      <c r="B1257" s="42" t="s">
        <v>2871</v>
      </c>
      <c r="C1257" s="489"/>
      <c r="D1257" s="490"/>
      <c r="E1257" s="489"/>
      <c r="F1257" s="491" t="s">
        <v>1319</v>
      </c>
      <c r="G1257" s="480">
        <v>6</v>
      </c>
      <c r="H1257" s="491" t="s">
        <v>1058</v>
      </c>
      <c r="I1257" s="480">
        <v>325</v>
      </c>
      <c r="J1257" s="481">
        <f>IF(C1257="СТОП цена",I1257,ROUND(I1257*(1-VLOOKUP(L1257,Оглавление!D:G,3,FALSE)),2))</f>
        <v>325</v>
      </c>
      <c r="K1257" s="60"/>
      <c r="L1257" s="145" t="s">
        <v>2454</v>
      </c>
      <c r="M1257" s="54">
        <v>23</v>
      </c>
    </row>
    <row r="1258" spans="1:13" s="312" customFormat="1" ht="12.75" hidden="1" customHeight="1">
      <c r="A1258" s="660"/>
      <c r="B1258" s="42" t="s">
        <v>2687</v>
      </c>
      <c r="C1258" s="471" t="s">
        <v>1856</v>
      </c>
      <c r="D1258" s="432"/>
      <c r="E1258" s="431"/>
      <c r="F1258" s="44" t="s">
        <v>1320</v>
      </c>
      <c r="G1258" s="43">
        <v>6</v>
      </c>
      <c r="H1258" s="44" t="s">
        <v>1058</v>
      </c>
      <c r="I1258" s="43">
        <v>425</v>
      </c>
      <c r="J1258" s="57">
        <f>IF(C1258="СТОП цена",I1258,ROUND(I1258*(1-VLOOKUP(L1258,Оглавление!D:G,3,FALSE)),2))</f>
        <v>425</v>
      </c>
      <c r="K1258" s="60"/>
      <c r="L1258" s="145" t="s">
        <v>2454</v>
      </c>
      <c r="M1258" s="54">
        <v>23</v>
      </c>
    </row>
    <row r="1259" spans="1:13" s="312" customFormat="1" ht="12.75" hidden="1" customHeight="1">
      <c r="A1259" s="606"/>
      <c r="B1259" s="42" t="s">
        <v>2688</v>
      </c>
      <c r="C1259" s="431" t="s">
        <v>223</v>
      </c>
      <c r="D1259" s="432"/>
      <c r="E1259" s="431"/>
      <c r="F1259" s="44" t="s">
        <v>1295</v>
      </c>
      <c r="G1259" s="43">
        <v>1</v>
      </c>
      <c r="H1259" s="44" t="s">
        <v>1058</v>
      </c>
      <c r="I1259" s="43">
        <v>2844</v>
      </c>
      <c r="J1259" s="57">
        <f>IF(C1259="СТОП цена",I1259,ROUND(I1259*(1-VLOOKUP(L1259,Оглавление!D:G,3,FALSE)),2))</f>
        <v>2844</v>
      </c>
      <c r="K1259" s="60"/>
      <c r="L1259" s="145" t="s">
        <v>2454</v>
      </c>
      <c r="M1259" s="54">
        <v>23</v>
      </c>
    </row>
    <row r="1260" spans="1:13" s="312" customFormat="1" ht="12.75" hidden="1" customHeight="1">
      <c r="A1260" s="628" t="s">
        <v>2555</v>
      </c>
      <c r="B1260" s="42" t="s">
        <v>2689</v>
      </c>
      <c r="C1260" s="431" t="s">
        <v>223</v>
      </c>
      <c r="D1260" s="432"/>
      <c r="E1260" s="431"/>
      <c r="F1260" s="44" t="s">
        <v>1166</v>
      </c>
      <c r="G1260" s="43">
        <v>1</v>
      </c>
      <c r="H1260" s="44" t="s">
        <v>1058</v>
      </c>
      <c r="I1260" s="43">
        <v>425</v>
      </c>
      <c r="J1260" s="57">
        <f>IF(C1260="СТОП цена",I1260,ROUND(I1260*(1-VLOOKUP(L1260,Оглавление!D:G,3,FALSE)),2))</f>
        <v>425</v>
      </c>
      <c r="K1260" s="60"/>
      <c r="L1260" s="145" t="s">
        <v>2454</v>
      </c>
      <c r="M1260" s="54">
        <v>23</v>
      </c>
    </row>
    <row r="1261" spans="1:13" s="312" customFormat="1" ht="12.75" hidden="1" customHeight="1">
      <c r="A1261" s="612"/>
      <c r="B1261" s="42" t="s">
        <v>2690</v>
      </c>
      <c r="C1261" s="431"/>
      <c r="D1261" s="432"/>
      <c r="E1261" s="431"/>
      <c r="F1261" s="44" t="s">
        <v>1313</v>
      </c>
      <c r="G1261" s="43">
        <v>14</v>
      </c>
      <c r="H1261" s="44" t="s">
        <v>1058</v>
      </c>
      <c r="I1261" s="43">
        <v>183</v>
      </c>
      <c r="J1261" s="57">
        <f>IF(C1261="СТОП цена",I1261,ROUND(I1261*(1-VLOOKUP(L1261,Оглавление!D:G,3,FALSE)),2))</f>
        <v>183</v>
      </c>
      <c r="K1261" s="60"/>
      <c r="L1261" s="145" t="s">
        <v>2454</v>
      </c>
      <c r="M1261" s="54">
        <v>23</v>
      </c>
    </row>
    <row r="1262" spans="1:13" s="312" customFormat="1" ht="12.75" hidden="1" customHeight="1">
      <c r="A1262" s="612"/>
      <c r="B1262" s="42" t="s">
        <v>2872</v>
      </c>
      <c r="C1262" s="489"/>
      <c r="D1262" s="490"/>
      <c r="E1262" s="489"/>
      <c r="F1262" s="491" t="s">
        <v>1319</v>
      </c>
      <c r="G1262" s="480">
        <v>6</v>
      </c>
      <c r="H1262" s="491" t="s">
        <v>1058</v>
      </c>
      <c r="I1262" s="480">
        <v>345</v>
      </c>
      <c r="J1262" s="481">
        <f>IF(C1262="СТОП цена",I1262,ROUND(I1262*(1-VLOOKUP(L1262,Оглавление!D:G,3,FALSE)),2))</f>
        <v>345</v>
      </c>
      <c r="K1262" s="60"/>
      <c r="L1262" s="145" t="s">
        <v>2454</v>
      </c>
      <c r="M1262" s="54">
        <v>23</v>
      </c>
    </row>
    <row r="1263" spans="1:13" s="312" customFormat="1" ht="12.75" hidden="1" customHeight="1">
      <c r="A1263" s="612"/>
      <c r="B1263" s="42" t="s">
        <v>2691</v>
      </c>
      <c r="C1263" s="471" t="s">
        <v>1856</v>
      </c>
      <c r="D1263" s="432"/>
      <c r="E1263" s="431"/>
      <c r="F1263" s="44" t="s">
        <v>1320</v>
      </c>
      <c r="G1263" s="43">
        <v>6</v>
      </c>
      <c r="H1263" s="44" t="s">
        <v>1058</v>
      </c>
      <c r="I1263" s="43">
        <v>461</v>
      </c>
      <c r="J1263" s="57">
        <f>IF(C1263="СТОП цена",I1263,ROUND(I1263*(1-VLOOKUP(L1263,Оглавление!D:G,3,FALSE)),2))</f>
        <v>461</v>
      </c>
      <c r="K1263" s="60"/>
      <c r="L1263" s="145" t="s">
        <v>2454</v>
      </c>
      <c r="M1263" s="54">
        <v>23</v>
      </c>
    </row>
    <row r="1264" spans="1:13" s="312" customFormat="1" ht="12.75" hidden="1" customHeight="1">
      <c r="A1264" s="599"/>
      <c r="B1264" s="42" t="s">
        <v>2692</v>
      </c>
      <c r="C1264" s="431" t="s">
        <v>223</v>
      </c>
      <c r="D1264" s="432"/>
      <c r="E1264" s="431"/>
      <c r="F1264" s="44" t="s">
        <v>1295</v>
      </c>
      <c r="G1264" s="43">
        <v>1</v>
      </c>
      <c r="H1264" s="44" t="s">
        <v>1058</v>
      </c>
      <c r="I1264" s="43">
        <v>3291</v>
      </c>
      <c r="J1264" s="57">
        <f>IF(C1264="СТОП цена",I1264,ROUND(I1264*(1-VLOOKUP(L1264,Оглавление!D:G,3,FALSE)),2))</f>
        <v>3291</v>
      </c>
      <c r="K1264" s="60"/>
      <c r="L1264" s="145" t="s">
        <v>2454</v>
      </c>
      <c r="M1264" s="54">
        <v>23</v>
      </c>
    </row>
    <row r="1265" spans="1:13" s="312" customFormat="1" ht="12.75" hidden="1" customHeight="1">
      <c r="A1265" s="628" t="s">
        <v>2556</v>
      </c>
      <c r="B1265" s="42" t="s">
        <v>2693</v>
      </c>
      <c r="C1265" s="431"/>
      <c r="D1265" s="432"/>
      <c r="E1265" s="431"/>
      <c r="F1265" s="44" t="s">
        <v>1313</v>
      </c>
      <c r="G1265" s="43">
        <v>14</v>
      </c>
      <c r="H1265" s="44" t="s">
        <v>1058</v>
      </c>
      <c r="I1265" s="43">
        <v>183</v>
      </c>
      <c r="J1265" s="57">
        <f>IF(C1265="СТОП цена",I1265,ROUND(I1265*(1-VLOOKUP(L1265,Оглавление!D:G,3,FALSE)),2))</f>
        <v>183</v>
      </c>
      <c r="K1265" s="60"/>
      <c r="L1265" s="145" t="s">
        <v>2454</v>
      </c>
      <c r="M1265" s="54">
        <v>23</v>
      </c>
    </row>
    <row r="1266" spans="1:13" s="312" customFormat="1" ht="12.75" hidden="1" customHeight="1">
      <c r="A1266" s="629"/>
      <c r="B1266" s="42" t="s">
        <v>2873</v>
      </c>
      <c r="C1266" s="489"/>
      <c r="D1266" s="490"/>
      <c r="E1266" s="489"/>
      <c r="F1266" s="491" t="s">
        <v>1319</v>
      </c>
      <c r="G1266" s="480">
        <v>6</v>
      </c>
      <c r="H1266" s="491" t="s">
        <v>1058</v>
      </c>
      <c r="I1266" s="480">
        <v>325</v>
      </c>
      <c r="J1266" s="481">
        <f>IF(C1266="СТОП цена",I1266,ROUND(I1266*(1-VLOOKUP(L1266,Оглавление!D:G,3,FALSE)),2))</f>
        <v>325</v>
      </c>
      <c r="K1266" s="60"/>
      <c r="L1266" s="145" t="s">
        <v>2454</v>
      </c>
      <c r="M1266" s="54">
        <v>23</v>
      </c>
    </row>
    <row r="1267" spans="1:13" s="312" customFormat="1" ht="12.75" hidden="1" customHeight="1">
      <c r="A1267" s="629"/>
      <c r="B1267" s="42" t="s">
        <v>2694</v>
      </c>
      <c r="C1267" s="471" t="s">
        <v>1856</v>
      </c>
      <c r="D1267" s="432"/>
      <c r="E1267" s="431"/>
      <c r="F1267" s="44" t="s">
        <v>1320</v>
      </c>
      <c r="G1267" s="43">
        <v>6</v>
      </c>
      <c r="H1267" s="44" t="s">
        <v>1058</v>
      </c>
      <c r="I1267" s="43">
        <v>425</v>
      </c>
      <c r="J1267" s="57">
        <f>IF(C1267="СТОП цена",I1267,ROUND(I1267*(1-VLOOKUP(L1267,Оглавление!D:G,3,FALSE)),2))</f>
        <v>425</v>
      </c>
      <c r="K1267" s="60"/>
      <c r="L1267" s="145" t="s">
        <v>2454</v>
      </c>
      <c r="M1267" s="54">
        <v>23</v>
      </c>
    </row>
    <row r="1268" spans="1:13" s="312" customFormat="1" ht="12.75" hidden="1" customHeight="1">
      <c r="A1268" s="630"/>
      <c r="B1268" s="42" t="s">
        <v>2695</v>
      </c>
      <c r="C1268" s="431" t="s">
        <v>223</v>
      </c>
      <c r="D1268" s="432"/>
      <c r="E1268" s="431"/>
      <c r="F1268" s="44" t="s">
        <v>1295</v>
      </c>
      <c r="G1268" s="43">
        <v>1</v>
      </c>
      <c r="H1268" s="44" t="s">
        <v>1058</v>
      </c>
      <c r="I1268" s="43">
        <v>2903</v>
      </c>
      <c r="J1268" s="57">
        <f>IF(C1268="СТОП цена",I1268,ROUND(I1268*(1-VLOOKUP(L1268,Оглавление!D:G,3,FALSE)),2))</f>
        <v>2903</v>
      </c>
      <c r="K1268" s="60"/>
      <c r="L1268" s="145" t="s">
        <v>2454</v>
      </c>
      <c r="M1268" s="54">
        <v>23</v>
      </c>
    </row>
    <row r="1269" spans="1:13" s="312" customFormat="1" ht="12.75" hidden="1" customHeight="1">
      <c r="A1269" s="628" t="s">
        <v>2557</v>
      </c>
      <c r="B1269" s="42" t="s">
        <v>2696</v>
      </c>
      <c r="C1269" s="431"/>
      <c r="D1269" s="432"/>
      <c r="E1269" s="431"/>
      <c r="F1269" s="44" t="s">
        <v>1313</v>
      </c>
      <c r="G1269" s="43">
        <v>14</v>
      </c>
      <c r="H1269" s="44" t="s">
        <v>1058</v>
      </c>
      <c r="I1269" s="43">
        <v>158</v>
      </c>
      <c r="J1269" s="57">
        <f>IF(C1269="СТОП цена",I1269,ROUND(I1269*(1-VLOOKUP(L1269,Оглавление!D:G,3,FALSE)),2))</f>
        <v>158</v>
      </c>
      <c r="K1269" s="60"/>
      <c r="L1269" s="145" t="s">
        <v>2454</v>
      </c>
      <c r="M1269" s="54">
        <v>23</v>
      </c>
    </row>
    <row r="1270" spans="1:13" s="312" customFormat="1" ht="12.75" hidden="1" customHeight="1">
      <c r="A1270" s="629"/>
      <c r="B1270" s="42" t="s">
        <v>2874</v>
      </c>
      <c r="C1270" s="489"/>
      <c r="D1270" s="490"/>
      <c r="E1270" s="489"/>
      <c r="F1270" s="491" t="s">
        <v>1319</v>
      </c>
      <c r="G1270" s="480">
        <v>6</v>
      </c>
      <c r="H1270" s="491" t="s">
        <v>1058</v>
      </c>
      <c r="I1270" s="480">
        <v>300</v>
      </c>
      <c r="J1270" s="481">
        <f>IF(C1270="СТОП цена",I1270,ROUND(I1270*(1-VLOOKUP(L1270,Оглавление!D:G,3,FALSE)),2))</f>
        <v>300</v>
      </c>
      <c r="K1270" s="60"/>
      <c r="L1270" s="145" t="s">
        <v>2454</v>
      </c>
      <c r="M1270" s="54">
        <v>23</v>
      </c>
    </row>
    <row r="1271" spans="1:13" s="312" customFormat="1" ht="12.75" hidden="1" customHeight="1">
      <c r="A1271" s="629"/>
      <c r="B1271" s="42" t="s">
        <v>2697</v>
      </c>
      <c r="C1271" s="471" t="s">
        <v>1856</v>
      </c>
      <c r="D1271" s="432"/>
      <c r="E1271" s="431"/>
      <c r="F1271" s="44" t="s">
        <v>1320</v>
      </c>
      <c r="G1271" s="43">
        <v>6</v>
      </c>
      <c r="H1271" s="44" t="s">
        <v>1058</v>
      </c>
      <c r="I1271" s="43">
        <v>425</v>
      </c>
      <c r="J1271" s="57">
        <f>IF(C1271="СТОП цена",I1271,ROUND(I1271*(1-VLOOKUP(L1271,Оглавление!D:G,3,FALSE)),2))</f>
        <v>425</v>
      </c>
      <c r="K1271" s="60"/>
      <c r="L1271" s="145" t="s">
        <v>2454</v>
      </c>
      <c r="M1271" s="54">
        <v>23</v>
      </c>
    </row>
    <row r="1272" spans="1:13" s="312" customFormat="1" ht="12.75" hidden="1" customHeight="1">
      <c r="A1272" s="629"/>
      <c r="B1272" s="42" t="s">
        <v>2698</v>
      </c>
      <c r="C1272" s="431" t="s">
        <v>223</v>
      </c>
      <c r="D1272" s="432"/>
      <c r="E1272" s="431"/>
      <c r="F1272" s="44" t="s">
        <v>1295</v>
      </c>
      <c r="G1272" s="43">
        <v>1</v>
      </c>
      <c r="H1272" s="44" t="s">
        <v>1058</v>
      </c>
      <c r="I1272" s="43">
        <v>2632</v>
      </c>
      <c r="J1272" s="57">
        <f>IF(C1272="СТОП цена",I1272,ROUND(I1272*(1-VLOOKUP(L1272,Оглавление!D:G,3,FALSE)),2))</f>
        <v>2632</v>
      </c>
      <c r="K1272" s="60"/>
      <c r="L1272" s="145" t="s">
        <v>2454</v>
      </c>
      <c r="M1272" s="54">
        <v>23</v>
      </c>
    </row>
    <row r="1273" spans="1:13" s="312" customFormat="1" ht="12.75" hidden="1" customHeight="1">
      <c r="A1273" s="628" t="s">
        <v>2558</v>
      </c>
      <c r="B1273" s="42" t="s">
        <v>2699</v>
      </c>
      <c r="C1273" s="431"/>
      <c r="D1273" s="432"/>
      <c r="E1273" s="431"/>
      <c r="F1273" s="44" t="s">
        <v>1313</v>
      </c>
      <c r="G1273" s="43">
        <v>14</v>
      </c>
      <c r="H1273" s="44" t="s">
        <v>1058</v>
      </c>
      <c r="I1273" s="43">
        <v>158</v>
      </c>
      <c r="J1273" s="57">
        <f>IF(C1273="СТОП цена",I1273,ROUND(I1273*(1-VLOOKUP(L1273,Оглавление!D:G,3,FALSE)),2))</f>
        <v>158</v>
      </c>
      <c r="K1273" s="60"/>
      <c r="L1273" s="145" t="s">
        <v>2454</v>
      </c>
      <c r="M1273" s="54">
        <v>23</v>
      </c>
    </row>
    <row r="1274" spans="1:13" s="312" customFormat="1" ht="12.75" hidden="1" customHeight="1">
      <c r="A1274" s="629"/>
      <c r="B1274" s="42" t="s">
        <v>2875</v>
      </c>
      <c r="C1274" s="489"/>
      <c r="D1274" s="490"/>
      <c r="E1274" s="489"/>
      <c r="F1274" s="491" t="s">
        <v>1319</v>
      </c>
      <c r="G1274" s="480">
        <v>6</v>
      </c>
      <c r="H1274" s="491" t="s">
        <v>1058</v>
      </c>
      <c r="I1274" s="480">
        <v>285</v>
      </c>
      <c r="J1274" s="481">
        <f>IF(C1274="СТОП цена",I1274,ROUND(I1274*(1-VLOOKUP(L1274,Оглавление!D:G,3,FALSE)),2))</f>
        <v>285</v>
      </c>
      <c r="K1274" s="60"/>
      <c r="L1274" s="145" t="s">
        <v>2454</v>
      </c>
      <c r="M1274" s="54">
        <v>23</v>
      </c>
    </row>
    <row r="1275" spans="1:13" s="312" customFormat="1" ht="12.75" hidden="1" customHeight="1">
      <c r="A1275" s="629"/>
      <c r="B1275" s="42" t="s">
        <v>2700</v>
      </c>
      <c r="C1275" s="471" t="s">
        <v>1856</v>
      </c>
      <c r="D1275" s="432"/>
      <c r="E1275" s="431"/>
      <c r="F1275" s="44" t="s">
        <v>1320</v>
      </c>
      <c r="G1275" s="43">
        <v>6</v>
      </c>
      <c r="H1275" s="44" t="s">
        <v>1058</v>
      </c>
      <c r="I1275" s="43">
        <v>406</v>
      </c>
      <c r="J1275" s="57">
        <f>IF(C1275="СТОП цена",I1275,ROUND(I1275*(1-VLOOKUP(L1275,Оглавление!D:G,3,FALSE)),2))</f>
        <v>406</v>
      </c>
      <c r="K1275" s="60"/>
      <c r="L1275" s="145" t="s">
        <v>2454</v>
      </c>
      <c r="M1275" s="54">
        <v>23</v>
      </c>
    </row>
    <row r="1276" spans="1:13" s="312" customFormat="1" ht="12.75" hidden="1" customHeight="1">
      <c r="A1276" s="630"/>
      <c r="B1276" s="42" t="s">
        <v>2701</v>
      </c>
      <c r="C1276" s="431" t="s">
        <v>223</v>
      </c>
      <c r="D1276" s="432"/>
      <c r="E1276" s="431"/>
      <c r="F1276" s="44" t="s">
        <v>1295</v>
      </c>
      <c r="G1276" s="43">
        <v>1</v>
      </c>
      <c r="H1276" s="44" t="s">
        <v>1058</v>
      </c>
      <c r="I1276" s="43">
        <v>2632</v>
      </c>
      <c r="J1276" s="57">
        <f>IF(C1276="СТОП цена",I1276,ROUND(I1276*(1-VLOOKUP(L1276,Оглавление!D:G,3,FALSE)),2))</f>
        <v>2632</v>
      </c>
      <c r="K1276" s="60"/>
      <c r="L1276" s="145" t="s">
        <v>2454</v>
      </c>
      <c r="M1276" s="54">
        <v>23</v>
      </c>
    </row>
    <row r="1277" spans="1:13" s="312" customFormat="1" ht="12.75" hidden="1" customHeight="1">
      <c r="A1277" s="628" t="s">
        <v>2559</v>
      </c>
      <c r="B1277" s="42" t="s">
        <v>2702</v>
      </c>
      <c r="C1277" s="431"/>
      <c r="D1277" s="432"/>
      <c r="E1277" s="431"/>
      <c r="F1277" s="44" t="s">
        <v>1313</v>
      </c>
      <c r="G1277" s="43">
        <v>14</v>
      </c>
      <c r="H1277" s="44" t="s">
        <v>1058</v>
      </c>
      <c r="I1277" s="43">
        <v>148</v>
      </c>
      <c r="J1277" s="57">
        <f>IF(C1277="СТОП цена",I1277,ROUND(I1277*(1-VLOOKUP(L1277,Оглавление!D:G,3,FALSE)),2))</f>
        <v>148</v>
      </c>
      <c r="K1277" s="60"/>
      <c r="L1277" s="145" t="s">
        <v>2454</v>
      </c>
      <c r="M1277" s="54">
        <v>23</v>
      </c>
    </row>
    <row r="1278" spans="1:13" s="312" customFormat="1" ht="12.75" hidden="1" customHeight="1">
      <c r="A1278" s="629"/>
      <c r="B1278" s="42" t="s">
        <v>2876</v>
      </c>
      <c r="C1278" s="489"/>
      <c r="D1278" s="490"/>
      <c r="E1278" s="489"/>
      <c r="F1278" s="491" t="s">
        <v>1319</v>
      </c>
      <c r="G1278" s="480">
        <v>6</v>
      </c>
      <c r="H1278" s="491" t="s">
        <v>1058</v>
      </c>
      <c r="I1278" s="480">
        <v>275</v>
      </c>
      <c r="J1278" s="481">
        <f>IF(C1278="СТОП цена",I1278,ROUND(I1278*(1-VLOOKUP(L1278,Оглавление!D:G,3,FALSE)),2))</f>
        <v>275</v>
      </c>
      <c r="K1278" s="60"/>
      <c r="L1278" s="145" t="s">
        <v>2454</v>
      </c>
      <c r="M1278" s="54">
        <v>23</v>
      </c>
    </row>
    <row r="1279" spans="1:13" s="312" customFormat="1" ht="12.75" hidden="1" customHeight="1">
      <c r="A1279" s="629"/>
      <c r="B1279" s="42" t="s">
        <v>2703</v>
      </c>
      <c r="C1279" s="471" t="s">
        <v>1856</v>
      </c>
      <c r="D1279" s="432"/>
      <c r="E1279" s="431"/>
      <c r="F1279" s="44" t="s">
        <v>1320</v>
      </c>
      <c r="G1279" s="43">
        <v>6</v>
      </c>
      <c r="H1279" s="44" t="s">
        <v>1058</v>
      </c>
      <c r="I1279" s="43">
        <v>375</v>
      </c>
      <c r="J1279" s="57">
        <f>IF(C1279="СТОП цена",I1279,ROUND(I1279*(1-VLOOKUP(L1279,Оглавление!D:G,3,FALSE)),2))</f>
        <v>375</v>
      </c>
      <c r="K1279" s="60"/>
      <c r="L1279" s="145" t="s">
        <v>2454</v>
      </c>
      <c r="M1279" s="54">
        <v>23</v>
      </c>
    </row>
    <row r="1280" spans="1:13" s="312" customFormat="1" ht="12.75" hidden="1" customHeight="1">
      <c r="A1280" s="630"/>
      <c r="B1280" s="42" t="s">
        <v>2704</v>
      </c>
      <c r="C1280" s="431" t="s">
        <v>223</v>
      </c>
      <c r="D1280" s="432"/>
      <c r="E1280" s="431"/>
      <c r="F1280" s="44" t="s">
        <v>1295</v>
      </c>
      <c r="G1280" s="43">
        <v>1</v>
      </c>
      <c r="H1280" s="44" t="s">
        <v>1058</v>
      </c>
      <c r="I1280" s="43">
        <v>2469</v>
      </c>
      <c r="J1280" s="57">
        <f>IF(C1280="СТОП цена",I1280,ROUND(I1280*(1-VLOOKUP(L1280,Оглавление!D:G,3,FALSE)),2))</f>
        <v>2469</v>
      </c>
      <c r="K1280" s="60"/>
      <c r="L1280" s="145" t="s">
        <v>2454</v>
      </c>
      <c r="M1280" s="54">
        <v>23</v>
      </c>
    </row>
    <row r="1281" spans="1:13" s="312" customFormat="1" ht="12.75" hidden="1" customHeight="1">
      <c r="A1281" s="628" t="s">
        <v>2560</v>
      </c>
      <c r="B1281" s="42" t="s">
        <v>2705</v>
      </c>
      <c r="C1281" s="431"/>
      <c r="D1281" s="432"/>
      <c r="E1281" s="431"/>
      <c r="F1281" s="44" t="s">
        <v>1313</v>
      </c>
      <c r="G1281" s="43">
        <v>14</v>
      </c>
      <c r="H1281" s="44" t="s">
        <v>1058</v>
      </c>
      <c r="I1281" s="43">
        <v>177</v>
      </c>
      <c r="J1281" s="57">
        <f>IF(C1281="СТОП цена",I1281,ROUND(I1281*(1-VLOOKUP(L1281,Оглавление!D:G,3,FALSE)),2))</f>
        <v>177</v>
      </c>
      <c r="K1281" s="60"/>
      <c r="L1281" s="145" t="s">
        <v>2454</v>
      </c>
      <c r="M1281" s="54">
        <v>23</v>
      </c>
    </row>
    <row r="1282" spans="1:13" s="312" customFormat="1" ht="12.75" hidden="1" customHeight="1">
      <c r="A1282" s="629"/>
      <c r="B1282" s="42" t="s">
        <v>2877</v>
      </c>
      <c r="C1282" s="489"/>
      <c r="D1282" s="490"/>
      <c r="E1282" s="489"/>
      <c r="F1282" s="491" t="s">
        <v>1319</v>
      </c>
      <c r="G1282" s="480">
        <v>6</v>
      </c>
      <c r="H1282" s="491" t="s">
        <v>1058</v>
      </c>
      <c r="I1282" s="480">
        <v>355</v>
      </c>
      <c r="J1282" s="481">
        <f>IF(C1282="СТОП цена",I1282,ROUND(I1282*(1-VLOOKUP(L1282,Оглавление!D:G,3,FALSE)),2))</f>
        <v>355</v>
      </c>
      <c r="K1282" s="60"/>
      <c r="L1282" s="145" t="s">
        <v>2454</v>
      </c>
      <c r="M1282" s="54">
        <v>23</v>
      </c>
    </row>
    <row r="1283" spans="1:13" s="312" customFormat="1" ht="12.75" hidden="1" customHeight="1">
      <c r="A1283" s="629"/>
      <c r="B1283" s="42" t="s">
        <v>2706</v>
      </c>
      <c r="C1283" s="471" t="s">
        <v>1856</v>
      </c>
      <c r="D1283" s="432"/>
      <c r="E1283" s="431"/>
      <c r="F1283" s="44" t="s">
        <v>1320</v>
      </c>
      <c r="G1283" s="43">
        <v>6</v>
      </c>
      <c r="H1283" s="44" t="s">
        <v>1058</v>
      </c>
      <c r="I1283" s="43">
        <v>486</v>
      </c>
      <c r="J1283" s="57">
        <f>IF(C1283="СТОП цена",I1283,ROUND(I1283*(1-VLOOKUP(L1283,Оглавление!D:G,3,FALSE)),2))</f>
        <v>486</v>
      </c>
      <c r="K1283" s="60"/>
      <c r="L1283" s="145" t="s">
        <v>2454</v>
      </c>
      <c r="M1283" s="54">
        <v>23</v>
      </c>
    </row>
    <row r="1284" spans="1:13" s="312" customFormat="1" ht="12.75" hidden="1" customHeight="1">
      <c r="A1284" s="630"/>
      <c r="B1284" s="42" t="s">
        <v>2707</v>
      </c>
      <c r="C1284" s="431" t="s">
        <v>223</v>
      </c>
      <c r="D1284" s="430"/>
      <c r="E1284" s="429"/>
      <c r="F1284" s="44" t="s">
        <v>1295</v>
      </c>
      <c r="G1284" s="43">
        <v>1</v>
      </c>
      <c r="H1284" s="44" t="s">
        <v>1058</v>
      </c>
      <c r="I1284" s="43">
        <v>2918</v>
      </c>
      <c r="J1284" s="57">
        <f>IF(C1284="СТОП цена",I1284,ROUND(I1284*(1-VLOOKUP(L1284,Оглавление!D:G,3,FALSE)),2))</f>
        <v>2918</v>
      </c>
      <c r="K1284" s="60"/>
      <c r="L1284" s="145" t="s">
        <v>2454</v>
      </c>
      <c r="M1284" s="54">
        <v>23</v>
      </c>
    </row>
    <row r="1285" spans="1:13" s="312" customFormat="1" ht="12.75" hidden="1">
      <c r="A1285" s="624" t="s">
        <v>2561</v>
      </c>
      <c r="B1285" s="42" t="s">
        <v>2708</v>
      </c>
      <c r="C1285" s="431"/>
      <c r="D1285" s="43"/>
      <c r="E1285" s="44"/>
      <c r="F1285" s="44" t="s">
        <v>1313</v>
      </c>
      <c r="G1285" s="43">
        <v>14</v>
      </c>
      <c r="H1285" s="44" t="s">
        <v>1058</v>
      </c>
      <c r="I1285" s="43">
        <v>165</v>
      </c>
      <c r="J1285" s="57">
        <f>IF(C1285="СТОП цена",I1285,ROUND(I1285*(1-VLOOKUP(L1285,Оглавление!D:G,3,FALSE)),2))</f>
        <v>165</v>
      </c>
      <c r="K1285" s="60"/>
      <c r="L1285" s="145" t="s">
        <v>2454</v>
      </c>
      <c r="M1285" s="54">
        <v>23</v>
      </c>
    </row>
    <row r="1286" spans="1:13" s="312" customFormat="1" ht="12.75" hidden="1">
      <c r="A1286" s="625"/>
      <c r="B1286" s="42" t="s">
        <v>2709</v>
      </c>
      <c r="C1286" s="431"/>
      <c r="D1286" s="43"/>
      <c r="E1286" s="44"/>
      <c r="F1286" s="44" t="s">
        <v>1320</v>
      </c>
      <c r="G1286" s="43">
        <v>6</v>
      </c>
      <c r="H1286" s="44" t="s">
        <v>1058</v>
      </c>
      <c r="I1286" s="43">
        <v>423</v>
      </c>
      <c r="J1286" s="57">
        <f>IF(C1286="СТОП цена",I1286,ROUND(I1286*(1-VLOOKUP(L1286,Оглавление!D:G,3,FALSE)),2))</f>
        <v>423</v>
      </c>
      <c r="K1286" s="60"/>
      <c r="L1286" s="145" t="s">
        <v>2454</v>
      </c>
      <c r="M1286" s="54">
        <v>23</v>
      </c>
    </row>
    <row r="1287" spans="1:13" s="312" customFormat="1" ht="12.75" hidden="1">
      <c r="A1287" s="625"/>
      <c r="B1287" s="42" t="s">
        <v>2710</v>
      </c>
      <c r="C1287" s="431" t="s">
        <v>223</v>
      </c>
      <c r="D1287" s="43"/>
      <c r="E1287" s="44"/>
      <c r="F1287" s="44" t="s">
        <v>1295</v>
      </c>
      <c r="G1287" s="43">
        <v>1</v>
      </c>
      <c r="H1287" s="44" t="s">
        <v>1058</v>
      </c>
      <c r="I1287" s="43">
        <v>2854</v>
      </c>
      <c r="J1287" s="57">
        <f>IF(C1287="СТОП цена",I1287,ROUND(I1287*(1-VLOOKUP(L1287,Оглавление!D:G,3,FALSE)),2))</f>
        <v>2854</v>
      </c>
      <c r="K1287" s="60"/>
      <c r="L1287" s="145" t="s">
        <v>2454</v>
      </c>
      <c r="M1287" s="54">
        <v>23</v>
      </c>
    </row>
    <row r="1288" spans="1:13" s="312" customFormat="1" ht="12.75" hidden="1">
      <c r="A1288" s="624" t="s">
        <v>2562</v>
      </c>
      <c r="B1288" s="42" t="s">
        <v>2711</v>
      </c>
      <c r="C1288" s="431"/>
      <c r="D1288" s="43"/>
      <c r="E1288" s="44"/>
      <c r="F1288" s="44" t="s">
        <v>1313</v>
      </c>
      <c r="G1288" s="43">
        <v>14</v>
      </c>
      <c r="H1288" s="44" t="s">
        <v>1058</v>
      </c>
      <c r="I1288" s="43">
        <v>165</v>
      </c>
      <c r="J1288" s="57">
        <f>IF(C1288="СТОП цена",I1288,ROUND(I1288*(1-VLOOKUP(L1288,Оглавление!D:G,3,FALSE)),2))</f>
        <v>165</v>
      </c>
      <c r="K1288" s="60"/>
      <c r="L1288" s="145" t="s">
        <v>2454</v>
      </c>
      <c r="M1288" s="54">
        <v>23</v>
      </c>
    </row>
    <row r="1289" spans="1:13" s="312" customFormat="1" ht="12.75" hidden="1">
      <c r="A1289" s="625"/>
      <c r="B1289" s="42" t="s">
        <v>2712</v>
      </c>
      <c r="C1289" s="431"/>
      <c r="D1289" s="43"/>
      <c r="E1289" s="44"/>
      <c r="F1289" s="44" t="s">
        <v>1320</v>
      </c>
      <c r="G1289" s="43">
        <v>6</v>
      </c>
      <c r="H1289" s="44" t="s">
        <v>1058</v>
      </c>
      <c r="I1289" s="43">
        <v>423</v>
      </c>
      <c r="J1289" s="57">
        <f>IF(C1289="СТОП цена",I1289,ROUND(I1289*(1-VLOOKUP(L1289,Оглавление!D:G,3,FALSE)),2))</f>
        <v>423</v>
      </c>
      <c r="K1289" s="60"/>
      <c r="L1289" s="145" t="s">
        <v>2454</v>
      </c>
      <c r="M1289" s="54">
        <v>23</v>
      </c>
    </row>
    <row r="1290" spans="1:13" s="312" customFormat="1" ht="12.75" hidden="1">
      <c r="A1290" s="625"/>
      <c r="B1290" s="42" t="s">
        <v>2713</v>
      </c>
      <c r="C1290" s="431" t="s">
        <v>223</v>
      </c>
      <c r="D1290" s="43"/>
      <c r="E1290" s="44"/>
      <c r="F1290" s="44" t="s">
        <v>1295</v>
      </c>
      <c r="G1290" s="43">
        <v>1</v>
      </c>
      <c r="H1290" s="44" t="s">
        <v>1058</v>
      </c>
      <c r="I1290" s="43">
        <v>2855</v>
      </c>
      <c r="J1290" s="57">
        <f>IF(C1290="СТОП цена",I1290,ROUND(I1290*(1-VLOOKUP(L1290,Оглавление!D:G,3,FALSE)),2))</f>
        <v>2855</v>
      </c>
      <c r="K1290" s="60"/>
      <c r="L1290" s="145" t="s">
        <v>2454</v>
      </c>
      <c r="M1290" s="54">
        <v>23</v>
      </c>
    </row>
    <row r="1291" spans="1:13" s="312" customFormat="1" ht="12.75" hidden="1">
      <c r="A1291" s="624" t="s">
        <v>2563</v>
      </c>
      <c r="B1291" s="42" t="s">
        <v>2714</v>
      </c>
      <c r="C1291" s="431"/>
      <c r="D1291" s="43"/>
      <c r="E1291" s="44"/>
      <c r="F1291" s="44" t="s">
        <v>1313</v>
      </c>
      <c r="G1291" s="43">
        <v>14</v>
      </c>
      <c r="H1291" s="44" t="s">
        <v>1058</v>
      </c>
      <c r="I1291" s="43">
        <v>165</v>
      </c>
      <c r="J1291" s="57">
        <f>IF(C1291="СТОП цена",I1291,ROUND(I1291*(1-VLOOKUP(L1291,Оглавление!D:G,3,FALSE)),2))</f>
        <v>165</v>
      </c>
      <c r="K1291" s="60"/>
      <c r="L1291" s="145" t="s">
        <v>2454</v>
      </c>
      <c r="M1291" s="54">
        <v>23</v>
      </c>
    </row>
    <row r="1292" spans="1:13" s="312" customFormat="1" ht="12.75" hidden="1">
      <c r="A1292" s="625"/>
      <c r="B1292" s="42" t="s">
        <v>2715</v>
      </c>
      <c r="C1292" s="431"/>
      <c r="D1292" s="43"/>
      <c r="E1292" s="44"/>
      <c r="F1292" s="44" t="s">
        <v>1320</v>
      </c>
      <c r="G1292" s="43">
        <v>6</v>
      </c>
      <c r="H1292" s="44" t="s">
        <v>1058</v>
      </c>
      <c r="I1292" s="43">
        <v>423</v>
      </c>
      <c r="J1292" s="57">
        <f>IF(C1292="СТОП цена",I1292,ROUND(I1292*(1-VLOOKUP(L1292,Оглавление!D:G,3,FALSE)),2))</f>
        <v>423</v>
      </c>
      <c r="K1292" s="60"/>
      <c r="L1292" s="145" t="s">
        <v>2454</v>
      </c>
      <c r="M1292" s="54">
        <v>23</v>
      </c>
    </row>
    <row r="1293" spans="1:13" s="312" customFormat="1" ht="12.75" hidden="1">
      <c r="A1293" s="625"/>
      <c r="B1293" s="42" t="s">
        <v>2716</v>
      </c>
      <c r="C1293" s="431" t="s">
        <v>223</v>
      </c>
      <c r="D1293" s="43"/>
      <c r="E1293" s="44"/>
      <c r="F1293" s="44" t="s">
        <v>1295</v>
      </c>
      <c r="G1293" s="43">
        <v>1</v>
      </c>
      <c r="H1293" s="44" t="s">
        <v>1058</v>
      </c>
      <c r="I1293" s="43">
        <v>2854</v>
      </c>
      <c r="J1293" s="57">
        <f>IF(C1293="СТОП цена",I1293,ROUND(I1293*(1-VLOOKUP(L1293,Оглавление!D:G,3,FALSE)),2))</f>
        <v>2854</v>
      </c>
      <c r="K1293" s="60"/>
      <c r="L1293" s="145" t="s">
        <v>2454</v>
      </c>
      <c r="M1293" s="54">
        <v>23</v>
      </c>
    </row>
    <row r="1294" spans="1:13" s="1" customFormat="1" ht="17.25" customHeight="1">
      <c r="A1294" s="579" t="s">
        <v>721</v>
      </c>
      <c r="B1294" s="580"/>
      <c r="C1294" s="580"/>
      <c r="D1294" s="580"/>
      <c r="E1294" s="580"/>
      <c r="F1294" s="580"/>
      <c r="G1294" s="580"/>
      <c r="H1294" s="580"/>
      <c r="I1294" s="580"/>
      <c r="J1294" s="581"/>
      <c r="K1294" s="60" t="s">
        <v>840</v>
      </c>
      <c r="L1294" s="60" t="s">
        <v>721</v>
      </c>
      <c r="M1294" s="54">
        <v>23</v>
      </c>
    </row>
    <row r="1295" spans="1:13" ht="24" customHeight="1">
      <c r="A1295" s="582" t="s">
        <v>820</v>
      </c>
      <c r="B1295" s="583"/>
      <c r="C1295" s="583"/>
      <c r="D1295" s="583"/>
      <c r="E1295" s="583"/>
      <c r="F1295" s="583"/>
      <c r="G1295" s="583"/>
      <c r="H1295" s="583"/>
      <c r="I1295" s="583"/>
      <c r="J1295" s="583"/>
      <c r="K1295" s="60"/>
      <c r="L1295" s="60" t="s">
        <v>721</v>
      </c>
      <c r="M1295" s="54">
        <v>23</v>
      </c>
    </row>
    <row r="1296" spans="1:13" ht="15" customHeight="1">
      <c r="A1296" s="588" t="s">
        <v>843</v>
      </c>
      <c r="B1296" s="44" t="s">
        <v>1957</v>
      </c>
      <c r="C1296" s="478" t="s">
        <v>223</v>
      </c>
      <c r="D1296" s="44">
        <v>5</v>
      </c>
      <c r="E1296" s="44" t="s">
        <v>561</v>
      </c>
      <c r="F1296" s="44" t="str">
        <f>CONCATENATE(D1296," ",E1296)</f>
        <v>5 л</v>
      </c>
      <c r="G1296" s="44">
        <v>1</v>
      </c>
      <c r="H1296" s="44" t="s">
        <v>1058</v>
      </c>
      <c r="I1296" s="43">
        <v>412</v>
      </c>
      <c r="J1296" s="57">
        <f>IF(C1296="СТОП цена",I1296,ROUND(I1296*(1-VLOOKUP(L1296,Оглавление!D:G,3,FALSE)),2))</f>
        <v>412</v>
      </c>
      <c r="K1296" s="60"/>
      <c r="L1296" s="60" t="s">
        <v>721</v>
      </c>
      <c r="M1296" s="54">
        <v>23</v>
      </c>
    </row>
    <row r="1297" spans="1:13" ht="15" customHeight="1">
      <c r="A1297" s="589"/>
      <c r="B1297" s="44" t="s">
        <v>1958</v>
      </c>
      <c r="C1297" s="44"/>
      <c r="D1297" s="44">
        <v>10</v>
      </c>
      <c r="E1297" s="44" t="s">
        <v>561</v>
      </c>
      <c r="F1297" s="44" t="str">
        <f>CONCATENATE(D1297," ",E1297)</f>
        <v>10 л</v>
      </c>
      <c r="G1297" s="44">
        <v>1</v>
      </c>
      <c r="H1297" s="44" t="s">
        <v>1058</v>
      </c>
      <c r="I1297" s="43">
        <v>804</v>
      </c>
      <c r="J1297" s="57">
        <f>IF(C1297="СТОП цена",I1297,ROUND(I1297*(1-VLOOKUP(L1297,Оглавление!D:G,3,FALSE)),2))</f>
        <v>804</v>
      </c>
      <c r="K1297" s="60"/>
      <c r="L1297" s="60" t="s">
        <v>721</v>
      </c>
      <c r="M1297" s="54">
        <v>23</v>
      </c>
    </row>
    <row r="1298" spans="1:13" ht="24" hidden="1" customHeight="1">
      <c r="A1298" s="582" t="s">
        <v>451</v>
      </c>
      <c r="B1298" s="583"/>
      <c r="C1298" s="583"/>
      <c r="D1298" s="583"/>
      <c r="E1298" s="583"/>
      <c r="F1298" s="583"/>
      <c r="G1298" s="583"/>
      <c r="H1298" s="583"/>
      <c r="I1298" s="583"/>
      <c r="J1298" s="583"/>
      <c r="K1298" s="60"/>
      <c r="L1298" s="60" t="s">
        <v>721</v>
      </c>
      <c r="M1298" s="54">
        <v>23</v>
      </c>
    </row>
    <row r="1299" spans="1:13" ht="15" hidden="1" customHeight="1">
      <c r="A1299" s="591" t="s">
        <v>847</v>
      </c>
      <c r="B1299" s="44" t="s">
        <v>1959</v>
      </c>
      <c r="C1299" s="44"/>
      <c r="D1299" s="44">
        <v>0.75</v>
      </c>
      <c r="E1299" s="44" t="s">
        <v>561</v>
      </c>
      <c r="F1299" s="44" t="str">
        <f t="shared" ref="F1299:F1315" si="26">CONCATENATE(D1299," ",E1299)</f>
        <v>0,75 л</v>
      </c>
      <c r="G1299" s="44"/>
      <c r="H1299" s="44" t="s">
        <v>1058</v>
      </c>
      <c r="I1299" s="43">
        <v>323</v>
      </c>
      <c r="J1299" s="57">
        <f>IF(C1299="СТОП цена",I1299,ROUND(I1299*(1-VLOOKUP(L1299,Оглавление!D:G,3,FALSE)),2))</f>
        <v>323</v>
      </c>
      <c r="K1299" s="60"/>
      <c r="L1299" s="60" t="s">
        <v>721</v>
      </c>
      <c r="M1299" s="54">
        <v>23</v>
      </c>
    </row>
    <row r="1300" spans="1:13" ht="15" hidden="1" customHeight="1">
      <c r="A1300" s="592"/>
      <c r="B1300" s="44" t="s">
        <v>1960</v>
      </c>
      <c r="C1300" s="44"/>
      <c r="D1300" s="44">
        <v>2.5</v>
      </c>
      <c r="E1300" s="44" t="s">
        <v>561</v>
      </c>
      <c r="F1300" s="44" t="str">
        <f t="shared" si="26"/>
        <v>2,5 л</v>
      </c>
      <c r="G1300" s="44"/>
      <c r="H1300" s="44" t="s">
        <v>1058</v>
      </c>
      <c r="I1300" s="43">
        <v>1062</v>
      </c>
      <c r="J1300" s="57">
        <f>IF(C1300="СТОП цена",I1300,ROUND(I1300*(1-VLOOKUP(L1300,Оглавление!D:G,3,FALSE)),2))</f>
        <v>1062</v>
      </c>
      <c r="K1300" s="60"/>
      <c r="L1300" s="60" t="s">
        <v>721</v>
      </c>
      <c r="M1300" s="54">
        <v>23</v>
      </c>
    </row>
    <row r="1301" spans="1:13" ht="15" hidden="1" customHeight="1">
      <c r="A1301" s="593"/>
      <c r="B1301" s="44" t="s">
        <v>1961</v>
      </c>
      <c r="C1301" s="44"/>
      <c r="D1301" s="44">
        <v>10</v>
      </c>
      <c r="E1301" s="44" t="s">
        <v>561</v>
      </c>
      <c r="F1301" s="44" t="str">
        <f t="shared" si="26"/>
        <v>10 л</v>
      </c>
      <c r="G1301" s="44"/>
      <c r="H1301" s="44" t="s">
        <v>1058</v>
      </c>
      <c r="I1301" s="43">
        <v>3328</v>
      </c>
      <c r="J1301" s="57">
        <f>IF(C1301="СТОП цена",I1301,ROUND(I1301*(1-VLOOKUP(L1301,Оглавление!D:G,3,FALSE)),2))</f>
        <v>3328</v>
      </c>
      <c r="K1301" s="60"/>
      <c r="L1301" s="60" t="s">
        <v>721</v>
      </c>
      <c r="M1301" s="54">
        <v>23</v>
      </c>
    </row>
    <row r="1302" spans="1:13" ht="15" hidden="1" customHeight="1">
      <c r="A1302" s="597" t="s">
        <v>848</v>
      </c>
      <c r="B1302" s="44" t="s">
        <v>1962</v>
      </c>
      <c r="C1302" s="478" t="s">
        <v>223</v>
      </c>
      <c r="D1302" s="44">
        <v>0.75</v>
      </c>
      <c r="E1302" s="44" t="s">
        <v>561</v>
      </c>
      <c r="F1302" s="44" t="str">
        <f t="shared" si="26"/>
        <v>0,75 л</v>
      </c>
      <c r="G1302" s="44"/>
      <c r="H1302" s="44" t="s">
        <v>1058</v>
      </c>
      <c r="I1302" s="43">
        <v>366</v>
      </c>
      <c r="J1302" s="57">
        <f>IF(C1302="СТОП цена",I1302,ROUND(I1302*(1-VLOOKUP(L1302,Оглавление!D:G,3,FALSE)),2))</f>
        <v>366</v>
      </c>
      <c r="K1302" s="60"/>
      <c r="L1302" s="60" t="s">
        <v>721</v>
      </c>
      <c r="M1302" s="54">
        <v>23</v>
      </c>
    </row>
    <row r="1303" spans="1:13" ht="15" hidden="1" customHeight="1">
      <c r="A1303" s="597"/>
      <c r="B1303" s="44" t="s">
        <v>1963</v>
      </c>
      <c r="C1303" s="478" t="s">
        <v>223</v>
      </c>
      <c r="D1303" s="44">
        <v>2.5</v>
      </c>
      <c r="E1303" s="44" t="s">
        <v>561</v>
      </c>
      <c r="F1303" s="44" t="str">
        <f t="shared" si="26"/>
        <v>2,5 л</v>
      </c>
      <c r="G1303" s="44"/>
      <c r="H1303" s="44" t="s">
        <v>1058</v>
      </c>
      <c r="I1303" s="43">
        <v>1195</v>
      </c>
      <c r="J1303" s="57">
        <f>IF(C1303="СТОП цена",I1303,ROUND(I1303*(1-VLOOKUP(L1303,Оглавление!D:G,3,FALSE)),2))</f>
        <v>1195</v>
      </c>
      <c r="K1303" s="60"/>
      <c r="L1303" s="60" t="s">
        <v>721</v>
      </c>
      <c r="M1303" s="54">
        <v>23</v>
      </c>
    </row>
    <row r="1304" spans="1:13" ht="15" hidden="1" customHeight="1">
      <c r="A1304" s="597"/>
      <c r="B1304" s="44" t="s">
        <v>1964</v>
      </c>
      <c r="C1304" s="478" t="s">
        <v>223</v>
      </c>
      <c r="D1304" s="44">
        <v>10</v>
      </c>
      <c r="E1304" s="44" t="s">
        <v>561</v>
      </c>
      <c r="F1304" s="44" t="str">
        <f t="shared" si="26"/>
        <v>10 л</v>
      </c>
      <c r="G1304" s="44"/>
      <c r="H1304" s="44" t="s">
        <v>1058</v>
      </c>
      <c r="I1304" s="43">
        <v>3786</v>
      </c>
      <c r="J1304" s="57">
        <f>IF(C1304="СТОП цена",I1304,ROUND(I1304*(1-VLOOKUP(L1304,Оглавление!D:G,3,FALSE)),2))</f>
        <v>3786</v>
      </c>
      <c r="K1304" s="60"/>
      <c r="L1304" s="60" t="s">
        <v>721</v>
      </c>
      <c r="M1304" s="54">
        <v>23</v>
      </c>
    </row>
    <row r="1305" spans="1:13" ht="15" hidden="1" customHeight="1">
      <c r="A1305" s="597" t="s">
        <v>849</v>
      </c>
      <c r="B1305" s="44" t="s">
        <v>1965</v>
      </c>
      <c r="C1305" s="44"/>
      <c r="D1305" s="44">
        <v>0.75</v>
      </c>
      <c r="E1305" s="44" t="s">
        <v>561</v>
      </c>
      <c r="F1305" s="44" t="str">
        <f t="shared" si="26"/>
        <v>0,75 л</v>
      </c>
      <c r="G1305" s="70"/>
      <c r="H1305" s="44" t="s">
        <v>1058</v>
      </c>
      <c r="I1305" s="71">
        <v>339</v>
      </c>
      <c r="J1305" s="57">
        <f>IF(C1305="СТОП цена",I1305,ROUND(I1305*(1-VLOOKUP(L1305,Оглавление!D:G,3,FALSE)),2))</f>
        <v>339</v>
      </c>
      <c r="K1305" s="60"/>
      <c r="L1305" s="60" t="s">
        <v>721</v>
      </c>
      <c r="M1305" s="54">
        <v>23</v>
      </c>
    </row>
    <row r="1306" spans="1:13" ht="15" hidden="1" customHeight="1">
      <c r="A1306" s="597"/>
      <c r="B1306" s="44" t="s">
        <v>1966</v>
      </c>
      <c r="C1306" s="44"/>
      <c r="D1306" s="44">
        <v>2.5</v>
      </c>
      <c r="E1306" s="44" t="s">
        <v>561</v>
      </c>
      <c r="F1306" s="44" t="str">
        <f t="shared" si="26"/>
        <v>2,5 л</v>
      </c>
      <c r="G1306" s="70"/>
      <c r="H1306" s="44" t="s">
        <v>1058</v>
      </c>
      <c r="I1306" s="71">
        <v>1123</v>
      </c>
      <c r="J1306" s="57">
        <f>IF(C1306="СТОП цена",I1306,ROUND(I1306*(1-VLOOKUP(L1306,Оглавление!D:G,3,FALSE)),2))</f>
        <v>1123</v>
      </c>
      <c r="K1306" s="60"/>
      <c r="L1306" s="60" t="s">
        <v>721</v>
      </c>
      <c r="M1306" s="54">
        <v>23</v>
      </c>
    </row>
    <row r="1307" spans="1:13" ht="15" hidden="1" customHeight="1">
      <c r="A1307" s="597"/>
      <c r="B1307" s="44" t="s">
        <v>1967</v>
      </c>
      <c r="C1307" s="44"/>
      <c r="D1307" s="44">
        <v>10</v>
      </c>
      <c r="E1307" s="44" t="s">
        <v>561</v>
      </c>
      <c r="F1307" s="44" t="str">
        <f t="shared" si="26"/>
        <v>10 л</v>
      </c>
      <c r="G1307" s="70"/>
      <c r="H1307" s="44" t="s">
        <v>1058</v>
      </c>
      <c r="I1307" s="71">
        <v>3460</v>
      </c>
      <c r="J1307" s="57">
        <f>IF(C1307="СТОП цена",I1307,ROUND(I1307*(1-VLOOKUP(L1307,Оглавление!D:G,3,FALSE)),2))</f>
        <v>3460</v>
      </c>
      <c r="K1307" s="60"/>
      <c r="L1307" s="60" t="s">
        <v>721</v>
      </c>
      <c r="M1307" s="54">
        <v>23</v>
      </c>
    </row>
    <row r="1308" spans="1:13" ht="15" hidden="1" customHeight="1">
      <c r="A1308" s="588" t="s">
        <v>850</v>
      </c>
      <c r="B1308" s="44" t="s">
        <v>1968</v>
      </c>
      <c r="C1308" s="322"/>
      <c r="D1308" s="70">
        <v>0.75</v>
      </c>
      <c r="E1308" s="44" t="s">
        <v>561</v>
      </c>
      <c r="F1308" s="44" t="str">
        <f t="shared" si="26"/>
        <v>0,75 л</v>
      </c>
      <c r="G1308" s="70"/>
      <c r="H1308" s="44" t="s">
        <v>1058</v>
      </c>
      <c r="I1308" s="71">
        <v>335</v>
      </c>
      <c r="J1308" s="57">
        <f>IF(C1308="СТОП цена",I1308,ROUND(I1308*(1-VLOOKUP(L1308,Оглавление!D:G,3,FALSE)),2))</f>
        <v>335</v>
      </c>
      <c r="K1308" s="60"/>
      <c r="L1308" s="60" t="s">
        <v>721</v>
      </c>
      <c r="M1308" s="54">
        <v>23</v>
      </c>
    </row>
    <row r="1309" spans="1:13" ht="15" hidden="1" customHeight="1">
      <c r="A1309" s="590"/>
      <c r="B1309" s="44" t="s">
        <v>1969</v>
      </c>
      <c r="C1309" s="322"/>
      <c r="D1309" s="70">
        <v>2.5</v>
      </c>
      <c r="E1309" s="44" t="s">
        <v>561</v>
      </c>
      <c r="F1309" s="44" t="str">
        <f t="shared" si="26"/>
        <v>2,5 л</v>
      </c>
      <c r="G1309" s="70"/>
      <c r="H1309" s="44" t="s">
        <v>1058</v>
      </c>
      <c r="I1309" s="71">
        <v>1097</v>
      </c>
      <c r="J1309" s="57">
        <f>IF(C1309="СТОП цена",I1309,ROUND(I1309*(1-VLOOKUP(L1309,Оглавление!D:G,3,FALSE)),2))</f>
        <v>1097</v>
      </c>
      <c r="K1309" s="60"/>
      <c r="L1309" s="60" t="s">
        <v>721</v>
      </c>
      <c r="M1309" s="54">
        <v>23</v>
      </c>
    </row>
    <row r="1310" spans="1:13" s="154" customFormat="1" ht="15" hidden="1" customHeight="1">
      <c r="A1310" s="589"/>
      <c r="B1310" s="44" t="s">
        <v>1970</v>
      </c>
      <c r="C1310" s="478" t="s">
        <v>223</v>
      </c>
      <c r="D1310" s="156"/>
      <c r="E1310" s="44"/>
      <c r="F1310" s="44" t="s">
        <v>1170</v>
      </c>
      <c r="G1310" s="156"/>
      <c r="H1310" s="44" t="s">
        <v>1058</v>
      </c>
      <c r="I1310" s="155">
        <v>3390</v>
      </c>
      <c r="J1310" s="57">
        <f>IF(C1310="СТОП цена",I1310,ROUND(I1310*(1-VLOOKUP(L1310,Оглавление!D:G,3,FALSE)),2))</f>
        <v>3390</v>
      </c>
      <c r="K1310" s="60"/>
      <c r="L1310" s="60" t="s">
        <v>721</v>
      </c>
      <c r="M1310" s="54">
        <v>23</v>
      </c>
    </row>
    <row r="1311" spans="1:13" ht="15" hidden="1" customHeight="1">
      <c r="A1311" s="588" t="s">
        <v>851</v>
      </c>
      <c r="B1311" s="44" t="s">
        <v>1971</v>
      </c>
      <c r="C1311" s="322"/>
      <c r="D1311" s="70">
        <v>0.75</v>
      </c>
      <c r="E1311" s="44" t="s">
        <v>561</v>
      </c>
      <c r="F1311" s="44" t="str">
        <f t="shared" si="26"/>
        <v>0,75 л</v>
      </c>
      <c r="G1311" s="70"/>
      <c r="H1311" s="44" t="s">
        <v>1058</v>
      </c>
      <c r="I1311" s="71">
        <v>355</v>
      </c>
      <c r="J1311" s="57">
        <f>IF(C1311="СТОП цена",I1311,ROUND(I1311*(1-VLOOKUP(L1311,Оглавление!D:G,3,FALSE)),2))</f>
        <v>355</v>
      </c>
      <c r="K1311" s="60"/>
      <c r="L1311" s="60" t="s">
        <v>721</v>
      </c>
      <c r="M1311" s="54">
        <v>23</v>
      </c>
    </row>
    <row r="1312" spans="1:13" ht="14.25" hidden="1" customHeight="1">
      <c r="A1312" s="590"/>
      <c r="B1312" s="44" t="s">
        <v>1972</v>
      </c>
      <c r="C1312" s="322"/>
      <c r="D1312" s="70">
        <v>2.5</v>
      </c>
      <c r="E1312" s="44" t="s">
        <v>561</v>
      </c>
      <c r="F1312" s="44" t="str">
        <f t="shared" si="26"/>
        <v>2,5 л</v>
      </c>
      <c r="G1312" s="70"/>
      <c r="H1312" s="44" t="s">
        <v>1058</v>
      </c>
      <c r="I1312" s="71">
        <v>1130</v>
      </c>
      <c r="J1312" s="57">
        <f>IF(C1312="СТОП цена",I1312,ROUND(I1312*(1-VLOOKUP(L1312,Оглавление!D:G,3,FALSE)),2))</f>
        <v>1130</v>
      </c>
      <c r="K1312" s="60"/>
      <c r="L1312" s="60" t="s">
        <v>721</v>
      </c>
      <c r="M1312" s="54">
        <v>23</v>
      </c>
    </row>
    <row r="1313" spans="1:13" s="154" customFormat="1" ht="14.25" hidden="1" customHeight="1">
      <c r="A1313" s="589"/>
      <c r="B1313" s="44" t="s">
        <v>1973</v>
      </c>
      <c r="C1313" s="478" t="s">
        <v>223</v>
      </c>
      <c r="D1313" s="156"/>
      <c r="E1313" s="44"/>
      <c r="F1313" s="44" t="s">
        <v>1170</v>
      </c>
      <c r="G1313" s="156"/>
      <c r="H1313" s="44" t="s">
        <v>1058</v>
      </c>
      <c r="I1313" s="155">
        <v>3900</v>
      </c>
      <c r="J1313" s="57">
        <f>IF(C1313="СТОП цена",I1313,ROUND(I1313*(1-VLOOKUP(L1313,Оглавление!D:G,3,FALSE)),2))</f>
        <v>3900</v>
      </c>
      <c r="K1313" s="60"/>
      <c r="L1313" s="60" t="s">
        <v>721</v>
      </c>
      <c r="M1313" s="54">
        <v>23</v>
      </c>
    </row>
    <row r="1314" spans="1:13" ht="15" hidden="1" customHeight="1">
      <c r="A1314" s="591" t="s">
        <v>852</v>
      </c>
      <c r="B1314" s="44" t="s">
        <v>1974</v>
      </c>
      <c r="C1314" s="322"/>
      <c r="D1314" s="70">
        <v>0.75</v>
      </c>
      <c r="E1314" s="44" t="s">
        <v>561</v>
      </c>
      <c r="F1314" s="44" t="str">
        <f t="shared" si="26"/>
        <v>0,75 л</v>
      </c>
      <c r="G1314" s="70"/>
      <c r="H1314" s="44" t="s">
        <v>1058</v>
      </c>
      <c r="I1314" s="71">
        <v>350</v>
      </c>
      <c r="J1314" s="57">
        <f>IF(C1314="СТОП цена",I1314,ROUND(I1314*(1-VLOOKUP(L1314,Оглавление!D:G,3,FALSE)),2))</f>
        <v>350</v>
      </c>
      <c r="K1314" s="60"/>
      <c r="L1314" s="60" t="s">
        <v>721</v>
      </c>
      <c r="M1314" s="54">
        <v>23</v>
      </c>
    </row>
    <row r="1315" spans="1:13" ht="15" hidden="1" customHeight="1">
      <c r="A1315" s="592"/>
      <c r="B1315" s="44" t="s">
        <v>1975</v>
      </c>
      <c r="C1315" s="44"/>
      <c r="D1315" s="44">
        <v>2.5</v>
      </c>
      <c r="E1315" s="44" t="s">
        <v>561</v>
      </c>
      <c r="F1315" s="44" t="str">
        <f t="shared" si="26"/>
        <v>2,5 л</v>
      </c>
      <c r="G1315" s="44"/>
      <c r="H1315" s="44" t="s">
        <v>1058</v>
      </c>
      <c r="I1315" s="43">
        <v>1124</v>
      </c>
      <c r="J1315" s="57">
        <f>IF(C1315="СТОП цена",I1315,ROUND(I1315*(1-VLOOKUP(L1315,Оглавление!D:G,3,FALSE)),2))</f>
        <v>1124</v>
      </c>
      <c r="K1315" s="60"/>
      <c r="L1315" s="60" t="s">
        <v>721</v>
      </c>
      <c r="M1315" s="54">
        <v>23</v>
      </c>
    </row>
    <row r="1316" spans="1:13" s="154" customFormat="1" ht="15" hidden="1" customHeight="1">
      <c r="A1316" s="593"/>
      <c r="B1316" s="44" t="s">
        <v>1976</v>
      </c>
      <c r="C1316" s="478" t="s">
        <v>223</v>
      </c>
      <c r="D1316" s="44"/>
      <c r="E1316" s="44"/>
      <c r="F1316" s="44" t="s">
        <v>1170</v>
      </c>
      <c r="G1316" s="44"/>
      <c r="H1316" s="44" t="s">
        <v>1058</v>
      </c>
      <c r="I1316" s="43">
        <v>3648</v>
      </c>
      <c r="J1316" s="57">
        <f>IF(C1316="СТОП цена",I1316,ROUND(I1316*(1-VLOOKUP(L1316,Оглавление!D:G,3,FALSE)),2))</f>
        <v>3648</v>
      </c>
      <c r="K1316" s="60"/>
      <c r="L1316" s="60" t="s">
        <v>721</v>
      </c>
      <c r="M1316" s="54">
        <v>23</v>
      </c>
    </row>
    <row r="1317" spans="1:13" ht="35.25" hidden="1" customHeight="1">
      <c r="A1317" s="582" t="s">
        <v>1059</v>
      </c>
      <c r="B1317" s="583"/>
      <c r="C1317" s="583"/>
      <c r="D1317" s="583"/>
      <c r="E1317" s="583"/>
      <c r="F1317" s="583"/>
      <c r="G1317" s="583"/>
      <c r="H1317" s="583"/>
      <c r="I1317" s="583"/>
      <c r="J1317" s="583"/>
      <c r="K1317" s="60"/>
      <c r="L1317" s="60" t="s">
        <v>721</v>
      </c>
      <c r="M1317" s="54">
        <v>23</v>
      </c>
    </row>
    <row r="1318" spans="1:13" ht="16.5" hidden="1" customHeight="1">
      <c r="A1318" s="588" t="s">
        <v>698</v>
      </c>
      <c r="B1318" s="44" t="s">
        <v>1977</v>
      </c>
      <c r="C1318" s="328"/>
      <c r="D1318" s="43">
        <v>2.5</v>
      </c>
      <c r="E1318" s="44" t="s">
        <v>561</v>
      </c>
      <c r="F1318" s="44" t="str">
        <f>CONCATENATE(D1318," ",E1318)</f>
        <v>2,5 л</v>
      </c>
      <c r="G1318" s="43">
        <v>1</v>
      </c>
      <c r="H1318" s="44" t="s">
        <v>1058</v>
      </c>
      <c r="I1318" s="43">
        <v>449</v>
      </c>
      <c r="J1318" s="57">
        <f>IF(C1318="СТОП цена",I1318,ROUND(I1318*(1-VLOOKUP(L1318,Оглавление!D:G,3,FALSE)),2))</f>
        <v>449</v>
      </c>
      <c r="K1318" s="60"/>
      <c r="L1318" s="60" t="s">
        <v>721</v>
      </c>
      <c r="M1318" s="54">
        <v>23</v>
      </c>
    </row>
    <row r="1319" spans="1:13" ht="14.25" hidden="1" customHeight="1">
      <c r="A1319" s="589"/>
      <c r="B1319" s="44" t="s">
        <v>1978</v>
      </c>
      <c r="C1319" s="328"/>
      <c r="D1319" s="43">
        <v>10</v>
      </c>
      <c r="E1319" s="44" t="s">
        <v>561</v>
      </c>
      <c r="F1319" s="44" t="str">
        <f>CONCATENATE(D1319," ",E1319)</f>
        <v>10 л</v>
      </c>
      <c r="G1319" s="43">
        <v>1</v>
      </c>
      <c r="H1319" s="44" t="s">
        <v>1058</v>
      </c>
      <c r="I1319" s="43">
        <v>1406</v>
      </c>
      <c r="J1319" s="57">
        <f>IF(C1319="СТОП цена",I1319,ROUND(I1319*(1-VLOOKUP(L1319,Оглавление!D:G,3,FALSE)),2))</f>
        <v>1406</v>
      </c>
      <c r="K1319" s="60"/>
      <c r="L1319" s="60" t="s">
        <v>721</v>
      </c>
      <c r="M1319" s="54">
        <v>23</v>
      </c>
    </row>
    <row r="1320" spans="1:13" ht="14.25" hidden="1" customHeight="1">
      <c r="A1320" s="588" t="s">
        <v>699</v>
      </c>
      <c r="B1320" s="44" t="s">
        <v>1979</v>
      </c>
      <c r="C1320" s="319"/>
      <c r="D1320" s="43">
        <v>2.5</v>
      </c>
      <c r="E1320" s="44" t="s">
        <v>561</v>
      </c>
      <c r="F1320" s="44" t="str">
        <f>CONCATENATE(D1320," ",E1320)</f>
        <v>2,5 л</v>
      </c>
      <c r="G1320" s="43">
        <v>1</v>
      </c>
      <c r="H1320" s="44" t="s">
        <v>1058</v>
      </c>
      <c r="I1320" s="43">
        <v>489</v>
      </c>
      <c r="J1320" s="57">
        <f>IF(C1320="СТОП цена",I1320,ROUND(I1320*(1-VLOOKUP(L1320,Оглавление!D:G,3,FALSE)),2))</f>
        <v>489</v>
      </c>
      <c r="K1320" s="60"/>
      <c r="L1320" s="60" t="s">
        <v>721</v>
      </c>
      <c r="M1320" s="54">
        <v>24</v>
      </c>
    </row>
    <row r="1321" spans="1:13" ht="14.25" hidden="1" customHeight="1">
      <c r="A1321" s="589"/>
      <c r="B1321" s="44" t="s">
        <v>1980</v>
      </c>
      <c r="C1321" s="319"/>
      <c r="D1321" s="43">
        <v>10</v>
      </c>
      <c r="E1321" s="44" t="s">
        <v>561</v>
      </c>
      <c r="F1321" s="44" t="str">
        <f>CONCATENATE(D1321," ",E1321)</f>
        <v>10 л</v>
      </c>
      <c r="G1321" s="43">
        <v>1</v>
      </c>
      <c r="H1321" s="44" t="s">
        <v>1058</v>
      </c>
      <c r="I1321" s="43">
        <v>1581</v>
      </c>
      <c r="J1321" s="57">
        <f>IF(C1321="СТОП цена",I1321,ROUND(I1321*(1-VLOOKUP(L1321,Оглавление!D:G,3,FALSE)),2))</f>
        <v>1581</v>
      </c>
      <c r="K1321" s="60"/>
      <c r="L1321" s="60" t="s">
        <v>721</v>
      </c>
      <c r="M1321" s="54">
        <v>24</v>
      </c>
    </row>
    <row r="1322" spans="1:13" ht="15" hidden="1" customHeight="1">
      <c r="A1322" s="588" t="s">
        <v>1010</v>
      </c>
      <c r="B1322" s="44" t="s">
        <v>1981</v>
      </c>
      <c r="C1322" s="319"/>
      <c r="D1322" s="43">
        <v>2.5</v>
      </c>
      <c r="E1322" s="44" t="s">
        <v>561</v>
      </c>
      <c r="F1322" s="44" t="str">
        <f t="shared" ref="F1322:F1327" si="27">CONCATENATE(D1322," ",E1322)</f>
        <v>2,5 л</v>
      </c>
      <c r="G1322" s="43">
        <v>1</v>
      </c>
      <c r="H1322" s="44" t="s">
        <v>1058</v>
      </c>
      <c r="I1322" s="43">
        <v>476</v>
      </c>
      <c r="J1322" s="57">
        <f>IF(C1322="СТОП цена",I1322,ROUND(I1322*(1-VLOOKUP(L1322,Оглавление!D:G,3,FALSE)),2))</f>
        <v>476</v>
      </c>
      <c r="K1322" s="60"/>
      <c r="L1322" s="60" t="s">
        <v>721</v>
      </c>
      <c r="M1322" s="54">
        <v>24</v>
      </c>
    </row>
    <row r="1323" spans="1:13" ht="16.5" hidden="1" customHeight="1">
      <c r="A1323" s="589"/>
      <c r="B1323" s="44" t="s">
        <v>1982</v>
      </c>
      <c r="C1323" s="319"/>
      <c r="D1323" s="43">
        <v>10</v>
      </c>
      <c r="E1323" s="44" t="s">
        <v>561</v>
      </c>
      <c r="F1323" s="44" t="str">
        <f t="shared" si="27"/>
        <v>10 л</v>
      </c>
      <c r="G1323" s="43">
        <v>1</v>
      </c>
      <c r="H1323" s="44" t="s">
        <v>1058</v>
      </c>
      <c r="I1323" s="43">
        <v>1678</v>
      </c>
      <c r="J1323" s="57">
        <f>IF(C1323="СТОП цена",I1323,ROUND(I1323*(1-VLOOKUP(L1323,Оглавление!D:G,3,FALSE)),2))</f>
        <v>1678</v>
      </c>
      <c r="K1323" s="60"/>
      <c r="L1323" s="60" t="s">
        <v>721</v>
      </c>
      <c r="M1323" s="54">
        <v>24</v>
      </c>
    </row>
    <row r="1324" spans="1:13" ht="16.5" hidden="1" customHeight="1">
      <c r="A1324" s="588" t="s">
        <v>595</v>
      </c>
      <c r="B1324" s="44" t="s">
        <v>1983</v>
      </c>
      <c r="C1324" s="478" t="s">
        <v>223</v>
      </c>
      <c r="D1324" s="43">
        <v>2.5</v>
      </c>
      <c r="E1324" s="44" t="s">
        <v>561</v>
      </c>
      <c r="F1324" s="44" t="str">
        <f t="shared" si="27"/>
        <v>2,5 л</v>
      </c>
      <c r="G1324" s="43">
        <v>1</v>
      </c>
      <c r="H1324" s="44" t="s">
        <v>1058</v>
      </c>
      <c r="I1324" s="43">
        <v>533</v>
      </c>
      <c r="J1324" s="57">
        <f>IF(C1324="СТОП цена",I1324,ROUND(I1324*(1-VLOOKUP(L1324,Оглавление!D:G,3,FALSE)),2))</f>
        <v>533</v>
      </c>
      <c r="K1324" s="60"/>
      <c r="L1324" s="60" t="s">
        <v>721</v>
      </c>
      <c r="M1324" s="54">
        <v>24</v>
      </c>
    </row>
    <row r="1325" spans="1:13" ht="16.5" hidden="1" customHeight="1">
      <c r="A1325" s="589"/>
      <c r="B1325" s="44" t="s">
        <v>1984</v>
      </c>
      <c r="C1325" s="319"/>
      <c r="D1325" s="43">
        <v>10</v>
      </c>
      <c r="E1325" s="44" t="s">
        <v>561</v>
      </c>
      <c r="F1325" s="44" t="str">
        <f t="shared" si="27"/>
        <v>10 л</v>
      </c>
      <c r="G1325" s="43">
        <v>1</v>
      </c>
      <c r="H1325" s="44" t="s">
        <v>1058</v>
      </c>
      <c r="I1325" s="43">
        <v>1619</v>
      </c>
      <c r="J1325" s="57">
        <f>IF(C1325="СТОП цена",I1325,ROUND(I1325*(1-VLOOKUP(L1325,Оглавление!D:G,3,FALSE)),2))</f>
        <v>1619</v>
      </c>
      <c r="K1325" s="60"/>
      <c r="L1325" s="60" t="s">
        <v>721</v>
      </c>
      <c r="M1325" s="54">
        <v>24</v>
      </c>
    </row>
    <row r="1326" spans="1:13" ht="15" hidden="1" customHeight="1">
      <c r="A1326" s="588" t="s">
        <v>841</v>
      </c>
      <c r="B1326" s="44" t="s">
        <v>1985</v>
      </c>
      <c r="C1326" s="330"/>
      <c r="D1326" s="43">
        <v>2.5</v>
      </c>
      <c r="E1326" s="44" t="s">
        <v>561</v>
      </c>
      <c r="F1326" s="44" t="str">
        <f t="shared" si="27"/>
        <v>2,5 л</v>
      </c>
      <c r="G1326" s="43">
        <v>1</v>
      </c>
      <c r="H1326" s="44" t="s">
        <v>1058</v>
      </c>
      <c r="I1326" s="43">
        <v>500</v>
      </c>
      <c r="J1326" s="57">
        <f>IF(C1326="СТОП цена",I1326,ROUND(I1326*(1-VLOOKUP(L1326,Оглавление!D:G,3,FALSE)),2))</f>
        <v>500</v>
      </c>
      <c r="K1326" s="60"/>
      <c r="L1326" s="60" t="s">
        <v>721</v>
      </c>
      <c r="M1326" s="54">
        <v>24</v>
      </c>
    </row>
    <row r="1327" spans="1:13" ht="18" hidden="1" customHeight="1">
      <c r="A1327" s="589"/>
      <c r="B1327" s="44" t="s">
        <v>1986</v>
      </c>
      <c r="C1327" s="44"/>
      <c r="D1327" s="43">
        <v>10</v>
      </c>
      <c r="E1327" s="44" t="s">
        <v>561</v>
      </c>
      <c r="F1327" s="44" t="str">
        <f t="shared" si="27"/>
        <v>10 л</v>
      </c>
      <c r="G1327" s="43">
        <v>1</v>
      </c>
      <c r="H1327" s="44" t="s">
        <v>1058</v>
      </c>
      <c r="I1327" s="43">
        <v>1782</v>
      </c>
      <c r="J1327" s="57">
        <f>IF(C1327="СТОП цена",I1327,ROUND(I1327*(1-VLOOKUP(L1327,Оглавление!D:G,3,FALSE)),2))</f>
        <v>1782</v>
      </c>
      <c r="K1327" s="60"/>
      <c r="L1327" s="60" t="s">
        <v>721</v>
      </c>
      <c r="M1327" s="54">
        <v>24</v>
      </c>
    </row>
    <row r="1328" spans="1:13" ht="30.75" customHeight="1">
      <c r="A1328" s="582" t="s">
        <v>51</v>
      </c>
      <c r="B1328" s="583"/>
      <c r="C1328" s="583"/>
      <c r="D1328" s="583"/>
      <c r="E1328" s="583"/>
      <c r="F1328" s="583"/>
      <c r="G1328" s="583"/>
      <c r="H1328" s="583"/>
      <c r="I1328" s="583"/>
      <c r="J1328" s="583"/>
      <c r="K1328" s="60"/>
      <c r="L1328" s="60" t="s">
        <v>721</v>
      </c>
      <c r="M1328" s="54">
        <v>24</v>
      </c>
    </row>
    <row r="1329" spans="1:13" ht="21" customHeight="1">
      <c r="A1329" s="588" t="s">
        <v>1599</v>
      </c>
      <c r="B1329" s="44" t="s">
        <v>1987</v>
      </c>
      <c r="C1329" s="320"/>
      <c r="D1329" s="43">
        <v>0.75</v>
      </c>
      <c r="E1329" s="44" t="s">
        <v>561</v>
      </c>
      <c r="F1329" s="44" t="str">
        <f>CONCATENATE(D1329," ",E1329)</f>
        <v>0,75 л</v>
      </c>
      <c r="G1329" s="43">
        <v>3</v>
      </c>
      <c r="H1329" s="44" t="s">
        <v>1058</v>
      </c>
      <c r="I1329" s="43">
        <v>450</v>
      </c>
      <c r="J1329" s="57">
        <f>IF(C1329="СТОП цена",I1329,ROUND(I1329*(1-VLOOKUP(L1329,Оглавление!D:G,3,FALSE)),2))</f>
        <v>450</v>
      </c>
      <c r="K1329" s="60"/>
      <c r="L1329" s="60" t="s">
        <v>721</v>
      </c>
      <c r="M1329" s="54">
        <v>24</v>
      </c>
    </row>
    <row r="1330" spans="1:13" ht="31.5" customHeight="1">
      <c r="A1330" s="589"/>
      <c r="B1330" s="44" t="s">
        <v>1988</v>
      </c>
      <c r="C1330" s="320"/>
      <c r="D1330" s="43">
        <v>2.5</v>
      </c>
      <c r="E1330" s="44" t="s">
        <v>561</v>
      </c>
      <c r="F1330" s="44" t="str">
        <f>CONCATENATE(D1330," ",E1330)</f>
        <v>2,5 л</v>
      </c>
      <c r="G1330" s="43">
        <v>2</v>
      </c>
      <c r="H1330" s="44" t="s">
        <v>1058</v>
      </c>
      <c r="I1330" s="43">
        <v>1395</v>
      </c>
      <c r="J1330" s="57">
        <f>IF(C1330="СТОП цена",I1330,ROUND(I1330*(1-VLOOKUP(L1330,Оглавление!D:G,3,FALSE)),2))</f>
        <v>1395</v>
      </c>
      <c r="K1330" s="60"/>
      <c r="L1330" s="60" t="s">
        <v>721</v>
      </c>
      <c r="M1330" s="54">
        <v>24</v>
      </c>
    </row>
    <row r="1331" spans="1:13" ht="30" customHeight="1">
      <c r="A1331" s="582" t="s">
        <v>47</v>
      </c>
      <c r="B1331" s="583"/>
      <c r="C1331" s="583"/>
      <c r="D1331" s="583"/>
      <c r="E1331" s="583"/>
      <c r="F1331" s="583"/>
      <c r="G1331" s="583"/>
      <c r="H1331" s="583"/>
      <c r="I1331" s="583"/>
      <c r="J1331" s="583"/>
      <c r="K1331" s="60"/>
      <c r="L1331" s="60" t="s">
        <v>721</v>
      </c>
      <c r="M1331" s="54">
        <v>24</v>
      </c>
    </row>
    <row r="1332" spans="1:13" ht="13.5" customHeight="1">
      <c r="A1332" s="591" t="s">
        <v>842</v>
      </c>
      <c r="B1332" s="44" t="s">
        <v>1989</v>
      </c>
      <c r="C1332" s="44"/>
      <c r="D1332" s="43">
        <v>2.5</v>
      </c>
      <c r="E1332" s="44" t="s">
        <v>561</v>
      </c>
      <c r="F1332" s="44" t="str">
        <f>CONCATENATE(D1332," ",E1332)</f>
        <v>2,5 л</v>
      </c>
      <c r="G1332" s="43">
        <v>1</v>
      </c>
      <c r="H1332" s="44" t="s">
        <v>1058</v>
      </c>
      <c r="I1332" s="43">
        <v>616</v>
      </c>
      <c r="J1332" s="57">
        <f>IF(C1332="СТОП цена",I1332,ROUND(I1332*(1-VLOOKUP(L1332,Оглавление!D:G,3,FALSE)),2))</f>
        <v>616</v>
      </c>
      <c r="K1332" s="60"/>
      <c r="L1332" s="60" t="s">
        <v>721</v>
      </c>
      <c r="M1332" s="54">
        <v>24</v>
      </c>
    </row>
    <row r="1333" spans="1:13" ht="17.25" customHeight="1">
      <c r="A1333" s="593"/>
      <c r="B1333" s="44" t="s">
        <v>1990</v>
      </c>
      <c r="C1333" s="44"/>
      <c r="D1333" s="43">
        <v>10</v>
      </c>
      <c r="E1333" s="44" t="s">
        <v>561</v>
      </c>
      <c r="F1333" s="44" t="str">
        <f>CONCATENATE(D1333," ",E1333)</f>
        <v>10 л</v>
      </c>
      <c r="G1333" s="43">
        <v>1</v>
      </c>
      <c r="H1333" s="44" t="s">
        <v>1058</v>
      </c>
      <c r="I1333" s="43">
        <v>2194</v>
      </c>
      <c r="J1333" s="57">
        <f>IF(C1333="СТОП цена",I1333,ROUND(I1333*(1-VLOOKUP(L1333,Оглавление!D:G,3,FALSE)),2))</f>
        <v>2194</v>
      </c>
      <c r="K1333" s="60"/>
      <c r="L1333" s="60" t="s">
        <v>721</v>
      </c>
      <c r="M1333" s="54">
        <v>24</v>
      </c>
    </row>
    <row r="1334" spans="1:13" ht="17.25" customHeight="1">
      <c r="A1334" s="591" t="s">
        <v>599</v>
      </c>
      <c r="B1334" s="44" t="s">
        <v>1991</v>
      </c>
      <c r="C1334" s="44"/>
      <c r="D1334" s="43">
        <v>2.5</v>
      </c>
      <c r="E1334" s="44" t="s">
        <v>561</v>
      </c>
      <c r="F1334" s="44" t="str">
        <f>CONCATENATE(D1334," ",E1334)</f>
        <v>2,5 л</v>
      </c>
      <c r="G1334" s="43">
        <v>1</v>
      </c>
      <c r="H1334" s="44" t="s">
        <v>1058</v>
      </c>
      <c r="I1334" s="43">
        <v>576</v>
      </c>
      <c r="J1334" s="57">
        <f>IF(C1334="СТОП цена",I1334,ROUND(I1334*(1-VLOOKUP(L1334,Оглавление!D:G,3,FALSE)),2))</f>
        <v>576</v>
      </c>
      <c r="K1334" s="60"/>
      <c r="L1334" s="60" t="s">
        <v>721</v>
      </c>
      <c r="M1334" s="54">
        <v>24</v>
      </c>
    </row>
    <row r="1335" spans="1:13" ht="17.25" customHeight="1">
      <c r="A1335" s="593"/>
      <c r="B1335" s="44" t="s">
        <v>1992</v>
      </c>
      <c r="C1335" s="478" t="s">
        <v>223</v>
      </c>
      <c r="D1335" s="43">
        <v>10</v>
      </c>
      <c r="E1335" s="44" t="s">
        <v>561</v>
      </c>
      <c r="F1335" s="44" t="str">
        <f>CONCATENATE(D1335," ",E1335)</f>
        <v>10 л</v>
      </c>
      <c r="G1335" s="43">
        <v>1</v>
      </c>
      <c r="H1335" s="44" t="s">
        <v>1058</v>
      </c>
      <c r="I1335" s="43">
        <v>2115</v>
      </c>
      <c r="J1335" s="57">
        <f>IF(C1335="СТОП цена",I1335,ROUND(I1335*(1-VLOOKUP(L1335,Оглавление!D:G,3,FALSE)),2))</f>
        <v>2115</v>
      </c>
      <c r="K1335" s="60"/>
      <c r="L1335" s="60" t="s">
        <v>721</v>
      </c>
      <c r="M1335" s="54">
        <v>24</v>
      </c>
    </row>
    <row r="1336" spans="1:13" ht="27.75" customHeight="1">
      <c r="A1336" s="582" t="s">
        <v>312</v>
      </c>
      <c r="B1336" s="583"/>
      <c r="C1336" s="583"/>
      <c r="D1336" s="583"/>
      <c r="E1336" s="583"/>
      <c r="F1336" s="583"/>
      <c r="G1336" s="583"/>
      <c r="H1336" s="583"/>
      <c r="I1336" s="583"/>
      <c r="J1336" s="583"/>
      <c r="K1336" s="60"/>
      <c r="L1336" s="60" t="s">
        <v>721</v>
      </c>
      <c r="M1336" s="54">
        <v>24</v>
      </c>
    </row>
    <row r="1337" spans="1:13" ht="40.5" customHeight="1">
      <c r="A1337" s="387" t="s">
        <v>1107</v>
      </c>
      <c r="B1337" s="68" t="s">
        <v>1993</v>
      </c>
      <c r="C1337" s="68"/>
      <c r="D1337" s="56"/>
      <c r="E1337" s="68"/>
      <c r="F1337" s="68" t="s">
        <v>708</v>
      </c>
      <c r="G1337" s="56">
        <v>1</v>
      </c>
      <c r="H1337" s="68" t="s">
        <v>1058</v>
      </c>
      <c r="I1337" s="56">
        <v>1277.93</v>
      </c>
      <c r="J1337" s="57">
        <f>IF(C1337="СТОП цена",I1337,ROUND(I1337*(1-VLOOKUP(L1337,Оглавление!D:G,3,FALSE)),2))</f>
        <v>1277.93</v>
      </c>
      <c r="K1337" s="60"/>
      <c r="L1337" s="60" t="s">
        <v>721</v>
      </c>
      <c r="M1337" s="54">
        <v>24</v>
      </c>
    </row>
    <row r="1338" spans="1:13" ht="36.75" customHeight="1">
      <c r="A1338" s="385" t="s">
        <v>1109</v>
      </c>
      <c r="B1338" s="68" t="s">
        <v>1994</v>
      </c>
      <c r="C1338" s="68"/>
      <c r="D1338" s="56"/>
      <c r="E1338" s="68"/>
      <c r="F1338" s="68" t="s">
        <v>1037</v>
      </c>
      <c r="G1338" s="56">
        <v>1</v>
      </c>
      <c r="H1338" s="68" t="s">
        <v>1058</v>
      </c>
      <c r="I1338" s="56">
        <v>1276.93</v>
      </c>
      <c r="J1338" s="57">
        <f>IF(C1338="СТОП цена",I1338,ROUND(I1338*(1-VLOOKUP(L1338,Оглавление!D:G,3,FALSE)),2))</f>
        <v>1276.93</v>
      </c>
      <c r="K1338" s="60"/>
      <c r="L1338" s="60" t="s">
        <v>721</v>
      </c>
      <c r="M1338" s="54">
        <v>24</v>
      </c>
    </row>
    <row r="1339" spans="1:13" ht="33" customHeight="1">
      <c r="A1339" s="385" t="s">
        <v>1108</v>
      </c>
      <c r="B1339" s="68" t="s">
        <v>1995</v>
      </c>
      <c r="C1339" s="68"/>
      <c r="D1339" s="56"/>
      <c r="E1339" s="68"/>
      <c r="F1339" s="68" t="s">
        <v>1037</v>
      </c>
      <c r="G1339" s="56">
        <v>1</v>
      </c>
      <c r="H1339" s="68" t="s">
        <v>1058</v>
      </c>
      <c r="I1339" s="56">
        <v>1276.93</v>
      </c>
      <c r="J1339" s="57">
        <f>IF(C1339="СТОП цена",I1339,ROUND(I1339*(1-VLOOKUP(L1339,Оглавление!D:G,3,FALSE)),2))</f>
        <v>1276.93</v>
      </c>
      <c r="K1339" s="60"/>
      <c r="L1339" s="60" t="s">
        <v>721</v>
      </c>
      <c r="M1339" s="54">
        <v>24</v>
      </c>
    </row>
    <row r="1340" spans="1:13" ht="20.25" hidden="1" customHeight="1">
      <c r="A1340" s="582" t="s">
        <v>15</v>
      </c>
      <c r="B1340" s="583"/>
      <c r="C1340" s="583"/>
      <c r="D1340" s="583"/>
      <c r="E1340" s="583"/>
      <c r="F1340" s="583"/>
      <c r="G1340" s="583"/>
      <c r="H1340" s="583"/>
      <c r="I1340" s="583"/>
      <c r="J1340" s="583"/>
      <c r="K1340" s="60"/>
      <c r="L1340" s="60" t="s">
        <v>721</v>
      </c>
      <c r="M1340" s="54">
        <v>24</v>
      </c>
    </row>
    <row r="1341" spans="1:13" ht="20.25" hidden="1" customHeight="1">
      <c r="A1341" s="597" t="s">
        <v>844</v>
      </c>
      <c r="B1341" s="44" t="s">
        <v>1996</v>
      </c>
      <c r="C1341" s="44"/>
      <c r="D1341" s="43">
        <v>0.75</v>
      </c>
      <c r="E1341" s="44" t="s">
        <v>561</v>
      </c>
      <c r="F1341" s="44" t="str">
        <f t="shared" ref="F1341:F1346" si="28">CONCATENATE(D1341," ",E1341)</f>
        <v>0,75 л</v>
      </c>
      <c r="G1341" s="43">
        <v>3</v>
      </c>
      <c r="H1341" s="44" t="s">
        <v>1058</v>
      </c>
      <c r="I1341" s="56">
        <v>395</v>
      </c>
      <c r="J1341" s="57">
        <f>IF(C1341="СТОП цена",I1341,ROUND(I1341*(1-VLOOKUP(L1341,Оглавление!D:G,3,FALSE)),2))</f>
        <v>395</v>
      </c>
      <c r="K1341" s="60"/>
      <c r="L1341" s="60" t="s">
        <v>721</v>
      </c>
      <c r="M1341" s="54">
        <v>24</v>
      </c>
    </row>
    <row r="1342" spans="1:13" ht="21.75" hidden="1" customHeight="1">
      <c r="A1342" s="597"/>
      <c r="B1342" s="44" t="s">
        <v>1997</v>
      </c>
      <c r="C1342" s="44"/>
      <c r="D1342" s="43">
        <v>2.5</v>
      </c>
      <c r="E1342" s="44" t="s">
        <v>561</v>
      </c>
      <c r="F1342" s="44" t="str">
        <f t="shared" si="28"/>
        <v>2,5 л</v>
      </c>
      <c r="G1342" s="43">
        <v>2</v>
      </c>
      <c r="H1342" s="44" t="s">
        <v>1058</v>
      </c>
      <c r="I1342" s="56">
        <v>1162</v>
      </c>
      <c r="J1342" s="57">
        <f>IF(C1342="СТОП цена",I1342,ROUND(I1342*(1-VLOOKUP(L1342,Оглавление!D:G,3,FALSE)),2))</f>
        <v>1162</v>
      </c>
      <c r="K1342" s="60"/>
      <c r="L1342" s="60" t="s">
        <v>721</v>
      </c>
      <c r="M1342" s="54">
        <v>24</v>
      </c>
    </row>
    <row r="1343" spans="1:13" ht="21.75" hidden="1" customHeight="1">
      <c r="A1343" s="591" t="s">
        <v>845</v>
      </c>
      <c r="B1343" s="44" t="s">
        <v>1998</v>
      </c>
      <c r="C1343" s="44"/>
      <c r="D1343" s="43">
        <v>0.75</v>
      </c>
      <c r="E1343" s="44" t="s">
        <v>561</v>
      </c>
      <c r="F1343" s="44" t="str">
        <f t="shared" si="28"/>
        <v>0,75 л</v>
      </c>
      <c r="G1343" s="43">
        <v>3</v>
      </c>
      <c r="H1343" s="44" t="s">
        <v>1058</v>
      </c>
      <c r="I1343" s="56">
        <v>299</v>
      </c>
      <c r="J1343" s="57">
        <f>IF(C1343="СТОП цена",I1343,ROUND(I1343*(1-VLOOKUP(L1343,Оглавление!D:G,3,FALSE)),2))</f>
        <v>299</v>
      </c>
      <c r="K1343" s="60"/>
      <c r="L1343" s="60" t="s">
        <v>721</v>
      </c>
      <c r="M1343" s="54">
        <v>24</v>
      </c>
    </row>
    <row r="1344" spans="1:13" ht="18.75" hidden="1" customHeight="1">
      <c r="A1344" s="593"/>
      <c r="B1344" s="44" t="s">
        <v>1999</v>
      </c>
      <c r="C1344" s="44"/>
      <c r="D1344" s="43">
        <v>2.5</v>
      </c>
      <c r="E1344" s="44" t="s">
        <v>561</v>
      </c>
      <c r="F1344" s="44" t="str">
        <f t="shared" si="28"/>
        <v>2,5 л</v>
      </c>
      <c r="G1344" s="43">
        <v>2</v>
      </c>
      <c r="H1344" s="44" t="s">
        <v>1058</v>
      </c>
      <c r="I1344" s="56">
        <v>927</v>
      </c>
      <c r="J1344" s="57">
        <f>IF(C1344="СТОП цена",I1344,ROUND(I1344*(1-VLOOKUP(L1344,Оглавление!D:G,3,FALSE)),2))</f>
        <v>927</v>
      </c>
      <c r="K1344" s="60"/>
      <c r="L1344" s="60" t="s">
        <v>721</v>
      </c>
      <c r="M1344" s="54">
        <v>24</v>
      </c>
    </row>
    <row r="1345" spans="1:13" ht="18" hidden="1" customHeight="1">
      <c r="A1345" s="591" t="s">
        <v>846</v>
      </c>
      <c r="B1345" s="44" t="s">
        <v>2000</v>
      </c>
      <c r="C1345" s="44"/>
      <c r="D1345" s="43">
        <v>0.75</v>
      </c>
      <c r="E1345" s="44" t="s">
        <v>561</v>
      </c>
      <c r="F1345" s="44" t="str">
        <f t="shared" si="28"/>
        <v>0,75 л</v>
      </c>
      <c r="G1345" s="43">
        <v>3</v>
      </c>
      <c r="H1345" s="44" t="s">
        <v>1058</v>
      </c>
      <c r="I1345" s="56">
        <v>347</v>
      </c>
      <c r="J1345" s="57">
        <f>IF(C1345="СТОП цена",I1345,ROUND(I1345*(1-VLOOKUP(L1345,Оглавление!D:G,3,FALSE)),2))</f>
        <v>347</v>
      </c>
      <c r="K1345" s="60"/>
      <c r="L1345" s="60" t="s">
        <v>721</v>
      </c>
      <c r="M1345" s="54">
        <v>24</v>
      </c>
    </row>
    <row r="1346" spans="1:13" ht="18.75" hidden="1" customHeight="1">
      <c r="A1346" s="593"/>
      <c r="B1346" s="44" t="s">
        <v>2001</v>
      </c>
      <c r="C1346" s="44"/>
      <c r="D1346" s="43">
        <v>2.5</v>
      </c>
      <c r="E1346" s="44" t="s">
        <v>561</v>
      </c>
      <c r="F1346" s="44" t="str">
        <f t="shared" si="28"/>
        <v>2,5 л</v>
      </c>
      <c r="G1346" s="43">
        <v>2</v>
      </c>
      <c r="H1346" s="44" t="s">
        <v>1058</v>
      </c>
      <c r="I1346" s="56">
        <v>1046</v>
      </c>
      <c r="J1346" s="57">
        <f>IF(C1346="СТОП цена",I1346,ROUND(I1346*(1-VLOOKUP(L1346,Оглавление!D:G,3,FALSE)),2))</f>
        <v>1046</v>
      </c>
      <c r="K1346" s="60"/>
      <c r="L1346" s="60" t="s">
        <v>721</v>
      </c>
      <c r="M1346" s="54">
        <v>24</v>
      </c>
    </row>
    <row r="1347" spans="1:13" s="1" customFormat="1" ht="17.25" customHeight="1">
      <c r="A1347" s="579" t="s">
        <v>723</v>
      </c>
      <c r="B1347" s="580"/>
      <c r="C1347" s="580"/>
      <c r="D1347" s="580"/>
      <c r="E1347" s="580"/>
      <c r="F1347" s="580"/>
      <c r="G1347" s="580"/>
      <c r="H1347" s="580"/>
      <c r="I1347" s="580"/>
      <c r="J1347" s="581"/>
      <c r="K1347" s="60" t="s">
        <v>825</v>
      </c>
      <c r="L1347" s="60" t="s">
        <v>723</v>
      </c>
      <c r="M1347" s="54">
        <v>24</v>
      </c>
    </row>
    <row r="1348" spans="1:13" s="1" customFormat="1" ht="25.5" customHeight="1">
      <c r="A1348" s="582" t="s">
        <v>53</v>
      </c>
      <c r="B1348" s="583"/>
      <c r="C1348" s="583"/>
      <c r="D1348" s="583"/>
      <c r="E1348" s="583"/>
      <c r="F1348" s="583"/>
      <c r="G1348" s="583"/>
      <c r="H1348" s="583"/>
      <c r="I1348" s="583"/>
      <c r="J1348" s="583"/>
      <c r="K1348" s="60"/>
      <c r="L1348" s="60" t="s">
        <v>723</v>
      </c>
      <c r="M1348" s="54">
        <v>24</v>
      </c>
    </row>
    <row r="1349" spans="1:13" ht="12.75">
      <c r="A1349" s="597" t="s">
        <v>329</v>
      </c>
      <c r="B1349" s="42"/>
      <c r="C1349" s="42"/>
      <c r="D1349" s="42">
        <v>0.5</v>
      </c>
      <c r="E1349" s="44" t="s">
        <v>561</v>
      </c>
      <c r="F1349" s="44" t="str">
        <f>CONCATENATE(D1349," ",E1349)</f>
        <v>0,5 л</v>
      </c>
      <c r="G1349" s="42">
        <v>6</v>
      </c>
      <c r="H1349" s="44" t="s">
        <v>1058</v>
      </c>
      <c r="I1349" s="43">
        <v>390</v>
      </c>
      <c r="J1349" s="57">
        <f>IF(C1349="СТОП цена",I1349,ROUND(I1349*(1-VLOOKUP(L1349,Оглавление!D:G,3,FALSE)),2))</f>
        <v>390</v>
      </c>
      <c r="K1349" s="60"/>
      <c r="L1349" s="60" t="s">
        <v>723</v>
      </c>
      <c r="M1349" s="54">
        <v>24</v>
      </c>
    </row>
    <row r="1350" spans="1:13" ht="12.75">
      <c r="A1350" s="597"/>
      <c r="B1350" s="42"/>
      <c r="C1350" s="42"/>
      <c r="D1350" s="42">
        <v>2</v>
      </c>
      <c r="E1350" s="44" t="s">
        <v>561</v>
      </c>
      <c r="F1350" s="44" t="str">
        <f>CONCATENATE(D1350," ",E1350)</f>
        <v>2 л</v>
      </c>
      <c r="G1350" s="42">
        <v>1</v>
      </c>
      <c r="H1350" s="44" t="s">
        <v>1058</v>
      </c>
      <c r="I1350" s="43">
        <v>650</v>
      </c>
      <c r="J1350" s="57">
        <f>IF(C1350="СТОП цена",I1350,ROUND(I1350*(1-VLOOKUP(L1350,Оглавление!D:G,3,FALSE)),2))</f>
        <v>650</v>
      </c>
      <c r="K1350" s="60"/>
      <c r="L1350" s="60" t="s">
        <v>723</v>
      </c>
      <c r="M1350" s="54">
        <v>24</v>
      </c>
    </row>
    <row r="1351" spans="1:13" ht="12.75">
      <c r="A1351" s="597"/>
      <c r="B1351" s="42"/>
      <c r="C1351" s="42"/>
      <c r="D1351" s="42">
        <v>5</v>
      </c>
      <c r="E1351" s="44" t="s">
        <v>561</v>
      </c>
      <c r="F1351" s="44" t="str">
        <f>CONCATENATE(D1351," ",E1351)</f>
        <v>5 л</v>
      </c>
      <c r="G1351" s="42">
        <v>2</v>
      </c>
      <c r="H1351" s="44" t="s">
        <v>1058</v>
      </c>
      <c r="I1351" s="43">
        <v>1338</v>
      </c>
      <c r="J1351" s="57">
        <f>IF(C1351="СТОП цена",I1351,ROUND(I1351*(1-VLOOKUP(L1351,Оглавление!D:G,3,FALSE)),2))</f>
        <v>1338</v>
      </c>
      <c r="K1351" s="60"/>
      <c r="L1351" s="60" t="s">
        <v>723</v>
      </c>
      <c r="M1351" s="54">
        <v>24</v>
      </c>
    </row>
    <row r="1352" spans="1:13" s="1" customFormat="1" ht="25.5" customHeight="1">
      <c r="A1352" s="582" t="s">
        <v>820</v>
      </c>
      <c r="B1352" s="583"/>
      <c r="C1352" s="583"/>
      <c r="D1352" s="583"/>
      <c r="E1352" s="583"/>
      <c r="F1352" s="583"/>
      <c r="G1352" s="583"/>
      <c r="H1352" s="583"/>
      <c r="I1352" s="583"/>
      <c r="J1352" s="583"/>
      <c r="K1352" s="60"/>
      <c r="L1352" s="60" t="s">
        <v>723</v>
      </c>
      <c r="M1352" s="54">
        <v>24</v>
      </c>
    </row>
    <row r="1353" spans="1:13" ht="12.75">
      <c r="A1353" s="588" t="s">
        <v>330</v>
      </c>
      <c r="B1353" s="42"/>
      <c r="C1353" s="42"/>
      <c r="D1353" s="42">
        <v>1</v>
      </c>
      <c r="E1353" s="44" t="s">
        <v>561</v>
      </c>
      <c r="F1353" s="44" t="str">
        <f>CONCATENATE(D1353," ",E1353)</f>
        <v>1 л</v>
      </c>
      <c r="G1353" s="42">
        <v>6</v>
      </c>
      <c r="H1353" s="44" t="s">
        <v>1058</v>
      </c>
      <c r="I1353" s="43">
        <v>818</v>
      </c>
      <c r="J1353" s="57">
        <f>IF(C1353="СТОП цена",I1353,ROUND(I1353*(1-VLOOKUP(L1353,Оглавление!D:G,3,FALSE)),2))</f>
        <v>818</v>
      </c>
      <c r="K1353" s="60"/>
      <c r="L1353" s="60" t="s">
        <v>723</v>
      </c>
      <c r="M1353" s="54">
        <v>24</v>
      </c>
    </row>
    <row r="1354" spans="1:13" ht="12.75">
      <c r="A1354" s="590"/>
      <c r="B1354" s="42"/>
      <c r="C1354" s="42"/>
      <c r="D1354" s="42">
        <v>5</v>
      </c>
      <c r="E1354" s="44" t="s">
        <v>561</v>
      </c>
      <c r="F1354" s="44" t="str">
        <f>CONCATENATE(D1354," ",E1354)</f>
        <v>5 л</v>
      </c>
      <c r="G1354" s="42">
        <v>2</v>
      </c>
      <c r="H1354" s="44" t="s">
        <v>1058</v>
      </c>
      <c r="I1354" s="43">
        <v>2975</v>
      </c>
      <c r="J1354" s="57">
        <f>IF(C1354="СТОП цена",I1354,ROUND(I1354*(1-VLOOKUP(L1354,Оглавление!D:G,3,FALSE)),2))</f>
        <v>2975</v>
      </c>
      <c r="K1354" s="60"/>
      <c r="L1354" s="60" t="s">
        <v>723</v>
      </c>
      <c r="M1354" s="54">
        <v>24</v>
      </c>
    </row>
    <row r="1355" spans="1:13" ht="12.75">
      <c r="A1355" s="589"/>
      <c r="B1355" s="43"/>
      <c r="C1355" s="43"/>
      <c r="D1355" s="42">
        <v>19</v>
      </c>
      <c r="E1355" s="44" t="s">
        <v>561</v>
      </c>
      <c r="F1355" s="44" t="str">
        <f>CONCATENATE(D1355," ",E1355)</f>
        <v>19 л</v>
      </c>
      <c r="G1355" s="42">
        <v>1</v>
      </c>
      <c r="H1355" s="44" t="s">
        <v>1058</v>
      </c>
      <c r="I1355" s="43">
        <v>9720</v>
      </c>
      <c r="J1355" s="57">
        <f>IF(C1355="СТОП цена",I1355,ROUND(I1355*(1-VLOOKUP(L1355,Оглавление!D:G,3,FALSE)),2))</f>
        <v>9720</v>
      </c>
      <c r="K1355" s="60"/>
      <c r="L1355" s="60" t="s">
        <v>723</v>
      </c>
      <c r="M1355" s="54">
        <v>24</v>
      </c>
    </row>
    <row r="1356" spans="1:13" s="1" customFormat="1" ht="25.5" hidden="1" customHeight="1">
      <c r="A1356" s="582" t="s">
        <v>1059</v>
      </c>
      <c r="B1356" s="583"/>
      <c r="C1356" s="583"/>
      <c r="D1356" s="583"/>
      <c r="E1356" s="583"/>
      <c r="F1356" s="583"/>
      <c r="G1356" s="583"/>
      <c r="H1356" s="583"/>
      <c r="I1356" s="583"/>
      <c r="J1356" s="583"/>
      <c r="K1356" s="60"/>
      <c r="L1356" s="60" t="s">
        <v>723</v>
      </c>
      <c r="M1356" s="54">
        <v>24</v>
      </c>
    </row>
    <row r="1357" spans="1:13" ht="12.75" hidden="1" customHeight="1">
      <c r="A1357" s="597" t="s">
        <v>835</v>
      </c>
      <c r="B1357" s="48"/>
      <c r="C1357" s="43"/>
      <c r="D1357" s="43">
        <v>2</v>
      </c>
      <c r="E1357" s="44" t="s">
        <v>561</v>
      </c>
      <c r="F1357" s="44" t="str">
        <f t="shared" ref="F1357:F1368" si="29">CONCATENATE(D1357," ",E1357)</f>
        <v>2 л</v>
      </c>
      <c r="G1357" s="44">
        <v>1</v>
      </c>
      <c r="H1357" s="44" t="s">
        <v>1058</v>
      </c>
      <c r="I1357" s="43">
        <v>620</v>
      </c>
      <c r="J1357" s="57">
        <f>IF(C1357="СТОП цена",I1357,ROUND(I1357*(1-VLOOKUP(L1357,Оглавление!D:G,3,FALSE)),2))</f>
        <v>620</v>
      </c>
      <c r="K1357" s="60"/>
      <c r="L1357" s="60" t="s">
        <v>723</v>
      </c>
      <c r="M1357" s="54">
        <v>24</v>
      </c>
    </row>
    <row r="1358" spans="1:13" ht="12.75" hidden="1">
      <c r="A1358" s="597"/>
      <c r="B1358" s="48"/>
      <c r="C1358" s="43" t="s">
        <v>223</v>
      </c>
      <c r="D1358" s="43">
        <v>5</v>
      </c>
      <c r="E1358" s="44" t="s">
        <v>561</v>
      </c>
      <c r="F1358" s="44" t="str">
        <f t="shared" si="29"/>
        <v>5 л</v>
      </c>
      <c r="G1358" s="44">
        <v>1</v>
      </c>
      <c r="H1358" s="44" t="s">
        <v>1058</v>
      </c>
      <c r="I1358" s="43">
        <v>1298</v>
      </c>
      <c r="J1358" s="57">
        <f>IF(C1358="СТОП цена",I1358,ROUND(I1358*(1-VLOOKUP(L1358,Оглавление!D:G,3,FALSE)),2))</f>
        <v>1298</v>
      </c>
      <c r="K1358" s="60"/>
      <c r="L1358" s="60" t="s">
        <v>723</v>
      </c>
      <c r="M1358" s="54">
        <v>24</v>
      </c>
    </row>
    <row r="1359" spans="1:13" ht="12.75" hidden="1">
      <c r="A1359" s="597"/>
      <c r="B1359" s="48"/>
      <c r="C1359" s="43"/>
      <c r="D1359" s="43">
        <v>9</v>
      </c>
      <c r="E1359" s="44" t="s">
        <v>561</v>
      </c>
      <c r="F1359" s="44" t="str">
        <f t="shared" si="29"/>
        <v>9 л</v>
      </c>
      <c r="G1359" s="44">
        <v>1</v>
      </c>
      <c r="H1359" s="44" t="s">
        <v>1058</v>
      </c>
      <c r="I1359" s="43">
        <v>2068</v>
      </c>
      <c r="J1359" s="57">
        <f>IF(C1359="СТОП цена",I1359,ROUND(I1359*(1-VLOOKUP(L1359,Оглавление!D:G,3,FALSE)),2))</f>
        <v>2068</v>
      </c>
      <c r="K1359" s="60"/>
      <c r="L1359" s="60" t="s">
        <v>723</v>
      </c>
      <c r="M1359" s="54">
        <v>24</v>
      </c>
    </row>
    <row r="1360" spans="1:13" s="249" customFormat="1" ht="12.75" hidden="1">
      <c r="A1360" s="588" t="s">
        <v>836</v>
      </c>
      <c r="B1360" s="44"/>
      <c r="C1360" s="43"/>
      <c r="D1360" s="43"/>
      <c r="E1360" s="44"/>
      <c r="F1360" s="44" t="s">
        <v>1354</v>
      </c>
      <c r="G1360" s="44">
        <v>1</v>
      </c>
      <c r="H1360" s="44" t="s">
        <v>1058</v>
      </c>
      <c r="I1360" s="43">
        <v>538</v>
      </c>
      <c r="J1360" s="57">
        <f>IF(C1360="СТОП цена",I1360,ROUND(I1360*(1-VLOOKUP(L1360,Оглавление!D:G,3,FALSE)),2))</f>
        <v>538</v>
      </c>
      <c r="K1360" s="60"/>
      <c r="L1360" s="60" t="s">
        <v>723</v>
      </c>
      <c r="M1360" s="54">
        <v>24</v>
      </c>
    </row>
    <row r="1361" spans="1:13" ht="18" hidden="1" customHeight="1">
      <c r="A1361" s="590"/>
      <c r="B1361" s="48"/>
      <c r="C1361" s="43" t="s">
        <v>172</v>
      </c>
      <c r="D1361" s="43">
        <v>5</v>
      </c>
      <c r="E1361" s="44" t="s">
        <v>561</v>
      </c>
      <c r="F1361" s="44" t="str">
        <f t="shared" si="29"/>
        <v>5 л</v>
      </c>
      <c r="G1361" s="44">
        <v>1</v>
      </c>
      <c r="H1361" s="44" t="s">
        <v>1058</v>
      </c>
      <c r="I1361" s="43">
        <v>927</v>
      </c>
      <c r="J1361" s="57">
        <f>IF(C1361="СТОП цена",I1361,ROUND(I1361*(1-VLOOKUP(L1361,Оглавление!D:G,3,FALSE)),2))</f>
        <v>927</v>
      </c>
      <c r="K1361" s="60"/>
      <c r="L1361" s="60" t="s">
        <v>723</v>
      </c>
      <c r="M1361" s="54">
        <v>24</v>
      </c>
    </row>
    <row r="1362" spans="1:13" ht="21" hidden="1" customHeight="1">
      <c r="A1362" s="589"/>
      <c r="B1362" s="48"/>
      <c r="C1362" s="43"/>
      <c r="D1362" s="43">
        <v>9</v>
      </c>
      <c r="E1362" s="44" t="s">
        <v>561</v>
      </c>
      <c r="F1362" s="44" t="s">
        <v>1391</v>
      </c>
      <c r="G1362" s="44">
        <v>1</v>
      </c>
      <c r="H1362" s="44" t="s">
        <v>1058</v>
      </c>
      <c r="I1362" s="56">
        <v>1658</v>
      </c>
      <c r="J1362" s="57">
        <f>IF(C1362="СТОП цена",I1362,ROUND(I1362*(1-VLOOKUP(L1362,Оглавление!D:G,3,FALSE)),2))</f>
        <v>1658</v>
      </c>
      <c r="K1362" s="60"/>
      <c r="L1362" s="60" t="s">
        <v>723</v>
      </c>
      <c r="M1362" s="54">
        <v>24</v>
      </c>
    </row>
    <row r="1363" spans="1:13" ht="12.75" hidden="1" customHeight="1">
      <c r="A1363" s="597" t="s">
        <v>1305</v>
      </c>
      <c r="B1363" s="48"/>
      <c r="C1363" s="43" t="s">
        <v>223</v>
      </c>
      <c r="D1363" s="43">
        <v>2</v>
      </c>
      <c r="E1363" s="44" t="s">
        <v>561</v>
      </c>
      <c r="F1363" s="44" t="str">
        <f t="shared" si="29"/>
        <v>2 л</v>
      </c>
      <c r="G1363" s="44">
        <v>1</v>
      </c>
      <c r="H1363" s="44" t="s">
        <v>1058</v>
      </c>
      <c r="I1363" s="43">
        <v>676</v>
      </c>
      <c r="J1363" s="57">
        <f>IF(C1363="СТОП цена",I1363,ROUND(I1363*(1-VLOOKUP(L1363,Оглавление!D:G,3,FALSE)),2))</f>
        <v>676</v>
      </c>
      <c r="K1363" s="60"/>
      <c r="L1363" s="60" t="s">
        <v>723</v>
      </c>
      <c r="M1363" s="54">
        <v>24</v>
      </c>
    </row>
    <row r="1364" spans="1:13" ht="12.75" hidden="1" customHeight="1">
      <c r="A1364" s="597"/>
      <c r="B1364" s="48"/>
      <c r="C1364" s="43" t="s">
        <v>223</v>
      </c>
      <c r="D1364" s="43">
        <v>9.06</v>
      </c>
      <c r="E1364" s="44" t="s">
        <v>561</v>
      </c>
      <c r="F1364" s="44" t="str">
        <f t="shared" si="29"/>
        <v>9,06 л</v>
      </c>
      <c r="G1364" s="44">
        <v>1</v>
      </c>
      <c r="H1364" s="44" t="s">
        <v>1058</v>
      </c>
      <c r="I1364" s="43">
        <v>2268</v>
      </c>
      <c r="J1364" s="57">
        <f>IF(C1364="СТОП цена",I1364,ROUND(I1364*(1-VLOOKUP(L1364,Оглавление!D:G,3,FALSE)),2))</f>
        <v>2268</v>
      </c>
      <c r="K1364" s="60"/>
      <c r="L1364" s="60" t="s">
        <v>723</v>
      </c>
      <c r="M1364" s="54">
        <v>24</v>
      </c>
    </row>
    <row r="1365" spans="1:13" ht="26.25" hidden="1" customHeight="1">
      <c r="A1365" s="597"/>
      <c r="B1365" s="48"/>
      <c r="C1365" s="43" t="s">
        <v>223</v>
      </c>
      <c r="D1365" s="43">
        <v>10</v>
      </c>
      <c r="E1365" s="44" t="s">
        <v>561</v>
      </c>
      <c r="F1365" s="44" t="str">
        <f t="shared" si="29"/>
        <v>10 л</v>
      </c>
      <c r="G1365" s="44">
        <v>1</v>
      </c>
      <c r="H1365" s="44" t="s">
        <v>1058</v>
      </c>
      <c r="I1365" s="43">
        <v>2429</v>
      </c>
      <c r="J1365" s="57">
        <f>IF(C1365="СТОП цена",I1365,ROUND(I1365*(1-VLOOKUP(L1365,Оглавление!D:G,3,FALSE)),2))</f>
        <v>2429</v>
      </c>
      <c r="K1365" s="60"/>
      <c r="L1365" s="60" t="s">
        <v>723</v>
      </c>
      <c r="M1365" s="54">
        <v>24</v>
      </c>
    </row>
    <row r="1366" spans="1:13" ht="12.75" hidden="1" customHeight="1">
      <c r="A1366" s="597" t="s">
        <v>985</v>
      </c>
      <c r="B1366" s="42"/>
      <c r="C1366" s="42"/>
      <c r="D1366" s="42">
        <v>2</v>
      </c>
      <c r="E1366" s="44" t="s">
        <v>561</v>
      </c>
      <c r="F1366" s="44" t="str">
        <f t="shared" si="29"/>
        <v>2 л</v>
      </c>
      <c r="G1366" s="44">
        <v>1</v>
      </c>
      <c r="H1366" s="44" t="s">
        <v>1058</v>
      </c>
      <c r="I1366" s="43">
        <v>690</v>
      </c>
      <c r="J1366" s="57">
        <f>IF(C1366="СТОП цена",I1366,ROUND(I1366*(1-VLOOKUP(L1366,Оглавление!D:G,3,FALSE)),2))</f>
        <v>690</v>
      </c>
      <c r="K1366" s="60"/>
      <c r="L1366" s="60" t="s">
        <v>723</v>
      </c>
      <c r="M1366" s="54">
        <v>24</v>
      </c>
    </row>
    <row r="1367" spans="1:13" ht="12.75" hidden="1" customHeight="1">
      <c r="A1367" s="597"/>
      <c r="B1367" s="42"/>
      <c r="C1367" s="42"/>
      <c r="D1367" s="42">
        <v>5</v>
      </c>
      <c r="E1367" s="44" t="s">
        <v>561</v>
      </c>
      <c r="F1367" s="44" t="str">
        <f t="shared" si="29"/>
        <v>5 л</v>
      </c>
      <c r="G1367" s="42">
        <v>2</v>
      </c>
      <c r="H1367" s="44" t="s">
        <v>1058</v>
      </c>
      <c r="I1367" s="43">
        <v>1419</v>
      </c>
      <c r="J1367" s="57">
        <f>IF(C1367="СТОП цена",I1367,ROUND(I1367*(1-VLOOKUP(L1367,Оглавление!D:G,3,FALSE)),2))</f>
        <v>1419</v>
      </c>
      <c r="K1367" s="60"/>
      <c r="L1367" s="60" t="s">
        <v>723</v>
      </c>
      <c r="M1367" s="54">
        <v>24</v>
      </c>
    </row>
    <row r="1368" spans="1:13" ht="33" hidden="1" customHeight="1">
      <c r="A1368" s="597"/>
      <c r="B1368" s="42"/>
      <c r="C1368" s="42"/>
      <c r="D1368" s="42">
        <v>10</v>
      </c>
      <c r="E1368" s="44" t="s">
        <v>561</v>
      </c>
      <c r="F1368" s="44" t="str">
        <f t="shared" si="29"/>
        <v>10 л</v>
      </c>
      <c r="G1368" s="42">
        <v>1</v>
      </c>
      <c r="H1368" s="44" t="s">
        <v>1058</v>
      </c>
      <c r="I1368" s="43">
        <v>2558</v>
      </c>
      <c r="J1368" s="57">
        <f>IF(C1368="СТОП цена",I1368,ROUND(I1368*(1-VLOOKUP(L1368,Оглавление!D:G,3,FALSE)),2))</f>
        <v>2558</v>
      </c>
      <c r="K1368" s="60"/>
      <c r="L1368" s="60" t="s">
        <v>723</v>
      </c>
      <c r="M1368" s="54">
        <v>24</v>
      </c>
    </row>
    <row r="1369" spans="1:13" s="256" customFormat="1" ht="12.75" hidden="1" customHeight="1">
      <c r="A1369" s="597" t="s">
        <v>1588</v>
      </c>
      <c r="B1369" s="43"/>
      <c r="C1369" s="43" t="s">
        <v>223</v>
      </c>
      <c r="D1369" s="42"/>
      <c r="E1369" s="44"/>
      <c r="F1369" s="44" t="s">
        <v>1165</v>
      </c>
      <c r="G1369" s="42">
        <v>1</v>
      </c>
      <c r="H1369" s="44" t="s">
        <v>1058</v>
      </c>
      <c r="I1369" s="43">
        <v>1448</v>
      </c>
      <c r="J1369" s="57">
        <f>IF(C1369="СТОП цена",I1369,ROUND(I1369*(1-VLOOKUP(L1369,Оглавление!D:G,3,FALSE)),2))</f>
        <v>1448</v>
      </c>
      <c r="K1369" s="60"/>
      <c r="L1369" s="60" t="s">
        <v>723</v>
      </c>
      <c r="M1369" s="54">
        <v>24</v>
      </c>
    </row>
    <row r="1370" spans="1:13" s="256" customFormat="1" ht="12.75" hidden="1" customHeight="1">
      <c r="A1370" s="597"/>
      <c r="B1370" s="43"/>
      <c r="C1370" s="43" t="s">
        <v>223</v>
      </c>
      <c r="D1370" s="42"/>
      <c r="E1370" s="44"/>
      <c r="F1370" s="44" t="s">
        <v>1170</v>
      </c>
      <c r="G1370" s="42">
        <v>1</v>
      </c>
      <c r="H1370" s="44" t="s">
        <v>1058</v>
      </c>
      <c r="I1370" s="43">
        <v>3948</v>
      </c>
      <c r="J1370" s="57">
        <f>IF(C1370="СТОП цена",I1370,ROUND(I1370*(1-VLOOKUP(L1370,Оглавление!D:G,3,FALSE)),2))</f>
        <v>3948</v>
      </c>
      <c r="K1370" s="60"/>
      <c r="L1370" s="60" t="s">
        <v>723</v>
      </c>
      <c r="M1370" s="54">
        <v>24</v>
      </c>
    </row>
    <row r="1371" spans="1:13" s="256" customFormat="1" ht="12.75" hidden="1" customHeight="1">
      <c r="A1371" s="597" t="s">
        <v>1587</v>
      </c>
      <c r="B1371" s="43"/>
      <c r="C1371" s="43" t="s">
        <v>223</v>
      </c>
      <c r="D1371" s="42"/>
      <c r="E1371" s="44"/>
      <c r="F1371" s="44" t="s">
        <v>1165</v>
      </c>
      <c r="G1371" s="42">
        <v>1</v>
      </c>
      <c r="H1371" s="44" t="s">
        <v>1058</v>
      </c>
      <c r="I1371" s="43">
        <v>1518</v>
      </c>
      <c r="J1371" s="57">
        <f>IF(C1371="СТОП цена",I1371,ROUND(I1371*(1-VLOOKUP(L1371,Оглавление!D:G,3,FALSE)),2))</f>
        <v>1518</v>
      </c>
      <c r="K1371" s="60"/>
      <c r="L1371" s="60" t="s">
        <v>723</v>
      </c>
      <c r="M1371" s="54">
        <v>24</v>
      </c>
    </row>
    <row r="1372" spans="1:13" s="256" customFormat="1" ht="12.75" hidden="1" customHeight="1">
      <c r="A1372" s="597"/>
      <c r="B1372" s="43"/>
      <c r="C1372" s="43" t="s">
        <v>223</v>
      </c>
      <c r="D1372" s="42"/>
      <c r="E1372" s="44"/>
      <c r="F1372" s="44" t="s">
        <v>1170</v>
      </c>
      <c r="G1372" s="42">
        <v>1</v>
      </c>
      <c r="H1372" s="44" t="s">
        <v>1058</v>
      </c>
      <c r="I1372" s="43">
        <v>4228</v>
      </c>
      <c r="J1372" s="57">
        <f>IF(C1372="СТОП цена",I1372,ROUND(I1372*(1-VLOOKUP(L1372,Оглавление!D:G,3,FALSE)),2))</f>
        <v>4228</v>
      </c>
      <c r="K1372" s="60"/>
      <c r="L1372" s="60" t="s">
        <v>723</v>
      </c>
      <c r="M1372" s="54">
        <v>24</v>
      </c>
    </row>
    <row r="1373" spans="1:13" s="1" customFormat="1" ht="25.5" customHeight="1">
      <c r="A1373" s="582" t="s">
        <v>47</v>
      </c>
      <c r="B1373" s="583"/>
      <c r="C1373" s="583"/>
      <c r="D1373" s="583"/>
      <c r="E1373" s="583"/>
      <c r="F1373" s="583"/>
      <c r="G1373" s="583"/>
      <c r="H1373" s="583"/>
      <c r="I1373" s="583"/>
      <c r="J1373" s="583"/>
      <c r="K1373" s="60"/>
      <c r="L1373" s="60" t="s">
        <v>723</v>
      </c>
      <c r="M1373" s="54">
        <v>25</v>
      </c>
    </row>
    <row r="1374" spans="1:13" ht="15">
      <c r="A1374" s="382" t="s">
        <v>986</v>
      </c>
      <c r="B1374" s="42"/>
      <c r="C1374" s="42"/>
      <c r="D1374" s="42">
        <v>9</v>
      </c>
      <c r="E1374" s="44" t="s">
        <v>561</v>
      </c>
      <c r="F1374" s="44" t="str">
        <f>CONCATENATE(D1374," ",E1374)</f>
        <v>9 л</v>
      </c>
      <c r="G1374" s="44">
        <v>1</v>
      </c>
      <c r="H1374" s="44" t="s">
        <v>1058</v>
      </c>
      <c r="I1374" s="43">
        <v>4598</v>
      </c>
      <c r="J1374" s="57">
        <f>IF(C1374="СТОП цена",I1374,ROUND(I1374*(1-VLOOKUP(L1374,Оглавление!D:G,3,FALSE)),2))</f>
        <v>4598</v>
      </c>
      <c r="K1374" s="60"/>
      <c r="L1374" s="60" t="s">
        <v>723</v>
      </c>
      <c r="M1374" s="54">
        <v>25</v>
      </c>
    </row>
    <row r="1375" spans="1:13" ht="15">
      <c r="A1375" s="382" t="s">
        <v>1140</v>
      </c>
      <c r="B1375" s="43"/>
      <c r="C1375" s="43" t="s">
        <v>223</v>
      </c>
      <c r="D1375" s="42">
        <v>8.16</v>
      </c>
      <c r="E1375" s="44" t="s">
        <v>561</v>
      </c>
      <c r="F1375" s="44" t="str">
        <f>CONCATENATE(D1375," ",E1375)</f>
        <v>8,16 л</v>
      </c>
      <c r="G1375" s="44">
        <v>1</v>
      </c>
      <c r="H1375" s="44" t="s">
        <v>1058</v>
      </c>
      <c r="I1375" s="43">
        <v>4480</v>
      </c>
      <c r="J1375" s="57">
        <f>IF(C1375="СТОП цена",I1375,ROUND(I1375*(1-VLOOKUP(L1375,Оглавление!D:G,3,FALSE)),2))</f>
        <v>4480</v>
      </c>
      <c r="K1375" s="60"/>
      <c r="L1375" s="60" t="s">
        <v>723</v>
      </c>
      <c r="M1375" s="54">
        <v>25</v>
      </c>
    </row>
    <row r="1376" spans="1:13" s="1" customFormat="1" ht="25.5" customHeight="1">
      <c r="A1376" s="582" t="s">
        <v>312</v>
      </c>
      <c r="B1376" s="583"/>
      <c r="C1376" s="583"/>
      <c r="D1376" s="583"/>
      <c r="E1376" s="583"/>
      <c r="F1376" s="583"/>
      <c r="G1376" s="583"/>
      <c r="H1376" s="583"/>
      <c r="I1376" s="583"/>
      <c r="J1376" s="583"/>
      <c r="K1376" s="60"/>
      <c r="L1376" s="60" t="s">
        <v>723</v>
      </c>
      <c r="M1376" s="54">
        <v>25</v>
      </c>
    </row>
    <row r="1377" spans="1:13" ht="30" hidden="1">
      <c r="A1377" s="382" t="s">
        <v>987</v>
      </c>
      <c r="B1377" s="43"/>
      <c r="C1377" s="43" t="s">
        <v>172</v>
      </c>
      <c r="D1377" s="43">
        <v>5</v>
      </c>
      <c r="E1377" s="44" t="s">
        <v>561</v>
      </c>
      <c r="F1377" s="44" t="str">
        <f>CONCATENATE(D1377," ",E1377)</f>
        <v>5 л</v>
      </c>
      <c r="G1377" s="44">
        <v>1</v>
      </c>
      <c r="H1377" s="44" t="s">
        <v>1058</v>
      </c>
      <c r="I1377" s="43">
        <v>2424</v>
      </c>
      <c r="J1377" s="57">
        <f>IF(C1377="СТОП цена",I1377,ROUND(I1377*(1-VLOOKUP(L1377,Оглавление!D:G,3,FALSE)),2))</f>
        <v>2424</v>
      </c>
      <c r="K1377" s="60"/>
      <c r="L1377" s="60" t="s">
        <v>723</v>
      </c>
      <c r="M1377" s="54">
        <v>25</v>
      </c>
    </row>
    <row r="1378" spans="1:13" ht="45">
      <c r="A1378" s="382" t="s">
        <v>988</v>
      </c>
      <c r="B1378" s="43"/>
      <c r="C1378" s="43"/>
      <c r="D1378" s="42">
        <v>15</v>
      </c>
      <c r="E1378" s="42" t="s">
        <v>55</v>
      </c>
      <c r="F1378" s="44" t="str">
        <f>CONCATENATE(D1378," ",E1378)</f>
        <v>15 кг</v>
      </c>
      <c r="G1378" s="44">
        <v>1</v>
      </c>
      <c r="H1378" s="44" t="s">
        <v>1058</v>
      </c>
      <c r="I1378" s="43">
        <v>1870</v>
      </c>
      <c r="J1378" s="57">
        <f>IF(C1378="СТОП цена",I1378,ROUND(I1378*(1-VLOOKUP(L1378,Оглавление!D:G,3,FALSE)),2))</f>
        <v>1870</v>
      </c>
      <c r="K1378" s="60"/>
      <c r="L1378" s="60" t="s">
        <v>723</v>
      </c>
      <c r="M1378" s="54">
        <v>25</v>
      </c>
    </row>
    <row r="1379" spans="1:13" s="1" customFormat="1" ht="25.5" customHeight="1">
      <c r="A1379" s="582" t="s">
        <v>15</v>
      </c>
      <c r="B1379" s="583"/>
      <c r="C1379" s="583"/>
      <c r="D1379" s="583"/>
      <c r="E1379" s="583"/>
      <c r="F1379" s="583"/>
      <c r="G1379" s="583"/>
      <c r="H1379" s="583"/>
      <c r="I1379" s="583"/>
      <c r="J1379" s="583"/>
      <c r="K1379" s="60"/>
      <c r="L1379" s="60" t="s">
        <v>723</v>
      </c>
      <c r="M1379" s="54">
        <v>25</v>
      </c>
    </row>
    <row r="1380" spans="1:13" ht="12.75" customHeight="1">
      <c r="A1380" s="597" t="s">
        <v>989</v>
      </c>
      <c r="B1380" s="42"/>
      <c r="C1380" s="43" t="s">
        <v>223</v>
      </c>
      <c r="D1380" s="42">
        <v>0.5</v>
      </c>
      <c r="E1380" s="42" t="s">
        <v>561</v>
      </c>
      <c r="F1380" s="44" t="str">
        <f t="shared" ref="F1380:F1387" si="30">CONCATENATE(D1380," ",E1380)</f>
        <v>0,5 л</v>
      </c>
      <c r="G1380" s="42">
        <v>6</v>
      </c>
      <c r="H1380" s="44" t="s">
        <v>1058</v>
      </c>
      <c r="I1380" s="43">
        <v>382</v>
      </c>
      <c r="J1380" s="57">
        <f>IF(C1380="СТОП цена",I1380,ROUND(I1380*(1-VLOOKUP(L1380,Оглавление!D:G,3,FALSE)),2))</f>
        <v>382</v>
      </c>
      <c r="K1380" s="60"/>
      <c r="L1380" s="60" t="s">
        <v>723</v>
      </c>
      <c r="M1380" s="54">
        <v>25</v>
      </c>
    </row>
    <row r="1381" spans="1:13" ht="24" customHeight="1">
      <c r="A1381" s="597"/>
      <c r="B1381" s="42"/>
      <c r="C1381" s="43" t="s">
        <v>223</v>
      </c>
      <c r="D1381" s="42">
        <v>2.5</v>
      </c>
      <c r="E1381" s="44" t="s">
        <v>561</v>
      </c>
      <c r="F1381" s="44" t="str">
        <f t="shared" si="30"/>
        <v>2,5 л</v>
      </c>
      <c r="G1381" s="42">
        <v>2</v>
      </c>
      <c r="H1381" s="44" t="s">
        <v>1058</v>
      </c>
      <c r="I1381" s="43">
        <v>1396</v>
      </c>
      <c r="J1381" s="57">
        <f>IF(C1381="СТОП цена",I1381,ROUND(I1381*(1-VLOOKUP(L1381,Оглавление!D:G,3,FALSE)),2))</f>
        <v>1396</v>
      </c>
      <c r="K1381" s="60"/>
      <c r="L1381" s="60" t="s">
        <v>723</v>
      </c>
      <c r="M1381" s="54">
        <v>25</v>
      </c>
    </row>
    <row r="1382" spans="1:13" ht="36" customHeight="1">
      <c r="A1382" s="476" t="s">
        <v>990</v>
      </c>
      <c r="B1382" s="42"/>
      <c r="C1382" s="43" t="s">
        <v>223</v>
      </c>
      <c r="D1382" s="42">
        <v>2.5</v>
      </c>
      <c r="E1382" s="44" t="s">
        <v>561</v>
      </c>
      <c r="F1382" s="44" t="str">
        <f t="shared" si="30"/>
        <v>2,5 л</v>
      </c>
      <c r="G1382" s="42">
        <v>2</v>
      </c>
      <c r="H1382" s="44" t="s">
        <v>1058</v>
      </c>
      <c r="I1382" s="43">
        <v>1339</v>
      </c>
      <c r="J1382" s="57">
        <f>IF(C1382="СТОП цена",I1382,ROUND(I1382*(1-VLOOKUP(L1382,Оглавление!D:G,3,FALSE)),2))</f>
        <v>1339</v>
      </c>
      <c r="K1382" s="60"/>
      <c r="L1382" s="60" t="s">
        <v>723</v>
      </c>
      <c r="M1382" s="54">
        <v>25</v>
      </c>
    </row>
    <row r="1383" spans="1:13" ht="12.75" hidden="1" customHeight="1">
      <c r="A1383" s="597" t="s">
        <v>991</v>
      </c>
      <c r="B1383" s="42"/>
      <c r="C1383" s="43" t="s">
        <v>223</v>
      </c>
      <c r="D1383" s="42">
        <v>0.5</v>
      </c>
      <c r="E1383" s="44" t="s">
        <v>561</v>
      </c>
      <c r="F1383" s="44" t="str">
        <f t="shared" si="30"/>
        <v>0,5 л</v>
      </c>
      <c r="G1383" s="42">
        <v>6</v>
      </c>
      <c r="H1383" s="44" t="s">
        <v>1058</v>
      </c>
      <c r="I1383" s="43">
        <v>382</v>
      </c>
      <c r="J1383" s="57">
        <f>IF(C1383="СТОП цена",I1383,ROUND(I1383*(1-VLOOKUP(L1383,Оглавление!D:G,3,FALSE)),2))</f>
        <v>382</v>
      </c>
      <c r="K1383" s="60"/>
      <c r="L1383" s="60" t="s">
        <v>723</v>
      </c>
      <c r="M1383" s="54">
        <v>25</v>
      </c>
    </row>
    <row r="1384" spans="1:13" ht="21" hidden="1" customHeight="1">
      <c r="A1384" s="597"/>
      <c r="B1384" s="42"/>
      <c r="C1384" s="43" t="s">
        <v>223</v>
      </c>
      <c r="D1384" s="42">
        <v>2.5</v>
      </c>
      <c r="E1384" s="44" t="s">
        <v>561</v>
      </c>
      <c r="F1384" s="44" t="str">
        <f t="shared" si="30"/>
        <v>2,5 л</v>
      </c>
      <c r="G1384" s="42">
        <v>2</v>
      </c>
      <c r="H1384" s="44" t="s">
        <v>1058</v>
      </c>
      <c r="I1384" s="43">
        <v>1369</v>
      </c>
      <c r="J1384" s="57">
        <f>IF(C1384="СТОП цена",I1384,ROUND(I1384*(1-VLOOKUP(L1384,Оглавление!D:G,3,FALSE)),2))</f>
        <v>1369</v>
      </c>
      <c r="K1384" s="60"/>
      <c r="L1384" s="60" t="s">
        <v>723</v>
      </c>
      <c r="M1384" s="54">
        <v>25</v>
      </c>
    </row>
    <row r="1385" spans="1:13" ht="18.75" hidden="1" customHeight="1">
      <c r="A1385" s="597" t="s">
        <v>612</v>
      </c>
      <c r="B1385" s="42"/>
      <c r="C1385" s="42"/>
      <c r="D1385" s="43">
        <v>0.5</v>
      </c>
      <c r="E1385" s="44" t="s">
        <v>561</v>
      </c>
      <c r="F1385" s="44" t="str">
        <f t="shared" si="30"/>
        <v>0,5 л</v>
      </c>
      <c r="G1385" s="43">
        <v>6</v>
      </c>
      <c r="H1385" s="44" t="s">
        <v>1058</v>
      </c>
      <c r="I1385" s="43">
        <v>312</v>
      </c>
      <c r="J1385" s="57">
        <f>IF(C1385="СТОП цена",I1385,ROUND(I1385*(1-VLOOKUP(L1385,Оглавление!D:G,3,FALSE)),2))</f>
        <v>312</v>
      </c>
      <c r="K1385" s="60"/>
      <c r="L1385" s="60" t="s">
        <v>723</v>
      </c>
      <c r="M1385" s="54">
        <v>25</v>
      </c>
    </row>
    <row r="1386" spans="1:13" ht="18" hidden="1" customHeight="1">
      <c r="A1386" s="597"/>
      <c r="B1386" s="42"/>
      <c r="C1386" s="42"/>
      <c r="D1386" s="43">
        <v>2.5</v>
      </c>
      <c r="E1386" s="44" t="s">
        <v>561</v>
      </c>
      <c r="F1386" s="44" t="str">
        <f t="shared" si="30"/>
        <v>2,5 л</v>
      </c>
      <c r="G1386" s="42">
        <v>2</v>
      </c>
      <c r="H1386" s="44" t="s">
        <v>1058</v>
      </c>
      <c r="I1386" s="43">
        <v>1132</v>
      </c>
      <c r="J1386" s="57">
        <f>IF(C1386="СТОП цена",I1386,ROUND(I1386*(1-VLOOKUP(L1386,Оглавление!D:G,3,FALSE)),2))</f>
        <v>1132</v>
      </c>
      <c r="K1386" s="60"/>
      <c r="L1386" s="60" t="s">
        <v>723</v>
      </c>
      <c r="M1386" s="54">
        <v>25</v>
      </c>
    </row>
    <row r="1387" spans="1:13" ht="19.5" hidden="1" customHeight="1">
      <c r="A1387" s="382" t="s">
        <v>1139</v>
      </c>
      <c r="B1387" s="43"/>
      <c r="C1387" s="43"/>
      <c r="D1387" s="43">
        <v>0.5</v>
      </c>
      <c r="E1387" s="44" t="s">
        <v>561</v>
      </c>
      <c r="F1387" s="44" t="str">
        <f t="shared" si="30"/>
        <v>0,5 л</v>
      </c>
      <c r="G1387" s="42">
        <v>6</v>
      </c>
      <c r="H1387" s="44" t="s">
        <v>1058</v>
      </c>
      <c r="I1387" s="43">
        <v>425</v>
      </c>
      <c r="J1387" s="57">
        <f>IF(C1387="СТОП цена",I1387,ROUND(I1387*(1-VLOOKUP(L1387,Оглавление!D:G,3,FALSE)),2))</f>
        <v>425</v>
      </c>
      <c r="K1387" s="60"/>
      <c r="L1387" s="60" t="s">
        <v>723</v>
      </c>
      <c r="M1387" s="54">
        <v>25</v>
      </c>
    </row>
    <row r="1388" spans="1:13" s="1" customFormat="1" ht="17.25" customHeight="1">
      <c r="A1388" s="579" t="s">
        <v>724</v>
      </c>
      <c r="B1388" s="580"/>
      <c r="C1388" s="580"/>
      <c r="D1388" s="580"/>
      <c r="E1388" s="580"/>
      <c r="F1388" s="580"/>
      <c r="G1388" s="580"/>
      <c r="H1388" s="580"/>
      <c r="I1388" s="580"/>
      <c r="J1388" s="581"/>
      <c r="K1388" s="60" t="s">
        <v>826</v>
      </c>
      <c r="L1388" s="60" t="s">
        <v>724</v>
      </c>
      <c r="M1388" s="54">
        <v>25</v>
      </c>
    </row>
    <row r="1389" spans="1:13" s="1" customFormat="1" ht="28.5" hidden="1" customHeight="1">
      <c r="A1389" s="582" t="s">
        <v>1484</v>
      </c>
      <c r="B1389" s="583"/>
      <c r="C1389" s="583"/>
      <c r="D1389" s="583"/>
      <c r="E1389" s="583"/>
      <c r="F1389" s="583"/>
      <c r="G1389" s="583"/>
      <c r="H1389" s="583"/>
      <c r="I1389" s="583"/>
      <c r="J1389" s="583"/>
      <c r="K1389" s="60"/>
      <c r="L1389" s="60" t="s">
        <v>724</v>
      </c>
      <c r="M1389" s="54">
        <v>25</v>
      </c>
    </row>
    <row r="1390" spans="1:13" ht="15" hidden="1">
      <c r="A1390" s="382" t="s">
        <v>1486</v>
      </c>
      <c r="B1390" s="43" t="s">
        <v>2002</v>
      </c>
      <c r="C1390" s="43"/>
      <c r="D1390" s="43">
        <v>10</v>
      </c>
      <c r="E1390" s="43" t="s">
        <v>561</v>
      </c>
      <c r="F1390" s="44" t="str">
        <f>CONCATENATE(D1390," ",E1390)</f>
        <v>10 л</v>
      </c>
      <c r="G1390" s="43">
        <v>1</v>
      </c>
      <c r="H1390" s="43" t="s">
        <v>1058</v>
      </c>
      <c r="I1390" s="43">
        <v>4725</v>
      </c>
      <c r="J1390" s="57">
        <f>IF(C1390="СТОП цена",I1390,ROUND(I1390*(1-VLOOKUP(L1390,Оглавление!D:G,3,FALSE)),2))</f>
        <v>4725</v>
      </c>
      <c r="K1390" s="60"/>
      <c r="L1390" s="60" t="s">
        <v>724</v>
      </c>
      <c r="M1390" s="54">
        <v>25</v>
      </c>
    </row>
    <row r="1391" spans="1:13" s="223" customFormat="1" ht="15" hidden="1">
      <c r="A1391" s="379" t="s">
        <v>1485</v>
      </c>
      <c r="B1391" s="43">
        <v>51318</v>
      </c>
      <c r="C1391" s="43" t="s">
        <v>223</v>
      </c>
      <c r="D1391" s="43"/>
      <c r="E1391" s="43"/>
      <c r="F1391" s="44" t="s">
        <v>1170</v>
      </c>
      <c r="G1391" s="43">
        <v>1</v>
      </c>
      <c r="H1391" s="43" t="s">
        <v>1058</v>
      </c>
      <c r="I1391" s="43">
        <v>3000</v>
      </c>
      <c r="J1391" s="57">
        <f>IF(C1391="СТОП цена",I1391,ROUND(I1391*(1-VLOOKUP(L1391,Оглавление!D:G,3,FALSE)),2))</f>
        <v>3000</v>
      </c>
      <c r="K1391" s="60"/>
      <c r="L1391" s="60" t="s">
        <v>724</v>
      </c>
      <c r="M1391" s="54">
        <v>25</v>
      </c>
    </row>
    <row r="1392" spans="1:13" ht="20.25" customHeight="1">
      <c r="A1392" s="582" t="s">
        <v>1009</v>
      </c>
      <c r="B1392" s="583"/>
      <c r="C1392" s="583"/>
      <c r="D1392" s="583"/>
      <c r="E1392" s="583"/>
      <c r="F1392" s="583"/>
      <c r="G1392" s="583"/>
      <c r="H1392" s="583"/>
      <c r="I1392" s="583"/>
      <c r="J1392" s="583"/>
      <c r="K1392" s="60"/>
      <c r="L1392" s="60" t="s">
        <v>724</v>
      </c>
      <c r="M1392" s="54">
        <v>25</v>
      </c>
    </row>
    <row r="1393" spans="1:13" s="196" customFormat="1" ht="20.25" customHeight="1">
      <c r="A1393" s="591" t="s">
        <v>1429</v>
      </c>
      <c r="B1393" s="43">
        <v>88043</v>
      </c>
      <c r="C1393" s="43" t="s">
        <v>223</v>
      </c>
      <c r="D1393" s="43"/>
      <c r="E1393" s="43"/>
      <c r="F1393" s="43" t="s">
        <v>1346</v>
      </c>
      <c r="G1393" s="43">
        <v>3</v>
      </c>
      <c r="H1393" s="43" t="s">
        <v>1058</v>
      </c>
      <c r="I1393" s="43">
        <v>1162.5</v>
      </c>
      <c r="J1393" s="57">
        <f>IF(C1393="СТОП цена",I1393,ROUND(I1393*(1-VLOOKUP(L1393,Оглавление!D:G,3,FALSE)),2))</f>
        <v>1162.5</v>
      </c>
      <c r="K1393" s="60"/>
      <c r="L1393" s="60" t="s">
        <v>724</v>
      </c>
      <c r="M1393" s="54">
        <v>25</v>
      </c>
    </row>
    <row r="1394" spans="1:13" s="191" customFormat="1" ht="20.25" customHeight="1">
      <c r="A1394" s="626"/>
      <c r="B1394" s="43">
        <v>88044</v>
      </c>
      <c r="C1394" s="43" t="s">
        <v>223</v>
      </c>
      <c r="D1394" s="43"/>
      <c r="E1394" s="43"/>
      <c r="F1394" s="43" t="s">
        <v>1362</v>
      </c>
      <c r="G1394" s="43">
        <v>1</v>
      </c>
      <c r="H1394" s="43" t="s">
        <v>1058</v>
      </c>
      <c r="I1394" s="43">
        <v>2925</v>
      </c>
      <c r="J1394" s="57">
        <f>IF(C1394="СТОП цена",I1394,ROUND(I1394*(1-VLOOKUP(L1394,Оглавление!D:G,3,FALSE)),2))</f>
        <v>2925</v>
      </c>
      <c r="K1394" s="60"/>
      <c r="L1394" s="60" t="s">
        <v>724</v>
      </c>
      <c r="M1394" s="54">
        <v>25</v>
      </c>
    </row>
    <row r="1395" spans="1:13" ht="20.25" customHeight="1">
      <c r="A1395" s="604"/>
      <c r="B1395" s="43">
        <v>88042</v>
      </c>
      <c r="C1395" s="43"/>
      <c r="D1395" s="43">
        <v>9</v>
      </c>
      <c r="E1395" s="43" t="s">
        <v>561</v>
      </c>
      <c r="F1395" s="44" t="str">
        <f>CONCATENATE(D1395," ",E1395)</f>
        <v>9 л</v>
      </c>
      <c r="G1395" s="43">
        <v>1</v>
      </c>
      <c r="H1395" s="43" t="s">
        <v>1058</v>
      </c>
      <c r="I1395" s="43">
        <v>8475</v>
      </c>
      <c r="J1395" s="57">
        <f>IF(C1395="СТОП цена",I1395,ROUND(I1395*(1-VLOOKUP(L1395,Оглавление!D:G,3,FALSE)),2))</f>
        <v>8475</v>
      </c>
      <c r="K1395" s="60"/>
      <c r="L1395" s="60" t="s">
        <v>724</v>
      </c>
      <c r="M1395" s="54">
        <v>25</v>
      </c>
    </row>
    <row r="1396" spans="1:13" s="196" customFormat="1" ht="20.25" customHeight="1">
      <c r="A1396" s="588" t="s">
        <v>1430</v>
      </c>
      <c r="B1396" s="43">
        <v>88442</v>
      </c>
      <c r="C1396" s="43" t="s">
        <v>223</v>
      </c>
      <c r="D1396" s="43"/>
      <c r="E1396" s="43"/>
      <c r="F1396" s="44" t="s">
        <v>1346</v>
      </c>
      <c r="G1396" s="43">
        <v>3</v>
      </c>
      <c r="H1396" s="43" t="s">
        <v>1058</v>
      </c>
      <c r="I1396" s="43">
        <v>1125</v>
      </c>
      <c r="J1396" s="57">
        <f>IF(C1396="СТОП цена",I1396,ROUND(I1396*(1-VLOOKUP(L1396,Оглавление!D:G,3,FALSE)),2))</f>
        <v>1125</v>
      </c>
      <c r="K1396" s="60"/>
      <c r="L1396" s="60" t="s">
        <v>724</v>
      </c>
      <c r="M1396" s="54">
        <v>25</v>
      </c>
    </row>
    <row r="1397" spans="1:13" s="196" customFormat="1" ht="20.25" customHeight="1">
      <c r="A1397" s="612"/>
      <c r="B1397" s="43">
        <v>88445</v>
      </c>
      <c r="C1397" s="43" t="s">
        <v>223</v>
      </c>
      <c r="D1397" s="43"/>
      <c r="E1397" s="43"/>
      <c r="F1397" s="44" t="s">
        <v>1362</v>
      </c>
      <c r="G1397" s="43">
        <v>1</v>
      </c>
      <c r="H1397" s="43" t="s">
        <v>1058</v>
      </c>
      <c r="I1397" s="43">
        <v>2925</v>
      </c>
      <c r="J1397" s="57">
        <f>IF(C1397="СТОП цена",I1397,ROUND(I1397*(1-VLOOKUP(L1397,Оглавление!D:G,3,FALSE)),2))</f>
        <v>2925</v>
      </c>
      <c r="K1397" s="60"/>
      <c r="L1397" s="60" t="s">
        <v>724</v>
      </c>
      <c r="M1397" s="54">
        <v>25</v>
      </c>
    </row>
    <row r="1398" spans="1:13" ht="22.5" customHeight="1">
      <c r="A1398" s="599"/>
      <c r="B1398" s="43">
        <v>88448</v>
      </c>
      <c r="C1398" s="43"/>
      <c r="D1398" s="43"/>
      <c r="E1398" s="43"/>
      <c r="F1398" s="44" t="s">
        <v>1391</v>
      </c>
      <c r="G1398" s="43">
        <v>1</v>
      </c>
      <c r="H1398" s="43" t="s">
        <v>1058</v>
      </c>
      <c r="I1398" s="43">
        <v>8475</v>
      </c>
      <c r="J1398" s="57">
        <f>IF(C1398="СТОП цена",I1398,ROUND(I1398*(1-VLOOKUP(L1398,Оглавление!D:G,3,FALSE)),2))</f>
        <v>8475</v>
      </c>
      <c r="K1398" s="60"/>
      <c r="L1398" s="60" t="s">
        <v>724</v>
      </c>
      <c r="M1398" s="54">
        <v>25</v>
      </c>
    </row>
    <row r="1399" spans="1:13" s="1" customFormat="1" ht="25.5" hidden="1" customHeight="1">
      <c r="A1399" s="582" t="s">
        <v>1059</v>
      </c>
      <c r="B1399" s="583"/>
      <c r="C1399" s="583"/>
      <c r="D1399" s="583"/>
      <c r="E1399" s="583"/>
      <c r="F1399" s="583"/>
      <c r="G1399" s="583"/>
      <c r="H1399" s="583"/>
      <c r="I1399" s="583"/>
      <c r="J1399" s="583"/>
      <c r="K1399" s="60"/>
      <c r="L1399" s="60" t="s">
        <v>724</v>
      </c>
      <c r="M1399" s="54">
        <v>25</v>
      </c>
    </row>
    <row r="1400" spans="1:13" ht="12.75" hidden="1" customHeight="1">
      <c r="A1400" s="597" t="s">
        <v>615</v>
      </c>
      <c r="B1400" s="43">
        <v>88000</v>
      </c>
      <c r="C1400" s="43"/>
      <c r="D1400" s="42">
        <v>1</v>
      </c>
      <c r="E1400" s="42" t="s">
        <v>561</v>
      </c>
      <c r="F1400" s="44" t="str">
        <f t="shared" ref="F1400:F1428" si="31">CONCATENATE(D1400," ",E1400)</f>
        <v>1 л</v>
      </c>
      <c r="G1400" s="42">
        <v>3</v>
      </c>
      <c r="H1400" s="43" t="s">
        <v>1058</v>
      </c>
      <c r="I1400" s="43">
        <v>720</v>
      </c>
      <c r="J1400" s="57">
        <f>IF(C1400="СТОП цена",I1400,ROUND(I1400*(1-VLOOKUP(L1400,Оглавление!D:G,3,FALSE)),2))</f>
        <v>720</v>
      </c>
      <c r="K1400" s="60"/>
      <c r="L1400" s="60" t="s">
        <v>724</v>
      </c>
      <c r="M1400" s="54">
        <v>25</v>
      </c>
    </row>
    <row r="1401" spans="1:13" ht="12.75" hidden="1" customHeight="1">
      <c r="A1401" s="597"/>
      <c r="B1401" s="43">
        <v>88001</v>
      </c>
      <c r="C1401" s="43"/>
      <c r="D1401" s="42">
        <v>3</v>
      </c>
      <c r="E1401" s="43" t="s">
        <v>561</v>
      </c>
      <c r="F1401" s="44" t="str">
        <f t="shared" si="31"/>
        <v>3 л</v>
      </c>
      <c r="G1401" s="42">
        <v>1</v>
      </c>
      <c r="H1401" s="44" t="s">
        <v>1058</v>
      </c>
      <c r="I1401" s="43">
        <v>1987.5</v>
      </c>
      <c r="J1401" s="57">
        <f>IF(C1401="СТОП цена",I1401,ROUND(I1401*(1-VLOOKUP(L1401,Оглавление!D:G,3,FALSE)),2))</f>
        <v>1987.5</v>
      </c>
      <c r="K1401" s="60"/>
      <c r="L1401" s="60" t="s">
        <v>724</v>
      </c>
      <c r="M1401" s="54">
        <v>25</v>
      </c>
    </row>
    <row r="1402" spans="1:13" ht="12.75" hidden="1" customHeight="1">
      <c r="A1402" s="597"/>
      <c r="B1402" s="43">
        <v>88002</v>
      </c>
      <c r="C1402" s="43"/>
      <c r="D1402" s="42">
        <v>10</v>
      </c>
      <c r="E1402" s="44" t="s">
        <v>561</v>
      </c>
      <c r="F1402" s="44" t="str">
        <f t="shared" si="31"/>
        <v>10 л</v>
      </c>
      <c r="G1402" s="44">
        <v>1</v>
      </c>
      <c r="H1402" s="44" t="s">
        <v>1058</v>
      </c>
      <c r="I1402" s="43">
        <v>5587.5</v>
      </c>
      <c r="J1402" s="57">
        <f>IF(C1402="СТОП цена",I1402,ROUND(I1402*(1-VLOOKUP(L1402,Оглавление!D:G,3,FALSE)),2))</f>
        <v>5587.5</v>
      </c>
      <c r="K1402" s="60"/>
      <c r="L1402" s="60" t="s">
        <v>724</v>
      </c>
      <c r="M1402" s="54">
        <v>25</v>
      </c>
    </row>
    <row r="1403" spans="1:13" ht="12.75" hidden="1" customHeight="1">
      <c r="A1403" s="588" t="s">
        <v>616</v>
      </c>
      <c r="B1403" s="43">
        <v>88038</v>
      </c>
      <c r="C1403" s="43"/>
      <c r="D1403" s="42">
        <v>0.94</v>
      </c>
      <c r="E1403" s="44" t="s">
        <v>561</v>
      </c>
      <c r="F1403" s="44" t="str">
        <f t="shared" si="31"/>
        <v>0,94 л</v>
      </c>
      <c r="G1403" s="44">
        <v>3</v>
      </c>
      <c r="H1403" s="44" t="s">
        <v>1058</v>
      </c>
      <c r="I1403" s="43">
        <v>900</v>
      </c>
      <c r="J1403" s="57">
        <f>IF(C1403="СТОП цена",I1403,ROUND(I1403*(1-VLOOKUP(L1403,Оглавление!D:G,3,FALSE)),2))</f>
        <v>900</v>
      </c>
      <c r="K1403" s="60"/>
      <c r="L1403" s="60" t="s">
        <v>724</v>
      </c>
      <c r="M1403" s="54">
        <v>25</v>
      </c>
    </row>
    <row r="1404" spans="1:13" ht="12.75" hidden="1" customHeight="1">
      <c r="A1404" s="590"/>
      <c r="B1404" s="44">
        <v>88039</v>
      </c>
      <c r="C1404" s="44"/>
      <c r="D1404" s="43">
        <v>2.7</v>
      </c>
      <c r="E1404" s="44" t="s">
        <v>561</v>
      </c>
      <c r="F1404" s="44" t="str">
        <f t="shared" si="31"/>
        <v>2,7 л</v>
      </c>
      <c r="G1404" s="44">
        <v>1</v>
      </c>
      <c r="H1404" s="44" t="s">
        <v>1058</v>
      </c>
      <c r="I1404" s="43">
        <v>2025</v>
      </c>
      <c r="J1404" s="57">
        <f>IF(C1404="СТОП цена",I1404,ROUND(I1404*(1-VLOOKUP(L1404,Оглавление!D:G,3,FALSE)),2))</f>
        <v>2025</v>
      </c>
      <c r="K1404" s="60"/>
      <c r="L1404" s="60" t="s">
        <v>724</v>
      </c>
      <c r="M1404" s="54">
        <v>25</v>
      </c>
    </row>
    <row r="1405" spans="1:13" ht="12.75" hidden="1" customHeight="1">
      <c r="A1405" s="589"/>
      <c r="B1405" s="44">
        <v>88053</v>
      </c>
      <c r="C1405" s="44"/>
      <c r="D1405" s="43">
        <v>9</v>
      </c>
      <c r="E1405" s="44" t="s">
        <v>561</v>
      </c>
      <c r="F1405" s="44" t="str">
        <f t="shared" si="31"/>
        <v>9 л</v>
      </c>
      <c r="G1405" s="44">
        <v>1</v>
      </c>
      <c r="H1405" s="44" t="s">
        <v>1058</v>
      </c>
      <c r="I1405" s="43">
        <v>5850</v>
      </c>
      <c r="J1405" s="57">
        <f>IF(C1405="СТОП цена",I1405,ROUND(I1405*(1-VLOOKUP(L1405,Оглавление!D:G,3,FALSE)),2))</f>
        <v>5850</v>
      </c>
      <c r="K1405" s="60"/>
      <c r="L1405" s="60" t="s">
        <v>724</v>
      </c>
      <c r="M1405" s="54">
        <v>25</v>
      </c>
    </row>
    <row r="1406" spans="1:13" ht="12.75" hidden="1" customHeight="1">
      <c r="A1406" s="597" t="s">
        <v>617</v>
      </c>
      <c r="B1406" s="44">
        <v>88024</v>
      </c>
      <c r="C1406" s="44"/>
      <c r="D1406" s="43">
        <v>0.9</v>
      </c>
      <c r="E1406" s="44" t="s">
        <v>561</v>
      </c>
      <c r="F1406" s="44" t="str">
        <f t="shared" si="31"/>
        <v>0,9 л</v>
      </c>
      <c r="G1406" s="44">
        <v>3</v>
      </c>
      <c r="H1406" s="44" t="s">
        <v>1058</v>
      </c>
      <c r="I1406" s="43">
        <v>900</v>
      </c>
      <c r="J1406" s="57">
        <f>IF(C1406="СТОП цена",I1406,ROUND(I1406*(1-VLOOKUP(L1406,Оглавление!D:G,3,FALSE)),2))</f>
        <v>900</v>
      </c>
      <c r="K1406" s="60"/>
      <c r="L1406" s="60" t="s">
        <v>724</v>
      </c>
      <c r="M1406" s="54">
        <v>25</v>
      </c>
    </row>
    <row r="1407" spans="1:13" ht="12.75" hidden="1">
      <c r="A1407" s="597"/>
      <c r="B1407" s="44">
        <v>88027</v>
      </c>
      <c r="C1407" s="44"/>
      <c r="D1407" s="43">
        <v>2.7</v>
      </c>
      <c r="E1407" s="44" t="s">
        <v>561</v>
      </c>
      <c r="F1407" s="44" t="str">
        <f t="shared" si="31"/>
        <v>2,7 л</v>
      </c>
      <c r="G1407" s="43">
        <v>1</v>
      </c>
      <c r="H1407" s="44" t="s">
        <v>1058</v>
      </c>
      <c r="I1407" s="43">
        <v>2025</v>
      </c>
      <c r="J1407" s="57">
        <f>IF(C1407="СТОП цена",I1407,ROUND(I1407*(1-VLOOKUP(L1407,Оглавление!D:G,3,FALSE)),2))</f>
        <v>2025</v>
      </c>
      <c r="K1407" s="60"/>
      <c r="L1407" s="60" t="s">
        <v>724</v>
      </c>
      <c r="M1407" s="54">
        <v>25</v>
      </c>
    </row>
    <row r="1408" spans="1:13" ht="12.75" hidden="1">
      <c r="A1408" s="597"/>
      <c r="B1408" s="44">
        <v>88030</v>
      </c>
      <c r="C1408" s="44"/>
      <c r="D1408" s="43">
        <v>9</v>
      </c>
      <c r="E1408" s="44" t="s">
        <v>561</v>
      </c>
      <c r="F1408" s="44" t="str">
        <f t="shared" si="31"/>
        <v>9 л</v>
      </c>
      <c r="G1408" s="44">
        <v>1</v>
      </c>
      <c r="H1408" s="44" t="s">
        <v>1058</v>
      </c>
      <c r="I1408" s="43">
        <v>5700</v>
      </c>
      <c r="J1408" s="57">
        <f>IF(C1408="СТОП цена",I1408,ROUND(I1408*(1-VLOOKUP(L1408,Оглавление!D:G,3,FALSE)),2))</f>
        <v>5700</v>
      </c>
      <c r="K1408" s="60"/>
      <c r="L1408" s="60" t="s">
        <v>724</v>
      </c>
      <c r="M1408" s="54">
        <v>25</v>
      </c>
    </row>
    <row r="1409" spans="1:13" s="237" customFormat="1" ht="16.5" hidden="1" customHeight="1">
      <c r="A1409" s="588" t="s">
        <v>1520</v>
      </c>
      <c r="B1409" s="44">
        <v>50044</v>
      </c>
      <c r="C1409" s="43" t="s">
        <v>223</v>
      </c>
      <c r="D1409" s="43"/>
      <c r="E1409" s="44"/>
      <c r="F1409" s="44" t="s">
        <v>1362</v>
      </c>
      <c r="G1409" s="44">
        <v>1</v>
      </c>
      <c r="H1409" s="44" t="s">
        <v>1058</v>
      </c>
      <c r="I1409" s="43">
        <v>2437.5</v>
      </c>
      <c r="J1409" s="57">
        <f>IF(C1409="СТОП цена",I1409,ROUND(I1409*(1-VLOOKUP(L1409,Оглавление!D:G,3,FALSE)),2))</f>
        <v>2437.5</v>
      </c>
      <c r="K1409" s="60"/>
      <c r="L1409" s="60" t="s">
        <v>724</v>
      </c>
      <c r="M1409" s="54">
        <v>25</v>
      </c>
    </row>
    <row r="1410" spans="1:13" s="237" customFormat="1" ht="17.25" hidden="1" customHeight="1">
      <c r="A1410" s="589"/>
      <c r="B1410" s="44">
        <v>50045</v>
      </c>
      <c r="C1410" s="43" t="s">
        <v>223</v>
      </c>
      <c r="D1410" s="43"/>
      <c r="E1410" s="44"/>
      <c r="F1410" s="44" t="s">
        <v>1391</v>
      </c>
      <c r="G1410" s="44">
        <v>1</v>
      </c>
      <c r="H1410" s="44" t="s">
        <v>1058</v>
      </c>
      <c r="I1410" s="43">
        <v>7200</v>
      </c>
      <c r="J1410" s="57">
        <f>IF(C1410="СТОП цена",I1410,ROUND(I1410*(1-VLOOKUP(L1410,Оглавление!D:G,3,FALSE)),2))</f>
        <v>7200</v>
      </c>
      <c r="K1410" s="60"/>
      <c r="L1410" s="60" t="s">
        <v>724</v>
      </c>
      <c r="M1410" s="54">
        <v>25</v>
      </c>
    </row>
    <row r="1411" spans="1:13" ht="12.75" hidden="1" customHeight="1">
      <c r="A1411" s="588" t="s">
        <v>618</v>
      </c>
      <c r="B1411" s="44">
        <v>50103</v>
      </c>
      <c r="C1411" s="44"/>
      <c r="D1411" s="42">
        <v>3</v>
      </c>
      <c r="E1411" s="44" t="s">
        <v>561</v>
      </c>
      <c r="F1411" s="44" t="str">
        <f t="shared" si="31"/>
        <v>3 л</v>
      </c>
      <c r="G1411" s="44">
        <v>1</v>
      </c>
      <c r="H1411" s="44" t="s">
        <v>1058</v>
      </c>
      <c r="I1411" s="43">
        <v>2550</v>
      </c>
      <c r="J1411" s="57">
        <f>IF(C1411="СТОП цена",I1411,ROUND(I1411*(1-VLOOKUP(L1411,Оглавление!D:G,3,FALSE)),2))</f>
        <v>2550</v>
      </c>
      <c r="K1411" s="60"/>
      <c r="L1411" s="60" t="s">
        <v>724</v>
      </c>
      <c r="M1411" s="54">
        <v>25</v>
      </c>
    </row>
    <row r="1412" spans="1:13" ht="12.75" hidden="1" customHeight="1">
      <c r="A1412" s="589"/>
      <c r="B1412" s="44">
        <v>88399</v>
      </c>
      <c r="C1412" s="44"/>
      <c r="D1412" s="42">
        <v>10</v>
      </c>
      <c r="E1412" s="44" t="s">
        <v>561</v>
      </c>
      <c r="F1412" s="44" t="str">
        <f t="shared" si="31"/>
        <v>10 л</v>
      </c>
      <c r="G1412" s="44">
        <v>1</v>
      </c>
      <c r="H1412" s="44" t="s">
        <v>1058</v>
      </c>
      <c r="I1412" s="43">
        <v>7725</v>
      </c>
      <c r="J1412" s="57">
        <f>IF(C1412="СТОП цена",I1412,ROUND(I1412*(1-VLOOKUP(L1412,Оглавление!D:G,3,FALSE)),2))</f>
        <v>7725</v>
      </c>
      <c r="K1412" s="60"/>
      <c r="L1412" s="60" t="s">
        <v>724</v>
      </c>
      <c r="M1412" s="54">
        <v>25</v>
      </c>
    </row>
    <row r="1413" spans="1:13" s="190" customFormat="1" ht="12.75" hidden="1">
      <c r="A1413" s="588" t="s">
        <v>619</v>
      </c>
      <c r="B1413" s="44">
        <v>50157</v>
      </c>
      <c r="C1413" s="44"/>
      <c r="D1413" s="42"/>
      <c r="E1413" s="44"/>
      <c r="F1413" s="44" t="s">
        <v>1346</v>
      </c>
      <c r="G1413" s="44">
        <v>3</v>
      </c>
      <c r="H1413" s="44" t="s">
        <v>1058</v>
      </c>
      <c r="I1413" s="43">
        <v>1087.5</v>
      </c>
      <c r="J1413" s="57">
        <f>IF(C1413="СТОП цена",I1413,ROUND(I1413*(1-VLOOKUP(L1413,Оглавление!D:G,3,FALSE)),2))</f>
        <v>1087.5</v>
      </c>
      <c r="K1413" s="60"/>
      <c r="L1413" s="60" t="s">
        <v>724</v>
      </c>
      <c r="M1413" s="54">
        <v>25</v>
      </c>
    </row>
    <row r="1414" spans="1:13" ht="12.75" hidden="1" customHeight="1">
      <c r="A1414" s="590"/>
      <c r="B1414" s="44">
        <v>88045</v>
      </c>
      <c r="C1414" s="44"/>
      <c r="D1414" s="43">
        <v>2.82</v>
      </c>
      <c r="E1414" s="44" t="s">
        <v>561</v>
      </c>
      <c r="F1414" s="44" t="str">
        <f t="shared" si="31"/>
        <v>2,82 л</v>
      </c>
      <c r="G1414" s="44">
        <v>1</v>
      </c>
      <c r="H1414" s="44" t="s">
        <v>1058</v>
      </c>
      <c r="I1414" s="43">
        <v>2775</v>
      </c>
      <c r="J1414" s="57">
        <f>IF(C1414="СТОП цена",I1414,ROUND(I1414*(1-VLOOKUP(L1414,Оглавление!D:G,3,FALSE)),2))</f>
        <v>2775</v>
      </c>
      <c r="K1414" s="60"/>
      <c r="L1414" s="60" t="s">
        <v>724</v>
      </c>
      <c r="M1414" s="54">
        <v>25</v>
      </c>
    </row>
    <row r="1415" spans="1:13" ht="12.75" hidden="1" customHeight="1">
      <c r="A1415" s="589"/>
      <c r="B1415" s="44">
        <v>88054</v>
      </c>
      <c r="C1415" s="44"/>
      <c r="D1415" s="43">
        <v>9.4</v>
      </c>
      <c r="E1415" s="44" t="s">
        <v>561</v>
      </c>
      <c r="F1415" s="44" t="str">
        <f t="shared" si="31"/>
        <v>9,4 л</v>
      </c>
      <c r="G1415" s="44">
        <v>1</v>
      </c>
      <c r="H1415" s="44" t="s">
        <v>1058</v>
      </c>
      <c r="I1415" s="43">
        <v>8287.5</v>
      </c>
      <c r="J1415" s="57">
        <f>IF(C1415="СТОП цена",I1415,ROUND(I1415*(1-VLOOKUP(L1415,Оглавление!D:G,3,FALSE)),2))</f>
        <v>8287.5</v>
      </c>
      <c r="K1415" s="60"/>
      <c r="L1415" s="60" t="s">
        <v>724</v>
      </c>
      <c r="M1415" s="54">
        <v>25</v>
      </c>
    </row>
    <row r="1416" spans="1:13" s="196" customFormat="1" ht="24" hidden="1" customHeight="1">
      <c r="A1416" s="377" t="s">
        <v>620</v>
      </c>
      <c r="B1416" s="44">
        <v>50111</v>
      </c>
      <c r="C1416" s="44"/>
      <c r="D1416" s="43"/>
      <c r="E1416" s="44"/>
      <c r="F1416" s="44" t="s">
        <v>1346</v>
      </c>
      <c r="G1416" s="44">
        <v>1</v>
      </c>
      <c r="H1416" s="44" t="s">
        <v>1058</v>
      </c>
      <c r="I1416" s="43">
        <v>1050</v>
      </c>
      <c r="J1416" s="57">
        <f>IF(C1416="СТОП цена",I1416,ROUND(I1416*(1-VLOOKUP(L1416,Оглавление!D:G,3,FALSE)),2))</f>
        <v>1050</v>
      </c>
      <c r="K1416" s="60"/>
      <c r="L1416" s="60" t="s">
        <v>724</v>
      </c>
      <c r="M1416" s="54">
        <v>25</v>
      </c>
    </row>
    <row r="1417" spans="1:13" s="192" customFormat="1" ht="18.75" hidden="1" customHeight="1">
      <c r="A1417" s="588" t="s">
        <v>1114</v>
      </c>
      <c r="B1417" s="43">
        <v>88047</v>
      </c>
      <c r="C1417" s="44" t="s">
        <v>223</v>
      </c>
      <c r="D1417" s="43"/>
      <c r="E1417" s="44"/>
      <c r="F1417" s="44" t="s">
        <v>1346</v>
      </c>
      <c r="G1417" s="44">
        <v>3</v>
      </c>
      <c r="H1417" s="44" t="s">
        <v>1058</v>
      </c>
      <c r="I1417" s="43">
        <v>1050</v>
      </c>
      <c r="J1417" s="57">
        <f>IF(C1417="СТОП цена",I1417,ROUND(I1417*(1-VLOOKUP(L1417,Оглавление!D:G,3,FALSE)),2))</f>
        <v>1050</v>
      </c>
      <c r="K1417" s="60"/>
      <c r="L1417" s="60" t="s">
        <v>724</v>
      </c>
      <c r="M1417" s="54">
        <v>25</v>
      </c>
    </row>
    <row r="1418" spans="1:13" ht="12.75" hidden="1" customHeight="1">
      <c r="A1418" s="590"/>
      <c r="B1418" s="43">
        <v>88048</v>
      </c>
      <c r="C1418" s="43"/>
      <c r="D1418" s="43"/>
      <c r="E1418" s="44"/>
      <c r="F1418" s="44" t="s">
        <v>1115</v>
      </c>
      <c r="G1418" s="44">
        <v>1</v>
      </c>
      <c r="H1418" s="44" t="s">
        <v>1058</v>
      </c>
      <c r="I1418" s="43">
        <v>2550</v>
      </c>
      <c r="J1418" s="57">
        <f>IF(C1418="СТОП цена",I1418,ROUND(I1418*(1-VLOOKUP(L1418,Оглавление!D:G,3,FALSE)),2))</f>
        <v>2550</v>
      </c>
      <c r="K1418" s="60"/>
      <c r="L1418" s="60" t="s">
        <v>724</v>
      </c>
      <c r="M1418" s="54">
        <v>25</v>
      </c>
    </row>
    <row r="1419" spans="1:13" ht="12.75" hidden="1" customHeight="1">
      <c r="A1419" s="589"/>
      <c r="B1419" s="43">
        <v>88046</v>
      </c>
      <c r="C1419" s="43"/>
      <c r="D1419" s="43"/>
      <c r="E1419" s="44"/>
      <c r="F1419" s="44" t="s">
        <v>234</v>
      </c>
      <c r="G1419" s="44">
        <v>1</v>
      </c>
      <c r="H1419" s="44" t="s">
        <v>1058</v>
      </c>
      <c r="I1419" s="43">
        <v>7725</v>
      </c>
      <c r="J1419" s="57">
        <f>IF(C1419="СТОП цена",I1419,ROUND(I1419*(1-VLOOKUP(L1419,Оглавление!D:G,3,FALSE)),2))</f>
        <v>7725</v>
      </c>
      <c r="K1419" s="60"/>
      <c r="L1419" s="60" t="s">
        <v>724</v>
      </c>
      <c r="M1419" s="54">
        <v>25</v>
      </c>
    </row>
    <row r="1420" spans="1:13" s="196" customFormat="1" ht="12.75" hidden="1" customHeight="1">
      <c r="A1420" s="588" t="s">
        <v>1435</v>
      </c>
      <c r="B1420" s="43">
        <v>50131</v>
      </c>
      <c r="C1420" s="43" t="s">
        <v>223</v>
      </c>
      <c r="D1420" s="43"/>
      <c r="E1420" s="44"/>
      <c r="F1420" s="44" t="s">
        <v>1346</v>
      </c>
      <c r="G1420" s="44">
        <v>3</v>
      </c>
      <c r="H1420" s="44" t="s">
        <v>1058</v>
      </c>
      <c r="I1420" s="43">
        <v>937.5</v>
      </c>
      <c r="J1420" s="57">
        <f>IF(C1420="СТОП цена",I1420,ROUND(I1420*(1-VLOOKUP(L1420,Оглавление!D:G,3,FALSE)),2))</f>
        <v>937.5</v>
      </c>
      <c r="K1420" s="60"/>
      <c r="L1420" s="60" t="s">
        <v>724</v>
      </c>
      <c r="M1420" s="54">
        <v>25</v>
      </c>
    </row>
    <row r="1421" spans="1:13" s="196" customFormat="1" ht="12.75" hidden="1" customHeight="1">
      <c r="A1421" s="589"/>
      <c r="B1421" s="43">
        <v>50133</v>
      </c>
      <c r="C1421" s="43" t="s">
        <v>223</v>
      </c>
      <c r="D1421" s="43"/>
      <c r="E1421" s="44"/>
      <c r="F1421" s="44" t="s">
        <v>1391</v>
      </c>
      <c r="G1421" s="44">
        <v>1</v>
      </c>
      <c r="H1421" s="44" t="s">
        <v>1058</v>
      </c>
      <c r="I1421" s="43">
        <v>6975</v>
      </c>
      <c r="J1421" s="57">
        <f>IF(C1421="СТОП цена",I1421,ROUND(I1421*(1-VLOOKUP(L1421,Оглавление!D:G,3,FALSE)),2))</f>
        <v>6975</v>
      </c>
      <c r="K1421" s="60"/>
      <c r="L1421" s="60" t="s">
        <v>724</v>
      </c>
      <c r="M1421" s="54">
        <v>25</v>
      </c>
    </row>
    <row r="1422" spans="1:13" s="312" customFormat="1" ht="21" hidden="1" customHeight="1">
      <c r="A1422" s="423" t="s">
        <v>2445</v>
      </c>
      <c r="B1422" s="129">
        <v>88511</v>
      </c>
      <c r="C1422" s="43" t="s">
        <v>223</v>
      </c>
      <c r="D1422" s="43"/>
      <c r="E1422" s="44"/>
      <c r="F1422" s="44" t="s">
        <v>1170</v>
      </c>
      <c r="G1422" s="44">
        <v>1</v>
      </c>
      <c r="H1422" s="44" t="s">
        <v>1058</v>
      </c>
      <c r="I1422" s="43">
        <v>6000</v>
      </c>
      <c r="J1422" s="57">
        <f>IF(C1422="СТОП цена",I1422,ROUND(I1422*(1-VLOOKUP(L1422,Оглавление!D:G,3,FALSE)),2))</f>
        <v>6000</v>
      </c>
      <c r="K1422" s="60"/>
      <c r="L1422" s="60" t="s">
        <v>724</v>
      </c>
      <c r="M1422" s="54">
        <v>25</v>
      </c>
    </row>
    <row r="1423" spans="1:13" ht="12.75" hidden="1">
      <c r="A1423" s="597" t="s">
        <v>621</v>
      </c>
      <c r="B1423" s="43">
        <v>88321</v>
      </c>
      <c r="C1423" s="43" t="s">
        <v>223</v>
      </c>
      <c r="D1423" s="43">
        <v>3</v>
      </c>
      <c r="E1423" s="44" t="s">
        <v>561</v>
      </c>
      <c r="F1423" s="44" t="str">
        <f t="shared" si="31"/>
        <v>3 л</v>
      </c>
      <c r="G1423" s="44">
        <v>1</v>
      </c>
      <c r="H1423" s="44" t="s">
        <v>1058</v>
      </c>
      <c r="I1423" s="43">
        <v>3000</v>
      </c>
      <c r="J1423" s="57">
        <f>IF(C1423="СТОП цена",I1423,ROUND(I1423*(1-VLOOKUP(L1423,Оглавление!D:G,3,FALSE)),2))</f>
        <v>3000</v>
      </c>
      <c r="K1423" s="60"/>
      <c r="L1423" s="60" t="s">
        <v>724</v>
      </c>
      <c r="M1423" s="54">
        <v>25</v>
      </c>
    </row>
    <row r="1424" spans="1:13" ht="12.75" hidden="1">
      <c r="A1424" s="597"/>
      <c r="B1424" s="43">
        <v>88513</v>
      </c>
      <c r="C1424" s="43"/>
      <c r="D1424" s="43">
        <v>10</v>
      </c>
      <c r="E1424" s="44" t="s">
        <v>561</v>
      </c>
      <c r="F1424" s="44" t="str">
        <f t="shared" si="31"/>
        <v>10 л</v>
      </c>
      <c r="G1424" s="44">
        <v>1</v>
      </c>
      <c r="H1424" s="44" t="s">
        <v>1058</v>
      </c>
      <c r="I1424" s="43">
        <v>7500</v>
      </c>
      <c r="J1424" s="57">
        <f>IF(C1424="СТОП цена",I1424,ROUND(I1424*(1-VLOOKUP(L1424,Оглавление!D:G,3,FALSE)),2))</f>
        <v>7500</v>
      </c>
      <c r="K1424" s="60"/>
      <c r="L1424" s="60" t="s">
        <v>724</v>
      </c>
      <c r="M1424" s="54">
        <v>25</v>
      </c>
    </row>
    <row r="1425" spans="1:13" s="268" customFormat="1" ht="12.75" hidden="1">
      <c r="A1425" s="588" t="s">
        <v>622</v>
      </c>
      <c r="B1425" s="43">
        <v>88050</v>
      </c>
      <c r="C1425" s="43" t="s">
        <v>223</v>
      </c>
      <c r="D1425" s="43"/>
      <c r="E1425" s="44"/>
      <c r="F1425" s="44" t="s">
        <v>1362</v>
      </c>
      <c r="G1425" s="44">
        <v>1</v>
      </c>
      <c r="H1425" s="44" t="s">
        <v>1058</v>
      </c>
      <c r="I1425" s="43">
        <v>3300</v>
      </c>
      <c r="J1425" s="57">
        <f>IF(C1425="СТОП цена",I1425,ROUND(I1425*(1-VLOOKUP(L1425,Оглавление!D:G,3,FALSE)),2))</f>
        <v>3300</v>
      </c>
      <c r="K1425" s="60"/>
      <c r="L1425" s="60" t="s">
        <v>724</v>
      </c>
      <c r="M1425" s="54">
        <v>25</v>
      </c>
    </row>
    <row r="1426" spans="1:13" ht="12.75" hidden="1">
      <c r="A1426" s="589"/>
      <c r="B1426" s="44">
        <v>88049</v>
      </c>
      <c r="C1426" s="44"/>
      <c r="D1426" s="43">
        <v>9.4</v>
      </c>
      <c r="E1426" s="44" t="s">
        <v>561</v>
      </c>
      <c r="F1426" s="44" t="str">
        <f t="shared" si="31"/>
        <v>9,4 л</v>
      </c>
      <c r="G1426" s="44">
        <v>1</v>
      </c>
      <c r="H1426" s="44" t="s">
        <v>1058</v>
      </c>
      <c r="I1426" s="43">
        <v>8250</v>
      </c>
      <c r="J1426" s="57">
        <f>IF(C1426="СТОП цена",I1426,ROUND(I1426*(1-VLOOKUP(L1426,Оглавление!D:G,3,FALSE)),2))</f>
        <v>8250</v>
      </c>
      <c r="K1426" s="60"/>
      <c r="L1426" s="60" t="s">
        <v>724</v>
      </c>
      <c r="M1426" s="54">
        <v>25</v>
      </c>
    </row>
    <row r="1427" spans="1:13" s="233" customFormat="1" ht="15" hidden="1">
      <c r="A1427" s="376" t="s">
        <v>1512</v>
      </c>
      <c r="B1427" s="44">
        <v>88051</v>
      </c>
      <c r="C1427" s="43" t="s">
        <v>223</v>
      </c>
      <c r="D1427" s="43"/>
      <c r="E1427" s="44"/>
      <c r="F1427" s="44" t="s">
        <v>1391</v>
      </c>
      <c r="G1427" s="44">
        <v>1</v>
      </c>
      <c r="H1427" s="44" t="s">
        <v>1058</v>
      </c>
      <c r="I1427" s="43">
        <v>7875</v>
      </c>
      <c r="J1427" s="57">
        <f>IF(C1427="СТОП цена",I1427,ROUND(I1427*(1-VLOOKUP(L1427,Оглавление!D:G,3,FALSE)),2))</f>
        <v>7875</v>
      </c>
      <c r="K1427" s="60"/>
      <c r="L1427" s="60" t="s">
        <v>724</v>
      </c>
      <c r="M1427" s="54">
        <v>25</v>
      </c>
    </row>
    <row r="1428" spans="1:13" ht="17.25" hidden="1" customHeight="1">
      <c r="A1428" s="382" t="s">
        <v>623</v>
      </c>
      <c r="B1428" s="43">
        <v>88325</v>
      </c>
      <c r="C1428" s="43" t="s">
        <v>172</v>
      </c>
      <c r="D1428" s="43">
        <v>2.7</v>
      </c>
      <c r="E1428" s="44" t="s">
        <v>561</v>
      </c>
      <c r="F1428" s="44" t="str">
        <f t="shared" si="31"/>
        <v>2,7 л</v>
      </c>
      <c r="G1428" s="44">
        <v>1</v>
      </c>
      <c r="H1428" s="44" t="s">
        <v>1058</v>
      </c>
      <c r="I1428" s="43">
        <v>1416.05</v>
      </c>
      <c r="J1428" s="57">
        <f>IF(C1428="СТОП цена",I1428,ROUND(I1428*(1-VLOOKUP(L1428,Оглавление!D:G,3,FALSE)),2))</f>
        <v>1416.05</v>
      </c>
      <c r="K1428" s="60"/>
      <c r="L1428" s="60" t="s">
        <v>724</v>
      </c>
      <c r="M1428" s="54">
        <v>25</v>
      </c>
    </row>
    <row r="1429" spans="1:13" s="190" customFormat="1" ht="12.75" hidden="1">
      <c r="A1429" s="588" t="s">
        <v>1238</v>
      </c>
      <c r="B1429" s="43">
        <v>51280</v>
      </c>
      <c r="C1429" s="43" t="s">
        <v>223</v>
      </c>
      <c r="D1429" s="43"/>
      <c r="E1429" s="44"/>
      <c r="F1429" s="44" t="s">
        <v>1428</v>
      </c>
      <c r="G1429" s="44">
        <v>1</v>
      </c>
      <c r="H1429" s="44" t="s">
        <v>1058</v>
      </c>
      <c r="I1429" s="43">
        <v>3750</v>
      </c>
      <c r="J1429" s="57">
        <f>IF(C1429="СТОП цена",I1429,ROUND(I1429*(1-VLOOKUP(L1429,Оглавление!D:G,3,FALSE)),2))</f>
        <v>3750</v>
      </c>
      <c r="K1429" s="60"/>
      <c r="L1429" s="60" t="s">
        <v>724</v>
      </c>
      <c r="M1429" s="54">
        <v>25</v>
      </c>
    </row>
    <row r="1430" spans="1:13" ht="12.75" hidden="1">
      <c r="A1430" s="589"/>
      <c r="B1430" s="43" t="s">
        <v>2003</v>
      </c>
      <c r="C1430" s="43"/>
      <c r="D1430" s="43">
        <v>10</v>
      </c>
      <c r="E1430" s="44" t="s">
        <v>1213</v>
      </c>
      <c r="F1430" s="44" t="s">
        <v>1170</v>
      </c>
      <c r="G1430" s="44">
        <v>1</v>
      </c>
      <c r="H1430" s="44" t="s">
        <v>1058</v>
      </c>
      <c r="I1430" s="43">
        <v>7875</v>
      </c>
      <c r="J1430" s="57">
        <f>IF(C1430="СТОП цена",I1430,ROUND(I1430*(1-VLOOKUP(L1430,Оглавление!D:G,3,FALSE)),2))</f>
        <v>7875</v>
      </c>
      <c r="K1430" s="60"/>
      <c r="L1430" s="60" t="s">
        <v>724</v>
      </c>
      <c r="M1430" s="54">
        <v>25</v>
      </c>
    </row>
    <row r="1431" spans="1:13" s="256" customFormat="1" ht="12.75" hidden="1">
      <c r="A1431" s="588" t="s">
        <v>1589</v>
      </c>
      <c r="B1431" s="43">
        <v>50914</v>
      </c>
      <c r="C1431" s="43" t="s">
        <v>223</v>
      </c>
      <c r="D1431" s="43"/>
      <c r="E1431" s="44"/>
      <c r="F1431" s="44" t="s">
        <v>1346</v>
      </c>
      <c r="G1431" s="44">
        <v>1</v>
      </c>
      <c r="H1431" s="44" t="s">
        <v>1058</v>
      </c>
      <c r="I1431" s="43">
        <v>450</v>
      </c>
      <c r="J1431" s="57">
        <f>IF(C1431="СТОП цена",I1431,ROUND(I1431*(1-VLOOKUP(L1431,Оглавление!D:G,3,FALSE)),2))</f>
        <v>450</v>
      </c>
      <c r="K1431" s="60"/>
      <c r="L1431" s="60" t="s">
        <v>724</v>
      </c>
      <c r="M1431" s="54">
        <v>26</v>
      </c>
    </row>
    <row r="1432" spans="1:13" s="269" customFormat="1" ht="12.75" hidden="1">
      <c r="A1432" s="590"/>
      <c r="B1432" s="43">
        <v>50915</v>
      </c>
      <c r="C1432" s="43" t="s">
        <v>223</v>
      </c>
      <c r="D1432" s="43"/>
      <c r="E1432" s="44"/>
      <c r="F1432" s="44" t="s">
        <v>1362</v>
      </c>
      <c r="G1432" s="44">
        <v>1</v>
      </c>
      <c r="H1432" s="44" t="s">
        <v>1058</v>
      </c>
      <c r="I1432" s="43">
        <v>975</v>
      </c>
      <c r="J1432" s="57">
        <f>IF(C1432="СТОП цена",I1432,ROUND(I1432*(1-VLOOKUP(L1432,Оглавление!D:G,3,FALSE)),2))</f>
        <v>975</v>
      </c>
      <c r="K1432" s="60"/>
      <c r="L1432" s="60" t="s">
        <v>724</v>
      </c>
      <c r="M1432" s="54">
        <v>26</v>
      </c>
    </row>
    <row r="1433" spans="1:13" s="269" customFormat="1" ht="12.75" hidden="1">
      <c r="A1433" s="589"/>
      <c r="B1433" s="43">
        <v>50916</v>
      </c>
      <c r="C1433" s="43" t="s">
        <v>223</v>
      </c>
      <c r="D1433" s="43"/>
      <c r="E1433" s="44"/>
      <c r="F1433" s="44" t="s">
        <v>1391</v>
      </c>
      <c r="G1433" s="44">
        <v>1</v>
      </c>
      <c r="H1433" s="44" t="s">
        <v>1058</v>
      </c>
      <c r="I1433" s="43">
        <v>2850</v>
      </c>
      <c r="J1433" s="57">
        <f>IF(C1433="СТОП цена",I1433,ROUND(I1433*(1-VLOOKUP(L1433,Оглавление!D:G,3,FALSE)),2))</f>
        <v>2850</v>
      </c>
      <c r="K1433" s="60"/>
      <c r="L1433" s="60" t="s">
        <v>724</v>
      </c>
      <c r="M1433" s="54">
        <v>26</v>
      </c>
    </row>
    <row r="1434" spans="1:13" s="269" customFormat="1" ht="12.75" hidden="1">
      <c r="A1434" s="588" t="s">
        <v>1646</v>
      </c>
      <c r="B1434" s="43">
        <v>50788</v>
      </c>
      <c r="C1434" s="43" t="s">
        <v>223</v>
      </c>
      <c r="D1434" s="43"/>
      <c r="E1434" s="44"/>
      <c r="F1434" s="44" t="s">
        <v>1346</v>
      </c>
      <c r="G1434" s="44">
        <v>1</v>
      </c>
      <c r="H1434" s="44" t="s">
        <v>1058</v>
      </c>
      <c r="I1434" s="43">
        <v>337.5</v>
      </c>
      <c r="J1434" s="57">
        <f>IF(C1434="СТОП цена",I1434,ROUND(I1434*(1-VLOOKUP(L1434,Оглавление!D:G,3,FALSE)),2))</f>
        <v>337.5</v>
      </c>
      <c r="K1434" s="60"/>
      <c r="L1434" s="60" t="s">
        <v>724</v>
      </c>
      <c r="M1434" s="54">
        <v>26</v>
      </c>
    </row>
    <row r="1435" spans="1:13" s="269" customFormat="1" ht="12.75" hidden="1">
      <c r="A1435" s="590"/>
      <c r="B1435" s="43">
        <v>50366</v>
      </c>
      <c r="C1435" s="43" t="s">
        <v>223</v>
      </c>
      <c r="D1435" s="43"/>
      <c r="E1435" s="44"/>
      <c r="F1435" s="44" t="s">
        <v>1362</v>
      </c>
      <c r="G1435" s="44">
        <v>1</v>
      </c>
      <c r="H1435" s="44" t="s">
        <v>1058</v>
      </c>
      <c r="I1435" s="43">
        <v>825</v>
      </c>
      <c r="J1435" s="57">
        <f>IF(C1435="СТОП цена",I1435,ROUND(I1435*(1-VLOOKUP(L1435,Оглавление!D:G,3,FALSE)),2))</f>
        <v>825</v>
      </c>
      <c r="K1435" s="60"/>
      <c r="L1435" s="60" t="s">
        <v>724</v>
      </c>
      <c r="M1435" s="54">
        <v>26</v>
      </c>
    </row>
    <row r="1436" spans="1:13" s="269" customFormat="1" ht="12.75" hidden="1">
      <c r="A1436" s="589"/>
      <c r="B1436" s="43">
        <v>50367</v>
      </c>
      <c r="C1436" s="43" t="s">
        <v>223</v>
      </c>
      <c r="D1436" s="43"/>
      <c r="E1436" s="44"/>
      <c r="F1436" s="44" t="s">
        <v>1391</v>
      </c>
      <c r="G1436" s="44">
        <v>1</v>
      </c>
      <c r="H1436" s="44" t="s">
        <v>1058</v>
      </c>
      <c r="I1436" s="43">
        <v>2700</v>
      </c>
      <c r="J1436" s="57">
        <f>IF(C1436="СТОП цена",I1436,ROUND(I1436*(1-VLOOKUP(L1436,Оглавление!D:G,3,FALSE)),2))</f>
        <v>2700</v>
      </c>
      <c r="K1436" s="60"/>
      <c r="L1436" s="60" t="s">
        <v>724</v>
      </c>
      <c r="M1436" s="54">
        <v>26</v>
      </c>
    </row>
    <row r="1437" spans="1:13" s="269" customFormat="1" ht="17.25" hidden="1" customHeight="1">
      <c r="A1437" s="446" t="s">
        <v>1590</v>
      </c>
      <c r="B1437" s="43">
        <v>50358</v>
      </c>
      <c r="C1437" s="43"/>
      <c r="D1437" s="43"/>
      <c r="E1437" s="44"/>
      <c r="F1437" s="44" t="s">
        <v>1614</v>
      </c>
      <c r="G1437" s="44">
        <v>1</v>
      </c>
      <c r="H1437" s="44" t="s">
        <v>1058</v>
      </c>
      <c r="I1437" s="43">
        <v>975</v>
      </c>
      <c r="J1437" s="57">
        <f>IF(C1437="СТОП цена",I1437,ROUND(I1437*(1-VLOOKUP(L1437,Оглавление!D:G,3,FALSE)),2))</f>
        <v>975</v>
      </c>
      <c r="K1437" s="60"/>
      <c r="L1437" s="60" t="s">
        <v>724</v>
      </c>
      <c r="M1437" s="54">
        <v>26</v>
      </c>
    </row>
    <row r="1438" spans="1:13" s="240" customFormat="1" ht="23.25">
      <c r="A1438" s="579" t="s">
        <v>1535</v>
      </c>
      <c r="B1438" s="580"/>
      <c r="C1438" s="580"/>
      <c r="D1438" s="580"/>
      <c r="E1438" s="580"/>
      <c r="F1438" s="580"/>
      <c r="G1438" s="580"/>
      <c r="H1438" s="580"/>
      <c r="I1438" s="580"/>
      <c r="J1438" s="581"/>
      <c r="K1438" s="60"/>
      <c r="L1438" s="138" t="s">
        <v>1535</v>
      </c>
      <c r="M1438" s="54">
        <v>26</v>
      </c>
    </row>
    <row r="1439" spans="1:13" s="240" customFormat="1" ht="20.25" customHeight="1">
      <c r="A1439" s="591" t="s">
        <v>1537</v>
      </c>
      <c r="B1439" s="44"/>
      <c r="C1439" s="44"/>
      <c r="D1439" s="43"/>
      <c r="E1439" s="44"/>
      <c r="F1439" s="44" t="s">
        <v>1536</v>
      </c>
      <c r="G1439" s="44">
        <v>14</v>
      </c>
      <c r="H1439" s="44" t="s">
        <v>1058</v>
      </c>
      <c r="I1439" s="43">
        <v>130</v>
      </c>
      <c r="J1439" s="57">
        <f>IF(C1439="СТОП цена",I1439,ROUND(I1439*(1-VLOOKUP(L1439,Оглавление!D:G,3,FALSE)),2))</f>
        <v>130</v>
      </c>
      <c r="K1439" s="60"/>
      <c r="L1439" s="138" t="s">
        <v>1535</v>
      </c>
      <c r="M1439" s="54">
        <v>26</v>
      </c>
    </row>
    <row r="1440" spans="1:13" s="240" customFormat="1" ht="21" customHeight="1">
      <c r="A1440" s="592"/>
      <c r="B1440" s="44"/>
      <c r="C1440" s="44"/>
      <c r="D1440" s="43"/>
      <c r="E1440" s="44"/>
      <c r="F1440" s="44" t="s">
        <v>1337</v>
      </c>
      <c r="G1440" s="44">
        <v>6</v>
      </c>
      <c r="H1440" s="44" t="s">
        <v>1058</v>
      </c>
      <c r="I1440" s="43">
        <v>275</v>
      </c>
      <c r="J1440" s="57">
        <f>IF(C1440="СТОП цена",I1440,ROUND(I1440*(1-VLOOKUP(L1440,Оглавление!D:G,3,FALSE)),2))</f>
        <v>275</v>
      </c>
      <c r="K1440" s="60"/>
      <c r="L1440" s="138" t="s">
        <v>1535</v>
      </c>
      <c r="M1440" s="54">
        <v>26</v>
      </c>
    </row>
    <row r="1441" spans="1:13" s="240" customFormat="1" ht="30" customHeight="1">
      <c r="A1441" s="593"/>
      <c r="B1441" s="44"/>
      <c r="C1441" s="44"/>
      <c r="D1441" s="43"/>
      <c r="E1441" s="44"/>
      <c r="F1441" s="44" t="s">
        <v>1510</v>
      </c>
      <c r="G1441" s="44">
        <v>1</v>
      </c>
      <c r="H1441" s="44" t="s">
        <v>1058</v>
      </c>
      <c r="I1441" s="43">
        <v>2385.56</v>
      </c>
      <c r="J1441" s="57">
        <f>IF(C1441="СТОП цена",I1441,ROUND(I1441*(1-VLOOKUP(L1441,Оглавление!D:G,3,FALSE)),2))</f>
        <v>2385.56</v>
      </c>
      <c r="K1441" s="60"/>
      <c r="L1441" s="138" t="s">
        <v>1535</v>
      </c>
      <c r="M1441" s="54">
        <v>26</v>
      </c>
    </row>
    <row r="1442" spans="1:13">
      <c r="A1442" s="170"/>
      <c r="B1442" s="336"/>
      <c r="C1442" s="322"/>
      <c r="D1442" s="71"/>
      <c r="E1442" s="70"/>
      <c r="F1442" s="70"/>
      <c r="G1442" s="70"/>
      <c r="H1442" s="70"/>
      <c r="I1442" s="71"/>
      <c r="J1442" s="73"/>
      <c r="K1442" s="60"/>
      <c r="L1442" s="60"/>
      <c r="M1442" s="54">
        <v>26</v>
      </c>
    </row>
    <row r="1443" spans="1:13" s="1" customFormat="1" ht="38.25" customHeight="1">
      <c r="A1443" s="644" t="s">
        <v>576</v>
      </c>
      <c r="B1443" s="645"/>
      <c r="C1443" s="645"/>
      <c r="D1443" s="645"/>
      <c r="E1443" s="645"/>
      <c r="F1443" s="645"/>
      <c r="G1443" s="645"/>
      <c r="H1443" s="645"/>
      <c r="I1443" s="645"/>
      <c r="J1443" s="646"/>
      <c r="K1443" s="60" t="s">
        <v>454</v>
      </c>
      <c r="L1443" s="60" t="s">
        <v>576</v>
      </c>
      <c r="M1443" s="54">
        <v>26</v>
      </c>
    </row>
    <row r="1444" spans="1:13" s="1" customFormat="1" ht="17.25" customHeight="1">
      <c r="A1444" s="579" t="s">
        <v>725</v>
      </c>
      <c r="B1444" s="580"/>
      <c r="C1444" s="580"/>
      <c r="D1444" s="580"/>
      <c r="E1444" s="580"/>
      <c r="F1444" s="580"/>
      <c r="G1444" s="580"/>
      <c r="H1444" s="580"/>
      <c r="I1444" s="580"/>
      <c r="J1444" s="581"/>
      <c r="K1444" s="60" t="s">
        <v>454</v>
      </c>
      <c r="L1444" s="60" t="s">
        <v>725</v>
      </c>
      <c r="M1444" s="54">
        <v>26</v>
      </c>
    </row>
    <row r="1445" spans="1:13" s="1" customFormat="1" ht="27" customHeight="1">
      <c r="A1445" s="661" t="s">
        <v>819</v>
      </c>
      <c r="B1445" s="662"/>
      <c r="C1445" s="662"/>
      <c r="D1445" s="662"/>
      <c r="E1445" s="662"/>
      <c r="F1445" s="662"/>
      <c r="G1445" s="662"/>
      <c r="H1445" s="662"/>
      <c r="I1445" s="662"/>
      <c r="J1445" s="662"/>
      <c r="K1445" s="60"/>
      <c r="L1445" s="60" t="s">
        <v>725</v>
      </c>
      <c r="M1445" s="54">
        <v>26</v>
      </c>
    </row>
    <row r="1446" spans="1:13" s="1" customFormat="1" ht="82.5" customHeight="1">
      <c r="A1446" s="382" t="s">
        <v>1432</v>
      </c>
      <c r="B1446" s="44"/>
      <c r="C1446" s="43" t="s">
        <v>223</v>
      </c>
      <c r="D1446" s="44"/>
      <c r="E1446" s="44"/>
      <c r="F1446" s="44" t="s">
        <v>1433</v>
      </c>
      <c r="G1446" s="44">
        <v>1</v>
      </c>
      <c r="H1446" s="44" t="s">
        <v>2760</v>
      </c>
      <c r="I1446" s="44">
        <v>5.93</v>
      </c>
      <c r="J1446" s="57">
        <f>IF(C1446="СТОП цена",I1446,ROUND(I1446*(1-VLOOKUP(L1446,Оглавление!D:G,3,FALSE)),2))</f>
        <v>5.93</v>
      </c>
      <c r="K1446" s="60"/>
      <c r="L1446" s="60" t="s">
        <v>725</v>
      </c>
      <c r="M1446" s="54">
        <v>26</v>
      </c>
    </row>
    <row r="1447" spans="1:13" s="1" customFormat="1" ht="25.5" hidden="1" customHeight="1">
      <c r="A1447" s="582" t="s">
        <v>1572</v>
      </c>
      <c r="B1447" s="583"/>
      <c r="C1447" s="583"/>
      <c r="D1447" s="583"/>
      <c r="E1447" s="583"/>
      <c r="F1447" s="583"/>
      <c r="G1447" s="583"/>
      <c r="H1447" s="583"/>
      <c r="I1447" s="583"/>
      <c r="J1447" s="583"/>
      <c r="K1447" s="60"/>
      <c r="L1447" s="60" t="s">
        <v>725</v>
      </c>
      <c r="M1447" s="54">
        <v>26</v>
      </c>
    </row>
    <row r="1448" spans="1:13" ht="12.75" hidden="1">
      <c r="A1448" s="588" t="s">
        <v>292</v>
      </c>
      <c r="B1448" s="44"/>
      <c r="C1448" s="43"/>
      <c r="D1448" s="42">
        <v>5</v>
      </c>
      <c r="E1448" s="42" t="s">
        <v>561</v>
      </c>
      <c r="F1448" s="44" t="str">
        <f>CONCATENATE(D1448," ",E1448)</f>
        <v>5 л</v>
      </c>
      <c r="G1448" s="42">
        <v>1</v>
      </c>
      <c r="H1448" s="44" t="s">
        <v>2760</v>
      </c>
      <c r="I1448" s="43">
        <v>15.07</v>
      </c>
      <c r="J1448" s="57">
        <f>IF(C1448="СТОП цена",I1448,ROUND(I1448*(1-VLOOKUP(L1448,Оглавление!D:G,3,FALSE)),2))</f>
        <v>15.07</v>
      </c>
      <c r="K1448" s="60"/>
      <c r="L1448" s="60" t="s">
        <v>725</v>
      </c>
      <c r="M1448" s="54">
        <v>26</v>
      </c>
    </row>
    <row r="1449" spans="1:13" ht="12.75" hidden="1">
      <c r="A1449" s="589"/>
      <c r="B1449" s="44"/>
      <c r="C1449" s="44"/>
      <c r="D1449" s="42">
        <v>15</v>
      </c>
      <c r="E1449" s="44" t="s">
        <v>561</v>
      </c>
      <c r="F1449" s="44" t="str">
        <f>CONCATENATE(D1449," ",E1449)</f>
        <v>15 л</v>
      </c>
      <c r="G1449" s="44">
        <v>1</v>
      </c>
      <c r="H1449" s="44" t="s">
        <v>2760</v>
      </c>
      <c r="I1449" s="43">
        <v>30.46</v>
      </c>
      <c r="J1449" s="57">
        <f>IF(C1449="СТОП цена",I1449,ROUND(I1449*(1-VLOOKUP(L1449,Оглавление!D:G,3,FALSE)),2))</f>
        <v>30.46</v>
      </c>
      <c r="K1449" s="60"/>
      <c r="L1449" s="60" t="s">
        <v>725</v>
      </c>
      <c r="M1449" s="54">
        <v>26</v>
      </c>
    </row>
    <row r="1450" spans="1:13" ht="12.75" hidden="1">
      <c r="A1450" s="588" t="s">
        <v>293</v>
      </c>
      <c r="B1450" s="43"/>
      <c r="C1450" s="43" t="s">
        <v>172</v>
      </c>
      <c r="D1450" s="42">
        <v>3</v>
      </c>
      <c r="E1450" s="44" t="s">
        <v>561</v>
      </c>
      <c r="F1450" s="44" t="str">
        <f>CONCATENATE(D1450," ",E1450)</f>
        <v>3 л</v>
      </c>
      <c r="G1450" s="42">
        <v>3</v>
      </c>
      <c r="H1450" s="44" t="s">
        <v>1058</v>
      </c>
      <c r="I1450" s="43">
        <v>1249.24</v>
      </c>
      <c r="J1450" s="57">
        <f>IF(C1450="СТОП цена",I1450,ROUND(I1450*(1-VLOOKUP(L1450,Оглавление!D:G,3,FALSE)),2))</f>
        <v>1249.24</v>
      </c>
      <c r="K1450" s="60"/>
      <c r="L1450" s="60" t="s">
        <v>725</v>
      </c>
      <c r="M1450" s="54">
        <v>26</v>
      </c>
    </row>
    <row r="1451" spans="1:13" ht="12.75" hidden="1">
      <c r="A1451" s="589"/>
      <c r="B1451" s="43"/>
      <c r="C1451" s="43" t="s">
        <v>172</v>
      </c>
      <c r="D1451" s="42">
        <v>15</v>
      </c>
      <c r="E1451" s="44" t="s">
        <v>561</v>
      </c>
      <c r="F1451" s="44" t="str">
        <f>CONCATENATE(D1451," ",E1451)</f>
        <v>15 л</v>
      </c>
      <c r="G1451" s="42">
        <v>1</v>
      </c>
      <c r="H1451" s="44" t="s">
        <v>613</v>
      </c>
      <c r="I1451" s="43">
        <v>77.83</v>
      </c>
      <c r="J1451" s="57">
        <f>IF(C1451="СТОП цена",I1451,ROUND(I1451*(1-VLOOKUP(L1451,Оглавление!D:G,3,FALSE)),2))</f>
        <v>77.83</v>
      </c>
      <c r="K1451" s="60"/>
      <c r="L1451" s="60" t="s">
        <v>725</v>
      </c>
      <c r="M1451" s="54">
        <v>26</v>
      </c>
    </row>
    <row r="1452" spans="1:13" s="249" customFormat="1" ht="12.75" hidden="1">
      <c r="A1452" s="591" t="s">
        <v>1570</v>
      </c>
      <c r="B1452" s="43"/>
      <c r="C1452" s="43" t="s">
        <v>223</v>
      </c>
      <c r="D1452" s="42"/>
      <c r="E1452" s="44"/>
      <c r="F1452" s="44" t="s">
        <v>1164</v>
      </c>
      <c r="G1452" s="42">
        <v>1</v>
      </c>
      <c r="H1452" s="44" t="s">
        <v>2760</v>
      </c>
      <c r="I1452" s="43">
        <v>8.27</v>
      </c>
      <c r="J1452" s="57">
        <f>IF(C1452="СТОП цена",I1452,ROUND(I1452*(1-VLOOKUP(L1452,Оглавление!D:G,3,FALSE)),2))</f>
        <v>8.27</v>
      </c>
      <c r="K1452" s="60"/>
      <c r="L1452" s="60" t="s">
        <v>725</v>
      </c>
      <c r="M1452" s="54">
        <v>26</v>
      </c>
    </row>
    <row r="1453" spans="1:13" s="249" customFormat="1" ht="12.75" hidden="1">
      <c r="A1453" s="593"/>
      <c r="B1453" s="43"/>
      <c r="C1453" s="43" t="s">
        <v>223</v>
      </c>
      <c r="D1453" s="42"/>
      <c r="E1453" s="44"/>
      <c r="F1453" s="44" t="s">
        <v>1571</v>
      </c>
      <c r="G1453" s="42">
        <v>1</v>
      </c>
      <c r="H1453" s="44" t="s">
        <v>2760</v>
      </c>
      <c r="I1453" s="43">
        <v>19.97</v>
      </c>
      <c r="J1453" s="57">
        <f>IF(C1453="СТОП цена",I1453,ROUND(I1453*(1-VLOOKUP(L1453,Оглавление!D:G,3,FALSE)),2))</f>
        <v>19.97</v>
      </c>
      <c r="K1453" s="60"/>
      <c r="L1453" s="60" t="s">
        <v>725</v>
      </c>
      <c r="M1453" s="54">
        <v>26</v>
      </c>
    </row>
    <row r="1454" spans="1:13" s="306" customFormat="1" ht="15.75" hidden="1" customHeight="1">
      <c r="A1454" s="588" t="s">
        <v>1776</v>
      </c>
      <c r="B1454" s="43"/>
      <c r="C1454" s="43" t="s">
        <v>223</v>
      </c>
      <c r="D1454" s="42"/>
      <c r="E1454" s="44"/>
      <c r="F1454" s="44" t="s">
        <v>1614</v>
      </c>
      <c r="G1454" s="42">
        <v>1</v>
      </c>
      <c r="H1454" s="68" t="s">
        <v>1058</v>
      </c>
      <c r="I1454" s="56">
        <v>475.78</v>
      </c>
      <c r="J1454" s="57">
        <f>IF(C1454="СТОП цена",I1454,ROUND(I1454*(1-VLOOKUP(L1454,Оглавление!D:G,3,FALSE)),2))</f>
        <v>475.78</v>
      </c>
      <c r="K1454" s="60"/>
      <c r="L1454" s="60" t="s">
        <v>725</v>
      </c>
      <c r="M1454" s="54">
        <v>26</v>
      </c>
    </row>
    <row r="1455" spans="1:13" s="306" customFormat="1" ht="12.75" hidden="1">
      <c r="A1455" s="589"/>
      <c r="B1455" s="43"/>
      <c r="C1455" s="43" t="s">
        <v>223</v>
      </c>
      <c r="D1455" s="42"/>
      <c r="E1455" s="44"/>
      <c r="F1455" s="44" t="s">
        <v>1464</v>
      </c>
      <c r="G1455" s="42">
        <v>1</v>
      </c>
      <c r="H1455" s="68" t="s">
        <v>1058</v>
      </c>
      <c r="I1455" s="56">
        <v>2011.95</v>
      </c>
      <c r="J1455" s="57">
        <f>IF(C1455="СТОП цена",I1455,ROUND(I1455*(1-VLOOKUP(L1455,Оглавление!D:G,3,FALSE)),2))</f>
        <v>2011.95</v>
      </c>
      <c r="K1455" s="60"/>
      <c r="L1455" s="60" t="s">
        <v>725</v>
      </c>
      <c r="M1455" s="54">
        <v>26</v>
      </c>
    </row>
    <row r="1456" spans="1:13" s="312" customFormat="1" ht="15" hidden="1">
      <c r="A1456" s="382" t="s">
        <v>2361</v>
      </c>
      <c r="B1456" s="43"/>
      <c r="C1456" s="43" t="s">
        <v>223</v>
      </c>
      <c r="D1456" s="42"/>
      <c r="E1456" s="44"/>
      <c r="F1456" s="44" t="s">
        <v>1340</v>
      </c>
      <c r="G1456" s="42">
        <v>12</v>
      </c>
      <c r="H1456" s="44" t="s">
        <v>2760</v>
      </c>
      <c r="I1456" s="56">
        <v>5.74</v>
      </c>
      <c r="J1456" s="57">
        <f>IF(C1456="СТОП цена",I1456,ROUND(I1456*(1-VLOOKUP(L1456,Оглавление!D:G,3,FALSE)),2))</f>
        <v>5.74</v>
      </c>
      <c r="K1456" s="60"/>
      <c r="L1456" s="60" t="s">
        <v>725</v>
      </c>
      <c r="M1456" s="54">
        <v>26</v>
      </c>
    </row>
    <row r="1457" spans="1:13" s="1" customFormat="1" ht="24" hidden="1" customHeight="1">
      <c r="A1457" s="579" t="s">
        <v>726</v>
      </c>
      <c r="B1457" s="580"/>
      <c r="C1457" s="580"/>
      <c r="D1457" s="580"/>
      <c r="E1457" s="580"/>
      <c r="F1457" s="580"/>
      <c r="G1457" s="580"/>
      <c r="H1457" s="580"/>
      <c r="I1457" s="580"/>
      <c r="J1457" s="609"/>
      <c r="K1457" s="89" t="s">
        <v>726</v>
      </c>
      <c r="L1457" s="89" t="s">
        <v>726</v>
      </c>
      <c r="M1457" s="54">
        <v>26</v>
      </c>
    </row>
    <row r="1458" spans="1:13" s="1" customFormat="1" ht="20.25" hidden="1" customHeight="1">
      <c r="A1458" s="582" t="s">
        <v>54</v>
      </c>
      <c r="B1458" s="583"/>
      <c r="C1458" s="583"/>
      <c r="D1458" s="583"/>
      <c r="E1458" s="583"/>
      <c r="F1458" s="583"/>
      <c r="G1458" s="583"/>
      <c r="H1458" s="583"/>
      <c r="I1458" s="583"/>
      <c r="J1458" s="614"/>
      <c r="K1458" s="89"/>
      <c r="L1458" s="89" t="s">
        <v>726</v>
      </c>
      <c r="M1458" s="54">
        <v>26</v>
      </c>
    </row>
    <row r="1459" spans="1:13" ht="34.5" hidden="1" customHeight="1">
      <c r="A1459" s="382" t="s">
        <v>432</v>
      </c>
      <c r="B1459" s="43"/>
      <c r="C1459" s="43"/>
      <c r="D1459" s="51">
        <v>0.75</v>
      </c>
      <c r="E1459" s="43" t="s">
        <v>561</v>
      </c>
      <c r="F1459" s="44" t="str">
        <f>CONCATENATE(D1459," ",E1459)</f>
        <v>0,75 л</v>
      </c>
      <c r="G1459" s="43">
        <v>1</v>
      </c>
      <c r="H1459" s="44" t="s">
        <v>1058</v>
      </c>
      <c r="I1459" s="43">
        <v>402</v>
      </c>
      <c r="J1459" s="57">
        <f>IF(C1459="СТОП цена",I1459,ROUND(I1459*(1-VLOOKUP(L1459,Оглавление!D:G,3,FALSE)),2))</f>
        <v>402</v>
      </c>
      <c r="K1459" s="89"/>
      <c r="L1459" s="89" t="s">
        <v>726</v>
      </c>
      <c r="M1459" s="54">
        <v>26</v>
      </c>
    </row>
    <row r="1460" spans="1:13" ht="38.25" hidden="1" customHeight="1">
      <c r="A1460" s="382" t="s">
        <v>433</v>
      </c>
      <c r="B1460" s="44"/>
      <c r="C1460" s="44"/>
      <c r="D1460" s="51">
        <v>5.25</v>
      </c>
      <c r="E1460" s="44" t="s">
        <v>561</v>
      </c>
      <c r="F1460" s="44" t="str">
        <f>CONCATENATE(D1460," ",E1460)</f>
        <v>5,25 л</v>
      </c>
      <c r="G1460" s="44">
        <v>1</v>
      </c>
      <c r="H1460" s="44" t="s">
        <v>1058</v>
      </c>
      <c r="I1460" s="43">
        <v>1206</v>
      </c>
      <c r="J1460" s="57">
        <f>IF(C1460="СТОП цена",I1460,ROUND(I1460*(1-VLOOKUP(L1460,Оглавление!D:G,3,FALSE)),2))</f>
        <v>1206</v>
      </c>
      <c r="K1460" s="89"/>
      <c r="L1460" s="89" t="s">
        <v>726</v>
      </c>
      <c r="M1460" s="54">
        <v>26</v>
      </c>
    </row>
    <row r="1461" spans="1:13" ht="53.25" hidden="1" customHeight="1">
      <c r="A1461" s="382" t="s">
        <v>434</v>
      </c>
      <c r="B1461" s="42"/>
      <c r="C1461" s="42"/>
      <c r="D1461" s="42">
        <v>15</v>
      </c>
      <c r="E1461" s="42" t="s">
        <v>561</v>
      </c>
      <c r="F1461" s="44" t="str">
        <f>CONCATENATE(D1461," ",E1461)</f>
        <v>15 л</v>
      </c>
      <c r="G1461" s="44">
        <v>1</v>
      </c>
      <c r="H1461" s="44" t="s">
        <v>613</v>
      </c>
      <c r="I1461" s="43">
        <v>53.6</v>
      </c>
      <c r="J1461" s="57">
        <f>IF(C1461="СТОП цена",I1461,ROUND(I1461*(1-VLOOKUP(L1461,Оглавление!D:G,3,FALSE)),2))</f>
        <v>53.6</v>
      </c>
      <c r="K1461" s="89"/>
      <c r="L1461" s="89" t="s">
        <v>726</v>
      </c>
      <c r="M1461" s="54">
        <v>26</v>
      </c>
    </row>
    <row r="1462" spans="1:13" s="1" customFormat="1" ht="17.25" customHeight="1">
      <c r="A1462" s="579" t="s">
        <v>566</v>
      </c>
      <c r="B1462" s="580"/>
      <c r="C1462" s="580"/>
      <c r="D1462" s="580"/>
      <c r="E1462" s="580"/>
      <c r="F1462" s="580"/>
      <c r="G1462" s="580"/>
      <c r="H1462" s="580"/>
      <c r="I1462" s="580"/>
      <c r="J1462" s="581"/>
      <c r="K1462" s="60" t="s">
        <v>454</v>
      </c>
      <c r="L1462" s="60" t="s">
        <v>566</v>
      </c>
      <c r="M1462" s="54">
        <v>26</v>
      </c>
    </row>
    <row r="1463" spans="1:13" s="1" customFormat="1" ht="25.5" customHeight="1">
      <c r="A1463" s="582" t="s">
        <v>54</v>
      </c>
      <c r="B1463" s="583"/>
      <c r="C1463" s="583"/>
      <c r="D1463" s="583"/>
      <c r="E1463" s="583"/>
      <c r="F1463" s="583"/>
      <c r="G1463" s="583"/>
      <c r="H1463" s="583"/>
      <c r="I1463" s="583"/>
      <c r="J1463" s="583"/>
      <c r="K1463" s="60"/>
      <c r="L1463" s="60" t="s">
        <v>566</v>
      </c>
      <c r="M1463" s="54">
        <v>26</v>
      </c>
    </row>
    <row r="1464" spans="1:13" s="188" customFormat="1" ht="15.75" customHeight="1">
      <c r="A1464" s="591" t="s">
        <v>1426</v>
      </c>
      <c r="B1464" s="43"/>
      <c r="C1464" s="43" t="s">
        <v>223</v>
      </c>
      <c r="D1464" s="43"/>
      <c r="E1464" s="43"/>
      <c r="F1464" s="44" t="s">
        <v>1399</v>
      </c>
      <c r="G1464" s="44">
        <v>1</v>
      </c>
      <c r="H1464" s="44" t="s">
        <v>2760</v>
      </c>
      <c r="I1464" s="43">
        <v>8.77</v>
      </c>
      <c r="J1464" s="57">
        <f>IF(C1464="СТОП цена",I1464,ROUND(I1464*(1-VLOOKUP(L1464,Оглавление!D:G,3,FALSE)),2))</f>
        <v>8.77</v>
      </c>
      <c r="K1464" s="60"/>
      <c r="L1464" s="60" t="s">
        <v>566</v>
      </c>
      <c r="M1464" s="54">
        <v>26</v>
      </c>
    </row>
    <row r="1465" spans="1:13" s="268" customFormat="1" ht="15.75" customHeight="1">
      <c r="A1465" s="592"/>
      <c r="B1465" s="43"/>
      <c r="C1465" s="43" t="s">
        <v>223</v>
      </c>
      <c r="D1465" s="43"/>
      <c r="E1465" s="43"/>
      <c r="F1465" s="44" t="s">
        <v>1360</v>
      </c>
      <c r="G1465" s="44">
        <v>1</v>
      </c>
      <c r="H1465" s="44" t="s">
        <v>2760</v>
      </c>
      <c r="I1465" s="43">
        <v>41.32</v>
      </c>
      <c r="J1465" s="57">
        <f>IF(C1465="СТОП цена",I1465,ROUND(I1465*(1-VLOOKUP(L1465,Оглавление!D:G,3,FALSE)),2))</f>
        <v>41.32</v>
      </c>
      <c r="K1465" s="60"/>
      <c r="L1465" s="60" t="s">
        <v>566</v>
      </c>
      <c r="M1465" s="54">
        <v>26</v>
      </c>
    </row>
    <row r="1466" spans="1:13" s="268" customFormat="1" ht="15.75" customHeight="1">
      <c r="A1466" s="593"/>
      <c r="B1466" s="43"/>
      <c r="C1466" s="43" t="s">
        <v>223</v>
      </c>
      <c r="D1466" s="43"/>
      <c r="E1466" s="43"/>
      <c r="F1466" s="44" t="s">
        <v>1445</v>
      </c>
      <c r="G1466" s="44">
        <v>1</v>
      </c>
      <c r="H1466" s="44" t="s">
        <v>2760</v>
      </c>
      <c r="I1466" s="43">
        <v>78.37</v>
      </c>
      <c r="J1466" s="57">
        <f>IF(C1466="СТОП цена",I1466,ROUND(I1466*(1-VLOOKUP(L1466,Оглавление!D:G,3,FALSE)),2))</f>
        <v>78.37</v>
      </c>
      <c r="K1466" s="60"/>
      <c r="L1466" s="60" t="s">
        <v>566</v>
      </c>
      <c r="M1466" s="54">
        <v>26</v>
      </c>
    </row>
    <row r="1467" spans="1:13" s="1" customFormat="1" ht="19.5" customHeight="1">
      <c r="A1467" s="582" t="s">
        <v>13</v>
      </c>
      <c r="B1467" s="583"/>
      <c r="C1467" s="583"/>
      <c r="D1467" s="583"/>
      <c r="E1467" s="583"/>
      <c r="F1467" s="583"/>
      <c r="G1467" s="583"/>
      <c r="H1467" s="583"/>
      <c r="I1467" s="583"/>
      <c r="J1467" s="583"/>
      <c r="K1467" s="60"/>
      <c r="L1467" s="60" t="s">
        <v>566</v>
      </c>
      <c r="M1467" s="54">
        <v>26</v>
      </c>
    </row>
    <row r="1468" spans="1:13" ht="32.25" customHeight="1">
      <c r="A1468" s="382" t="s">
        <v>435</v>
      </c>
      <c r="B1468" s="44"/>
      <c r="C1468" s="44" t="s">
        <v>172</v>
      </c>
      <c r="D1468" s="44">
        <v>20</v>
      </c>
      <c r="E1468" s="44" t="s">
        <v>55</v>
      </c>
      <c r="F1468" s="44" t="str">
        <f>CONCATENATE(D1468," ",E1468)</f>
        <v>20 кг</v>
      </c>
      <c r="G1468" s="44">
        <v>1</v>
      </c>
      <c r="H1468" s="44" t="s">
        <v>1058</v>
      </c>
      <c r="I1468" s="43">
        <v>408.57</v>
      </c>
      <c r="J1468" s="57">
        <f>IF(C1468="СТОП цена",I1468,ROUND(I1468*(1-VLOOKUP(L1468,Оглавление!D:G,3,FALSE)),2))</f>
        <v>408.57</v>
      </c>
      <c r="K1468" s="60"/>
      <c r="L1468" s="60" t="s">
        <v>566</v>
      </c>
      <c r="M1468" s="54">
        <v>26</v>
      </c>
    </row>
    <row r="1469" spans="1:13" s="1" customFormat="1" ht="25.5" hidden="1" customHeight="1">
      <c r="A1469" s="582" t="s">
        <v>614</v>
      </c>
      <c r="B1469" s="583"/>
      <c r="C1469" s="583"/>
      <c r="D1469" s="583"/>
      <c r="E1469" s="583"/>
      <c r="F1469" s="583"/>
      <c r="G1469" s="583"/>
      <c r="H1469" s="583"/>
      <c r="I1469" s="583"/>
      <c r="J1469" s="583"/>
      <c r="K1469" s="60"/>
      <c r="L1469" s="60" t="s">
        <v>566</v>
      </c>
      <c r="M1469" s="54">
        <v>26</v>
      </c>
    </row>
    <row r="1470" spans="1:13" ht="36" hidden="1" customHeight="1">
      <c r="A1470" s="588" t="s">
        <v>2946</v>
      </c>
      <c r="B1470" s="44"/>
      <c r="C1470" s="44"/>
      <c r="D1470" s="43">
        <v>3</v>
      </c>
      <c r="E1470" s="44" t="s">
        <v>55</v>
      </c>
      <c r="F1470" s="44" t="str">
        <f>CONCATENATE(D1470," ",E1470)</f>
        <v>3 кг</v>
      </c>
      <c r="G1470" s="43">
        <v>3</v>
      </c>
      <c r="H1470" s="44" t="s">
        <v>2760</v>
      </c>
      <c r="I1470" s="43">
        <v>5.83</v>
      </c>
      <c r="J1470" s="57">
        <f>IF(C1470="СТОП цена",I1470,ROUND(I1470*(1-VLOOKUP(L1470,Оглавление!D:G,3,FALSE)),2))</f>
        <v>5.83</v>
      </c>
      <c r="K1470" s="60"/>
      <c r="L1470" s="60" t="s">
        <v>566</v>
      </c>
      <c r="M1470" s="54">
        <v>26</v>
      </c>
    </row>
    <row r="1471" spans="1:13" ht="89.25" hidden="1" customHeight="1">
      <c r="A1471" s="589"/>
      <c r="B1471" s="44"/>
      <c r="C1471" s="43" t="s">
        <v>223</v>
      </c>
      <c r="D1471" s="43">
        <v>1</v>
      </c>
      <c r="E1471" s="44" t="s">
        <v>55</v>
      </c>
      <c r="F1471" s="44" t="str">
        <f>CONCATENATE(D1471," ",E1471)</f>
        <v>1 кг</v>
      </c>
      <c r="G1471" s="43">
        <v>4</v>
      </c>
      <c r="H1471" s="44" t="s">
        <v>2760</v>
      </c>
      <c r="I1471" s="43">
        <v>2.57</v>
      </c>
      <c r="J1471" s="57">
        <f>IF(C1471="СТОП цена",I1471,ROUND(I1471*(1-VLOOKUP(L1471,Оглавление!D:G,3,FALSE)),2))</f>
        <v>2.57</v>
      </c>
      <c r="K1471" s="60"/>
      <c r="L1471" s="60" t="s">
        <v>566</v>
      </c>
      <c r="M1471" s="54">
        <v>26</v>
      </c>
    </row>
    <row r="1472" spans="1:13" ht="21.75" hidden="1" customHeight="1">
      <c r="A1472" s="588" t="s">
        <v>1775</v>
      </c>
      <c r="B1472" s="43"/>
      <c r="C1472" s="43" t="s">
        <v>223</v>
      </c>
      <c r="D1472" s="44">
        <v>1</v>
      </c>
      <c r="E1472" s="44" t="s">
        <v>55</v>
      </c>
      <c r="F1472" s="44" t="str">
        <f>CONCATENATE(D1472," ",E1472)</f>
        <v>1 кг</v>
      </c>
      <c r="G1472" s="44">
        <v>4</v>
      </c>
      <c r="H1472" s="44" t="s">
        <v>2760</v>
      </c>
      <c r="I1472" s="43">
        <v>4.4400000000000004</v>
      </c>
      <c r="J1472" s="57">
        <f>IF(C1472="СТОП цена",I1472,ROUND(I1472*(1-VLOOKUP(L1472,Оглавление!D:G,3,FALSE)),2))</f>
        <v>4.4400000000000004</v>
      </c>
      <c r="K1472" s="60"/>
      <c r="L1472" s="60" t="s">
        <v>566</v>
      </c>
      <c r="M1472" s="54">
        <v>27</v>
      </c>
    </row>
    <row r="1473" spans="1:13" ht="17.25" hidden="1" customHeight="1">
      <c r="A1473" s="589"/>
      <c r="B1473" s="43"/>
      <c r="C1473" s="43"/>
      <c r="D1473" s="44">
        <v>3</v>
      </c>
      <c r="E1473" s="44" t="s">
        <v>55</v>
      </c>
      <c r="F1473" s="44" t="str">
        <f>CONCATENATE(D1473," ",E1473)</f>
        <v>3 кг</v>
      </c>
      <c r="G1473" s="43">
        <v>3</v>
      </c>
      <c r="H1473" s="44" t="s">
        <v>2760</v>
      </c>
      <c r="I1473" s="43">
        <v>9.16</v>
      </c>
      <c r="J1473" s="57">
        <f>IF(C1473="СТОП цена",I1473,ROUND(I1473*(1-VLOOKUP(L1473,Оглавление!D:G,3,FALSE)),2))</f>
        <v>9.16</v>
      </c>
      <c r="K1473" s="60"/>
      <c r="L1473" s="60" t="s">
        <v>566</v>
      </c>
      <c r="M1473" s="54">
        <v>27</v>
      </c>
    </row>
    <row r="1474" spans="1:13" hidden="1">
      <c r="A1474" s="169"/>
      <c r="B1474" s="340"/>
      <c r="C1474" s="327"/>
      <c r="D1474" s="71"/>
      <c r="E1474" s="70"/>
      <c r="F1474" s="70"/>
      <c r="G1474" s="70"/>
      <c r="H1474" s="70"/>
      <c r="I1474" s="71"/>
      <c r="J1474" s="73"/>
      <c r="K1474" s="60"/>
      <c r="L1474" s="60" t="s">
        <v>566</v>
      </c>
      <c r="M1474" s="54">
        <v>27</v>
      </c>
    </row>
    <row r="1475" spans="1:13" s="1" customFormat="1" ht="38.25" customHeight="1">
      <c r="A1475" s="644" t="s">
        <v>730</v>
      </c>
      <c r="B1475" s="645"/>
      <c r="C1475" s="645"/>
      <c r="D1475" s="645"/>
      <c r="E1475" s="645"/>
      <c r="F1475" s="645"/>
      <c r="G1475" s="645"/>
      <c r="H1475" s="645"/>
      <c r="I1475" s="645"/>
      <c r="J1475" s="646"/>
      <c r="K1475" s="74"/>
      <c r="L1475" s="60" t="s">
        <v>566</v>
      </c>
      <c r="M1475" s="54">
        <v>27</v>
      </c>
    </row>
    <row r="1476" spans="1:13" ht="22.5" customHeight="1">
      <c r="A1476" s="579" t="s">
        <v>727</v>
      </c>
      <c r="B1476" s="580"/>
      <c r="C1476" s="580"/>
      <c r="D1476" s="580"/>
      <c r="E1476" s="580"/>
      <c r="F1476" s="580"/>
      <c r="G1476" s="580"/>
      <c r="H1476" s="580"/>
      <c r="I1476" s="580"/>
      <c r="J1476" s="581"/>
      <c r="K1476" s="60" t="s">
        <v>827</v>
      </c>
      <c r="L1476" s="60" t="s">
        <v>727</v>
      </c>
      <c r="M1476" s="54">
        <v>27</v>
      </c>
    </row>
    <row r="1477" spans="1:13" ht="24" hidden="1" customHeight="1">
      <c r="A1477" s="582" t="s">
        <v>54</v>
      </c>
      <c r="B1477" s="583"/>
      <c r="C1477" s="583"/>
      <c r="D1477" s="583"/>
      <c r="E1477" s="583"/>
      <c r="F1477" s="583"/>
      <c r="G1477" s="583"/>
      <c r="H1477" s="583"/>
      <c r="I1477" s="583"/>
      <c r="J1477" s="583"/>
      <c r="K1477" s="60"/>
      <c r="L1477" s="60" t="s">
        <v>727</v>
      </c>
      <c r="M1477" s="54">
        <v>27</v>
      </c>
    </row>
    <row r="1478" spans="1:13" ht="15" hidden="1">
      <c r="A1478" s="382" t="s">
        <v>912</v>
      </c>
      <c r="B1478" s="44">
        <v>50020181</v>
      </c>
      <c r="C1478" s="44"/>
      <c r="D1478" s="43">
        <v>50</v>
      </c>
      <c r="E1478" s="44" t="s">
        <v>784</v>
      </c>
      <c r="F1478" s="44" t="str">
        <f>CONCATENATE(D1478," ",E1478)</f>
        <v>50 мл</v>
      </c>
      <c r="G1478" s="44">
        <v>12</v>
      </c>
      <c r="H1478" s="44" t="s">
        <v>1058</v>
      </c>
      <c r="I1478" s="43">
        <v>252.03</v>
      </c>
      <c r="J1478" s="57">
        <f>IF(C1478="СТОП цена",I1478,ROUND(I1478*(1-VLOOKUP(L1478,Оглавление!D:G,3,FALSE)),2))</f>
        <v>252.03</v>
      </c>
      <c r="K1478" s="60"/>
      <c r="L1478" s="60" t="s">
        <v>727</v>
      </c>
      <c r="M1478" s="54">
        <v>27</v>
      </c>
    </row>
    <row r="1479" spans="1:13" ht="28.5" hidden="1" customHeight="1">
      <c r="A1479" s="382" t="s">
        <v>195</v>
      </c>
      <c r="B1479" s="43" t="s">
        <v>2947</v>
      </c>
      <c r="C1479" s="44"/>
      <c r="D1479" s="43">
        <v>50</v>
      </c>
      <c r="E1479" s="44" t="s">
        <v>624</v>
      </c>
      <c r="F1479" s="44" t="str">
        <f>CONCATENATE(D1479," ",E1479)</f>
        <v>50 г</v>
      </c>
      <c r="G1479" s="44">
        <v>72</v>
      </c>
      <c r="H1479" s="44" t="s">
        <v>1058</v>
      </c>
      <c r="I1479" s="43">
        <v>75.239999999999995</v>
      </c>
      <c r="J1479" s="57">
        <f>IF(C1479="СТОП цена",I1479,ROUND(I1479*(1-VLOOKUP(L1479,Оглавление!D:G,3,FALSE)),2))</f>
        <v>75.239999999999995</v>
      </c>
      <c r="K1479" s="60"/>
      <c r="L1479" s="60" t="s">
        <v>727</v>
      </c>
      <c r="M1479" s="54">
        <v>27</v>
      </c>
    </row>
    <row r="1480" spans="1:13" s="1" customFormat="1" ht="14.25" hidden="1" customHeight="1">
      <c r="A1480" s="588" t="s">
        <v>77</v>
      </c>
      <c r="B1480" s="43">
        <v>30043550</v>
      </c>
      <c r="C1480" s="43"/>
      <c r="D1480" s="42">
        <v>6</v>
      </c>
      <c r="E1480" s="42" t="s">
        <v>55</v>
      </c>
      <c r="F1480" s="44" t="str">
        <f>CONCATENATE(D1480," ",E1480)</f>
        <v>6 кг</v>
      </c>
      <c r="G1480" s="42">
        <v>1</v>
      </c>
      <c r="H1480" s="44" t="s">
        <v>1058</v>
      </c>
      <c r="I1480" s="43">
        <v>1638.54</v>
      </c>
      <c r="J1480" s="57">
        <f>IF(C1480="СТОП цена",I1480,ROUND(I1480*(1-VLOOKUP(L1480,Оглавление!D:G,3,FALSE)),2))</f>
        <v>1638.54</v>
      </c>
      <c r="K1480" s="60"/>
      <c r="L1480" s="60" t="s">
        <v>727</v>
      </c>
      <c r="M1480" s="54">
        <v>27</v>
      </c>
    </row>
    <row r="1481" spans="1:13" s="1" customFormat="1" ht="14.25" hidden="1" customHeight="1">
      <c r="A1481" s="589"/>
      <c r="B1481" s="43">
        <v>30043554</v>
      </c>
      <c r="C1481" s="43"/>
      <c r="D1481" s="42">
        <v>20</v>
      </c>
      <c r="E1481" s="43" t="s">
        <v>55</v>
      </c>
      <c r="F1481" s="44" t="str">
        <f>CONCATENATE(D1481," ",E1481)</f>
        <v>20 кг</v>
      </c>
      <c r="G1481" s="42">
        <v>1</v>
      </c>
      <c r="H1481" s="44" t="s">
        <v>1058</v>
      </c>
      <c r="I1481" s="43">
        <v>4696.2700000000004</v>
      </c>
      <c r="J1481" s="57">
        <f>IF(C1481="СТОП цена",I1481,ROUND(I1481*(1-VLOOKUP(L1481,Оглавление!D:G,3,FALSE)),2))</f>
        <v>4696.2700000000004</v>
      </c>
      <c r="K1481" s="60"/>
      <c r="L1481" s="60" t="s">
        <v>727</v>
      </c>
      <c r="M1481" s="54">
        <v>27</v>
      </c>
    </row>
    <row r="1482" spans="1:13" s="1" customFormat="1" ht="20.25" hidden="1" customHeight="1">
      <c r="A1482" s="385" t="s">
        <v>1617</v>
      </c>
      <c r="B1482" s="332" t="s">
        <v>2004</v>
      </c>
      <c r="C1482" s="43"/>
      <c r="D1482" s="42"/>
      <c r="E1482" s="43"/>
      <c r="F1482" s="44" t="s">
        <v>1623</v>
      </c>
      <c r="G1482" s="42">
        <v>30</v>
      </c>
      <c r="H1482" s="44" t="s">
        <v>1058</v>
      </c>
      <c r="I1482" s="43">
        <v>93</v>
      </c>
      <c r="J1482" s="57">
        <f>IF(C1482="СТОП цена",I1482,ROUND(I1482*(1-VLOOKUP(L1482,Оглавление!D:G,3,FALSE)),2))</f>
        <v>93</v>
      </c>
      <c r="K1482" s="60"/>
      <c r="L1482" s="60" t="s">
        <v>727</v>
      </c>
      <c r="M1482" s="54">
        <v>27</v>
      </c>
    </row>
    <row r="1483" spans="1:13" s="1" customFormat="1" ht="20.25" hidden="1" customHeight="1">
      <c r="A1483" s="385" t="s">
        <v>1618</v>
      </c>
      <c r="B1483" s="332" t="s">
        <v>2005</v>
      </c>
      <c r="C1483" s="321"/>
      <c r="D1483" s="42"/>
      <c r="E1483" s="43"/>
      <c r="F1483" s="44" t="s">
        <v>1623</v>
      </c>
      <c r="G1483" s="42">
        <v>1</v>
      </c>
      <c r="H1483" s="44" t="s">
        <v>1058</v>
      </c>
      <c r="I1483" s="43">
        <v>103</v>
      </c>
      <c r="J1483" s="57">
        <f>IF(C1483="СТОП цена",I1483,ROUND(I1483*(1-VLOOKUP(L1483,Оглавление!D:G,3,FALSE)),2))</f>
        <v>103</v>
      </c>
      <c r="K1483" s="60"/>
      <c r="L1483" s="60" t="s">
        <v>727</v>
      </c>
      <c r="M1483" s="54">
        <v>27</v>
      </c>
    </row>
    <row r="1484" spans="1:13" s="1" customFormat="1" ht="20.25" hidden="1" customHeight="1">
      <c r="A1484" s="385" t="s">
        <v>1619</v>
      </c>
      <c r="B1484" s="332" t="s">
        <v>2006</v>
      </c>
      <c r="C1484" s="43"/>
      <c r="D1484" s="42"/>
      <c r="E1484" s="43"/>
      <c r="F1484" s="44" t="s">
        <v>1615</v>
      </c>
      <c r="G1484" s="42">
        <v>25</v>
      </c>
      <c r="H1484" s="44" t="s">
        <v>1058</v>
      </c>
      <c r="I1484" s="43">
        <v>61.38</v>
      </c>
      <c r="J1484" s="57">
        <f>IF(C1484="СТОП цена",I1484,ROUND(I1484*(1-VLOOKUP(L1484,Оглавление!D:G,3,FALSE)),2))</f>
        <v>61.38</v>
      </c>
      <c r="K1484" s="60"/>
      <c r="L1484" s="60" t="s">
        <v>727</v>
      </c>
      <c r="M1484" s="54">
        <v>27</v>
      </c>
    </row>
    <row r="1485" spans="1:13" s="1" customFormat="1" ht="20.25" hidden="1" customHeight="1">
      <c r="A1485" s="385" t="s">
        <v>1620</v>
      </c>
      <c r="B1485" s="332" t="s">
        <v>2007</v>
      </c>
      <c r="C1485" s="43"/>
      <c r="D1485" s="42"/>
      <c r="E1485" s="43"/>
      <c r="F1485" s="44" t="s">
        <v>1340</v>
      </c>
      <c r="G1485" s="42">
        <v>16</v>
      </c>
      <c r="H1485" s="44" t="s">
        <v>1058</v>
      </c>
      <c r="I1485" s="43">
        <v>105.45</v>
      </c>
      <c r="J1485" s="57">
        <f>IF(C1485="СТОП цена",I1485,ROUND(I1485*(1-VLOOKUP(L1485,Оглавление!D:G,3,FALSE)),2))</f>
        <v>105.45</v>
      </c>
      <c r="K1485" s="60"/>
      <c r="L1485" s="60" t="s">
        <v>727</v>
      </c>
      <c r="M1485" s="54">
        <v>27</v>
      </c>
    </row>
    <row r="1486" spans="1:13" s="1" customFormat="1" ht="20.25" hidden="1" customHeight="1">
      <c r="A1486" s="385" t="s">
        <v>1621</v>
      </c>
      <c r="B1486" s="332" t="s">
        <v>2008</v>
      </c>
      <c r="C1486" s="43"/>
      <c r="D1486" s="42"/>
      <c r="E1486" s="43"/>
      <c r="F1486" s="44" t="s">
        <v>1164</v>
      </c>
      <c r="G1486" s="42">
        <v>9</v>
      </c>
      <c r="H1486" s="44" t="s">
        <v>1058</v>
      </c>
      <c r="I1486" s="43">
        <v>180.93</v>
      </c>
      <c r="J1486" s="57">
        <f>IF(C1486="СТОП цена",I1486,ROUND(I1486*(1-VLOOKUP(L1486,Оглавление!D:G,3,FALSE)),2))</f>
        <v>180.93</v>
      </c>
      <c r="K1486" s="60"/>
      <c r="L1486" s="60" t="s">
        <v>727</v>
      </c>
      <c r="M1486" s="54">
        <v>27</v>
      </c>
    </row>
    <row r="1487" spans="1:13" s="1" customFormat="1" ht="20.25" hidden="1" customHeight="1">
      <c r="A1487" s="584" t="s">
        <v>2881</v>
      </c>
      <c r="B1487" s="332" t="s">
        <v>2884</v>
      </c>
      <c r="C1487" s="332" t="s">
        <v>223</v>
      </c>
      <c r="D1487" s="42"/>
      <c r="E1487" s="43"/>
      <c r="F1487" s="44" t="s">
        <v>1410</v>
      </c>
      <c r="G1487" s="42">
        <v>1</v>
      </c>
      <c r="H1487" s="44" t="s">
        <v>1058</v>
      </c>
      <c r="I1487" s="43">
        <v>782</v>
      </c>
      <c r="J1487" s="57">
        <f>IF(C1487="СТОП цена",I1487,ROUND(I1487*(1-VLOOKUP(L1487,Оглавление!D:G,3,FALSE)),2))</f>
        <v>782</v>
      </c>
      <c r="K1487" s="60"/>
      <c r="L1487" s="60" t="s">
        <v>727</v>
      </c>
      <c r="M1487" s="54">
        <v>27</v>
      </c>
    </row>
    <row r="1488" spans="1:13" s="1" customFormat="1" ht="20.25" hidden="1" customHeight="1">
      <c r="A1488" s="594"/>
      <c r="B1488" s="332" t="s">
        <v>2885</v>
      </c>
      <c r="C1488" s="332" t="s">
        <v>223</v>
      </c>
      <c r="D1488" s="42"/>
      <c r="E1488" s="43"/>
      <c r="F1488" s="44" t="s">
        <v>1446</v>
      </c>
      <c r="G1488" s="42">
        <v>1</v>
      </c>
      <c r="H1488" s="44" t="s">
        <v>1058</v>
      </c>
      <c r="I1488" s="43">
        <v>1434</v>
      </c>
      <c r="J1488" s="57">
        <f>IF(C1488="СТОП цена",I1488,ROUND(I1488*(1-VLOOKUP(L1488,Оглавление!D:G,3,FALSE)),2))</f>
        <v>1434</v>
      </c>
      <c r="K1488" s="60"/>
      <c r="L1488" s="60" t="s">
        <v>727</v>
      </c>
      <c r="M1488" s="54">
        <v>27</v>
      </c>
    </row>
    <row r="1489" spans="1:13" s="1" customFormat="1" ht="20.25" hidden="1" customHeight="1">
      <c r="A1489" s="584" t="s">
        <v>2880</v>
      </c>
      <c r="B1489" s="332" t="s">
        <v>2883</v>
      </c>
      <c r="C1489" s="332" t="s">
        <v>223</v>
      </c>
      <c r="D1489" s="42"/>
      <c r="E1489" s="43"/>
      <c r="F1489" s="44" t="s">
        <v>1410</v>
      </c>
      <c r="G1489" s="42">
        <v>1</v>
      </c>
      <c r="H1489" s="44" t="s">
        <v>1058</v>
      </c>
      <c r="I1489" s="43">
        <v>869</v>
      </c>
      <c r="J1489" s="57">
        <f>IF(C1489="СТОП цена",I1489,ROUND(I1489*(1-VLOOKUP(L1489,Оглавление!D:G,3,FALSE)),2))</f>
        <v>869</v>
      </c>
      <c r="K1489" s="60"/>
      <c r="L1489" s="60" t="s">
        <v>727</v>
      </c>
      <c r="M1489" s="54">
        <v>27</v>
      </c>
    </row>
    <row r="1490" spans="1:13" s="1" customFormat="1" ht="20.25" hidden="1" customHeight="1">
      <c r="A1490" s="594"/>
      <c r="B1490" s="332" t="s">
        <v>2882</v>
      </c>
      <c r="C1490" s="332" t="s">
        <v>223</v>
      </c>
      <c r="D1490" s="42"/>
      <c r="E1490" s="43"/>
      <c r="F1490" s="44" t="s">
        <v>1446</v>
      </c>
      <c r="G1490" s="42">
        <v>1</v>
      </c>
      <c r="H1490" s="44" t="s">
        <v>1058</v>
      </c>
      <c r="I1490" s="43">
        <v>1519</v>
      </c>
      <c r="J1490" s="57">
        <f>IF(C1490="СТОП цена",I1490,ROUND(I1490*(1-VLOOKUP(L1490,Оглавление!D:G,3,FALSE)),2))</f>
        <v>1519</v>
      </c>
      <c r="K1490" s="60"/>
      <c r="L1490" s="60" t="s">
        <v>727</v>
      </c>
      <c r="M1490" s="54">
        <v>27</v>
      </c>
    </row>
    <row r="1491" spans="1:13" s="1" customFormat="1" ht="20.25" hidden="1" customHeight="1">
      <c r="A1491" s="385" t="s">
        <v>1622</v>
      </c>
      <c r="B1491" s="332" t="s">
        <v>2009</v>
      </c>
      <c r="C1491" s="321"/>
      <c r="D1491" s="42"/>
      <c r="E1491" s="43"/>
      <c r="F1491" s="44" t="s">
        <v>1623</v>
      </c>
      <c r="G1491" s="42">
        <v>12</v>
      </c>
      <c r="H1491" s="44" t="s">
        <v>1058</v>
      </c>
      <c r="I1491" s="43">
        <v>80</v>
      </c>
      <c r="J1491" s="57">
        <f>IF(C1491="СТОП цена",I1491,ROUND(I1491*(1-VLOOKUP(L1491,Оглавление!D:G,3,FALSE)),2))</f>
        <v>80</v>
      </c>
      <c r="K1491" s="60"/>
      <c r="L1491" s="60" t="s">
        <v>727</v>
      </c>
      <c r="M1491" s="54">
        <v>27</v>
      </c>
    </row>
    <row r="1492" spans="1:13" s="1" customFormat="1" ht="19.5" hidden="1" customHeight="1">
      <c r="A1492" s="385" t="s">
        <v>2362</v>
      </c>
      <c r="B1492" s="43">
        <v>798</v>
      </c>
      <c r="C1492" s="43"/>
      <c r="D1492" s="42"/>
      <c r="E1492" s="43"/>
      <c r="F1492" s="44" t="s">
        <v>1258</v>
      </c>
      <c r="G1492" s="42">
        <v>96</v>
      </c>
      <c r="H1492" s="44" t="s">
        <v>1058</v>
      </c>
      <c r="I1492" s="43">
        <v>189.67</v>
      </c>
      <c r="J1492" s="57">
        <f>IF(C1492="СТОП цена",I1492,ROUND(I1492*(1-VLOOKUP(L1492,Оглавление!D:G,3,FALSE)),2))</f>
        <v>189.67</v>
      </c>
      <c r="K1492" s="60"/>
      <c r="L1492" s="60" t="s">
        <v>727</v>
      </c>
      <c r="M1492" s="54">
        <v>27</v>
      </c>
    </row>
    <row r="1493" spans="1:13" s="1" customFormat="1" ht="19.5" customHeight="1">
      <c r="A1493" s="582" t="s">
        <v>1855</v>
      </c>
      <c r="B1493" s="583"/>
      <c r="C1493" s="583"/>
      <c r="D1493" s="583"/>
      <c r="E1493" s="583"/>
      <c r="F1493" s="583"/>
      <c r="G1493" s="583"/>
      <c r="H1493" s="583"/>
      <c r="I1493" s="583"/>
      <c r="J1493" s="583"/>
      <c r="K1493" s="60"/>
      <c r="L1493" s="60" t="s">
        <v>727</v>
      </c>
      <c r="M1493" s="54">
        <v>27</v>
      </c>
    </row>
    <row r="1494" spans="1:13" s="1" customFormat="1" ht="42.75" customHeight="1">
      <c r="A1494" s="385" t="s">
        <v>1837</v>
      </c>
      <c r="B1494" s="43">
        <v>30607531</v>
      </c>
      <c r="C1494" s="43"/>
      <c r="D1494" s="42"/>
      <c r="E1494" s="43"/>
      <c r="F1494" s="68" t="s">
        <v>1836</v>
      </c>
      <c r="G1494" s="76">
        <v>12</v>
      </c>
      <c r="H1494" s="68" t="s">
        <v>1058</v>
      </c>
      <c r="I1494" s="56">
        <v>296.62</v>
      </c>
      <c r="J1494" s="57">
        <f>IF(C1494="СТОП цена",I1494,ROUND(I1494*(1-VLOOKUP(L1494,Оглавление!D:G,3,FALSE)),2))</f>
        <v>296.62</v>
      </c>
      <c r="K1494" s="60"/>
      <c r="L1494" s="60" t="s">
        <v>727</v>
      </c>
      <c r="M1494" s="54">
        <v>27</v>
      </c>
    </row>
    <row r="1495" spans="1:13" s="1" customFormat="1" ht="34.5" customHeight="1">
      <c r="A1495" s="385" t="s">
        <v>1839</v>
      </c>
      <c r="B1495" s="43">
        <v>30607542</v>
      </c>
      <c r="C1495" s="43"/>
      <c r="D1495" s="42"/>
      <c r="E1495" s="43"/>
      <c r="F1495" s="68" t="s">
        <v>1838</v>
      </c>
      <c r="G1495" s="76">
        <v>12</v>
      </c>
      <c r="H1495" s="68" t="s">
        <v>1058</v>
      </c>
      <c r="I1495" s="56">
        <v>216.26</v>
      </c>
      <c r="J1495" s="57">
        <f>IF(C1495="СТОП цена",I1495,ROUND(I1495*(1-VLOOKUP(L1495,Оглавление!D:G,3,FALSE)),2))</f>
        <v>216.26</v>
      </c>
      <c r="K1495" s="60"/>
      <c r="L1495" s="60" t="s">
        <v>727</v>
      </c>
      <c r="M1495" s="54">
        <v>27</v>
      </c>
    </row>
    <row r="1496" spans="1:13" s="1" customFormat="1" ht="38.25" customHeight="1">
      <c r="A1496" s="385" t="s">
        <v>1842</v>
      </c>
      <c r="B1496" s="43">
        <v>30607541</v>
      </c>
      <c r="C1496" s="43"/>
      <c r="D1496" s="42"/>
      <c r="E1496" s="43"/>
      <c r="F1496" s="68" t="s">
        <v>1838</v>
      </c>
      <c r="G1496" s="76">
        <v>12</v>
      </c>
      <c r="H1496" s="68" t="s">
        <v>1058</v>
      </c>
      <c r="I1496" s="56">
        <v>216.26</v>
      </c>
      <c r="J1496" s="57">
        <f>IF(C1496="СТОП цена",I1496,ROUND(I1496*(1-VLOOKUP(L1496,Оглавление!D:G,3,FALSE)),2))</f>
        <v>216.26</v>
      </c>
      <c r="K1496" s="60"/>
      <c r="L1496" s="60" t="s">
        <v>727</v>
      </c>
      <c r="M1496" s="54">
        <v>27</v>
      </c>
    </row>
    <row r="1497" spans="1:13" s="1" customFormat="1" ht="38.25" customHeight="1">
      <c r="A1497" s="385" t="s">
        <v>1840</v>
      </c>
      <c r="B1497" s="43">
        <v>30131410</v>
      </c>
      <c r="C1497" s="43" t="s">
        <v>223</v>
      </c>
      <c r="D1497" s="42"/>
      <c r="E1497" s="43"/>
      <c r="F1497" s="68" t="s">
        <v>1836</v>
      </c>
      <c r="G1497" s="76">
        <v>12</v>
      </c>
      <c r="H1497" s="68" t="s">
        <v>1058</v>
      </c>
      <c r="I1497" s="56">
        <v>471.64</v>
      </c>
      <c r="J1497" s="57">
        <f>IF(C1497="СТОП цена",I1497,ROUND(I1497*(1-VLOOKUP(L1497,Оглавление!D:G,3,FALSE)),2))</f>
        <v>471.64</v>
      </c>
      <c r="K1497" s="60"/>
      <c r="L1497" s="60" t="s">
        <v>727</v>
      </c>
      <c r="M1497" s="54">
        <v>27</v>
      </c>
    </row>
    <row r="1498" spans="1:13" s="1" customFormat="1" ht="32.25" customHeight="1">
      <c r="A1498" s="385" t="s">
        <v>1841</v>
      </c>
      <c r="B1498" s="43">
        <v>30607590</v>
      </c>
      <c r="C1498" s="43" t="s">
        <v>223</v>
      </c>
      <c r="D1498" s="42"/>
      <c r="E1498" s="43"/>
      <c r="F1498" s="68" t="s">
        <v>1838</v>
      </c>
      <c r="G1498" s="76">
        <v>12</v>
      </c>
      <c r="H1498" s="68" t="s">
        <v>1058</v>
      </c>
      <c r="I1498" s="56">
        <v>297.41000000000003</v>
      </c>
      <c r="J1498" s="57">
        <f>IF(C1498="СТОП цена",I1498,ROUND(I1498*(1-VLOOKUP(L1498,Оглавление!D:G,3,FALSE)),2))</f>
        <v>297.41000000000003</v>
      </c>
      <c r="K1498" s="60"/>
      <c r="L1498" s="60" t="s">
        <v>727</v>
      </c>
      <c r="M1498" s="54">
        <v>27</v>
      </c>
    </row>
    <row r="1499" spans="1:13" s="1" customFormat="1" ht="33.75" customHeight="1">
      <c r="A1499" s="385" t="s">
        <v>1843</v>
      </c>
      <c r="B1499" s="43">
        <v>30607529</v>
      </c>
      <c r="C1499" s="43" t="s">
        <v>223</v>
      </c>
      <c r="D1499" s="42"/>
      <c r="E1499" s="43"/>
      <c r="F1499" s="68" t="s">
        <v>1838</v>
      </c>
      <c r="G1499" s="76">
        <v>12</v>
      </c>
      <c r="H1499" s="68" t="s">
        <v>1058</v>
      </c>
      <c r="I1499" s="56">
        <v>322.88</v>
      </c>
      <c r="J1499" s="57">
        <f>IF(C1499="СТОП цена",I1499,ROUND(I1499*(1-VLOOKUP(L1499,Оглавление!D:G,3,FALSE)),2))</f>
        <v>322.88</v>
      </c>
      <c r="K1499" s="60"/>
      <c r="L1499" s="60" t="s">
        <v>727</v>
      </c>
      <c r="M1499" s="54">
        <v>27</v>
      </c>
    </row>
    <row r="1500" spans="1:13" s="1" customFormat="1" ht="32.25" customHeight="1">
      <c r="A1500" s="385" t="s">
        <v>1844</v>
      </c>
      <c r="B1500" s="43">
        <v>30607589</v>
      </c>
      <c r="C1500" s="43" t="s">
        <v>223</v>
      </c>
      <c r="D1500" s="42"/>
      <c r="E1500" s="43"/>
      <c r="F1500" s="68" t="s">
        <v>1838</v>
      </c>
      <c r="G1500" s="76">
        <v>12</v>
      </c>
      <c r="H1500" s="68" t="s">
        <v>1058</v>
      </c>
      <c r="I1500" s="56">
        <v>297.41000000000003</v>
      </c>
      <c r="J1500" s="57">
        <f>IF(C1500="СТОП цена",I1500,ROUND(I1500*(1-VLOOKUP(L1500,Оглавление!D:G,3,FALSE)),2))</f>
        <v>297.41000000000003</v>
      </c>
      <c r="K1500" s="60"/>
      <c r="L1500" s="60" t="s">
        <v>727</v>
      </c>
      <c r="M1500" s="54">
        <v>27</v>
      </c>
    </row>
    <row r="1501" spans="1:13" s="1" customFormat="1" ht="30.75" customHeight="1">
      <c r="A1501" s="385" t="s">
        <v>1845</v>
      </c>
      <c r="B1501" s="43">
        <v>30607528</v>
      </c>
      <c r="C1501" s="43" t="s">
        <v>223</v>
      </c>
      <c r="D1501" s="42"/>
      <c r="E1501" s="43"/>
      <c r="F1501" s="68" t="s">
        <v>1836</v>
      </c>
      <c r="G1501" s="76">
        <v>12</v>
      </c>
      <c r="H1501" s="68" t="s">
        <v>1058</v>
      </c>
      <c r="I1501" s="56">
        <v>322.88</v>
      </c>
      <c r="J1501" s="57">
        <f>IF(C1501="СТОП цена",I1501,ROUND(I1501*(1-VLOOKUP(L1501,Оглавление!D:G,3,FALSE)),2))</f>
        <v>322.88</v>
      </c>
      <c r="K1501" s="60"/>
      <c r="L1501" s="60" t="s">
        <v>727</v>
      </c>
      <c r="M1501" s="54">
        <v>27</v>
      </c>
    </row>
    <row r="1502" spans="1:13" s="1" customFormat="1" ht="33" customHeight="1">
      <c r="A1502" s="385" t="s">
        <v>1846</v>
      </c>
      <c r="B1502" s="43">
        <v>30607530</v>
      </c>
      <c r="C1502" s="43" t="s">
        <v>223</v>
      </c>
      <c r="D1502" s="42"/>
      <c r="E1502" s="43"/>
      <c r="F1502" s="68" t="s">
        <v>1838</v>
      </c>
      <c r="G1502" s="76">
        <v>12</v>
      </c>
      <c r="H1502" s="68" t="s">
        <v>1058</v>
      </c>
      <c r="I1502" s="56">
        <v>322.88</v>
      </c>
      <c r="J1502" s="57">
        <f>IF(C1502="СТОП цена",I1502,ROUND(I1502*(1-VLOOKUP(L1502,Оглавление!D:G,3,FALSE)),2))</f>
        <v>322.88</v>
      </c>
      <c r="K1502" s="60"/>
      <c r="L1502" s="60" t="s">
        <v>727</v>
      </c>
      <c r="M1502" s="54">
        <v>27</v>
      </c>
    </row>
    <row r="1503" spans="1:13" s="1" customFormat="1" ht="33" customHeight="1">
      <c r="A1503" s="385" t="s">
        <v>1847</v>
      </c>
      <c r="B1503" s="43">
        <v>30607527</v>
      </c>
      <c r="C1503" s="43" t="s">
        <v>223</v>
      </c>
      <c r="D1503" s="42"/>
      <c r="E1503" s="43"/>
      <c r="F1503" s="68" t="s">
        <v>1836</v>
      </c>
      <c r="G1503" s="76">
        <v>12</v>
      </c>
      <c r="H1503" s="68" t="s">
        <v>1058</v>
      </c>
      <c r="I1503" s="56">
        <v>287.52999999999997</v>
      </c>
      <c r="J1503" s="57">
        <f>IF(C1503="СТОП цена",I1503,ROUND(I1503*(1-VLOOKUP(L1503,Оглавление!D:G,3,FALSE)),2))</f>
        <v>287.52999999999997</v>
      </c>
      <c r="K1503" s="60"/>
      <c r="L1503" s="60" t="s">
        <v>727</v>
      </c>
      <c r="M1503" s="54">
        <v>27</v>
      </c>
    </row>
    <row r="1504" spans="1:13" s="1" customFormat="1" ht="33" customHeight="1">
      <c r="A1504" s="385" t="s">
        <v>1848</v>
      </c>
      <c r="B1504" s="43">
        <v>30607532</v>
      </c>
      <c r="C1504" s="43" t="s">
        <v>223</v>
      </c>
      <c r="D1504" s="42"/>
      <c r="E1504" s="43"/>
      <c r="F1504" s="68" t="s">
        <v>1836</v>
      </c>
      <c r="G1504" s="76">
        <v>12</v>
      </c>
      <c r="H1504" s="68" t="s">
        <v>1058</v>
      </c>
      <c r="I1504" s="56">
        <v>287.52999999999997</v>
      </c>
      <c r="J1504" s="57">
        <f>IF(C1504="СТОП цена",I1504,ROUND(I1504*(1-VLOOKUP(L1504,Оглавление!D:G,3,FALSE)),2))</f>
        <v>287.52999999999997</v>
      </c>
      <c r="K1504" s="60"/>
      <c r="L1504" s="60" t="s">
        <v>727</v>
      </c>
      <c r="M1504" s="54">
        <v>27</v>
      </c>
    </row>
    <row r="1505" spans="1:13" s="1" customFormat="1" ht="29.25" customHeight="1">
      <c r="A1505" s="385" t="s">
        <v>1849</v>
      </c>
      <c r="B1505" s="43">
        <v>30607641</v>
      </c>
      <c r="C1505" s="43"/>
      <c r="D1505" s="42"/>
      <c r="E1505" s="43"/>
      <c r="F1505" s="68" t="s">
        <v>1838</v>
      </c>
      <c r="G1505" s="76">
        <v>12</v>
      </c>
      <c r="H1505" s="68" t="s">
        <v>1058</v>
      </c>
      <c r="I1505" s="56">
        <v>249.08</v>
      </c>
      <c r="J1505" s="57">
        <f>IF(C1505="СТОП цена",I1505,ROUND(I1505*(1-VLOOKUP(L1505,Оглавление!D:G,3,FALSE)),2))</f>
        <v>249.08</v>
      </c>
      <c r="K1505" s="60"/>
      <c r="L1505" s="60" t="s">
        <v>727</v>
      </c>
      <c r="M1505" s="54">
        <v>27</v>
      </c>
    </row>
    <row r="1506" spans="1:13" s="1" customFormat="1" ht="30" customHeight="1">
      <c r="A1506" s="385" t="s">
        <v>1850</v>
      </c>
      <c r="B1506" s="43">
        <v>30607640</v>
      </c>
      <c r="C1506" s="43"/>
      <c r="D1506" s="42"/>
      <c r="E1506" s="43"/>
      <c r="F1506" s="68" t="s">
        <v>1838</v>
      </c>
      <c r="G1506" s="76">
        <v>12</v>
      </c>
      <c r="H1506" s="68" t="s">
        <v>1058</v>
      </c>
      <c r="I1506" s="56">
        <v>249.08</v>
      </c>
      <c r="J1506" s="57">
        <f>IF(C1506="СТОП цена",I1506,ROUND(I1506*(1-VLOOKUP(L1506,Оглавление!D:G,3,FALSE)),2))</f>
        <v>249.08</v>
      </c>
      <c r="K1506" s="60"/>
      <c r="L1506" s="60" t="s">
        <v>727</v>
      </c>
      <c r="M1506" s="54">
        <v>27</v>
      </c>
    </row>
    <row r="1507" spans="1:13" s="1" customFormat="1" ht="26.25" customHeight="1">
      <c r="A1507" s="385" t="s">
        <v>1851</v>
      </c>
      <c r="B1507" s="43">
        <v>30607540</v>
      </c>
      <c r="C1507" s="43"/>
      <c r="D1507" s="42"/>
      <c r="E1507" s="43"/>
      <c r="F1507" s="68" t="s">
        <v>1838</v>
      </c>
      <c r="G1507" s="76">
        <v>12</v>
      </c>
      <c r="H1507" s="68" t="s">
        <v>1058</v>
      </c>
      <c r="I1507" s="56">
        <v>183.88</v>
      </c>
      <c r="J1507" s="57">
        <f>IF(C1507="СТОП цена",I1507,ROUND(I1507*(1-VLOOKUP(L1507,Оглавление!D:G,3,FALSE)),2))</f>
        <v>183.88</v>
      </c>
      <c r="K1507" s="60"/>
      <c r="L1507" s="60" t="s">
        <v>727</v>
      </c>
      <c r="M1507" s="54">
        <v>27</v>
      </c>
    </row>
    <row r="1508" spans="1:13" s="1" customFormat="1" ht="38.25" customHeight="1">
      <c r="A1508" s="385" t="s">
        <v>1852</v>
      </c>
      <c r="B1508" s="43">
        <v>30607539</v>
      </c>
      <c r="C1508" s="43"/>
      <c r="D1508" s="42"/>
      <c r="E1508" s="43"/>
      <c r="F1508" s="68" t="s">
        <v>1838</v>
      </c>
      <c r="G1508" s="76">
        <v>12</v>
      </c>
      <c r="H1508" s="68" t="s">
        <v>1058</v>
      </c>
      <c r="I1508" s="56">
        <v>183.88</v>
      </c>
      <c r="J1508" s="57">
        <f>IF(C1508="СТОП цена",I1508,ROUND(I1508*(1-VLOOKUP(L1508,Оглавление!D:G,3,FALSE)),2))</f>
        <v>183.88</v>
      </c>
      <c r="K1508" s="60"/>
      <c r="L1508" s="60" t="s">
        <v>727</v>
      </c>
      <c r="M1508" s="54">
        <v>27</v>
      </c>
    </row>
    <row r="1509" spans="1:13" s="1" customFormat="1" ht="21.75" customHeight="1">
      <c r="A1509" s="385" t="s">
        <v>1853</v>
      </c>
      <c r="B1509" s="43">
        <v>30607609</v>
      </c>
      <c r="C1509" s="43"/>
      <c r="D1509" s="42"/>
      <c r="E1509" s="43"/>
      <c r="F1509" s="68" t="s">
        <v>1838</v>
      </c>
      <c r="G1509" s="76">
        <v>12</v>
      </c>
      <c r="H1509" s="68" t="s">
        <v>1058</v>
      </c>
      <c r="I1509" s="56">
        <v>177.52</v>
      </c>
      <c r="J1509" s="57">
        <f>IF(C1509="СТОП цена",I1509,ROUND(I1509*(1-VLOOKUP(L1509,Оглавление!D:G,3,FALSE)),2))</f>
        <v>177.52</v>
      </c>
      <c r="K1509" s="60"/>
      <c r="L1509" s="60" t="s">
        <v>727</v>
      </c>
      <c r="M1509" s="54">
        <v>27</v>
      </c>
    </row>
    <row r="1510" spans="1:13" s="1" customFormat="1" ht="37.5" customHeight="1">
      <c r="A1510" s="498" t="s">
        <v>1854</v>
      </c>
      <c r="B1510" s="43">
        <v>30607608</v>
      </c>
      <c r="C1510" s="43"/>
      <c r="D1510" s="42"/>
      <c r="E1510" s="43"/>
      <c r="F1510" s="68" t="s">
        <v>1838</v>
      </c>
      <c r="G1510" s="76">
        <v>12</v>
      </c>
      <c r="H1510" s="68" t="s">
        <v>1058</v>
      </c>
      <c r="I1510" s="56">
        <v>173.61</v>
      </c>
      <c r="J1510" s="57">
        <f>IF(C1510="СТОП цена",I1510,ROUND(I1510*(1-VLOOKUP(L1510,Оглавление!D:G,3,FALSE)),2))</f>
        <v>173.61</v>
      </c>
      <c r="K1510" s="60"/>
      <c r="L1510" s="60" t="s">
        <v>727</v>
      </c>
      <c r="M1510" s="54">
        <v>27</v>
      </c>
    </row>
    <row r="1511" spans="1:13" ht="22.5" customHeight="1">
      <c r="A1511" s="582" t="s">
        <v>1449</v>
      </c>
      <c r="B1511" s="583"/>
      <c r="C1511" s="583"/>
      <c r="D1511" s="583"/>
      <c r="E1511" s="583"/>
      <c r="F1511" s="583"/>
      <c r="G1511" s="583"/>
      <c r="H1511" s="583"/>
      <c r="I1511" s="583"/>
      <c r="J1511" s="583"/>
      <c r="K1511" s="60"/>
      <c r="L1511" s="60" t="s">
        <v>727</v>
      </c>
      <c r="M1511" s="54">
        <v>28</v>
      </c>
    </row>
    <row r="1512" spans="1:13" ht="18" customHeight="1">
      <c r="A1512" s="385" t="s">
        <v>196</v>
      </c>
      <c r="B1512" s="44">
        <v>3361</v>
      </c>
      <c r="C1512" s="44"/>
      <c r="D1512" s="43">
        <v>300</v>
      </c>
      <c r="E1512" s="44" t="s">
        <v>784</v>
      </c>
      <c r="F1512" s="44" t="str">
        <f>CONCATENATE(D1512," ",E1512)</f>
        <v>300 мл</v>
      </c>
      <c r="G1512" s="44">
        <v>12</v>
      </c>
      <c r="H1512" s="44" t="s">
        <v>1058</v>
      </c>
      <c r="I1512" s="43">
        <v>195</v>
      </c>
      <c r="J1512" s="57">
        <f>IF(C1512="СТОП цена",I1512,ROUND(I1512*(1-VLOOKUP(L1512,Оглавление!D:G,3,FALSE)),2))</f>
        <v>195</v>
      </c>
      <c r="K1512" s="60"/>
      <c r="L1512" s="60" t="s">
        <v>727</v>
      </c>
      <c r="M1512" s="54">
        <v>28</v>
      </c>
    </row>
    <row r="1513" spans="1:13" ht="15">
      <c r="A1513" s="379" t="s">
        <v>1004</v>
      </c>
      <c r="B1513" s="44">
        <v>30110970</v>
      </c>
      <c r="C1513" s="44"/>
      <c r="D1513" s="43">
        <v>0.5</v>
      </c>
      <c r="E1513" s="44" t="s">
        <v>561</v>
      </c>
      <c r="F1513" s="44" t="str">
        <f>CONCATENATE(D1513," ",E1513)</f>
        <v>0,5 л</v>
      </c>
      <c r="G1513" s="44">
        <v>30</v>
      </c>
      <c r="H1513" s="44" t="s">
        <v>1058</v>
      </c>
      <c r="I1513" s="43">
        <v>429.57</v>
      </c>
      <c r="J1513" s="57">
        <f>IF(C1513="СТОП цена",I1513,ROUND(I1513*(1-VLOOKUP(L1513,Оглавление!D:G,3,FALSE)),2))</f>
        <v>429.57</v>
      </c>
      <c r="K1513" s="60"/>
      <c r="L1513" s="60" t="s">
        <v>727</v>
      </c>
      <c r="M1513" s="54">
        <v>28</v>
      </c>
    </row>
    <row r="1514" spans="1:13" ht="15">
      <c r="A1514" s="386" t="s">
        <v>1003</v>
      </c>
      <c r="B1514" s="338">
        <v>30110980</v>
      </c>
      <c r="C1514" s="325"/>
      <c r="D1514" s="117">
        <v>0.5</v>
      </c>
      <c r="E1514" s="116" t="s">
        <v>561</v>
      </c>
      <c r="F1514" s="116" t="str">
        <f>CONCATENATE(D1514," ",E1514)</f>
        <v>0,5 л</v>
      </c>
      <c r="G1514" s="116">
        <v>20</v>
      </c>
      <c r="H1514" s="116" t="s">
        <v>1058</v>
      </c>
      <c r="I1514" s="117">
        <v>250</v>
      </c>
      <c r="J1514" s="57">
        <f>IF(C1514="СТОП цена",I1514,ROUND(I1514*(1-VLOOKUP(L1514,Оглавление!D:G,3,FALSE)),2))</f>
        <v>250</v>
      </c>
      <c r="K1514" s="60"/>
      <c r="L1514" s="60" t="s">
        <v>727</v>
      </c>
      <c r="M1514" s="54">
        <v>28</v>
      </c>
    </row>
    <row r="1515" spans="1:13" s="167" customFormat="1" ht="36" customHeight="1">
      <c r="A1515" s="387" t="s">
        <v>3029</v>
      </c>
      <c r="B1515" s="44"/>
      <c r="C1515" s="44" t="s">
        <v>3012</v>
      </c>
      <c r="D1515" s="43"/>
      <c r="E1515" s="44"/>
      <c r="F1515" s="44" t="s">
        <v>1378</v>
      </c>
      <c r="G1515" s="44">
        <v>20</v>
      </c>
      <c r="H1515" s="44" t="s">
        <v>1058</v>
      </c>
      <c r="I1515" s="43">
        <v>445</v>
      </c>
      <c r="J1515" s="57">
        <f>IF(C1515="СТОП цена",I1515,ROUND(I1515*(1-VLOOKUP(L1515,Оглавление!D:G,3,FALSE)),2))</f>
        <v>445</v>
      </c>
      <c r="K1515" s="60"/>
      <c r="L1515" s="60" t="s">
        <v>727</v>
      </c>
      <c r="M1515" s="54">
        <v>28</v>
      </c>
    </row>
    <row r="1516" spans="1:13" s="312" customFormat="1" ht="36" customHeight="1">
      <c r="A1516" s="387" t="s">
        <v>2345</v>
      </c>
      <c r="B1516" s="44"/>
      <c r="C1516" s="44"/>
      <c r="D1516" s="355"/>
      <c r="E1516" s="354"/>
      <c r="F1516" s="44" t="s">
        <v>1378</v>
      </c>
      <c r="G1516" s="44">
        <v>21</v>
      </c>
      <c r="H1516" s="44" t="s">
        <v>1058</v>
      </c>
      <c r="I1516" s="355">
        <v>415</v>
      </c>
      <c r="J1516" s="57">
        <f>IF(C1516="СТОП цена",I1516,ROUND(I1516*(1-VLOOKUP(L1516,Оглавление!D:G,3,FALSE)),2))</f>
        <v>415</v>
      </c>
      <c r="K1516" s="60"/>
      <c r="L1516" s="60" t="s">
        <v>727</v>
      </c>
      <c r="M1516" s="54">
        <v>28</v>
      </c>
    </row>
    <row r="1517" spans="1:13" s="18" customFormat="1" ht="36.75" customHeight="1">
      <c r="A1517" s="385" t="s">
        <v>1743</v>
      </c>
      <c r="B1517" s="68"/>
      <c r="C1517" s="56" t="s">
        <v>223</v>
      </c>
      <c r="D1517" s="304"/>
      <c r="E1517" s="288"/>
      <c r="F1517" s="68" t="s">
        <v>1378</v>
      </c>
      <c r="G1517" s="68">
        <v>20</v>
      </c>
      <c r="H1517" s="68" t="s">
        <v>1058</v>
      </c>
      <c r="I1517" s="304">
        <v>400</v>
      </c>
      <c r="J1517" s="69">
        <f>IF(C1517="СТОП цена",I1517,ROUND(I1517*(1-VLOOKUP(L1517,Оглавление!D:G,3,FALSE)),2))</f>
        <v>400</v>
      </c>
      <c r="K1517" s="123"/>
      <c r="L1517" s="123" t="s">
        <v>727</v>
      </c>
      <c r="M1517" s="54">
        <v>28</v>
      </c>
    </row>
    <row r="1518" spans="1:13" s="193" customFormat="1" ht="36" customHeight="1">
      <c r="A1518" s="385" t="s">
        <v>1744</v>
      </c>
      <c r="B1518" s="44"/>
      <c r="C1518" s="43"/>
      <c r="D1518" s="194"/>
      <c r="E1518" s="195"/>
      <c r="F1518" s="44" t="s">
        <v>1434</v>
      </c>
      <c r="G1518" s="44">
        <v>20</v>
      </c>
      <c r="H1518" s="44" t="s">
        <v>1058</v>
      </c>
      <c r="I1518" s="43">
        <v>400</v>
      </c>
      <c r="J1518" s="57">
        <f>IF(C1518="СТОП цена",I1518,ROUND(I1518*(1-VLOOKUP(L1518,Оглавление!D:G,3,FALSE)),2))</f>
        <v>400</v>
      </c>
      <c r="K1518" s="60"/>
      <c r="L1518" s="60" t="s">
        <v>727</v>
      </c>
      <c r="M1518" s="54">
        <v>28</v>
      </c>
    </row>
    <row r="1519" spans="1:13" s="312" customFormat="1" ht="36" customHeight="1">
      <c r="A1519" s="427" t="s">
        <v>2450</v>
      </c>
      <c r="B1519" s="44">
        <v>30821252</v>
      </c>
      <c r="C1519" s="43" t="s">
        <v>223</v>
      </c>
      <c r="D1519" s="426"/>
      <c r="E1519" s="425"/>
      <c r="F1519" s="68" t="s">
        <v>1378</v>
      </c>
      <c r="G1519" s="68">
        <v>20</v>
      </c>
      <c r="H1519" s="68" t="s">
        <v>1058</v>
      </c>
      <c r="I1519" s="56">
        <v>550</v>
      </c>
      <c r="J1519" s="57">
        <f>IF(C1519="СТОП цена",I1519,ROUND(I1519*(1-VLOOKUP(L1519,Оглавление!D:G,3,FALSE)),2))</f>
        <v>550</v>
      </c>
      <c r="K1519" s="60"/>
      <c r="L1519" s="60" t="s">
        <v>727</v>
      </c>
      <c r="M1519" s="54">
        <v>28</v>
      </c>
    </row>
    <row r="1520" spans="1:13" s="202" customFormat="1" ht="36" customHeight="1">
      <c r="A1520" s="385" t="s">
        <v>1451</v>
      </c>
      <c r="B1520" s="44">
        <v>10204</v>
      </c>
      <c r="C1520" s="44"/>
      <c r="D1520" s="43"/>
      <c r="E1520" s="44"/>
      <c r="F1520" s="44" t="s">
        <v>1245</v>
      </c>
      <c r="G1520" s="44">
        <v>12</v>
      </c>
      <c r="H1520" s="44" t="s">
        <v>1058</v>
      </c>
      <c r="I1520" s="43">
        <v>268.41000000000003</v>
      </c>
      <c r="J1520" s="57">
        <f>IF(C1520="СТОП цена",I1520,ROUND(I1520*(1-VLOOKUP(L1520,Оглавление!D:G,3,FALSE)),2))</f>
        <v>268.41000000000003</v>
      </c>
      <c r="K1520" s="60"/>
      <c r="L1520" s="60" t="s">
        <v>727</v>
      </c>
      <c r="M1520" s="54">
        <v>28</v>
      </c>
    </row>
    <row r="1521" spans="1:13" s="220" customFormat="1" ht="36" customHeight="1">
      <c r="A1521" s="385" t="s">
        <v>1481</v>
      </c>
      <c r="B1521" s="44">
        <v>10205</v>
      </c>
      <c r="C1521" s="44"/>
      <c r="D1521" s="43"/>
      <c r="E1521" s="44"/>
      <c r="F1521" s="44" t="s">
        <v>1245</v>
      </c>
      <c r="G1521" s="44">
        <v>12</v>
      </c>
      <c r="H1521" s="44" t="s">
        <v>1058</v>
      </c>
      <c r="I1521" s="43">
        <v>307.67</v>
      </c>
      <c r="J1521" s="57">
        <f>IF(C1521="СТОП цена",I1521,ROUND(I1521*(1-VLOOKUP(L1521,Оглавление!D:G,3,FALSE)),2))</f>
        <v>307.67</v>
      </c>
      <c r="K1521" s="60"/>
      <c r="L1521" s="60" t="s">
        <v>727</v>
      </c>
      <c r="M1521" s="54">
        <v>28</v>
      </c>
    </row>
    <row r="1522" spans="1:13" s="220" customFormat="1" ht="36" customHeight="1">
      <c r="A1522" s="385" t="s">
        <v>1480</v>
      </c>
      <c r="B1522" s="44">
        <v>10207</v>
      </c>
      <c r="C1522" s="44"/>
      <c r="D1522" s="43"/>
      <c r="E1522" s="44"/>
      <c r="F1522" s="44" t="s">
        <v>1245</v>
      </c>
      <c r="G1522" s="44">
        <v>12</v>
      </c>
      <c r="H1522" s="44" t="s">
        <v>1058</v>
      </c>
      <c r="I1522" s="43">
        <v>311.31</v>
      </c>
      <c r="J1522" s="57">
        <f>IF(C1522="СТОП цена",I1522,ROUND(I1522*(1-VLOOKUP(L1522,Оглавление!D:G,3,FALSE)),2))</f>
        <v>311.31</v>
      </c>
      <c r="K1522" s="60"/>
      <c r="L1522" s="60" t="s">
        <v>727</v>
      </c>
      <c r="M1522" s="54">
        <v>28</v>
      </c>
    </row>
    <row r="1523" spans="1:13" s="202" customFormat="1" ht="36" customHeight="1">
      <c r="A1523" s="385" t="s">
        <v>1452</v>
      </c>
      <c r="B1523" s="44">
        <v>10208</v>
      </c>
      <c r="C1523" s="44"/>
      <c r="D1523" s="43"/>
      <c r="E1523" s="44"/>
      <c r="F1523" s="44" t="s">
        <v>1245</v>
      </c>
      <c r="G1523" s="44">
        <v>12</v>
      </c>
      <c r="H1523" s="44" t="s">
        <v>1058</v>
      </c>
      <c r="I1523" s="43">
        <v>301.26</v>
      </c>
      <c r="J1523" s="57">
        <f>IF(C1523="СТОП цена",I1523,ROUND(I1523*(1-VLOOKUP(L1523,Оглавление!D:G,3,FALSE)),2))</f>
        <v>301.26</v>
      </c>
      <c r="K1523" s="60"/>
      <c r="L1523" s="60" t="s">
        <v>727</v>
      </c>
      <c r="M1523" s="54">
        <v>28</v>
      </c>
    </row>
    <row r="1524" spans="1:13" s="206" customFormat="1" ht="36" customHeight="1">
      <c r="A1524" s="385" t="s">
        <v>1478</v>
      </c>
      <c r="B1524" s="44">
        <v>10211</v>
      </c>
      <c r="C1524" s="44"/>
      <c r="D1524" s="43"/>
      <c r="E1524" s="44"/>
      <c r="F1524" s="44" t="s">
        <v>1200</v>
      </c>
      <c r="G1524" s="44">
        <v>12</v>
      </c>
      <c r="H1524" s="44" t="s">
        <v>1058</v>
      </c>
      <c r="I1524" s="43">
        <v>175.37</v>
      </c>
      <c r="J1524" s="57">
        <f>IF(C1524="СТОП цена",I1524,ROUND(I1524*(1-VLOOKUP(L1524,Оглавление!D:G,3,FALSE)),2))</f>
        <v>175.37</v>
      </c>
      <c r="K1524" s="60"/>
      <c r="L1524" s="60" t="s">
        <v>727</v>
      </c>
      <c r="M1524" s="54">
        <v>28</v>
      </c>
    </row>
    <row r="1525" spans="1:13" s="200" customFormat="1" ht="36" customHeight="1">
      <c r="A1525" s="385" t="s">
        <v>1443</v>
      </c>
      <c r="B1525" s="44" t="s">
        <v>2010</v>
      </c>
      <c r="C1525" s="43" t="s">
        <v>223</v>
      </c>
      <c r="D1525" s="43"/>
      <c r="E1525" s="44"/>
      <c r="F1525" s="44" t="s">
        <v>1444</v>
      </c>
      <c r="G1525" s="44">
        <v>12</v>
      </c>
      <c r="H1525" s="44" t="s">
        <v>1058</v>
      </c>
      <c r="I1525" s="43">
        <v>1550</v>
      </c>
      <c r="J1525" s="57">
        <f>IF(C1525="СТОП цена",I1525,ROUND(I1525*(1-VLOOKUP(L1525,Оглавление!D:G,3,FALSE)),2))</f>
        <v>1550</v>
      </c>
      <c r="K1525" s="60"/>
      <c r="L1525" s="60" t="s">
        <v>727</v>
      </c>
      <c r="M1525" s="54">
        <v>28</v>
      </c>
    </row>
    <row r="1526" spans="1:13" ht="29.25" customHeight="1">
      <c r="A1526" s="582" t="s">
        <v>680</v>
      </c>
      <c r="B1526" s="583"/>
      <c r="C1526" s="583"/>
      <c r="D1526" s="583"/>
      <c r="E1526" s="583"/>
      <c r="F1526" s="583"/>
      <c r="G1526" s="583"/>
      <c r="H1526" s="583"/>
      <c r="I1526" s="583"/>
      <c r="J1526" s="583"/>
      <c r="K1526" s="60"/>
      <c r="L1526" s="60" t="s">
        <v>727</v>
      </c>
      <c r="M1526" s="54">
        <v>28</v>
      </c>
    </row>
    <row r="1527" spans="1:13" ht="31.5" customHeight="1">
      <c r="A1527" s="382" t="s">
        <v>1118</v>
      </c>
      <c r="B1527" s="44" t="s">
        <v>2011</v>
      </c>
      <c r="C1527" s="44" t="s">
        <v>172</v>
      </c>
      <c r="D1527" s="43"/>
      <c r="E1527" s="44"/>
      <c r="F1527" s="44" t="s">
        <v>1037</v>
      </c>
      <c r="G1527" s="44">
        <v>1</v>
      </c>
      <c r="H1527" s="44" t="s">
        <v>1058</v>
      </c>
      <c r="I1527" s="43">
        <v>829.92</v>
      </c>
      <c r="J1527" s="57">
        <f>IF(C1527="СТОП цена",I1527,ROUND(I1527*(1-VLOOKUP(L1527,Оглавление!D:G,3,FALSE)),2))</f>
        <v>829.92</v>
      </c>
      <c r="K1527" s="60"/>
      <c r="L1527" s="60" t="s">
        <v>727</v>
      </c>
      <c r="M1527" s="54">
        <v>28</v>
      </c>
    </row>
    <row r="1528" spans="1:13" s="222" customFormat="1" ht="28.5" customHeight="1">
      <c r="A1528" s="588" t="s">
        <v>2383</v>
      </c>
      <c r="B1528" s="44" t="s">
        <v>2012</v>
      </c>
      <c r="C1528" s="44"/>
      <c r="D1528" s="43"/>
      <c r="E1528" s="44"/>
      <c r="F1528" s="44" t="s">
        <v>1396</v>
      </c>
      <c r="G1528" s="44">
        <v>1</v>
      </c>
      <c r="H1528" s="44" t="s">
        <v>1058</v>
      </c>
      <c r="I1528" s="43">
        <v>399</v>
      </c>
      <c r="J1528" s="57">
        <f>IF(C1528="СТОП цена",I1528,ROUND(I1528*(1-VLOOKUP(L1528,Оглавление!D:G,3,FALSE)),2))</f>
        <v>399</v>
      </c>
      <c r="K1528" s="60"/>
      <c r="L1528" s="60" t="s">
        <v>727</v>
      </c>
      <c r="M1528" s="54">
        <v>28</v>
      </c>
    </row>
    <row r="1529" spans="1:13" s="191" customFormat="1" ht="28.5" customHeight="1">
      <c r="A1529" s="589"/>
      <c r="B1529" s="44" t="s">
        <v>2013</v>
      </c>
      <c r="C1529" s="43"/>
      <c r="D1529" s="43"/>
      <c r="E1529" s="44"/>
      <c r="F1529" s="44" t="s">
        <v>1166</v>
      </c>
      <c r="G1529" s="44">
        <v>1</v>
      </c>
      <c r="H1529" s="44" t="s">
        <v>1058</v>
      </c>
      <c r="I1529" s="43">
        <v>1460</v>
      </c>
      <c r="J1529" s="57">
        <f>IF(C1529="СТОП цена",I1529,ROUND(I1529*(1-VLOOKUP(L1529,Оглавление!D:G,3,FALSE)),2))</f>
        <v>1460</v>
      </c>
      <c r="K1529" s="60"/>
      <c r="L1529" s="60" t="s">
        <v>727</v>
      </c>
      <c r="M1529" s="54">
        <v>28</v>
      </c>
    </row>
    <row r="1530" spans="1:13" s="200" customFormat="1" ht="28.5" customHeight="1">
      <c r="A1530" s="575" t="s">
        <v>1440</v>
      </c>
      <c r="B1530" s="44" t="s">
        <v>2014</v>
      </c>
      <c r="C1530" s="44"/>
      <c r="D1530" s="43"/>
      <c r="E1530" s="44"/>
      <c r="F1530" s="44" t="s">
        <v>1439</v>
      </c>
      <c r="G1530" s="44">
        <v>1</v>
      </c>
      <c r="H1530" s="44" t="s">
        <v>1058</v>
      </c>
      <c r="I1530" s="43">
        <v>5000</v>
      </c>
      <c r="J1530" s="57">
        <f>IF(C1530="СТОП цена",I1530,ROUND(I1530*(1-VLOOKUP(L1530,Оглавление!D:G,3,FALSE)),2))</f>
        <v>5000</v>
      </c>
      <c r="K1530" s="60"/>
      <c r="L1530" s="60" t="s">
        <v>727</v>
      </c>
      <c r="M1530" s="54">
        <v>28</v>
      </c>
    </row>
    <row r="1531" spans="1:13" s="312" customFormat="1" ht="28.5" customHeight="1">
      <c r="A1531" s="576"/>
      <c r="B1531" s="491" t="s">
        <v>2920</v>
      </c>
      <c r="C1531" s="491"/>
      <c r="D1531" s="480"/>
      <c r="E1531" s="491"/>
      <c r="F1531" s="491" t="s">
        <v>2918</v>
      </c>
      <c r="G1531" s="491">
        <v>1</v>
      </c>
      <c r="H1531" s="491" t="s">
        <v>1058</v>
      </c>
      <c r="I1531" s="480">
        <v>850</v>
      </c>
      <c r="J1531" s="481">
        <f>IF(C1531="СТОП цена",I1531,ROUND(I1531*(1-VLOOKUP(L1531,Оглавление!D:G,3,FALSE)),2))</f>
        <v>850</v>
      </c>
      <c r="K1531" s="60"/>
      <c r="L1531" s="60" t="s">
        <v>727</v>
      </c>
      <c r="M1531" s="54">
        <v>28</v>
      </c>
    </row>
    <row r="1532" spans="1:13" s="200" customFormat="1" ht="31.5" customHeight="1">
      <c r="A1532" s="382" t="s">
        <v>1441</v>
      </c>
      <c r="B1532" s="44" t="s">
        <v>2015</v>
      </c>
      <c r="C1532" s="43" t="s">
        <v>1856</v>
      </c>
      <c r="D1532" s="43"/>
      <c r="E1532" s="44"/>
      <c r="F1532" s="44" t="s">
        <v>1166</v>
      </c>
      <c r="G1532" s="44">
        <v>1</v>
      </c>
      <c r="H1532" s="44" t="s">
        <v>1058</v>
      </c>
      <c r="I1532" s="43">
        <v>1355</v>
      </c>
      <c r="J1532" s="57">
        <f>IF(C1532="СТОП цена",I1532,ROUND(I1532*(1-VLOOKUP(L1532,Оглавление!D:G,3,FALSE)),2))</f>
        <v>1355</v>
      </c>
      <c r="K1532" s="60"/>
      <c r="L1532" s="60" t="s">
        <v>727</v>
      </c>
      <c r="M1532" s="54">
        <v>28</v>
      </c>
    </row>
    <row r="1533" spans="1:13" s="200" customFormat="1" ht="31.5" customHeight="1">
      <c r="A1533" s="382" t="s">
        <v>1442</v>
      </c>
      <c r="B1533" s="44" t="s">
        <v>2016</v>
      </c>
      <c r="C1533" s="43" t="s">
        <v>1856</v>
      </c>
      <c r="D1533" s="43"/>
      <c r="E1533" s="44"/>
      <c r="F1533" s="44" t="s">
        <v>1295</v>
      </c>
      <c r="G1533" s="44">
        <v>1</v>
      </c>
      <c r="H1533" s="44" t="s">
        <v>1058</v>
      </c>
      <c r="I1533" s="43">
        <v>900</v>
      </c>
      <c r="J1533" s="57">
        <f>IF(C1533="СТОП цена",I1533,ROUND(I1533*(1-VLOOKUP(L1533,Оглавление!D:G,3,FALSE)),2))</f>
        <v>900</v>
      </c>
      <c r="K1533" s="60"/>
      <c r="L1533" s="60" t="s">
        <v>727</v>
      </c>
      <c r="M1533" s="54">
        <v>28</v>
      </c>
    </row>
    <row r="1534" spans="1:13" s="1" customFormat="1" ht="17.25" customHeight="1">
      <c r="A1534" s="579" t="s">
        <v>728</v>
      </c>
      <c r="B1534" s="580"/>
      <c r="C1534" s="580"/>
      <c r="D1534" s="580"/>
      <c r="E1534" s="580"/>
      <c r="F1534" s="580"/>
      <c r="G1534" s="580"/>
      <c r="H1534" s="580"/>
      <c r="I1534" s="580"/>
      <c r="J1534" s="581"/>
      <c r="K1534" s="60" t="s">
        <v>827</v>
      </c>
      <c r="L1534" s="60" t="s">
        <v>728</v>
      </c>
      <c r="M1534" s="54">
        <v>28</v>
      </c>
    </row>
    <row r="1535" spans="1:13" s="1" customFormat="1" ht="30.75" hidden="1" customHeight="1">
      <c r="A1535" s="582" t="s">
        <v>53</v>
      </c>
      <c r="B1535" s="583"/>
      <c r="C1535" s="583"/>
      <c r="D1535" s="583"/>
      <c r="E1535" s="583"/>
      <c r="F1535" s="583"/>
      <c r="G1535" s="583"/>
      <c r="H1535" s="583"/>
      <c r="I1535" s="583"/>
      <c r="J1535" s="583"/>
      <c r="K1535" s="60"/>
      <c r="L1535" s="60" t="s">
        <v>728</v>
      </c>
      <c r="M1535" s="54">
        <v>28</v>
      </c>
    </row>
    <row r="1536" spans="1:13" s="1" customFormat="1" ht="36" hidden="1" customHeight="1">
      <c r="A1536" s="388" t="s">
        <v>909</v>
      </c>
      <c r="B1536" s="44">
        <v>30820932</v>
      </c>
      <c r="C1536" s="320"/>
      <c r="D1536" s="42">
        <v>0.5</v>
      </c>
      <c r="E1536" s="42" t="s">
        <v>561</v>
      </c>
      <c r="F1536" s="44" t="str">
        <f>CONCATENATE(D1536," ",E1536)</f>
        <v>0,5 л</v>
      </c>
      <c r="G1536" s="42">
        <v>12</v>
      </c>
      <c r="H1536" s="43" t="s">
        <v>1058</v>
      </c>
      <c r="I1536" s="43">
        <v>301.69</v>
      </c>
      <c r="J1536" s="57">
        <f>IF(C1536="СТОП цена",I1536,ROUND(I1536*(1-VLOOKUP(L1536,Оглавление!D:G,3,FALSE)),2))</f>
        <v>301.69</v>
      </c>
      <c r="K1536" s="60"/>
      <c r="L1536" s="60" t="s">
        <v>728</v>
      </c>
      <c r="M1536" s="54">
        <v>28</v>
      </c>
    </row>
    <row r="1537" spans="1:13" s="1" customFormat="1" ht="29.25" hidden="1" customHeight="1">
      <c r="A1537" s="388" t="s">
        <v>908</v>
      </c>
      <c r="B1537" s="44">
        <v>30820930</v>
      </c>
      <c r="C1537" s="320"/>
      <c r="D1537" s="42">
        <v>0.5</v>
      </c>
      <c r="E1537" s="43" t="s">
        <v>561</v>
      </c>
      <c r="F1537" s="44" t="str">
        <f>CONCATENATE(D1537," ",E1537)</f>
        <v>0,5 л</v>
      </c>
      <c r="G1537" s="42">
        <v>12</v>
      </c>
      <c r="H1537" s="43" t="s">
        <v>1058</v>
      </c>
      <c r="I1537" s="43">
        <v>241.4</v>
      </c>
      <c r="J1537" s="57">
        <f>IF(C1537="СТОП цена",I1537,ROUND(I1537*(1-VLOOKUP(L1537,Оглавление!D:G,3,FALSE)),2))</f>
        <v>241.4</v>
      </c>
      <c r="K1537" s="60"/>
      <c r="L1537" s="60" t="s">
        <v>728</v>
      </c>
      <c r="M1537" s="54">
        <v>28</v>
      </c>
    </row>
    <row r="1538" spans="1:13" s="1" customFormat="1" ht="34.5" hidden="1" customHeight="1">
      <c r="A1538" s="388" t="s">
        <v>910</v>
      </c>
      <c r="B1538" s="44">
        <v>30820934</v>
      </c>
      <c r="C1538" s="320"/>
      <c r="D1538" s="42">
        <v>0.5</v>
      </c>
      <c r="E1538" s="43" t="s">
        <v>561</v>
      </c>
      <c r="F1538" s="44" t="str">
        <f>CONCATENATE(D1538," ",E1538)</f>
        <v>0,5 л</v>
      </c>
      <c r="G1538" s="42">
        <v>12</v>
      </c>
      <c r="H1538" s="43" t="s">
        <v>1058</v>
      </c>
      <c r="I1538" s="43">
        <v>311.64999999999998</v>
      </c>
      <c r="J1538" s="57">
        <f>IF(C1538="СТОП цена",I1538,ROUND(I1538*(1-VLOOKUP(L1538,Оглавление!D:G,3,FALSE)),2))</f>
        <v>311.64999999999998</v>
      </c>
      <c r="K1538" s="60"/>
      <c r="L1538" s="60" t="s">
        <v>728</v>
      </c>
      <c r="M1538" s="54">
        <v>28</v>
      </c>
    </row>
    <row r="1539" spans="1:13" s="1" customFormat="1" ht="38.25" hidden="1" customHeight="1">
      <c r="A1539" s="388" t="s">
        <v>911</v>
      </c>
      <c r="B1539" s="44">
        <v>30820928</v>
      </c>
      <c r="C1539" s="320"/>
      <c r="D1539" s="42">
        <v>1</v>
      </c>
      <c r="E1539" s="43" t="s">
        <v>561</v>
      </c>
      <c r="F1539" s="44" t="str">
        <f>CONCATENATE(D1539," ",E1539)</f>
        <v>1 л</v>
      </c>
      <c r="G1539" s="42">
        <v>4</v>
      </c>
      <c r="H1539" s="43" t="s">
        <v>1058</v>
      </c>
      <c r="I1539" s="43">
        <v>411.06</v>
      </c>
      <c r="J1539" s="57">
        <f>IF(C1539="СТОП цена",I1539,ROUND(I1539*(1-VLOOKUP(L1539,Оглавление!D:G,3,FALSE)),2))</f>
        <v>411.06</v>
      </c>
      <c r="K1539" s="60"/>
      <c r="L1539" s="60" t="s">
        <v>728</v>
      </c>
      <c r="M1539" s="54">
        <v>28</v>
      </c>
    </row>
    <row r="1540" spans="1:13" s="1" customFormat="1" ht="25.5" hidden="1" customHeight="1">
      <c r="A1540" s="582" t="s">
        <v>54</v>
      </c>
      <c r="B1540" s="583"/>
      <c r="C1540" s="583"/>
      <c r="D1540" s="583"/>
      <c r="E1540" s="583"/>
      <c r="F1540" s="583"/>
      <c r="G1540" s="583"/>
      <c r="H1540" s="583"/>
      <c r="I1540" s="583"/>
      <c r="J1540" s="583"/>
      <c r="K1540" s="60"/>
      <c r="L1540" s="60" t="s">
        <v>728</v>
      </c>
      <c r="M1540" s="54">
        <v>28</v>
      </c>
    </row>
    <row r="1541" spans="1:13" ht="22.5" hidden="1" customHeight="1">
      <c r="A1541" s="588" t="s">
        <v>913</v>
      </c>
      <c r="B1541" s="42">
        <v>30080941</v>
      </c>
      <c r="C1541" s="42"/>
      <c r="D1541" s="42">
        <v>0.3</v>
      </c>
      <c r="E1541" s="43" t="s">
        <v>55</v>
      </c>
      <c r="F1541" s="44" t="str">
        <f t="shared" ref="F1541:F1588" si="32">CONCATENATE(D1541," ",E1541)</f>
        <v>0,3 кг</v>
      </c>
      <c r="G1541" s="42">
        <v>30</v>
      </c>
      <c r="H1541" s="43" t="s">
        <v>1058</v>
      </c>
      <c r="I1541" s="43">
        <v>184.02</v>
      </c>
      <c r="J1541" s="57">
        <f>IF(C1541="СТОП цена",I1541,ROUND(I1541*(1-VLOOKUP(L1541,Оглавление!D:G,3,FALSE)),2))</f>
        <v>184.02</v>
      </c>
      <c r="K1541" s="60"/>
      <c r="L1541" s="60" t="s">
        <v>728</v>
      </c>
      <c r="M1541" s="54">
        <v>28</v>
      </c>
    </row>
    <row r="1542" spans="1:13" ht="22.5" hidden="1" customHeight="1">
      <c r="A1542" s="589"/>
      <c r="B1542" s="42">
        <v>30603168</v>
      </c>
      <c r="C1542" s="42"/>
      <c r="D1542" s="42">
        <v>0.45</v>
      </c>
      <c r="E1542" s="43" t="s">
        <v>55</v>
      </c>
      <c r="F1542" s="44" t="str">
        <f t="shared" si="32"/>
        <v>0,45 кг</v>
      </c>
      <c r="G1542" s="42">
        <v>30</v>
      </c>
      <c r="H1542" s="43" t="s">
        <v>1058</v>
      </c>
      <c r="I1542" s="43">
        <v>257.37</v>
      </c>
      <c r="J1542" s="57">
        <f>IF(C1542="СТОП цена",I1542,ROUND(I1542*(1-VLOOKUP(L1542,Оглавление!D:G,3,FALSE)),2))</f>
        <v>257.37</v>
      </c>
      <c r="K1542" s="60"/>
      <c r="L1542" s="60" t="s">
        <v>728</v>
      </c>
      <c r="M1542" s="54">
        <v>28</v>
      </c>
    </row>
    <row r="1543" spans="1:13" ht="18" hidden="1" customHeight="1">
      <c r="A1543" s="377" t="s">
        <v>914</v>
      </c>
      <c r="B1543" s="43">
        <v>30602072</v>
      </c>
      <c r="C1543" s="43"/>
      <c r="D1543" s="42">
        <v>0.3</v>
      </c>
      <c r="E1543" s="43" t="s">
        <v>55</v>
      </c>
      <c r="F1543" s="44" t="str">
        <f t="shared" si="32"/>
        <v>0,3 кг</v>
      </c>
      <c r="G1543" s="42">
        <v>30</v>
      </c>
      <c r="H1543" s="43" t="s">
        <v>1058</v>
      </c>
      <c r="I1543" s="43">
        <v>209.44</v>
      </c>
      <c r="J1543" s="57">
        <f>IF(C1543="СТОП цена",I1543,ROUND(I1543*(1-VLOOKUP(L1543,Оглавление!D:G,3,FALSE)),2))</f>
        <v>209.44</v>
      </c>
      <c r="K1543" s="60"/>
      <c r="L1543" s="60" t="s">
        <v>728</v>
      </c>
      <c r="M1543" s="54">
        <v>28</v>
      </c>
    </row>
    <row r="1544" spans="1:13" ht="16.5" hidden="1" customHeight="1">
      <c r="A1544" s="588" t="s">
        <v>915</v>
      </c>
      <c r="B1544" s="44">
        <v>30000624</v>
      </c>
      <c r="C1544" s="44"/>
      <c r="D1544" s="42">
        <v>180</v>
      </c>
      <c r="E1544" s="44" t="s">
        <v>624</v>
      </c>
      <c r="F1544" s="44" t="str">
        <f t="shared" si="32"/>
        <v>180 г</v>
      </c>
      <c r="G1544" s="44">
        <v>30</v>
      </c>
      <c r="H1544" s="44" t="s">
        <v>1058</v>
      </c>
      <c r="I1544" s="43">
        <v>115.68</v>
      </c>
      <c r="J1544" s="57">
        <f>IF(C1544="СТОП цена",I1544,ROUND(I1544*(1-VLOOKUP(L1544,Оглавление!D:G,3,FALSE)),2))</f>
        <v>115.68</v>
      </c>
      <c r="K1544" s="60"/>
      <c r="L1544" s="60" t="s">
        <v>728</v>
      </c>
      <c r="M1544" s="54">
        <v>29</v>
      </c>
    </row>
    <row r="1545" spans="1:13" ht="18.75" hidden="1" customHeight="1">
      <c r="A1545" s="589"/>
      <c r="B1545" s="44">
        <v>30000627</v>
      </c>
      <c r="C1545" s="44"/>
      <c r="D1545" s="42">
        <v>250</v>
      </c>
      <c r="E1545" s="44" t="s">
        <v>624</v>
      </c>
      <c r="F1545" s="44" t="str">
        <f t="shared" si="32"/>
        <v>250 г</v>
      </c>
      <c r="G1545" s="44">
        <v>30</v>
      </c>
      <c r="H1545" s="44" t="s">
        <v>1058</v>
      </c>
      <c r="I1545" s="43">
        <v>144.94</v>
      </c>
      <c r="J1545" s="57">
        <f>IF(C1545="СТОП цена",I1545,ROUND(I1545*(1-VLOOKUP(L1545,Оглавление!D:G,3,FALSE)),2))</f>
        <v>144.94</v>
      </c>
      <c r="K1545" s="60"/>
      <c r="L1545" s="60" t="s">
        <v>728</v>
      </c>
      <c r="M1545" s="54">
        <v>29</v>
      </c>
    </row>
    <row r="1546" spans="1:13" ht="18.75" hidden="1" customHeight="1">
      <c r="A1546" s="382" t="s">
        <v>916</v>
      </c>
      <c r="B1546" s="44">
        <v>30000501</v>
      </c>
      <c r="C1546" s="44"/>
      <c r="D1546" s="44">
        <v>250</v>
      </c>
      <c r="E1546" s="44" t="s">
        <v>624</v>
      </c>
      <c r="F1546" s="44" t="str">
        <f t="shared" si="32"/>
        <v>250 г</v>
      </c>
      <c r="G1546" s="44">
        <v>30</v>
      </c>
      <c r="H1546" s="44" t="s">
        <v>1058</v>
      </c>
      <c r="I1546" s="43">
        <v>165.79</v>
      </c>
      <c r="J1546" s="57">
        <f>IF(C1546="СТОП цена",I1546,ROUND(I1546*(1-VLOOKUP(L1546,Оглавление!D:G,3,FALSE)),2))</f>
        <v>165.79</v>
      </c>
      <c r="K1546" s="60"/>
      <c r="L1546" s="60" t="s">
        <v>728</v>
      </c>
      <c r="M1546" s="54">
        <v>29</v>
      </c>
    </row>
    <row r="1547" spans="1:13" ht="17.25" hidden="1" customHeight="1">
      <c r="A1547" s="588" t="s">
        <v>917</v>
      </c>
      <c r="B1547" s="44">
        <v>30081001</v>
      </c>
      <c r="C1547" s="44"/>
      <c r="D1547" s="42">
        <v>0.3</v>
      </c>
      <c r="E1547" s="44" t="s">
        <v>55</v>
      </c>
      <c r="F1547" s="44" t="str">
        <f t="shared" si="32"/>
        <v>0,3 кг</v>
      </c>
      <c r="G1547" s="44">
        <v>30</v>
      </c>
      <c r="H1547" s="44" t="s">
        <v>1058</v>
      </c>
      <c r="I1547" s="43">
        <v>170.04</v>
      </c>
      <c r="J1547" s="57">
        <f>IF(C1547="СТОП цена",I1547,ROUND(I1547*(1-VLOOKUP(L1547,Оглавление!D:G,3,FALSE)),2))</f>
        <v>170.04</v>
      </c>
      <c r="K1547" s="60"/>
      <c r="L1547" s="60" t="s">
        <v>728</v>
      </c>
      <c r="M1547" s="54">
        <v>29</v>
      </c>
    </row>
    <row r="1548" spans="1:13" ht="17.25" hidden="1" customHeight="1">
      <c r="A1548" s="589"/>
      <c r="B1548" s="44">
        <v>30603174</v>
      </c>
      <c r="C1548" s="44"/>
      <c r="D1548" s="42">
        <v>0.45</v>
      </c>
      <c r="E1548" s="44" t="s">
        <v>55</v>
      </c>
      <c r="F1548" s="44" t="str">
        <f>CONCATENATE(D1548," ",E1548)</f>
        <v>0,45 кг</v>
      </c>
      <c r="G1548" s="44">
        <v>30</v>
      </c>
      <c r="H1548" s="44" t="s">
        <v>1058</v>
      </c>
      <c r="I1548" s="43">
        <v>227.36</v>
      </c>
      <c r="J1548" s="57">
        <f>IF(C1548="СТОП цена",I1548,ROUND(I1548*(1-VLOOKUP(L1548,Оглавление!D:G,3,FALSE)),2))</f>
        <v>227.36</v>
      </c>
      <c r="K1548" s="60"/>
      <c r="L1548" s="60" t="s">
        <v>728</v>
      </c>
      <c r="M1548" s="54">
        <v>29</v>
      </c>
    </row>
    <row r="1549" spans="1:13" ht="19.5" hidden="1" customHeight="1">
      <c r="A1549" s="377" t="s">
        <v>918</v>
      </c>
      <c r="B1549" s="44">
        <v>30602042</v>
      </c>
      <c r="C1549" s="44"/>
      <c r="D1549" s="42">
        <v>0.3</v>
      </c>
      <c r="E1549" s="44" t="s">
        <v>55</v>
      </c>
      <c r="F1549" s="44" t="str">
        <f t="shared" si="32"/>
        <v>0,3 кг</v>
      </c>
      <c r="G1549" s="44">
        <v>30</v>
      </c>
      <c r="H1549" s="44" t="s">
        <v>1058</v>
      </c>
      <c r="I1549" s="43">
        <v>194.06</v>
      </c>
      <c r="J1549" s="57">
        <f>IF(C1549="СТОП цена",I1549,ROUND(I1549*(1-VLOOKUP(L1549,Оглавление!D:G,3,FALSE)),2))</f>
        <v>194.06</v>
      </c>
      <c r="K1549" s="60"/>
      <c r="L1549" s="60" t="s">
        <v>728</v>
      </c>
      <c r="M1549" s="54">
        <v>29</v>
      </c>
    </row>
    <row r="1550" spans="1:13" ht="19.5" hidden="1" customHeight="1">
      <c r="A1550" s="377" t="s">
        <v>1147</v>
      </c>
      <c r="B1550" s="44">
        <v>30246201</v>
      </c>
      <c r="C1550" s="44"/>
      <c r="D1550" s="42"/>
      <c r="E1550" s="44"/>
      <c r="F1550" s="44" t="s">
        <v>1144</v>
      </c>
      <c r="G1550" s="44">
        <v>1</v>
      </c>
      <c r="H1550" s="44" t="s">
        <v>1058</v>
      </c>
      <c r="I1550" s="43">
        <v>310.93</v>
      </c>
      <c r="J1550" s="57">
        <f>IF(C1550="СТОП цена",I1550,ROUND(I1550*(1-VLOOKUP(L1550,Оглавление!D:G,3,FALSE)),2))</f>
        <v>310.93</v>
      </c>
      <c r="K1550" s="60"/>
      <c r="L1550" s="60" t="s">
        <v>728</v>
      </c>
      <c r="M1550" s="54">
        <v>29</v>
      </c>
    </row>
    <row r="1551" spans="1:13" s="299" customFormat="1" ht="19.5" hidden="1" customHeight="1">
      <c r="A1551" s="588" t="s">
        <v>1148</v>
      </c>
      <c r="B1551" s="44">
        <v>30041630</v>
      </c>
      <c r="C1551" s="44"/>
      <c r="D1551" s="42"/>
      <c r="E1551" s="44"/>
      <c r="F1551" s="44" t="s">
        <v>1166</v>
      </c>
      <c r="G1551" s="44">
        <v>1</v>
      </c>
      <c r="H1551" s="44" t="s">
        <v>1058</v>
      </c>
      <c r="I1551" s="43">
        <v>933.15</v>
      </c>
      <c r="J1551" s="57">
        <f>IF(C1551="СТОП цена",I1551,ROUND(I1551*(1-VLOOKUP(L1551,Оглавление!D:G,3,FALSE)),2))</f>
        <v>933.15</v>
      </c>
      <c r="K1551" s="60"/>
      <c r="L1551" s="60" t="s">
        <v>728</v>
      </c>
      <c r="M1551" s="54">
        <v>29</v>
      </c>
    </row>
    <row r="1552" spans="1:13" ht="19.5" hidden="1" customHeight="1">
      <c r="A1552" s="589"/>
      <c r="B1552" s="44">
        <v>30041631</v>
      </c>
      <c r="C1552" s="44"/>
      <c r="D1552" s="42"/>
      <c r="E1552" s="44"/>
      <c r="F1552" s="44" t="s">
        <v>1103</v>
      </c>
      <c r="G1552" s="44">
        <v>1</v>
      </c>
      <c r="H1552" s="44" t="s">
        <v>1058</v>
      </c>
      <c r="I1552" s="43">
        <v>1526.94</v>
      </c>
      <c r="J1552" s="57">
        <f>IF(C1552="СТОП цена",I1552,ROUND(I1552*(1-VLOOKUP(L1552,Оглавление!D:G,3,FALSE)),2))</f>
        <v>1526.94</v>
      </c>
      <c r="K1552" s="60"/>
      <c r="L1552" s="60" t="s">
        <v>728</v>
      </c>
      <c r="M1552" s="54">
        <v>29</v>
      </c>
    </row>
    <row r="1553" spans="1:13" ht="19.5" hidden="1" customHeight="1">
      <c r="A1553" s="377" t="s">
        <v>1149</v>
      </c>
      <c r="B1553" s="44">
        <v>30607666</v>
      </c>
      <c r="C1553" s="44"/>
      <c r="D1553" s="42"/>
      <c r="E1553" s="44"/>
      <c r="F1553" s="44" t="s">
        <v>1145</v>
      </c>
      <c r="G1553" s="44">
        <v>1</v>
      </c>
      <c r="H1553" s="44" t="s">
        <v>1058</v>
      </c>
      <c r="I1553" s="43">
        <v>176.24</v>
      </c>
      <c r="J1553" s="57">
        <f>IF(C1553="СТОП цена",I1553,ROUND(I1553*(1-VLOOKUP(L1553,Оглавление!D:G,3,FALSE)),2))</f>
        <v>176.24</v>
      </c>
      <c r="K1553" s="60"/>
      <c r="L1553" s="60" t="s">
        <v>728</v>
      </c>
      <c r="M1553" s="54">
        <v>29</v>
      </c>
    </row>
    <row r="1554" spans="1:13" ht="19.5" hidden="1" customHeight="1">
      <c r="A1554" s="377" t="s">
        <v>1150</v>
      </c>
      <c r="B1554" s="44">
        <v>7475</v>
      </c>
      <c r="C1554" s="44"/>
      <c r="D1554" s="42"/>
      <c r="E1554" s="44"/>
      <c r="F1554" s="44" t="s">
        <v>1146</v>
      </c>
      <c r="G1554" s="44">
        <v>1</v>
      </c>
      <c r="H1554" s="44" t="s">
        <v>1058</v>
      </c>
      <c r="I1554" s="43">
        <v>635.36</v>
      </c>
      <c r="J1554" s="57">
        <f>IF(C1554="СТОП цена",I1554,ROUND(I1554*(1-VLOOKUP(L1554,Оглавление!D:G,3,FALSE)),2))</f>
        <v>635.36</v>
      </c>
      <c r="K1554" s="60"/>
      <c r="L1554" s="60" t="s">
        <v>728</v>
      </c>
      <c r="M1554" s="54">
        <v>29</v>
      </c>
    </row>
    <row r="1555" spans="1:13" ht="19.5" hidden="1" customHeight="1">
      <c r="A1555" s="377" t="s">
        <v>1151</v>
      </c>
      <c r="B1555" s="44">
        <v>7476</v>
      </c>
      <c r="C1555" s="44"/>
      <c r="D1555" s="42"/>
      <c r="E1555" s="44"/>
      <c r="F1555" s="44" t="s">
        <v>1037</v>
      </c>
      <c r="G1555" s="44">
        <v>1</v>
      </c>
      <c r="H1555" s="44" t="s">
        <v>1058</v>
      </c>
      <c r="I1555" s="43">
        <v>1589.18</v>
      </c>
      <c r="J1555" s="57">
        <f>IF(C1555="СТОП цена",I1555,ROUND(I1555*(1-VLOOKUP(L1555,Оглавление!D:G,3,FALSE)),2))</f>
        <v>1589.18</v>
      </c>
      <c r="K1555" s="60"/>
      <c r="L1555" s="60" t="s">
        <v>728</v>
      </c>
      <c r="M1555" s="54">
        <v>29</v>
      </c>
    </row>
    <row r="1556" spans="1:13" ht="30" customHeight="1">
      <c r="A1556" s="382" t="s">
        <v>1220</v>
      </c>
      <c r="B1556" s="43">
        <v>30821470</v>
      </c>
      <c r="C1556" s="43"/>
      <c r="D1556" s="43">
        <v>290</v>
      </c>
      <c r="E1556" s="43" t="s">
        <v>784</v>
      </c>
      <c r="F1556" s="44" t="str">
        <f t="shared" si="32"/>
        <v>290 мл</v>
      </c>
      <c r="G1556" s="43">
        <v>20</v>
      </c>
      <c r="H1556" s="44" t="s">
        <v>1058</v>
      </c>
      <c r="I1556" s="43">
        <v>362.09</v>
      </c>
      <c r="J1556" s="57">
        <f>IF(C1556="СТОП цена",I1556,ROUND(I1556*(1-VLOOKUP(L1556,Оглавление!D:G,3,FALSE)),2))</f>
        <v>362.09</v>
      </c>
      <c r="K1556" s="60"/>
      <c r="L1556" s="60" t="s">
        <v>728</v>
      </c>
      <c r="M1556" s="54">
        <v>29</v>
      </c>
    </row>
    <row r="1557" spans="1:13" ht="30" customHeight="1">
      <c r="A1557" s="382" t="s">
        <v>1221</v>
      </c>
      <c r="B1557" s="43">
        <v>30821461</v>
      </c>
      <c r="C1557" s="43"/>
      <c r="D1557" s="43">
        <v>290</v>
      </c>
      <c r="E1557" s="43" t="s">
        <v>784</v>
      </c>
      <c r="F1557" s="44" t="str">
        <f t="shared" si="32"/>
        <v>290 мл</v>
      </c>
      <c r="G1557" s="43">
        <v>20</v>
      </c>
      <c r="H1557" s="44" t="s">
        <v>1058</v>
      </c>
      <c r="I1557" s="43">
        <v>421.66</v>
      </c>
      <c r="J1557" s="57">
        <f>IF(C1557="СТОП цена",I1557,ROUND(I1557*(1-VLOOKUP(L1557,Оглавление!D:G,3,FALSE)),2))</f>
        <v>421.66</v>
      </c>
      <c r="K1557" s="60"/>
      <c r="L1557" s="60" t="s">
        <v>728</v>
      </c>
      <c r="M1557" s="54">
        <v>29</v>
      </c>
    </row>
    <row r="1558" spans="1:13" s="137" customFormat="1" ht="30" customHeight="1">
      <c r="A1558" s="389" t="s">
        <v>1265</v>
      </c>
      <c r="B1558" s="43">
        <v>30821090</v>
      </c>
      <c r="C1558" s="43"/>
      <c r="D1558" s="43"/>
      <c r="E1558" s="43"/>
      <c r="F1558" s="44" t="s">
        <v>1266</v>
      </c>
      <c r="G1558" s="43">
        <v>20</v>
      </c>
      <c r="H1558" s="44" t="s">
        <v>1058</v>
      </c>
      <c r="I1558" s="43">
        <v>362.09</v>
      </c>
      <c r="J1558" s="57">
        <f>IF(C1558="СТОП цена",I1558,ROUND(I1558*(1-VLOOKUP(L1558,Оглавление!D:G,3,FALSE)),2))</f>
        <v>362.09</v>
      </c>
      <c r="K1558" s="60"/>
      <c r="L1558" s="60" t="s">
        <v>728</v>
      </c>
      <c r="M1558" s="54">
        <v>29</v>
      </c>
    </row>
    <row r="1559" spans="1:13" ht="18.75" customHeight="1">
      <c r="A1559" s="382" t="s">
        <v>1216</v>
      </c>
      <c r="B1559" s="43">
        <v>30821823</v>
      </c>
      <c r="C1559" s="43"/>
      <c r="D1559" s="43">
        <v>310</v>
      </c>
      <c r="E1559" s="43" t="s">
        <v>784</v>
      </c>
      <c r="F1559" s="44" t="str">
        <f t="shared" si="32"/>
        <v>310 мл</v>
      </c>
      <c r="G1559" s="43">
        <v>20</v>
      </c>
      <c r="H1559" s="44" t="s">
        <v>1058</v>
      </c>
      <c r="I1559" s="43">
        <v>178.46</v>
      </c>
      <c r="J1559" s="57">
        <f>IF(C1559="СТОП цена",I1559,ROUND(I1559*(1-VLOOKUP(L1559,Оглавление!D:G,3,FALSE)),2))</f>
        <v>178.46</v>
      </c>
      <c r="K1559" s="60"/>
      <c r="L1559" s="60" t="s">
        <v>728</v>
      </c>
      <c r="M1559" s="54">
        <v>29</v>
      </c>
    </row>
    <row r="1560" spans="1:13" s="153" customFormat="1" ht="18.75" hidden="1" customHeight="1">
      <c r="A1560" s="575" t="s">
        <v>1217</v>
      </c>
      <c r="B1560" s="43">
        <v>30080314</v>
      </c>
      <c r="C1560" s="43"/>
      <c r="D1560" s="43"/>
      <c r="E1560" s="43"/>
      <c r="F1560" s="44" t="s">
        <v>1348</v>
      </c>
      <c r="G1560" s="43">
        <v>36</v>
      </c>
      <c r="H1560" s="44" t="s">
        <v>1058</v>
      </c>
      <c r="I1560" s="43">
        <v>131.11000000000001</v>
      </c>
      <c r="J1560" s="57">
        <f>IF(C1560="СТОП цена",I1560,ROUND(I1560*(1-VLOOKUP(L1560,Оглавление!D:G,3,FALSE)),2))</f>
        <v>131.11000000000001</v>
      </c>
      <c r="K1560" s="60"/>
      <c r="L1560" s="60" t="s">
        <v>728</v>
      </c>
      <c r="M1560" s="54">
        <v>29</v>
      </c>
    </row>
    <row r="1561" spans="1:13" ht="18.75" hidden="1" customHeight="1">
      <c r="A1561" s="576"/>
      <c r="B1561" s="43">
        <v>30080315</v>
      </c>
      <c r="C1561" s="43"/>
      <c r="D1561" s="43">
        <v>0.25</v>
      </c>
      <c r="E1561" s="43" t="s">
        <v>55</v>
      </c>
      <c r="F1561" s="44" t="str">
        <f t="shared" si="32"/>
        <v>0,25 кг</v>
      </c>
      <c r="G1561" s="43">
        <v>1</v>
      </c>
      <c r="H1561" s="44" t="s">
        <v>1058</v>
      </c>
      <c r="I1561" s="43">
        <v>158.66</v>
      </c>
      <c r="J1561" s="57">
        <f>IF(C1561="СТОП цена",I1561,ROUND(I1561*(1-VLOOKUP(L1561,Оглавление!D:G,3,FALSE)),2))</f>
        <v>158.66</v>
      </c>
      <c r="K1561" s="60"/>
      <c r="L1561" s="60" t="s">
        <v>728</v>
      </c>
      <c r="M1561" s="54">
        <v>29</v>
      </c>
    </row>
    <row r="1562" spans="1:13" ht="18.75" hidden="1" customHeight="1">
      <c r="A1562" s="390" t="s">
        <v>1215</v>
      </c>
      <c r="B1562" s="43">
        <v>30080010</v>
      </c>
      <c r="C1562" s="43"/>
      <c r="D1562" s="43">
        <v>0.5</v>
      </c>
      <c r="E1562" s="43" t="s">
        <v>55</v>
      </c>
      <c r="F1562" s="44" t="str">
        <f t="shared" si="32"/>
        <v>0,5 кг</v>
      </c>
      <c r="G1562" s="43">
        <v>1</v>
      </c>
      <c r="H1562" s="44" t="s">
        <v>1058</v>
      </c>
      <c r="I1562" s="43">
        <v>365.84</v>
      </c>
      <c r="J1562" s="57">
        <f>IF(C1562="СТОП цена",I1562,ROUND(I1562*(1-VLOOKUP(L1562,Оглавление!D:G,3,FALSE)),2))</f>
        <v>365.84</v>
      </c>
      <c r="K1562" s="60"/>
      <c r="L1562" s="60" t="s">
        <v>728</v>
      </c>
      <c r="M1562" s="54">
        <v>29</v>
      </c>
    </row>
    <row r="1563" spans="1:13" ht="18.75" hidden="1" customHeight="1">
      <c r="A1563" s="391" t="s">
        <v>1218</v>
      </c>
      <c r="B1563" s="43" t="s">
        <v>2017</v>
      </c>
      <c r="C1563" s="43"/>
      <c r="D1563" s="43">
        <v>3</v>
      </c>
      <c r="E1563" s="43" t="s">
        <v>624</v>
      </c>
      <c r="F1563" s="44" t="str">
        <f>CONCATENATE(D1563," ",E1563)</f>
        <v>3 г</v>
      </c>
      <c r="G1563" s="43"/>
      <c r="H1563" s="44" t="s">
        <v>1058</v>
      </c>
      <c r="I1563" s="43">
        <v>66.37</v>
      </c>
      <c r="J1563" s="57">
        <f>IF(C1563="СТОП цена",I1563,ROUND(I1563*(1-VLOOKUP(L1563,Оглавление!D:G,3,FALSE)),2))</f>
        <v>66.37</v>
      </c>
      <c r="K1563" s="60"/>
      <c r="L1563" s="60" t="s">
        <v>728</v>
      </c>
      <c r="M1563" s="54">
        <v>29</v>
      </c>
    </row>
    <row r="1564" spans="1:13" ht="18.75" hidden="1" customHeight="1">
      <c r="A1564" s="391" t="s">
        <v>1219</v>
      </c>
      <c r="B1564" s="43" t="s">
        <v>2018</v>
      </c>
      <c r="C1564" s="43"/>
      <c r="D1564" s="43">
        <v>3</v>
      </c>
      <c r="E1564" s="43" t="s">
        <v>624</v>
      </c>
      <c r="F1564" s="44" t="str">
        <f t="shared" si="32"/>
        <v>3 г</v>
      </c>
      <c r="G1564" s="43"/>
      <c r="H1564" s="44" t="s">
        <v>1058</v>
      </c>
      <c r="I1564" s="43">
        <v>84.28</v>
      </c>
      <c r="J1564" s="57">
        <f>IF(C1564="СТОП цена",I1564,ROUND(I1564*(1-VLOOKUP(L1564,Оглавление!D:G,3,FALSE)),2))</f>
        <v>84.28</v>
      </c>
      <c r="K1564" s="60"/>
      <c r="L1564" s="60" t="s">
        <v>728</v>
      </c>
      <c r="M1564" s="54">
        <v>29</v>
      </c>
    </row>
    <row r="1565" spans="1:13" ht="18.75" hidden="1" customHeight="1">
      <c r="A1565" s="382" t="s">
        <v>509</v>
      </c>
      <c r="B1565" s="43">
        <v>30110387</v>
      </c>
      <c r="C1565" s="43"/>
      <c r="D1565" s="43">
        <v>310</v>
      </c>
      <c r="E1565" s="43" t="s">
        <v>784</v>
      </c>
      <c r="F1565" s="44" t="str">
        <f t="shared" si="32"/>
        <v>310 мл</v>
      </c>
      <c r="G1565" s="43">
        <v>12</v>
      </c>
      <c r="H1565" s="44" t="s">
        <v>1058</v>
      </c>
      <c r="I1565" s="43">
        <v>160.44999999999999</v>
      </c>
      <c r="J1565" s="57">
        <f>IF(C1565="СТОП цена",I1565,ROUND(I1565*(1-VLOOKUP(L1565,Оглавление!D:G,3,FALSE)),2))</f>
        <v>160.44999999999999</v>
      </c>
      <c r="K1565" s="60"/>
      <c r="L1565" s="60" t="s">
        <v>728</v>
      </c>
      <c r="M1565" s="54">
        <v>29</v>
      </c>
    </row>
    <row r="1566" spans="1:13" ht="18.75" hidden="1" customHeight="1">
      <c r="A1566" s="377" t="s">
        <v>510</v>
      </c>
      <c r="B1566" s="43">
        <v>30110563</v>
      </c>
      <c r="C1566" s="43"/>
      <c r="D1566" s="43">
        <v>300</v>
      </c>
      <c r="E1566" s="43" t="s">
        <v>784</v>
      </c>
      <c r="F1566" s="44" t="str">
        <f t="shared" si="32"/>
        <v>300 мл</v>
      </c>
      <c r="G1566" s="43">
        <v>12</v>
      </c>
      <c r="H1566" s="44" t="s">
        <v>1058</v>
      </c>
      <c r="I1566" s="43">
        <v>151.58000000000001</v>
      </c>
      <c r="J1566" s="57">
        <f>IF(C1566="СТОП цена",I1566,ROUND(I1566*(1-VLOOKUP(L1566,Оглавление!D:G,3,FALSE)),2))</f>
        <v>151.58000000000001</v>
      </c>
      <c r="K1566" s="60"/>
      <c r="L1566" s="60" t="s">
        <v>728</v>
      </c>
      <c r="M1566" s="54">
        <v>29</v>
      </c>
    </row>
    <row r="1567" spans="1:13" ht="18.75" hidden="1" customHeight="1">
      <c r="A1567" s="377" t="s">
        <v>1006</v>
      </c>
      <c r="B1567" s="43">
        <v>30110564</v>
      </c>
      <c r="C1567" s="43"/>
      <c r="D1567" s="43">
        <v>310</v>
      </c>
      <c r="E1567" s="43" t="s">
        <v>784</v>
      </c>
      <c r="F1567" s="44" t="str">
        <f t="shared" si="32"/>
        <v>310 мл</v>
      </c>
      <c r="G1567" s="43">
        <v>12</v>
      </c>
      <c r="H1567" s="44" t="s">
        <v>1058</v>
      </c>
      <c r="I1567" s="43">
        <v>161.26</v>
      </c>
      <c r="J1567" s="57">
        <f>IF(C1567="СТОП цена",I1567,ROUND(I1567*(1-VLOOKUP(L1567,Оглавление!D:G,3,FALSE)),2))</f>
        <v>161.26</v>
      </c>
      <c r="K1567" s="60"/>
      <c r="L1567" s="60" t="s">
        <v>728</v>
      </c>
      <c r="M1567" s="54">
        <v>29</v>
      </c>
    </row>
    <row r="1568" spans="1:13" ht="18.75" hidden="1" customHeight="1">
      <c r="A1568" s="377" t="s">
        <v>511</v>
      </c>
      <c r="B1568" s="43">
        <v>30603543</v>
      </c>
      <c r="C1568" s="43"/>
      <c r="D1568" s="43">
        <v>310</v>
      </c>
      <c r="E1568" s="43" t="s">
        <v>784</v>
      </c>
      <c r="F1568" s="44" t="str">
        <f t="shared" si="32"/>
        <v>310 мл</v>
      </c>
      <c r="G1568" s="43">
        <v>12</v>
      </c>
      <c r="H1568" s="44" t="s">
        <v>1058</v>
      </c>
      <c r="I1568" s="43">
        <v>141.58000000000001</v>
      </c>
      <c r="J1568" s="57">
        <f>IF(C1568="СТОП цена",I1568,ROUND(I1568*(1-VLOOKUP(L1568,Оглавление!D:G,3,FALSE)),2))</f>
        <v>141.58000000000001</v>
      </c>
      <c r="K1568" s="60"/>
      <c r="L1568" s="60" t="s">
        <v>728</v>
      </c>
      <c r="M1568" s="54">
        <v>29</v>
      </c>
    </row>
    <row r="1569" spans="1:13" s="312" customFormat="1" ht="18.75" hidden="1" customHeight="1">
      <c r="A1569" s="588" t="s">
        <v>2722</v>
      </c>
      <c r="B1569" s="43">
        <v>50028908</v>
      </c>
      <c r="C1569" s="43"/>
      <c r="D1569" s="43"/>
      <c r="E1569" s="43"/>
      <c r="F1569" s="68" t="s">
        <v>1495</v>
      </c>
      <c r="G1569" s="56">
        <v>6</v>
      </c>
      <c r="H1569" s="68" t="s">
        <v>1058</v>
      </c>
      <c r="I1569" s="56">
        <v>149</v>
      </c>
      <c r="J1569" s="69">
        <f>IF(C1569="СТОП цена",I1569,ROUND(I1569*(1-VLOOKUP(L1569,Оглавление!D:G,3,FALSE)),2))</f>
        <v>149</v>
      </c>
      <c r="K1569" s="60"/>
      <c r="L1569" s="60" t="s">
        <v>728</v>
      </c>
      <c r="M1569" s="54">
        <v>29</v>
      </c>
    </row>
    <row r="1570" spans="1:13" s="312" customFormat="1" ht="18.75" hidden="1" customHeight="1">
      <c r="A1570" s="594"/>
      <c r="B1570" s="43">
        <v>50028909</v>
      </c>
      <c r="C1570" s="43"/>
      <c r="D1570" s="43"/>
      <c r="E1570" s="43"/>
      <c r="F1570" s="68" t="s">
        <v>1035</v>
      </c>
      <c r="G1570" s="56">
        <v>1</v>
      </c>
      <c r="H1570" s="68" t="s">
        <v>1058</v>
      </c>
      <c r="I1570" s="56">
        <v>369</v>
      </c>
      <c r="J1570" s="69">
        <f>IF(C1570="СТОП цена",I1570,ROUND(I1570*(1-VLOOKUP(L1570,Оглавление!D:G,3,FALSE)),2))</f>
        <v>369</v>
      </c>
      <c r="K1570" s="60"/>
      <c r="L1570" s="60" t="s">
        <v>728</v>
      </c>
      <c r="M1570" s="54">
        <v>29</v>
      </c>
    </row>
    <row r="1571" spans="1:13" ht="18.75" hidden="1" customHeight="1">
      <c r="A1571" s="377" t="s">
        <v>512</v>
      </c>
      <c r="B1571" s="43">
        <v>30603544</v>
      </c>
      <c r="C1571" s="43"/>
      <c r="D1571" s="43">
        <v>310</v>
      </c>
      <c r="E1571" s="43" t="s">
        <v>784</v>
      </c>
      <c r="F1571" s="44" t="str">
        <f t="shared" si="32"/>
        <v>310 мл</v>
      </c>
      <c r="G1571" s="43">
        <v>12</v>
      </c>
      <c r="H1571" s="44" t="s">
        <v>1058</v>
      </c>
      <c r="I1571" s="43">
        <v>184.52</v>
      </c>
      <c r="J1571" s="57">
        <f>IF(C1571="СТОП цена",I1571,ROUND(I1571*(1-VLOOKUP(L1571,Оглавление!D:G,3,FALSE)),2))</f>
        <v>184.52</v>
      </c>
      <c r="K1571" s="60"/>
      <c r="L1571" s="60" t="s">
        <v>728</v>
      </c>
      <c r="M1571" s="54">
        <v>29</v>
      </c>
    </row>
    <row r="1572" spans="1:13" ht="18.75" hidden="1" customHeight="1">
      <c r="A1572" s="377" t="s">
        <v>513</v>
      </c>
      <c r="B1572" s="43">
        <v>30603542</v>
      </c>
      <c r="C1572" s="43"/>
      <c r="D1572" s="43">
        <v>310</v>
      </c>
      <c r="E1572" s="43" t="s">
        <v>784</v>
      </c>
      <c r="F1572" s="44" t="str">
        <f t="shared" si="32"/>
        <v>310 мл</v>
      </c>
      <c r="G1572" s="43">
        <v>12</v>
      </c>
      <c r="H1572" s="44" t="s">
        <v>1058</v>
      </c>
      <c r="I1572" s="43">
        <v>143.27000000000001</v>
      </c>
      <c r="J1572" s="57">
        <f>IF(C1572="СТОП цена",I1572,ROUND(I1572*(1-VLOOKUP(L1572,Оглавление!D:G,3,FALSE)),2))</f>
        <v>143.27000000000001</v>
      </c>
      <c r="K1572" s="60"/>
      <c r="L1572" s="60" t="s">
        <v>728</v>
      </c>
      <c r="M1572" s="54">
        <v>29</v>
      </c>
    </row>
    <row r="1573" spans="1:13" ht="18.75" hidden="1" customHeight="1">
      <c r="A1573" s="377" t="s">
        <v>514</v>
      </c>
      <c r="B1573" s="43">
        <v>30603545</v>
      </c>
      <c r="C1573" s="43"/>
      <c r="D1573" s="43">
        <v>310</v>
      </c>
      <c r="E1573" s="43" t="s">
        <v>784</v>
      </c>
      <c r="F1573" s="44" t="str">
        <f t="shared" si="32"/>
        <v>310 мл</v>
      </c>
      <c r="G1573" s="43">
        <v>12</v>
      </c>
      <c r="H1573" s="44" t="s">
        <v>1058</v>
      </c>
      <c r="I1573" s="43">
        <v>171.76</v>
      </c>
      <c r="J1573" s="57">
        <f>IF(C1573="СТОП цена",I1573,ROUND(I1573*(1-VLOOKUP(L1573,Оглавление!D:G,3,FALSE)),2))</f>
        <v>171.76</v>
      </c>
      <c r="K1573" s="60"/>
      <c r="L1573" s="60" t="s">
        <v>728</v>
      </c>
      <c r="M1573" s="54">
        <v>29</v>
      </c>
    </row>
    <row r="1574" spans="1:13" s="312" customFormat="1" ht="18.75" hidden="1" customHeight="1">
      <c r="A1574" s="588" t="s">
        <v>515</v>
      </c>
      <c r="B1574" s="43">
        <v>30607642</v>
      </c>
      <c r="C1574" s="43"/>
      <c r="D1574" s="43"/>
      <c r="E1574" s="43"/>
      <c r="F1574" s="68" t="s">
        <v>1805</v>
      </c>
      <c r="G1574" s="56">
        <v>12</v>
      </c>
      <c r="H1574" s="68" t="s">
        <v>1058</v>
      </c>
      <c r="I1574" s="56">
        <v>157.47999999999999</v>
      </c>
      <c r="J1574" s="57">
        <f>IF(C1574="СТОП цена",I1574,ROUND(I1574*(1-VLOOKUP(L1574,Оглавление!D:G,3,FALSE)),2))</f>
        <v>157.47999999999999</v>
      </c>
      <c r="K1574" s="60"/>
      <c r="L1574" s="60" t="s">
        <v>728</v>
      </c>
      <c r="M1574" s="54">
        <v>29</v>
      </c>
    </row>
    <row r="1575" spans="1:13" ht="18.75" hidden="1" customHeight="1">
      <c r="A1575" s="589"/>
      <c r="B1575" s="43">
        <v>30603536</v>
      </c>
      <c r="C1575" s="43" t="s">
        <v>172</v>
      </c>
      <c r="D1575" s="43">
        <v>300</v>
      </c>
      <c r="E1575" s="43" t="s">
        <v>784</v>
      </c>
      <c r="F1575" s="44" t="str">
        <f t="shared" si="32"/>
        <v>300 мл</v>
      </c>
      <c r="G1575" s="43">
        <v>12</v>
      </c>
      <c r="H1575" s="44" t="s">
        <v>1058</v>
      </c>
      <c r="I1575" s="43">
        <v>165.77</v>
      </c>
      <c r="J1575" s="57">
        <f>IF(C1575="СТОП цена",I1575,ROUND(I1575*(1-VLOOKUP(L1575,Оглавление!D:G,3,FALSE)),2))</f>
        <v>165.77</v>
      </c>
      <c r="K1575" s="60"/>
      <c r="L1575" s="60" t="s">
        <v>728</v>
      </c>
      <c r="M1575" s="54">
        <v>29</v>
      </c>
    </row>
    <row r="1576" spans="1:13" s="174" customFormat="1" ht="18.75" hidden="1" customHeight="1">
      <c r="A1576" s="377" t="s">
        <v>1386</v>
      </c>
      <c r="B1576" s="43">
        <v>30041660</v>
      </c>
      <c r="C1576" s="43"/>
      <c r="D1576" s="43"/>
      <c r="E1576" s="43"/>
      <c r="F1576" s="44" t="s">
        <v>1033</v>
      </c>
      <c r="G1576" s="43">
        <v>4</v>
      </c>
      <c r="H1576" s="44" t="s">
        <v>1058</v>
      </c>
      <c r="I1576" s="43">
        <v>1140.33</v>
      </c>
      <c r="J1576" s="57">
        <f>IF(C1576="СТОП цена",I1576,ROUND(I1576*(1-VLOOKUP(L1576,Оглавление!D:G,3,FALSE)),2))</f>
        <v>1140.33</v>
      </c>
      <c r="K1576" s="60"/>
      <c r="L1576" s="60" t="s">
        <v>728</v>
      </c>
      <c r="M1576" s="54">
        <v>29</v>
      </c>
    </row>
    <row r="1577" spans="1:13" ht="18.75" hidden="1" customHeight="1">
      <c r="A1577" s="377" t="s">
        <v>1007</v>
      </c>
      <c r="B1577" s="43">
        <v>30003220</v>
      </c>
      <c r="C1577" s="43"/>
      <c r="D1577" s="43">
        <v>250</v>
      </c>
      <c r="E1577" s="43" t="s">
        <v>784</v>
      </c>
      <c r="F1577" s="44" t="str">
        <f t="shared" si="32"/>
        <v>250 мл</v>
      </c>
      <c r="G1577" s="43">
        <v>20</v>
      </c>
      <c r="H1577" s="44" t="s">
        <v>1058</v>
      </c>
      <c r="I1577" s="43">
        <v>206.8</v>
      </c>
      <c r="J1577" s="57">
        <f>IF(C1577="СТОП цена",I1577,ROUND(I1577*(1-VLOOKUP(L1577,Оглавление!D:G,3,FALSE)),2))</f>
        <v>206.8</v>
      </c>
      <c r="K1577" s="60"/>
      <c r="L1577" s="60" t="s">
        <v>728</v>
      </c>
      <c r="M1577" s="54">
        <v>29</v>
      </c>
    </row>
    <row r="1578" spans="1:13" ht="18.75" hidden="1" customHeight="1">
      <c r="A1578" s="588" t="s">
        <v>919</v>
      </c>
      <c r="B1578" s="43">
        <v>30822563</v>
      </c>
      <c r="C1578" s="43"/>
      <c r="D1578" s="43">
        <v>0.28999999999999998</v>
      </c>
      <c r="E1578" s="43" t="s">
        <v>55</v>
      </c>
      <c r="F1578" s="44" t="str">
        <f t="shared" si="32"/>
        <v>0,29 кг</v>
      </c>
      <c r="G1578" s="43">
        <v>12</v>
      </c>
      <c r="H1578" s="44" t="s">
        <v>1058</v>
      </c>
      <c r="I1578" s="43">
        <v>374.06</v>
      </c>
      <c r="J1578" s="57">
        <f>IF(C1578="СТОП цена",I1578,ROUND(I1578*(1-VLOOKUP(L1578,Оглавление!D:G,3,FALSE)),2))</f>
        <v>374.06</v>
      </c>
      <c r="K1578" s="60"/>
      <c r="L1578" s="60" t="s">
        <v>728</v>
      </c>
      <c r="M1578" s="54">
        <v>29</v>
      </c>
    </row>
    <row r="1579" spans="1:13" ht="18.75" hidden="1" customHeight="1">
      <c r="A1579" s="590"/>
      <c r="B1579" s="43">
        <v>30822566</v>
      </c>
      <c r="C1579" s="43"/>
      <c r="D1579" s="43">
        <v>1</v>
      </c>
      <c r="E1579" s="43" t="s">
        <v>55</v>
      </c>
      <c r="F1579" s="44" t="str">
        <f t="shared" si="32"/>
        <v>1 кг</v>
      </c>
      <c r="G1579" s="43">
        <v>6</v>
      </c>
      <c r="H1579" s="44" t="s">
        <v>1058</v>
      </c>
      <c r="I1579" s="43">
        <v>641.99</v>
      </c>
      <c r="J1579" s="57">
        <f>IF(C1579="СТОП цена",I1579,ROUND(I1579*(1-VLOOKUP(L1579,Оглавление!D:G,3,FALSE)),2))</f>
        <v>641.99</v>
      </c>
      <c r="K1579" s="60"/>
      <c r="L1579" s="60" t="s">
        <v>728</v>
      </c>
      <c r="M1579" s="54">
        <v>29</v>
      </c>
    </row>
    <row r="1580" spans="1:13" s="179" customFormat="1" ht="23.25" hidden="1" customHeight="1">
      <c r="A1580" s="589"/>
      <c r="B1580" s="43">
        <v>30822569</v>
      </c>
      <c r="C1580" s="43" t="s">
        <v>223</v>
      </c>
      <c r="D1580" s="43"/>
      <c r="E1580" s="43"/>
      <c r="F1580" s="44" t="s">
        <v>1410</v>
      </c>
      <c r="G1580" s="43">
        <v>1</v>
      </c>
      <c r="H1580" s="44" t="s">
        <v>1058</v>
      </c>
      <c r="I1580" s="43">
        <v>2800</v>
      </c>
      <c r="J1580" s="57">
        <f>IF(C1580="СТОП цена",I1580,ROUND(I1580*(1-VLOOKUP(L1580,Оглавление!D:G,3,FALSE)),2))</f>
        <v>2800</v>
      </c>
      <c r="K1580" s="60"/>
      <c r="L1580" s="60" t="s">
        <v>728</v>
      </c>
      <c r="M1580" s="54">
        <v>29</v>
      </c>
    </row>
    <row r="1581" spans="1:13" ht="34.5" customHeight="1">
      <c r="A1581" s="582" t="s">
        <v>907</v>
      </c>
      <c r="B1581" s="583"/>
      <c r="C1581" s="583"/>
      <c r="D1581" s="583"/>
      <c r="E1581" s="583"/>
      <c r="F1581" s="583"/>
      <c r="G1581" s="583"/>
      <c r="H1581" s="583"/>
      <c r="I1581" s="583"/>
      <c r="J1581" s="583"/>
      <c r="K1581" s="60"/>
      <c r="L1581" s="60" t="s">
        <v>728</v>
      </c>
      <c r="M1581" s="54">
        <v>29</v>
      </c>
    </row>
    <row r="1582" spans="1:13" ht="21.75" customHeight="1">
      <c r="A1582" s="392" t="s">
        <v>900</v>
      </c>
      <c r="B1582" s="43">
        <v>30602868</v>
      </c>
      <c r="C1582" s="43"/>
      <c r="D1582" s="43">
        <v>1</v>
      </c>
      <c r="E1582" s="43" t="s">
        <v>55</v>
      </c>
      <c r="F1582" s="44" t="str">
        <f>CONCATENATE(D1582," ",E1582)</f>
        <v>1 кг</v>
      </c>
      <c r="G1582" s="43">
        <v>6</v>
      </c>
      <c r="H1582" s="44" t="s">
        <v>1058</v>
      </c>
      <c r="I1582" s="43">
        <v>152.53</v>
      </c>
      <c r="J1582" s="57">
        <f>IF(C1582="СТОП цена",I1582,ROUND(I1582*(1-VLOOKUP(L1582,Оглавление!D:G,3,FALSE)),2))</f>
        <v>152.53</v>
      </c>
      <c r="K1582" s="60"/>
      <c r="L1582" s="60" t="s">
        <v>728</v>
      </c>
      <c r="M1582" s="54">
        <v>29</v>
      </c>
    </row>
    <row r="1583" spans="1:13" ht="21.75" hidden="1" customHeight="1">
      <c r="A1583" s="388" t="s">
        <v>901</v>
      </c>
      <c r="B1583" s="43">
        <v>30602095</v>
      </c>
      <c r="C1583" s="43" t="s">
        <v>172</v>
      </c>
      <c r="D1583" s="43">
        <v>180</v>
      </c>
      <c r="E1583" s="43" t="s">
        <v>624</v>
      </c>
      <c r="F1583" s="44" t="str">
        <f t="shared" si="32"/>
        <v>180 г</v>
      </c>
      <c r="G1583" s="43">
        <v>36</v>
      </c>
      <c r="H1583" s="44" t="s">
        <v>1058</v>
      </c>
      <c r="I1583" s="43">
        <v>103.88</v>
      </c>
      <c r="J1583" s="57">
        <f>IF(C1583="СТОП цена",I1583,ROUND(I1583*(1-VLOOKUP(L1583,Оглавление!D:G,3,FALSE)),2))</f>
        <v>103.88</v>
      </c>
      <c r="K1583" s="60"/>
      <c r="L1583" s="60" t="s">
        <v>728</v>
      </c>
      <c r="M1583" s="54">
        <v>29</v>
      </c>
    </row>
    <row r="1584" spans="1:13" ht="21.75" customHeight="1">
      <c r="A1584" s="392" t="s">
        <v>902</v>
      </c>
      <c r="B1584" s="43">
        <v>30602885</v>
      </c>
      <c r="C1584" s="43" t="s">
        <v>223</v>
      </c>
      <c r="D1584" s="43">
        <v>1</v>
      </c>
      <c r="E1584" s="43" t="s">
        <v>55</v>
      </c>
      <c r="F1584" s="44" t="str">
        <f t="shared" si="32"/>
        <v>1 кг</v>
      </c>
      <c r="G1584" s="43">
        <v>6</v>
      </c>
      <c r="H1584" s="44" t="s">
        <v>1058</v>
      </c>
      <c r="I1584" s="43">
        <v>162.37</v>
      </c>
      <c r="J1584" s="57">
        <f>IF(C1584="СТОП цена",I1584,ROUND(I1584*(1-VLOOKUP(L1584,Оглавление!D:G,3,FALSE)),2))</f>
        <v>162.37</v>
      </c>
      <c r="K1584" s="60"/>
      <c r="L1584" s="60" t="s">
        <v>728</v>
      </c>
      <c r="M1584" s="54">
        <v>29</v>
      </c>
    </row>
    <row r="1585" spans="1:13" ht="21.75" customHeight="1">
      <c r="A1585" s="392" t="s">
        <v>903</v>
      </c>
      <c r="B1585" s="43">
        <v>30602867</v>
      </c>
      <c r="C1585" s="43"/>
      <c r="D1585" s="43">
        <v>1</v>
      </c>
      <c r="E1585" s="43" t="s">
        <v>55</v>
      </c>
      <c r="F1585" s="44" t="str">
        <f t="shared" si="32"/>
        <v>1 кг</v>
      </c>
      <c r="G1585" s="43">
        <v>6</v>
      </c>
      <c r="H1585" s="44" t="s">
        <v>1058</v>
      </c>
      <c r="I1585" s="43">
        <v>168.62</v>
      </c>
      <c r="J1585" s="57">
        <f>IF(C1585="СТОП цена",I1585,ROUND(I1585*(1-VLOOKUP(L1585,Оглавление!D:G,3,FALSE)),2))</f>
        <v>168.62</v>
      </c>
      <c r="K1585" s="60"/>
      <c r="L1585" s="60" t="s">
        <v>728</v>
      </c>
      <c r="M1585" s="54">
        <v>29</v>
      </c>
    </row>
    <row r="1586" spans="1:13" ht="21.75" customHeight="1">
      <c r="A1586" s="382" t="s">
        <v>904</v>
      </c>
      <c r="B1586" s="43">
        <v>30602869</v>
      </c>
      <c r="C1586" s="43"/>
      <c r="D1586" s="43">
        <v>1</v>
      </c>
      <c r="E1586" s="43" t="s">
        <v>55</v>
      </c>
      <c r="F1586" s="44" t="str">
        <f t="shared" si="32"/>
        <v>1 кг</v>
      </c>
      <c r="G1586" s="43">
        <v>6</v>
      </c>
      <c r="H1586" s="44" t="s">
        <v>1058</v>
      </c>
      <c r="I1586" s="43">
        <v>159.75</v>
      </c>
      <c r="J1586" s="57">
        <f>IF(C1586="СТОП цена",I1586,ROUND(I1586*(1-VLOOKUP(L1586,Оглавление!D:G,3,FALSE)),2))</f>
        <v>159.75</v>
      </c>
      <c r="K1586" s="60"/>
      <c r="L1586" s="60" t="s">
        <v>728</v>
      </c>
      <c r="M1586" s="54">
        <v>29</v>
      </c>
    </row>
    <row r="1587" spans="1:13" ht="21.75" customHeight="1">
      <c r="A1587" s="392" t="s">
        <v>905</v>
      </c>
      <c r="B1587" s="43">
        <v>30602870</v>
      </c>
      <c r="C1587" s="43" t="s">
        <v>1856</v>
      </c>
      <c r="D1587" s="43">
        <v>1</v>
      </c>
      <c r="E1587" s="43" t="s">
        <v>55</v>
      </c>
      <c r="F1587" s="44" t="str">
        <f t="shared" si="32"/>
        <v>1 кг</v>
      </c>
      <c r="G1587" s="43">
        <v>6</v>
      </c>
      <c r="H1587" s="44" t="s">
        <v>1058</v>
      </c>
      <c r="I1587" s="43">
        <v>198.53</v>
      </c>
      <c r="J1587" s="57">
        <f>IF(C1587="СТОП цена",I1587,ROUND(I1587*(1-VLOOKUP(L1587,Оглавление!D:G,3,FALSE)),2))</f>
        <v>198.53</v>
      </c>
      <c r="K1587" s="60"/>
      <c r="L1587" s="60" t="s">
        <v>728</v>
      </c>
      <c r="M1587" s="54">
        <v>29</v>
      </c>
    </row>
    <row r="1588" spans="1:13" ht="21.75" customHeight="1">
      <c r="A1588" s="392" t="s">
        <v>906</v>
      </c>
      <c r="B1588" s="43">
        <v>30602884</v>
      </c>
      <c r="C1588" s="43"/>
      <c r="D1588" s="43">
        <v>1.5</v>
      </c>
      <c r="E1588" s="43" t="s">
        <v>55</v>
      </c>
      <c r="F1588" s="44" t="str">
        <f t="shared" si="32"/>
        <v>1,5 кг</v>
      </c>
      <c r="G1588" s="43">
        <v>6</v>
      </c>
      <c r="H1588" s="44" t="s">
        <v>1058</v>
      </c>
      <c r="I1588" s="43">
        <v>230.95</v>
      </c>
      <c r="J1588" s="57">
        <f>IF(C1588="СТОП цена",I1588,ROUND(I1588*(1-VLOOKUP(L1588,Оглавление!D:G,3,FALSE)),2))</f>
        <v>230.95</v>
      </c>
      <c r="K1588" s="60"/>
      <c r="L1588" s="60" t="s">
        <v>728</v>
      </c>
      <c r="M1588" s="54">
        <v>29</v>
      </c>
    </row>
    <row r="1589" spans="1:13" s="1" customFormat="1" ht="23.25" hidden="1">
      <c r="A1589" s="579" t="s">
        <v>729</v>
      </c>
      <c r="B1589" s="580"/>
      <c r="C1589" s="580"/>
      <c r="D1589" s="580"/>
      <c r="E1589" s="580"/>
      <c r="F1589" s="580"/>
      <c r="G1589" s="580"/>
      <c r="H1589" s="580"/>
      <c r="I1589" s="580"/>
      <c r="J1589" s="581"/>
      <c r="K1589" s="60" t="s">
        <v>827</v>
      </c>
      <c r="L1589" s="60" t="s">
        <v>729</v>
      </c>
      <c r="M1589" s="54">
        <v>29</v>
      </c>
    </row>
    <row r="1590" spans="1:13" s="1" customFormat="1" ht="25.5" hidden="1" customHeight="1">
      <c r="A1590" s="582" t="s">
        <v>54</v>
      </c>
      <c r="B1590" s="583"/>
      <c r="C1590" s="583"/>
      <c r="D1590" s="583"/>
      <c r="E1590" s="583"/>
      <c r="F1590" s="583"/>
      <c r="G1590" s="583"/>
      <c r="H1590" s="583"/>
      <c r="I1590" s="583"/>
      <c r="J1590" s="583"/>
      <c r="K1590" s="60"/>
      <c r="L1590" s="60" t="s">
        <v>729</v>
      </c>
      <c r="M1590" s="54">
        <v>29</v>
      </c>
    </row>
    <row r="1591" spans="1:13" s="1" customFormat="1" ht="25.5" hidden="1" customHeight="1">
      <c r="A1591" s="588" t="s">
        <v>939</v>
      </c>
      <c r="B1591" s="43">
        <v>30605083</v>
      </c>
      <c r="C1591" s="44" t="s">
        <v>1856</v>
      </c>
      <c r="D1591" s="43"/>
      <c r="E1591" s="43"/>
      <c r="F1591" s="43" t="s">
        <v>1360</v>
      </c>
      <c r="G1591" s="43">
        <v>1</v>
      </c>
      <c r="H1591" s="43" t="s">
        <v>1058</v>
      </c>
      <c r="I1591" s="43">
        <v>3622.5</v>
      </c>
      <c r="J1591" s="57">
        <f>IF(C1591="СТОП цена",I1591,ROUND(I1591*(1-VLOOKUP(L1591,Оглавление!D:G,3,FALSE)),2))</f>
        <v>3622.5</v>
      </c>
      <c r="K1591" s="60"/>
      <c r="L1591" s="60" t="s">
        <v>729</v>
      </c>
      <c r="M1591" s="54">
        <v>29</v>
      </c>
    </row>
    <row r="1592" spans="1:13" s="1" customFormat="1" ht="25.5" hidden="1" customHeight="1">
      <c r="A1592" s="599"/>
      <c r="B1592" s="43">
        <v>30603188</v>
      </c>
      <c r="C1592" s="320"/>
      <c r="D1592" s="160"/>
      <c r="E1592" s="160"/>
      <c r="F1592" s="44" t="s">
        <v>1359</v>
      </c>
      <c r="G1592" s="42">
        <v>1</v>
      </c>
      <c r="H1592" s="44" t="s">
        <v>1058</v>
      </c>
      <c r="I1592" s="44">
        <v>9987.3799999999992</v>
      </c>
      <c r="J1592" s="57">
        <f>IF(C1592="СТОП цена",I1592,ROUND(I1592*(1-VLOOKUP(L1592,Оглавление!D:G,3,FALSE)),2))</f>
        <v>9987.3799999999992</v>
      </c>
      <c r="K1592" s="60"/>
      <c r="L1592" s="60" t="s">
        <v>729</v>
      </c>
      <c r="M1592" s="54">
        <v>29</v>
      </c>
    </row>
    <row r="1593" spans="1:13" s="1" customFormat="1" ht="25.5" hidden="1" customHeight="1">
      <c r="A1593" s="588" t="s">
        <v>625</v>
      </c>
      <c r="B1593" s="43">
        <v>30820236</v>
      </c>
      <c r="C1593" s="162"/>
      <c r="D1593" s="162"/>
      <c r="E1593" s="162"/>
      <c r="F1593" s="158" t="s">
        <v>1166</v>
      </c>
      <c r="G1593" s="159">
        <v>1</v>
      </c>
      <c r="H1593" s="158" t="s">
        <v>1058</v>
      </c>
      <c r="I1593" s="129">
        <v>2204.9299999999998</v>
      </c>
      <c r="J1593" s="57">
        <f>IF(C1593="СТОП цена",I1593,ROUND(I1593*(1-VLOOKUP(L1593,Оглавление!D:G,3,FALSE)),2))</f>
        <v>2204.9299999999998</v>
      </c>
      <c r="K1593" s="60"/>
      <c r="L1593" s="60" t="s">
        <v>729</v>
      </c>
      <c r="M1593" s="54">
        <v>30</v>
      </c>
    </row>
    <row r="1594" spans="1:13" ht="12.75" hidden="1">
      <c r="A1594" s="589"/>
      <c r="B1594" s="43">
        <v>30163231</v>
      </c>
      <c r="C1594" s="43"/>
      <c r="D1594" s="42">
        <v>10</v>
      </c>
      <c r="E1594" s="42" t="s">
        <v>55</v>
      </c>
      <c r="F1594" s="44" t="str">
        <f>CONCATENATE(D1594," ",E1594)</f>
        <v>10 кг</v>
      </c>
      <c r="G1594" s="42">
        <v>1</v>
      </c>
      <c r="H1594" s="44" t="s">
        <v>1058</v>
      </c>
      <c r="I1594" s="43">
        <v>3720</v>
      </c>
      <c r="J1594" s="57">
        <f>IF(C1594="СТОП цена",I1594,ROUND(I1594*(1-VLOOKUP(L1594,Оглавление!D:G,3,FALSE)),2))</f>
        <v>3720</v>
      </c>
      <c r="K1594" s="60"/>
      <c r="L1594" s="60" t="s">
        <v>729</v>
      </c>
      <c r="M1594" s="54">
        <v>30</v>
      </c>
    </row>
    <row r="1595" spans="1:13" ht="25.5" hidden="1" customHeight="1">
      <c r="A1595" s="588" t="s">
        <v>626</v>
      </c>
      <c r="B1595" s="43" t="s">
        <v>2950</v>
      </c>
      <c r="C1595" s="44"/>
      <c r="D1595" s="42">
        <v>6</v>
      </c>
      <c r="E1595" s="44" t="s">
        <v>55</v>
      </c>
      <c r="F1595" s="44" t="str">
        <f>CONCATENATE(D1595," ",E1595)</f>
        <v>6 кг</v>
      </c>
      <c r="G1595" s="44">
        <v>1</v>
      </c>
      <c r="H1595" s="44" t="s">
        <v>1058</v>
      </c>
      <c r="I1595" s="43">
        <v>1590.34</v>
      </c>
      <c r="J1595" s="57">
        <f>IF(C1595="СТОП цена",I1595,ROUND(I1595*(1-VLOOKUP(L1595,Оглавление!D:G,3,FALSE)),2))</f>
        <v>1590.34</v>
      </c>
      <c r="K1595" s="60"/>
      <c r="L1595" s="60" t="s">
        <v>729</v>
      </c>
      <c r="M1595" s="54">
        <v>30</v>
      </c>
    </row>
    <row r="1596" spans="1:13" ht="26.25" hidden="1" customHeight="1">
      <c r="A1596" s="589"/>
      <c r="B1596" s="43" t="s">
        <v>2951</v>
      </c>
      <c r="C1596" s="44"/>
      <c r="D1596" s="42">
        <v>20</v>
      </c>
      <c r="E1596" s="44" t="s">
        <v>55</v>
      </c>
      <c r="F1596" s="44" t="str">
        <f>CONCATENATE(D1596," ",E1596)</f>
        <v>20 кг</v>
      </c>
      <c r="G1596" s="44">
        <v>1</v>
      </c>
      <c r="H1596" s="44" t="s">
        <v>1058</v>
      </c>
      <c r="I1596" s="43">
        <v>4901.75</v>
      </c>
      <c r="J1596" s="57">
        <f>IF(C1596="СТОП цена",I1596,ROUND(I1596*(1-VLOOKUP(L1596,Оглавление!D:G,3,FALSE)),2))</f>
        <v>4901.75</v>
      </c>
      <c r="K1596" s="60"/>
      <c r="L1596" s="60" t="s">
        <v>729</v>
      </c>
      <c r="M1596" s="54">
        <v>30</v>
      </c>
    </row>
    <row r="1597" spans="1:13" ht="12.75" hidden="1">
      <c r="A1597" s="588" t="s">
        <v>627</v>
      </c>
      <c r="B1597" s="48">
        <v>30603313</v>
      </c>
      <c r="C1597" s="513" t="s">
        <v>1856</v>
      </c>
      <c r="D1597" s="42">
        <v>7</v>
      </c>
      <c r="E1597" s="44" t="s">
        <v>55</v>
      </c>
      <c r="F1597" s="44" t="str">
        <f>CONCATENATE(D1597," ",E1597)</f>
        <v>7 кг</v>
      </c>
      <c r="G1597" s="44">
        <v>1</v>
      </c>
      <c r="H1597" s="44" t="s">
        <v>1058</v>
      </c>
      <c r="I1597" s="43">
        <v>2487.11</v>
      </c>
      <c r="J1597" s="57">
        <f>IF(C1597="СТОП цена",I1597,ROUND(I1597*(1-VLOOKUP(L1597,Оглавление!D:G,3,FALSE)),2))</f>
        <v>2487.11</v>
      </c>
      <c r="K1597" s="60"/>
      <c r="L1597" s="60" t="s">
        <v>729</v>
      </c>
      <c r="M1597" s="54">
        <v>30</v>
      </c>
    </row>
    <row r="1598" spans="1:13" ht="12.75" hidden="1">
      <c r="A1598" s="589"/>
      <c r="B1598" s="43">
        <v>30603289</v>
      </c>
      <c r="C1598" s="42" t="s">
        <v>1856</v>
      </c>
      <c r="D1598" s="42">
        <v>25</v>
      </c>
      <c r="E1598" s="44" t="s">
        <v>55</v>
      </c>
      <c r="F1598" s="44" t="str">
        <f>CONCATENATE(D1598," ",E1598)</f>
        <v>25 кг</v>
      </c>
      <c r="G1598" s="44">
        <v>1</v>
      </c>
      <c r="H1598" s="44" t="s">
        <v>1058</v>
      </c>
      <c r="I1598" s="43">
        <v>7816.81</v>
      </c>
      <c r="J1598" s="57">
        <f>IF(C1598="СТОП цена",I1598,ROUND(I1598*(1-VLOOKUP(L1598,Оглавление!D:G,3,FALSE)),2))</f>
        <v>7816.81</v>
      </c>
      <c r="K1598" s="60"/>
      <c r="L1598" s="60" t="s">
        <v>729</v>
      </c>
      <c r="M1598" s="54">
        <v>30</v>
      </c>
    </row>
    <row r="1599" spans="1:13" s="202" customFormat="1" ht="24.75" hidden="1" customHeight="1">
      <c r="A1599" s="382" t="s">
        <v>1453</v>
      </c>
      <c r="B1599" s="43">
        <v>30240710</v>
      </c>
      <c r="C1599" s="43"/>
      <c r="D1599" s="42"/>
      <c r="E1599" s="44"/>
      <c r="F1599" s="44" t="s">
        <v>1454</v>
      </c>
      <c r="G1599" s="44">
        <v>12</v>
      </c>
      <c r="H1599" s="44" t="s">
        <v>1058</v>
      </c>
      <c r="I1599" s="43">
        <v>312</v>
      </c>
      <c r="J1599" s="57">
        <f>IF(C1599="СТОП цена",I1599,ROUND(I1599*(1-VLOOKUP(L1599,Оглавление!D:G,3,FALSE)),2))</f>
        <v>312</v>
      </c>
      <c r="K1599" s="60"/>
      <c r="L1599" s="60" t="s">
        <v>729</v>
      </c>
      <c r="M1599" s="54">
        <v>30</v>
      </c>
    </row>
    <row r="1600" spans="1:13" ht="27.75" hidden="1" customHeight="1">
      <c r="A1600" s="393" t="s">
        <v>1400</v>
      </c>
      <c r="B1600" s="43">
        <v>30135502</v>
      </c>
      <c r="C1600" s="43"/>
      <c r="D1600" s="42"/>
      <c r="E1600" s="44"/>
      <c r="F1600" s="44" t="s">
        <v>1359</v>
      </c>
      <c r="G1600" s="44">
        <v>1</v>
      </c>
      <c r="H1600" s="44" t="s">
        <v>1058</v>
      </c>
      <c r="I1600" s="43">
        <v>10187.33</v>
      </c>
      <c r="J1600" s="57">
        <f>IF(C1600="СТОП цена",I1600,ROUND(I1600*(1-VLOOKUP(L1600,Оглавление!D:G,3,FALSE)),2))</f>
        <v>10187.33</v>
      </c>
      <c r="K1600" s="60"/>
      <c r="L1600" s="60" t="s">
        <v>729</v>
      </c>
      <c r="M1600" s="54">
        <v>30</v>
      </c>
    </row>
    <row r="1601" spans="1:13" s="1" customFormat="1" ht="38.25" customHeight="1">
      <c r="A1601" s="644" t="s">
        <v>731</v>
      </c>
      <c r="B1601" s="645"/>
      <c r="C1601" s="645"/>
      <c r="D1601" s="645"/>
      <c r="E1601" s="645"/>
      <c r="F1601" s="645"/>
      <c r="G1601" s="645"/>
      <c r="H1601" s="645"/>
      <c r="I1601" s="645"/>
      <c r="J1601" s="646"/>
      <c r="K1601" s="74"/>
      <c r="L1601" s="75"/>
      <c r="M1601" s="54">
        <v>30</v>
      </c>
    </row>
    <row r="1602" spans="1:13" s="1" customFormat="1" ht="17.25" customHeight="1">
      <c r="A1602" s="579" t="s">
        <v>1061</v>
      </c>
      <c r="B1602" s="580"/>
      <c r="C1602" s="580"/>
      <c r="D1602" s="580"/>
      <c r="E1602" s="580"/>
      <c r="F1602" s="580"/>
      <c r="G1602" s="580"/>
      <c r="H1602" s="580"/>
      <c r="I1602" s="580"/>
      <c r="J1602" s="581"/>
      <c r="K1602" s="60" t="s">
        <v>470</v>
      </c>
      <c r="L1602" s="60" t="s">
        <v>1061</v>
      </c>
      <c r="M1602" s="54">
        <v>30</v>
      </c>
    </row>
    <row r="1603" spans="1:13" s="1" customFormat="1" ht="25.5" customHeight="1">
      <c r="A1603" s="582" t="s">
        <v>819</v>
      </c>
      <c r="B1603" s="583"/>
      <c r="C1603" s="583"/>
      <c r="D1603" s="583"/>
      <c r="E1603" s="583"/>
      <c r="F1603" s="583"/>
      <c r="G1603" s="583"/>
      <c r="H1603" s="583"/>
      <c r="I1603" s="583"/>
      <c r="J1603" s="583"/>
      <c r="K1603" s="60"/>
      <c r="L1603" s="60" t="s">
        <v>1061</v>
      </c>
      <c r="M1603" s="54">
        <v>30</v>
      </c>
    </row>
    <row r="1604" spans="1:13" ht="15">
      <c r="A1604" s="382" t="s">
        <v>295</v>
      </c>
      <c r="B1604" s="42">
        <v>1085663</v>
      </c>
      <c r="C1604" s="42"/>
      <c r="D1604" s="42">
        <v>300</v>
      </c>
      <c r="E1604" s="44" t="s">
        <v>784</v>
      </c>
      <c r="F1604" s="44" t="str">
        <f t="shared" ref="F1604:F1672" si="33">CONCATENATE(D1604," ",E1604)</f>
        <v>300 мл</v>
      </c>
      <c r="G1604" s="44">
        <v>12</v>
      </c>
      <c r="H1604" s="44" t="s">
        <v>1058</v>
      </c>
      <c r="I1604" s="43">
        <v>191.53</v>
      </c>
      <c r="J1604" s="57">
        <f>IF(C1604="СТОП цена",I1604,ROUND(I1604*(1-VLOOKUP(L1604,Оглавление!D:G,3,FALSE)),2))</f>
        <v>191.53</v>
      </c>
      <c r="K1604" s="60"/>
      <c r="L1604" s="60" t="s">
        <v>1061</v>
      </c>
      <c r="M1604" s="54">
        <v>30</v>
      </c>
    </row>
    <row r="1605" spans="1:13" ht="25.5">
      <c r="A1605" s="588" t="s">
        <v>296</v>
      </c>
      <c r="B1605" s="43" t="s">
        <v>2960</v>
      </c>
      <c r="C1605" s="42"/>
      <c r="D1605" s="42">
        <v>280</v>
      </c>
      <c r="E1605" s="44" t="s">
        <v>784</v>
      </c>
      <c r="F1605" s="44" t="str">
        <f t="shared" si="33"/>
        <v>280 мл</v>
      </c>
      <c r="G1605" s="44">
        <v>12</v>
      </c>
      <c r="H1605" s="44" t="s">
        <v>1058</v>
      </c>
      <c r="I1605" s="43">
        <v>223.01</v>
      </c>
      <c r="J1605" s="57">
        <f>IF(C1605="СТОП цена",I1605,ROUND(I1605*(1-VLOOKUP(L1605,Оглавление!D:G,3,FALSE)),2))</f>
        <v>223.01</v>
      </c>
      <c r="K1605" s="60"/>
      <c r="L1605" s="60" t="s">
        <v>1061</v>
      </c>
      <c r="M1605" s="54">
        <v>30</v>
      </c>
    </row>
    <row r="1606" spans="1:13" ht="12.75">
      <c r="A1606" s="589"/>
      <c r="B1606" s="42">
        <v>1374348</v>
      </c>
      <c r="C1606" s="42"/>
      <c r="D1606" s="42">
        <v>85</v>
      </c>
      <c r="E1606" s="44" t="s">
        <v>784</v>
      </c>
      <c r="F1606" s="44" t="str">
        <f t="shared" si="33"/>
        <v>85 мл</v>
      </c>
      <c r="G1606" s="42">
        <v>24</v>
      </c>
      <c r="H1606" s="44" t="s">
        <v>1058</v>
      </c>
      <c r="I1606" s="43">
        <v>135.47999999999999</v>
      </c>
      <c r="J1606" s="57">
        <f>IF(C1606="СТОП цена",I1606,ROUND(I1606*(1-VLOOKUP(L1606,Оглавление!D:G,3,FALSE)),2))</f>
        <v>135.47999999999999</v>
      </c>
      <c r="K1606" s="60"/>
      <c r="L1606" s="60" t="s">
        <v>1061</v>
      </c>
      <c r="M1606" s="54">
        <v>30</v>
      </c>
    </row>
    <row r="1607" spans="1:13" ht="25.5">
      <c r="A1607" s="588" t="s">
        <v>1460</v>
      </c>
      <c r="B1607" s="43" t="s">
        <v>2961</v>
      </c>
      <c r="C1607" s="42"/>
      <c r="D1607" s="42">
        <v>280</v>
      </c>
      <c r="E1607" s="43" t="s">
        <v>784</v>
      </c>
      <c r="F1607" s="44" t="str">
        <f t="shared" si="33"/>
        <v>280 мл</v>
      </c>
      <c r="G1607" s="42">
        <v>12</v>
      </c>
      <c r="H1607" s="44" t="s">
        <v>1058</v>
      </c>
      <c r="I1607" s="43">
        <v>223.01</v>
      </c>
      <c r="J1607" s="57">
        <f>IF(C1607="СТОП цена",I1607,ROUND(I1607*(1-VLOOKUP(L1607,Оглавление!D:G,3,FALSE)),2))</f>
        <v>223.01</v>
      </c>
      <c r="K1607" s="60"/>
      <c r="L1607" s="60" t="s">
        <v>1061</v>
      </c>
      <c r="M1607" s="54">
        <v>30</v>
      </c>
    </row>
    <row r="1608" spans="1:13" ht="27" customHeight="1">
      <c r="A1608" s="590"/>
      <c r="B1608" s="42">
        <v>1374345</v>
      </c>
      <c r="C1608" s="42"/>
      <c r="D1608" s="42">
        <v>85</v>
      </c>
      <c r="E1608" s="44" t="s">
        <v>784</v>
      </c>
      <c r="F1608" s="44" t="str">
        <f t="shared" si="33"/>
        <v>85 мл</v>
      </c>
      <c r="G1608" s="42">
        <v>24</v>
      </c>
      <c r="H1608" s="44" t="s">
        <v>1058</v>
      </c>
      <c r="I1608" s="43">
        <v>135.47999999999999</v>
      </c>
      <c r="J1608" s="57">
        <f>IF(C1608="СТОП цена",I1608,ROUND(I1608*(1-VLOOKUP(L1608,Оглавление!D:G,3,FALSE)),2))</f>
        <v>135.47999999999999</v>
      </c>
      <c r="K1608" s="60"/>
      <c r="L1608" s="60" t="s">
        <v>1061</v>
      </c>
      <c r="M1608" s="54">
        <v>30</v>
      </c>
    </row>
    <row r="1609" spans="1:13" ht="32.25" customHeight="1">
      <c r="A1609" s="382" t="s">
        <v>297</v>
      </c>
      <c r="B1609" s="42">
        <v>1085691</v>
      </c>
      <c r="C1609" s="42"/>
      <c r="D1609" s="42">
        <v>300</v>
      </c>
      <c r="E1609" s="44" t="s">
        <v>784</v>
      </c>
      <c r="F1609" s="44" t="str">
        <f t="shared" si="33"/>
        <v>300 мл</v>
      </c>
      <c r="G1609" s="42">
        <v>12</v>
      </c>
      <c r="H1609" s="44" t="s">
        <v>1058</v>
      </c>
      <c r="I1609" s="43">
        <v>245.17</v>
      </c>
      <c r="J1609" s="57">
        <f>IF(C1609="СТОП цена",I1609,ROUND(I1609*(1-VLOOKUP(L1609,Оглавление!D:G,3,FALSE)),2))</f>
        <v>245.17</v>
      </c>
      <c r="K1609" s="60"/>
      <c r="L1609" s="60" t="s">
        <v>1061</v>
      </c>
      <c r="M1609" s="54">
        <v>30</v>
      </c>
    </row>
    <row r="1610" spans="1:13" ht="15">
      <c r="A1610" s="382" t="s">
        <v>298</v>
      </c>
      <c r="B1610" s="42">
        <v>1997824</v>
      </c>
      <c r="C1610" s="42"/>
      <c r="D1610" s="42">
        <v>280</v>
      </c>
      <c r="E1610" s="44" t="s">
        <v>784</v>
      </c>
      <c r="F1610" s="44" t="str">
        <f t="shared" si="33"/>
        <v>280 мл</v>
      </c>
      <c r="G1610" s="44">
        <v>12</v>
      </c>
      <c r="H1610" s="44" t="s">
        <v>1058</v>
      </c>
      <c r="I1610" s="43">
        <v>234.95</v>
      </c>
      <c r="J1610" s="57">
        <f>IF(C1610="СТОП цена",I1610,ROUND(I1610*(1-VLOOKUP(L1610,Оглавление!D:G,3,FALSE)),2))</f>
        <v>234.95</v>
      </c>
      <c r="K1610" s="60"/>
      <c r="L1610" s="60" t="s">
        <v>1061</v>
      </c>
      <c r="M1610" s="54">
        <v>30</v>
      </c>
    </row>
    <row r="1611" spans="1:13" ht="25.5">
      <c r="A1611" s="588" t="s">
        <v>299</v>
      </c>
      <c r="B1611" s="43" t="s">
        <v>2962</v>
      </c>
      <c r="C1611" s="42"/>
      <c r="D1611" s="44">
        <v>280</v>
      </c>
      <c r="E1611" s="44" t="s">
        <v>784</v>
      </c>
      <c r="F1611" s="44" t="str">
        <f t="shared" si="33"/>
        <v>280 мл</v>
      </c>
      <c r="G1611" s="44">
        <v>12</v>
      </c>
      <c r="H1611" s="44" t="s">
        <v>1058</v>
      </c>
      <c r="I1611" s="43">
        <v>207.79</v>
      </c>
      <c r="J1611" s="57">
        <f>IF(C1611="СТОП цена",I1611,ROUND(I1611*(1-VLOOKUP(L1611,Оглавление!D:G,3,FALSE)),2))</f>
        <v>207.79</v>
      </c>
      <c r="K1611" s="60"/>
      <c r="L1611" s="60" t="s">
        <v>1061</v>
      </c>
      <c r="M1611" s="54">
        <v>30</v>
      </c>
    </row>
    <row r="1612" spans="1:13" ht="12.75">
      <c r="A1612" s="589"/>
      <c r="B1612" s="42">
        <v>1374335</v>
      </c>
      <c r="C1612" s="42"/>
      <c r="D1612" s="42">
        <v>85</v>
      </c>
      <c r="E1612" s="44" t="s">
        <v>784</v>
      </c>
      <c r="F1612" s="44" t="str">
        <f t="shared" si="33"/>
        <v>85 мл</v>
      </c>
      <c r="G1612" s="42">
        <v>24</v>
      </c>
      <c r="H1612" s="44" t="s">
        <v>1058</v>
      </c>
      <c r="I1612" s="43">
        <v>125.56</v>
      </c>
      <c r="J1612" s="57">
        <f>IF(C1612="СТОП цена",I1612,ROUND(I1612*(1-VLOOKUP(L1612,Оглавление!D:G,3,FALSE)),2))</f>
        <v>125.56</v>
      </c>
      <c r="K1612" s="60"/>
      <c r="L1612" s="60" t="s">
        <v>1061</v>
      </c>
      <c r="M1612" s="54">
        <v>30</v>
      </c>
    </row>
    <row r="1613" spans="1:13" ht="25.5">
      <c r="A1613" s="588" t="s">
        <v>300</v>
      </c>
      <c r="B1613" s="43" t="s">
        <v>2963</v>
      </c>
      <c r="C1613" s="42"/>
      <c r="D1613" s="42">
        <v>280</v>
      </c>
      <c r="E1613" s="44" t="s">
        <v>784</v>
      </c>
      <c r="F1613" s="44" t="str">
        <f t="shared" si="33"/>
        <v>280 мл</v>
      </c>
      <c r="G1613" s="42">
        <v>12</v>
      </c>
      <c r="H1613" s="44" t="s">
        <v>1058</v>
      </c>
      <c r="I1613" s="43">
        <v>207.79</v>
      </c>
      <c r="J1613" s="57">
        <f>IF(C1613="СТОП цена",I1613,ROUND(I1613*(1-VLOOKUP(L1613,Оглавление!D:G,3,FALSE)),2))</f>
        <v>207.79</v>
      </c>
      <c r="K1613" s="60"/>
      <c r="L1613" s="60" t="s">
        <v>1061</v>
      </c>
      <c r="M1613" s="54">
        <v>30</v>
      </c>
    </row>
    <row r="1614" spans="1:13" ht="20.25" customHeight="1">
      <c r="A1614" s="589"/>
      <c r="B1614" s="42">
        <v>1374332</v>
      </c>
      <c r="C1614" s="42"/>
      <c r="D1614" s="42">
        <v>85</v>
      </c>
      <c r="E1614" s="44" t="s">
        <v>784</v>
      </c>
      <c r="F1614" s="44" t="str">
        <f t="shared" si="33"/>
        <v>85 мл</v>
      </c>
      <c r="G1614" s="42">
        <v>24</v>
      </c>
      <c r="H1614" s="44" t="s">
        <v>1058</v>
      </c>
      <c r="I1614" s="43">
        <v>125.56</v>
      </c>
      <c r="J1614" s="57">
        <f>IF(C1614="СТОП цена",I1614,ROUND(I1614*(1-VLOOKUP(L1614,Оглавление!D:G,3,FALSE)),2))</f>
        <v>125.56</v>
      </c>
      <c r="K1614" s="60"/>
      <c r="L1614" s="60" t="s">
        <v>1061</v>
      </c>
      <c r="M1614" s="54">
        <v>30</v>
      </c>
    </row>
    <row r="1615" spans="1:13" ht="30">
      <c r="A1615" s="382" t="s">
        <v>301</v>
      </c>
      <c r="B1615" s="42">
        <v>1495780</v>
      </c>
      <c r="C1615" s="42"/>
      <c r="D1615" s="42">
        <v>280</v>
      </c>
      <c r="E1615" s="44" t="s">
        <v>784</v>
      </c>
      <c r="F1615" s="44" t="str">
        <f t="shared" si="33"/>
        <v>280 мл</v>
      </c>
      <c r="G1615" s="42">
        <v>12</v>
      </c>
      <c r="H1615" s="44" t="s">
        <v>1058</v>
      </c>
      <c r="I1615" s="43">
        <v>311.33999999999997</v>
      </c>
      <c r="J1615" s="57">
        <f>IF(C1615="СТОП цена",I1615,ROUND(I1615*(1-VLOOKUP(L1615,Оглавление!D:G,3,FALSE)),2))</f>
        <v>311.33999999999997</v>
      </c>
      <c r="K1615" s="60"/>
      <c r="L1615" s="60" t="s">
        <v>1061</v>
      </c>
      <c r="M1615" s="54">
        <v>30</v>
      </c>
    </row>
    <row r="1616" spans="1:13" ht="29.25" customHeight="1">
      <c r="A1616" s="382" t="s">
        <v>302</v>
      </c>
      <c r="B1616" s="43" t="s">
        <v>2964</v>
      </c>
      <c r="C1616" s="42"/>
      <c r="D1616" s="44">
        <v>280</v>
      </c>
      <c r="E1616" s="44" t="s">
        <v>784</v>
      </c>
      <c r="F1616" s="44" t="str">
        <f t="shared" si="33"/>
        <v>280 мл</v>
      </c>
      <c r="G1616" s="44">
        <v>12</v>
      </c>
      <c r="H1616" s="44" t="s">
        <v>1058</v>
      </c>
      <c r="I1616" s="43">
        <v>278.39999999999998</v>
      </c>
      <c r="J1616" s="57">
        <f>IF(C1616="СТОП цена",I1616,ROUND(I1616*(1-VLOOKUP(L1616,Оглавление!D:G,3,FALSE)),2))</f>
        <v>278.39999999999998</v>
      </c>
      <c r="K1616" s="60"/>
      <c r="L1616" s="60" t="s">
        <v>1061</v>
      </c>
      <c r="M1616" s="54">
        <v>30</v>
      </c>
    </row>
    <row r="1617" spans="1:13" ht="30">
      <c r="A1617" s="377" t="s">
        <v>303</v>
      </c>
      <c r="B1617" s="43" t="s">
        <v>2965</v>
      </c>
      <c r="C1617" s="42"/>
      <c r="D1617" s="44">
        <v>280</v>
      </c>
      <c r="E1617" s="44" t="s">
        <v>784</v>
      </c>
      <c r="F1617" s="44" t="str">
        <f t="shared" si="33"/>
        <v>280 мл</v>
      </c>
      <c r="G1617" s="44">
        <v>12</v>
      </c>
      <c r="H1617" s="44" t="s">
        <v>1058</v>
      </c>
      <c r="I1617" s="43">
        <v>285.11</v>
      </c>
      <c r="J1617" s="57">
        <f>IF(C1617="СТОП цена",I1617,ROUND(I1617*(1-VLOOKUP(L1617,Оглавление!D:G,3,FALSE)),2))</f>
        <v>285.11</v>
      </c>
      <c r="K1617" s="60"/>
      <c r="L1617" s="60" t="s">
        <v>1061</v>
      </c>
      <c r="M1617" s="54">
        <v>30</v>
      </c>
    </row>
    <row r="1618" spans="1:13" ht="30">
      <c r="A1618" s="382" t="s">
        <v>992</v>
      </c>
      <c r="B1618" s="43" t="s">
        <v>2966</v>
      </c>
      <c r="C1618" s="42"/>
      <c r="D1618" s="42">
        <v>280</v>
      </c>
      <c r="E1618" s="44" t="s">
        <v>784</v>
      </c>
      <c r="F1618" s="44" t="str">
        <f t="shared" si="33"/>
        <v>280 мл</v>
      </c>
      <c r="G1618" s="42">
        <v>12</v>
      </c>
      <c r="H1618" s="44" t="s">
        <v>1058</v>
      </c>
      <c r="I1618" s="43">
        <v>285.11</v>
      </c>
      <c r="J1618" s="57">
        <f>IF(C1618="СТОП цена",I1618,ROUND(I1618*(1-VLOOKUP(L1618,Оглавление!D:G,3,FALSE)),2))</f>
        <v>285.11</v>
      </c>
      <c r="K1618" s="60"/>
      <c r="L1618" s="60" t="s">
        <v>1061</v>
      </c>
      <c r="M1618" s="54">
        <v>30</v>
      </c>
    </row>
    <row r="1619" spans="1:13" ht="25.5">
      <c r="A1619" s="588" t="s">
        <v>993</v>
      </c>
      <c r="B1619" s="43" t="s">
        <v>2967</v>
      </c>
      <c r="C1619" s="42"/>
      <c r="D1619" s="44">
        <v>280</v>
      </c>
      <c r="E1619" s="44" t="s">
        <v>784</v>
      </c>
      <c r="F1619" s="44" t="str">
        <f t="shared" si="33"/>
        <v>280 мл</v>
      </c>
      <c r="G1619" s="44">
        <v>12</v>
      </c>
      <c r="H1619" s="44" t="s">
        <v>1058</v>
      </c>
      <c r="I1619" s="43">
        <v>194.49</v>
      </c>
      <c r="J1619" s="57">
        <f>IF(C1619="СТОП цена",I1619,ROUND(I1619*(1-VLOOKUP(L1619,Оглавление!D:G,3,FALSE)),2))</f>
        <v>194.49</v>
      </c>
      <c r="K1619" s="60"/>
      <c r="L1619" s="60" t="s">
        <v>1061</v>
      </c>
      <c r="M1619" s="54">
        <v>30</v>
      </c>
    </row>
    <row r="1620" spans="1:13" ht="12.75">
      <c r="A1620" s="589"/>
      <c r="B1620" s="42">
        <v>1374341</v>
      </c>
      <c r="C1620" s="42"/>
      <c r="D1620" s="42">
        <v>85</v>
      </c>
      <c r="E1620" s="44" t="s">
        <v>784</v>
      </c>
      <c r="F1620" s="44" t="str">
        <f t="shared" si="33"/>
        <v>85 мл</v>
      </c>
      <c r="G1620" s="42">
        <v>24</v>
      </c>
      <c r="H1620" s="44" t="s">
        <v>1058</v>
      </c>
      <c r="I1620" s="43">
        <v>117.87</v>
      </c>
      <c r="J1620" s="57">
        <f>IF(C1620="СТОП цена",I1620,ROUND(I1620*(1-VLOOKUP(L1620,Оглавление!D:G,3,FALSE)),2))</f>
        <v>117.87</v>
      </c>
      <c r="K1620" s="60"/>
      <c r="L1620" s="60" t="s">
        <v>1061</v>
      </c>
      <c r="M1620" s="54">
        <v>30</v>
      </c>
    </row>
    <row r="1621" spans="1:13" ht="25.5">
      <c r="A1621" s="588" t="s">
        <v>994</v>
      </c>
      <c r="B1621" s="43" t="s">
        <v>2968</v>
      </c>
      <c r="C1621" s="42"/>
      <c r="D1621" s="42">
        <v>280</v>
      </c>
      <c r="E1621" s="44" t="s">
        <v>784</v>
      </c>
      <c r="F1621" s="44" t="str">
        <f t="shared" si="33"/>
        <v>280 мл</v>
      </c>
      <c r="G1621" s="42">
        <v>12</v>
      </c>
      <c r="H1621" s="44" t="s">
        <v>1058</v>
      </c>
      <c r="I1621" s="43">
        <v>194.49</v>
      </c>
      <c r="J1621" s="57">
        <f>IF(C1621="СТОП цена",I1621,ROUND(I1621*(1-VLOOKUP(L1621,Оглавление!D:G,3,FALSE)),2))</f>
        <v>194.49</v>
      </c>
      <c r="K1621" s="60"/>
      <c r="L1621" s="60" t="s">
        <v>1061</v>
      </c>
      <c r="M1621" s="54">
        <v>30</v>
      </c>
    </row>
    <row r="1622" spans="1:13" ht="12.75">
      <c r="A1622" s="589"/>
      <c r="B1622" s="42">
        <v>1374339</v>
      </c>
      <c r="C1622" s="42"/>
      <c r="D1622" s="42">
        <v>85</v>
      </c>
      <c r="E1622" s="44" t="s">
        <v>784</v>
      </c>
      <c r="F1622" s="44" t="str">
        <f t="shared" si="33"/>
        <v>85 мл</v>
      </c>
      <c r="G1622" s="42">
        <v>24</v>
      </c>
      <c r="H1622" s="44" t="s">
        <v>1058</v>
      </c>
      <c r="I1622" s="43">
        <v>117.87</v>
      </c>
      <c r="J1622" s="57">
        <f>IF(C1622="СТОП цена",I1622,ROUND(I1622*(1-VLOOKUP(L1622,Оглавление!D:G,3,FALSE)),2))</f>
        <v>117.87</v>
      </c>
      <c r="K1622" s="60"/>
      <c r="L1622" s="60" t="s">
        <v>1061</v>
      </c>
      <c r="M1622" s="54">
        <v>30</v>
      </c>
    </row>
    <row r="1623" spans="1:13" ht="30">
      <c r="A1623" s="382" t="s">
        <v>995</v>
      </c>
      <c r="B1623" s="43" t="s">
        <v>2969</v>
      </c>
      <c r="C1623" s="42"/>
      <c r="D1623" s="42">
        <v>280</v>
      </c>
      <c r="E1623" s="44" t="s">
        <v>784</v>
      </c>
      <c r="F1623" s="44" t="str">
        <f t="shared" si="33"/>
        <v>280 мл</v>
      </c>
      <c r="G1623" s="42">
        <v>12</v>
      </c>
      <c r="H1623" s="44" t="s">
        <v>1058</v>
      </c>
      <c r="I1623" s="43">
        <v>196.3</v>
      </c>
      <c r="J1623" s="57">
        <f>IF(C1623="СТОП цена",I1623,ROUND(I1623*(1-VLOOKUP(L1623,Оглавление!D:G,3,FALSE)),2))</f>
        <v>196.3</v>
      </c>
      <c r="K1623" s="60"/>
      <c r="L1623" s="60" t="s">
        <v>1061</v>
      </c>
      <c r="M1623" s="54">
        <v>30</v>
      </c>
    </row>
    <row r="1624" spans="1:13" ht="25.5">
      <c r="A1624" s="382" t="s">
        <v>996</v>
      </c>
      <c r="B1624" s="43" t="s">
        <v>2970</v>
      </c>
      <c r="C1624" s="42"/>
      <c r="D1624" s="44">
        <v>280</v>
      </c>
      <c r="E1624" s="44" t="s">
        <v>784</v>
      </c>
      <c r="F1624" s="44" t="str">
        <f t="shared" si="33"/>
        <v>280 мл</v>
      </c>
      <c r="G1624" s="44">
        <v>12</v>
      </c>
      <c r="H1624" s="44" t="s">
        <v>1058</v>
      </c>
      <c r="I1624" s="43">
        <v>196.3</v>
      </c>
      <c r="J1624" s="57">
        <f>IF(C1624="СТОП цена",I1624,ROUND(I1624*(1-VLOOKUP(L1624,Оглавление!D:G,3,FALSE)),2))</f>
        <v>196.3</v>
      </c>
      <c r="K1624" s="60"/>
      <c r="L1624" s="60" t="s">
        <v>1061</v>
      </c>
      <c r="M1624" s="54">
        <v>30</v>
      </c>
    </row>
    <row r="1625" spans="1:13" s="312" customFormat="1" ht="24.75" customHeight="1">
      <c r="A1625" s="382" t="s">
        <v>1814</v>
      </c>
      <c r="B1625" s="43">
        <v>2055464</v>
      </c>
      <c r="C1625" s="43" t="s">
        <v>223</v>
      </c>
      <c r="D1625" s="44"/>
      <c r="E1625" s="44"/>
      <c r="F1625" s="68" t="s">
        <v>1813</v>
      </c>
      <c r="G1625" s="68">
        <v>12</v>
      </c>
      <c r="H1625" s="68" t="s">
        <v>1058</v>
      </c>
      <c r="I1625" s="56">
        <v>295</v>
      </c>
      <c r="J1625" s="57">
        <f>IF(C1625="СТОП цена",I1625,ROUND(I1625*(1-VLOOKUP(L1625,Оглавление!D:G,3,FALSE)),2))</f>
        <v>295</v>
      </c>
      <c r="K1625" s="60"/>
      <c r="L1625" s="60" t="s">
        <v>1061</v>
      </c>
      <c r="M1625" s="54">
        <v>30</v>
      </c>
    </row>
    <row r="1626" spans="1:13" ht="25.5">
      <c r="A1626" s="382" t="s">
        <v>997</v>
      </c>
      <c r="B1626" s="43" t="s">
        <v>2971</v>
      </c>
      <c r="C1626" s="43" t="s">
        <v>223</v>
      </c>
      <c r="D1626" s="44">
        <v>280</v>
      </c>
      <c r="E1626" s="44" t="s">
        <v>784</v>
      </c>
      <c r="F1626" s="44" t="str">
        <f t="shared" si="33"/>
        <v>280 мл</v>
      </c>
      <c r="G1626" s="42">
        <v>25</v>
      </c>
      <c r="H1626" s="44" t="s">
        <v>1058</v>
      </c>
      <c r="I1626" s="43">
        <v>154.44</v>
      </c>
      <c r="J1626" s="57">
        <f>IF(C1626="СТОП цена",I1626,ROUND(I1626*(1-VLOOKUP(L1626,Оглавление!D:G,3,FALSE)),2))</f>
        <v>154.44</v>
      </c>
      <c r="K1626" s="60"/>
      <c r="L1626" s="60" t="s">
        <v>1061</v>
      </c>
      <c r="M1626" s="54">
        <v>30</v>
      </c>
    </row>
    <row r="1627" spans="1:13" ht="30">
      <c r="A1627" s="382" t="s">
        <v>969</v>
      </c>
      <c r="B1627" s="43" t="s">
        <v>2972</v>
      </c>
      <c r="C1627" s="43" t="s">
        <v>172</v>
      </c>
      <c r="D1627" s="44">
        <v>280</v>
      </c>
      <c r="E1627" s="44" t="s">
        <v>784</v>
      </c>
      <c r="F1627" s="44" t="str">
        <f t="shared" si="33"/>
        <v>280 мл</v>
      </c>
      <c r="G1627" s="44">
        <v>25</v>
      </c>
      <c r="H1627" s="44" t="s">
        <v>1058</v>
      </c>
      <c r="I1627" s="43">
        <v>173.26</v>
      </c>
      <c r="J1627" s="57">
        <f>IF(C1627="СТОП цена",I1627,ROUND(I1627*(1-VLOOKUP(L1627,Оглавление!D:G,3,FALSE)),2))</f>
        <v>173.26</v>
      </c>
      <c r="K1627" s="60"/>
      <c r="L1627" s="60" t="s">
        <v>1061</v>
      </c>
      <c r="M1627" s="54">
        <v>30</v>
      </c>
    </row>
    <row r="1628" spans="1:13" ht="30">
      <c r="A1628" s="382" t="s">
        <v>970</v>
      </c>
      <c r="B1628" s="43" t="s">
        <v>2973</v>
      </c>
      <c r="C1628" s="43" t="s">
        <v>223</v>
      </c>
      <c r="D1628" s="44">
        <v>280</v>
      </c>
      <c r="E1628" s="44" t="s">
        <v>784</v>
      </c>
      <c r="F1628" s="44" t="str">
        <f t="shared" si="33"/>
        <v>280 мл</v>
      </c>
      <c r="G1628" s="44">
        <v>25</v>
      </c>
      <c r="H1628" s="44" t="s">
        <v>1058</v>
      </c>
      <c r="I1628" s="43">
        <v>188.69</v>
      </c>
      <c r="J1628" s="57">
        <f>IF(C1628="СТОП цена",I1628,ROUND(I1628*(1-VLOOKUP(L1628,Оглавление!D:G,3,FALSE)),2))</f>
        <v>188.69</v>
      </c>
      <c r="K1628" s="60"/>
      <c r="L1628" s="60" t="s">
        <v>1061</v>
      </c>
      <c r="M1628" s="54">
        <v>30</v>
      </c>
    </row>
    <row r="1629" spans="1:13" s="179" customFormat="1" ht="32.25" customHeight="1">
      <c r="A1629" s="382" t="s">
        <v>1411</v>
      </c>
      <c r="B1629" s="43" t="s">
        <v>2974</v>
      </c>
      <c r="C1629" s="43" t="s">
        <v>223</v>
      </c>
      <c r="D1629" s="44"/>
      <c r="E1629" s="44"/>
      <c r="F1629" s="44" t="s">
        <v>1105</v>
      </c>
      <c r="G1629" s="44">
        <v>25</v>
      </c>
      <c r="H1629" s="44" t="s">
        <v>1058</v>
      </c>
      <c r="I1629" s="43">
        <v>146.76</v>
      </c>
      <c r="J1629" s="57">
        <f>IF(C1629="СТОП цена",I1629,ROUND(I1629*(1-VLOOKUP(L1629,Оглавление!D:G,3,FALSE)),2))</f>
        <v>146.76</v>
      </c>
      <c r="K1629" s="60"/>
      <c r="L1629" s="60" t="s">
        <v>1061</v>
      </c>
      <c r="M1629" s="54">
        <v>30</v>
      </c>
    </row>
    <row r="1630" spans="1:13" ht="15">
      <c r="A1630" s="382" t="s">
        <v>1012</v>
      </c>
      <c r="B1630" s="43">
        <v>1745804</v>
      </c>
      <c r="C1630" s="43" t="s">
        <v>1856</v>
      </c>
      <c r="D1630" s="44">
        <v>300</v>
      </c>
      <c r="E1630" s="44" t="s">
        <v>784</v>
      </c>
      <c r="F1630" s="44" t="str">
        <f t="shared" si="33"/>
        <v>300 мл</v>
      </c>
      <c r="G1630" s="44">
        <v>12</v>
      </c>
      <c r="H1630" s="44" t="s">
        <v>1058</v>
      </c>
      <c r="I1630" s="43">
        <v>163.71</v>
      </c>
      <c r="J1630" s="57">
        <f>IF(C1630="СТОП цена",I1630,ROUND(I1630*(1-VLOOKUP(L1630,Оглавление!D:G,3,FALSE)),2))</f>
        <v>163.71</v>
      </c>
      <c r="K1630" s="60"/>
      <c r="L1630" s="60" t="s">
        <v>1061</v>
      </c>
      <c r="M1630" s="54">
        <v>30</v>
      </c>
    </row>
    <row r="1631" spans="1:13" ht="21" customHeight="1">
      <c r="A1631" s="382" t="s">
        <v>927</v>
      </c>
      <c r="B1631" s="43">
        <v>1894498</v>
      </c>
      <c r="C1631" s="43" t="s">
        <v>172</v>
      </c>
      <c r="D1631" s="44"/>
      <c r="E1631" s="44"/>
      <c r="F1631" s="44" t="s">
        <v>926</v>
      </c>
      <c r="G1631" s="44">
        <v>24</v>
      </c>
      <c r="H1631" s="44" t="s">
        <v>1058</v>
      </c>
      <c r="I1631" s="43">
        <v>96.77</v>
      </c>
      <c r="J1631" s="57">
        <f>IF(C1631="СТОП цена",I1631,ROUND(I1631*(1-VLOOKUP(L1631,Оглавление!D:G,3,FALSE)),2))</f>
        <v>96.77</v>
      </c>
      <c r="K1631" s="60"/>
      <c r="L1631" s="60" t="s">
        <v>1061</v>
      </c>
      <c r="M1631" s="54">
        <v>30</v>
      </c>
    </row>
    <row r="1632" spans="1:13" ht="25.5">
      <c r="A1632" s="382" t="s">
        <v>1013</v>
      </c>
      <c r="B1632" s="43" t="s">
        <v>2975</v>
      </c>
      <c r="C1632" s="43"/>
      <c r="D1632" s="44">
        <v>280</v>
      </c>
      <c r="E1632" s="44" t="s">
        <v>784</v>
      </c>
      <c r="F1632" s="44" t="str">
        <f t="shared" si="33"/>
        <v>280 мл</v>
      </c>
      <c r="G1632" s="44">
        <v>12</v>
      </c>
      <c r="H1632" s="44" t="s">
        <v>1058</v>
      </c>
      <c r="I1632" s="43">
        <v>168.2</v>
      </c>
      <c r="J1632" s="57">
        <f>IF(C1632="СТОП цена",I1632,ROUND(I1632*(1-VLOOKUP(L1632,Оглавление!D:G,3,FALSE)),2))</f>
        <v>168.2</v>
      </c>
      <c r="K1632" s="60"/>
      <c r="L1632" s="60" t="s">
        <v>1061</v>
      </c>
      <c r="M1632" s="54">
        <v>30</v>
      </c>
    </row>
    <row r="1633" spans="1:13" ht="29.25" customHeight="1">
      <c r="A1633" s="382" t="s">
        <v>928</v>
      </c>
      <c r="B1633" s="43">
        <v>1894497</v>
      </c>
      <c r="C1633" s="43" t="s">
        <v>223</v>
      </c>
      <c r="D1633" s="44"/>
      <c r="E1633" s="44"/>
      <c r="F1633" s="44" t="s">
        <v>929</v>
      </c>
      <c r="G1633" s="44">
        <v>24</v>
      </c>
      <c r="H1633" s="44" t="s">
        <v>1058</v>
      </c>
      <c r="I1633" s="43">
        <v>96.77</v>
      </c>
      <c r="J1633" s="57">
        <f>IF(C1633="СТОП цена",I1633,ROUND(I1633*(1-VLOOKUP(L1633,Оглавление!D:G,3,FALSE)),2))</f>
        <v>96.77</v>
      </c>
      <c r="K1633" s="60"/>
      <c r="L1633" s="60" t="s">
        <v>1061</v>
      </c>
      <c r="M1633" s="54">
        <v>31</v>
      </c>
    </row>
    <row r="1634" spans="1:13" ht="15">
      <c r="A1634" s="382" t="s">
        <v>1014</v>
      </c>
      <c r="B1634" s="42">
        <v>1744672</v>
      </c>
      <c r="C1634" s="42"/>
      <c r="D1634" s="44">
        <v>420</v>
      </c>
      <c r="E1634" s="44" t="s">
        <v>624</v>
      </c>
      <c r="F1634" s="44" t="str">
        <f t="shared" si="33"/>
        <v>420 г</v>
      </c>
      <c r="G1634" s="44">
        <v>12</v>
      </c>
      <c r="H1634" s="44" t="s">
        <v>1058</v>
      </c>
      <c r="I1634" s="43">
        <v>91.13</v>
      </c>
      <c r="J1634" s="57">
        <f>IF(C1634="СТОП цена",I1634,ROUND(I1634*(1-VLOOKUP(L1634,Оглавление!D:G,3,FALSE)),2))</f>
        <v>91.13</v>
      </c>
      <c r="K1634" s="60"/>
      <c r="L1634" s="60" t="s">
        <v>1061</v>
      </c>
      <c r="M1634" s="54">
        <v>31</v>
      </c>
    </row>
    <row r="1635" spans="1:13" ht="24.75" customHeight="1">
      <c r="A1635" s="382" t="s">
        <v>930</v>
      </c>
      <c r="B1635" s="42">
        <v>1894496</v>
      </c>
      <c r="C1635" s="43" t="s">
        <v>172</v>
      </c>
      <c r="D1635" s="44"/>
      <c r="E1635" s="44"/>
      <c r="F1635" s="44" t="s">
        <v>926</v>
      </c>
      <c r="G1635" s="44">
        <v>24</v>
      </c>
      <c r="H1635" s="44" t="s">
        <v>1058</v>
      </c>
      <c r="I1635" s="43">
        <v>84.19</v>
      </c>
      <c r="J1635" s="57">
        <f>IF(C1635="СТОП цена",I1635,ROUND(I1635*(1-VLOOKUP(L1635,Оглавление!D:G,3,FALSE)),2))</f>
        <v>84.19</v>
      </c>
      <c r="K1635" s="60"/>
      <c r="L1635" s="60" t="s">
        <v>1061</v>
      </c>
      <c r="M1635" s="54">
        <v>31</v>
      </c>
    </row>
    <row r="1636" spans="1:13" ht="25.5" customHeight="1">
      <c r="A1636" s="382" t="s">
        <v>1015</v>
      </c>
      <c r="B1636" s="43" t="s">
        <v>2976</v>
      </c>
      <c r="C1636" s="42"/>
      <c r="D1636" s="44">
        <v>280</v>
      </c>
      <c r="E1636" s="44" t="s">
        <v>784</v>
      </c>
      <c r="F1636" s="44" t="str">
        <f t="shared" si="33"/>
        <v>280 мл</v>
      </c>
      <c r="G1636" s="44">
        <v>12</v>
      </c>
      <c r="H1636" s="44" t="s">
        <v>1058</v>
      </c>
      <c r="I1636" s="43">
        <v>166.62</v>
      </c>
      <c r="J1636" s="57">
        <f>IF(C1636="СТОП цена",I1636,ROUND(I1636*(1-VLOOKUP(L1636,Оглавление!D:G,3,FALSE)),2))</f>
        <v>166.62</v>
      </c>
      <c r="K1636" s="60"/>
      <c r="L1636" s="60" t="s">
        <v>1061</v>
      </c>
      <c r="M1636" s="54">
        <v>31</v>
      </c>
    </row>
    <row r="1637" spans="1:13" ht="29.25" customHeight="1">
      <c r="A1637" s="382" t="s">
        <v>931</v>
      </c>
      <c r="B1637" s="42">
        <v>1894495</v>
      </c>
      <c r="C1637" s="43" t="s">
        <v>172</v>
      </c>
      <c r="D1637" s="44"/>
      <c r="E1637" s="44"/>
      <c r="F1637" s="44" t="s">
        <v>926</v>
      </c>
      <c r="G1637" s="44">
        <v>24</v>
      </c>
      <c r="H1637" s="44" t="s">
        <v>1058</v>
      </c>
      <c r="I1637" s="43">
        <v>84.19</v>
      </c>
      <c r="J1637" s="57">
        <f>IF(C1637="СТОП цена",I1637,ROUND(I1637*(1-VLOOKUP(L1637,Оглавление!D:G,3,FALSE)),2))</f>
        <v>84.19</v>
      </c>
      <c r="K1637" s="60"/>
      <c r="L1637" s="60" t="s">
        <v>1061</v>
      </c>
      <c r="M1637" s="54">
        <v>31</v>
      </c>
    </row>
    <row r="1638" spans="1:13" ht="24" customHeight="1">
      <c r="A1638" s="382" t="s">
        <v>1016</v>
      </c>
      <c r="B1638" s="43" t="s">
        <v>2977</v>
      </c>
      <c r="C1638" s="42"/>
      <c r="D1638" s="44">
        <v>280</v>
      </c>
      <c r="E1638" s="44" t="s">
        <v>784</v>
      </c>
      <c r="F1638" s="44" t="str">
        <f t="shared" si="33"/>
        <v>280 мл</v>
      </c>
      <c r="G1638" s="44">
        <v>12</v>
      </c>
      <c r="H1638" s="44" t="s">
        <v>1058</v>
      </c>
      <c r="I1638" s="43">
        <v>166.62</v>
      </c>
      <c r="J1638" s="57">
        <f>IF(C1638="СТОП цена",I1638,ROUND(I1638*(1-VLOOKUP(L1638,Оглавление!D:G,3,FALSE)),2))</f>
        <v>166.62</v>
      </c>
      <c r="K1638" s="60"/>
      <c r="L1638" s="60" t="s">
        <v>1061</v>
      </c>
      <c r="M1638" s="54">
        <v>31</v>
      </c>
    </row>
    <row r="1639" spans="1:13" ht="30">
      <c r="A1639" s="382" t="s">
        <v>971</v>
      </c>
      <c r="B1639" s="42">
        <v>1358680</v>
      </c>
      <c r="C1639" s="42"/>
      <c r="D1639" s="42">
        <v>420</v>
      </c>
      <c r="E1639" s="42" t="s">
        <v>624</v>
      </c>
      <c r="F1639" s="44" t="str">
        <f t="shared" si="33"/>
        <v>420 г</v>
      </c>
      <c r="G1639" s="44">
        <v>12</v>
      </c>
      <c r="H1639" s="44" t="s">
        <v>1058</v>
      </c>
      <c r="I1639" s="43">
        <v>111.44</v>
      </c>
      <c r="J1639" s="57">
        <f>IF(C1639="СТОП цена",I1639,ROUND(I1639*(1-VLOOKUP(L1639,Оглавление!D:G,3,FALSE)),2))</f>
        <v>111.44</v>
      </c>
      <c r="K1639" s="60"/>
      <c r="L1639" s="60" t="s">
        <v>1061</v>
      </c>
      <c r="M1639" s="54">
        <v>31</v>
      </c>
    </row>
    <row r="1640" spans="1:13" ht="21" customHeight="1">
      <c r="A1640" s="382" t="s">
        <v>972</v>
      </c>
      <c r="B1640" s="42">
        <v>1358681</v>
      </c>
      <c r="C1640" s="42"/>
      <c r="D1640" s="43">
        <v>420</v>
      </c>
      <c r="E1640" s="43" t="s">
        <v>624</v>
      </c>
      <c r="F1640" s="44" t="str">
        <f t="shared" si="33"/>
        <v>420 г</v>
      </c>
      <c r="G1640" s="43">
        <v>12</v>
      </c>
      <c r="H1640" s="44" t="s">
        <v>1058</v>
      </c>
      <c r="I1640" s="43">
        <v>94.38</v>
      </c>
      <c r="J1640" s="57">
        <f>IF(C1640="СТОП цена",I1640,ROUND(I1640*(1-VLOOKUP(L1640,Оглавление!D:G,3,FALSE)),2))</f>
        <v>94.38</v>
      </c>
      <c r="K1640" s="60"/>
      <c r="L1640" s="60" t="s">
        <v>1061</v>
      </c>
      <c r="M1640" s="54">
        <v>31</v>
      </c>
    </row>
    <row r="1641" spans="1:13" ht="15">
      <c r="A1641" s="382" t="s">
        <v>973</v>
      </c>
      <c r="B1641" s="43" t="s">
        <v>2978</v>
      </c>
      <c r="C1641" s="42"/>
      <c r="D1641" s="42">
        <v>280</v>
      </c>
      <c r="E1641" s="42" t="s">
        <v>784</v>
      </c>
      <c r="F1641" s="44" t="str">
        <f t="shared" si="33"/>
        <v>280 мл</v>
      </c>
      <c r="G1641" s="43">
        <v>12</v>
      </c>
      <c r="H1641" s="44" t="s">
        <v>1058</v>
      </c>
      <c r="I1641" s="43">
        <v>187.95</v>
      </c>
      <c r="J1641" s="57">
        <f>IF(C1641="СТОП цена",I1641,ROUND(I1641*(1-VLOOKUP(L1641,Оглавление!D:G,3,FALSE)),2))</f>
        <v>187.95</v>
      </c>
      <c r="K1641" s="60"/>
      <c r="L1641" s="60" t="s">
        <v>1061</v>
      </c>
      <c r="M1641" s="54">
        <v>31</v>
      </c>
    </row>
    <row r="1642" spans="1:13" s="183" customFormat="1" ht="30" customHeight="1">
      <c r="A1642" s="382" t="s">
        <v>974</v>
      </c>
      <c r="B1642" s="43">
        <v>2002677</v>
      </c>
      <c r="C1642" s="43"/>
      <c r="D1642" s="44"/>
      <c r="E1642" s="44"/>
      <c r="F1642" s="44" t="s">
        <v>1300</v>
      </c>
      <c r="G1642" s="44">
        <v>12</v>
      </c>
      <c r="H1642" s="44" t="s">
        <v>1058</v>
      </c>
      <c r="I1642" s="43">
        <v>187.95</v>
      </c>
      <c r="J1642" s="57">
        <f>IF(C1642="СТОП цена",I1642,ROUND(I1642*(1-VLOOKUP(L1642,Оглавление!D:G,3,FALSE)),2))</f>
        <v>187.95</v>
      </c>
      <c r="K1642" s="60"/>
      <c r="L1642" s="60" t="s">
        <v>1061</v>
      </c>
      <c r="M1642" s="54">
        <v>31</v>
      </c>
    </row>
    <row r="1643" spans="1:13" ht="27.75" customHeight="1">
      <c r="A1643" s="382" t="s">
        <v>975</v>
      </c>
      <c r="B1643" s="43" t="s">
        <v>2979</v>
      </c>
      <c r="C1643" s="43" t="s">
        <v>309</v>
      </c>
      <c r="D1643" s="44">
        <v>280</v>
      </c>
      <c r="E1643" s="44" t="s">
        <v>784</v>
      </c>
      <c r="F1643" s="44" t="str">
        <f t="shared" si="33"/>
        <v>280 мл</v>
      </c>
      <c r="G1643" s="44">
        <v>12</v>
      </c>
      <c r="H1643" s="44" t="s">
        <v>1058</v>
      </c>
      <c r="I1643" s="43">
        <v>173.1</v>
      </c>
      <c r="J1643" s="57">
        <f>IF(C1643="СТОП цена",I1643,ROUND(I1643*(1-VLOOKUP(L1643,Оглавление!D:G,3,FALSE)),2))</f>
        <v>173.1</v>
      </c>
      <c r="K1643" s="60"/>
      <c r="L1643" s="60" t="s">
        <v>1061</v>
      </c>
      <c r="M1643" s="54">
        <v>31</v>
      </c>
    </row>
    <row r="1644" spans="1:13" ht="15">
      <c r="A1644" s="382" t="s">
        <v>976</v>
      </c>
      <c r="B1644" s="43">
        <v>756785</v>
      </c>
      <c r="C1644" s="43" t="s">
        <v>172</v>
      </c>
      <c r="D1644" s="44">
        <v>280</v>
      </c>
      <c r="E1644" s="44" t="s">
        <v>784</v>
      </c>
      <c r="F1644" s="44" t="str">
        <f t="shared" si="33"/>
        <v>280 мл</v>
      </c>
      <c r="G1644" s="44">
        <v>12</v>
      </c>
      <c r="H1644" s="44" t="s">
        <v>1058</v>
      </c>
      <c r="I1644" s="43">
        <v>203.64</v>
      </c>
      <c r="J1644" s="57">
        <f>IF(C1644="СТОП цена",I1644,ROUND(I1644*(1-VLOOKUP(L1644,Оглавление!D:G,3,FALSE)),2))</f>
        <v>203.64</v>
      </c>
      <c r="K1644" s="60"/>
      <c r="L1644" s="60" t="s">
        <v>1061</v>
      </c>
      <c r="M1644" s="54">
        <v>31</v>
      </c>
    </row>
    <row r="1645" spans="1:13" s="183" customFormat="1" ht="29.25" customHeight="1">
      <c r="A1645" s="382" t="s">
        <v>976</v>
      </c>
      <c r="B1645" s="43">
        <v>2002672</v>
      </c>
      <c r="C1645" s="43"/>
      <c r="D1645" s="44"/>
      <c r="E1645" s="44"/>
      <c r="F1645" s="44" t="s">
        <v>1300</v>
      </c>
      <c r="G1645" s="44">
        <v>12</v>
      </c>
      <c r="H1645" s="44" t="s">
        <v>1058</v>
      </c>
      <c r="I1645" s="43">
        <v>224.01</v>
      </c>
      <c r="J1645" s="57">
        <f>IF(C1645="СТОП цена",I1645,ROUND(I1645*(1-VLOOKUP(L1645,Оглавление!D:G,3,FALSE)),2))</f>
        <v>224.01</v>
      </c>
      <c r="K1645" s="60"/>
      <c r="L1645" s="60" t="s">
        <v>1061</v>
      </c>
      <c r="M1645" s="54">
        <v>31</v>
      </c>
    </row>
    <row r="1646" spans="1:13" ht="30">
      <c r="A1646" s="382" t="s">
        <v>977</v>
      </c>
      <c r="B1646" s="42" t="s">
        <v>2019</v>
      </c>
      <c r="C1646" s="42"/>
      <c r="D1646" s="42">
        <v>280</v>
      </c>
      <c r="E1646" s="44" t="s">
        <v>784</v>
      </c>
      <c r="F1646" s="44" t="str">
        <f t="shared" si="33"/>
        <v>280 мл</v>
      </c>
      <c r="G1646" s="44">
        <v>12</v>
      </c>
      <c r="H1646" s="44" t="s">
        <v>1058</v>
      </c>
      <c r="I1646" s="43">
        <v>164.87</v>
      </c>
      <c r="J1646" s="57">
        <f>IF(C1646="СТОП цена",I1646,ROUND(I1646*(1-VLOOKUP(L1646,Оглавление!D:G,3,FALSE)),2))</f>
        <v>164.87</v>
      </c>
      <c r="K1646" s="60"/>
      <c r="L1646" s="60" t="s">
        <v>1061</v>
      </c>
      <c r="M1646" s="54">
        <v>31</v>
      </c>
    </row>
    <row r="1647" spans="1:13" ht="32.25" customHeight="1">
      <c r="A1647" s="382" t="s">
        <v>978</v>
      </c>
      <c r="B1647" s="43">
        <v>2002675</v>
      </c>
      <c r="C1647" s="43"/>
      <c r="D1647" s="44">
        <v>280</v>
      </c>
      <c r="E1647" s="44" t="s">
        <v>784</v>
      </c>
      <c r="F1647" s="44" t="str">
        <f t="shared" si="33"/>
        <v>280 мл</v>
      </c>
      <c r="G1647" s="44">
        <v>12</v>
      </c>
      <c r="H1647" s="44" t="s">
        <v>1058</v>
      </c>
      <c r="I1647" s="44">
        <v>164.87</v>
      </c>
      <c r="J1647" s="57">
        <f>IF(C1647="СТОП цена",I1647,ROUND(I1647*(1-VLOOKUP(L1647,Оглавление!D:G,3,FALSE)),2))</f>
        <v>164.87</v>
      </c>
      <c r="K1647" s="60"/>
      <c r="L1647" s="60" t="s">
        <v>1061</v>
      </c>
      <c r="M1647" s="54">
        <v>31</v>
      </c>
    </row>
    <row r="1648" spans="1:13" ht="12.75">
      <c r="A1648" s="588" t="s">
        <v>979</v>
      </c>
      <c r="B1648" s="42">
        <v>606036</v>
      </c>
      <c r="C1648" s="42"/>
      <c r="D1648" s="42">
        <v>85</v>
      </c>
      <c r="E1648" s="44" t="s">
        <v>784</v>
      </c>
      <c r="F1648" s="44" t="str">
        <f t="shared" si="33"/>
        <v>85 мл</v>
      </c>
      <c r="G1648" s="42">
        <v>24</v>
      </c>
      <c r="H1648" s="44" t="s">
        <v>1058</v>
      </c>
      <c r="I1648" s="43">
        <v>109.61</v>
      </c>
      <c r="J1648" s="57">
        <f>IF(C1648="СТОП цена",I1648,ROUND(I1648*(1-VLOOKUP(L1648,Оглавление!D:G,3,FALSE)),2))</f>
        <v>109.61</v>
      </c>
      <c r="K1648" s="60"/>
      <c r="L1648" s="60" t="s">
        <v>1061</v>
      </c>
      <c r="M1648" s="54">
        <v>31</v>
      </c>
    </row>
    <row r="1649" spans="1:13" ht="12.75">
      <c r="A1649" s="590"/>
      <c r="B1649" s="42" t="s">
        <v>2020</v>
      </c>
      <c r="C1649" s="42"/>
      <c r="D1649" s="42">
        <v>280</v>
      </c>
      <c r="E1649" s="44" t="s">
        <v>784</v>
      </c>
      <c r="F1649" s="44" t="str">
        <f t="shared" si="33"/>
        <v>280 мл</v>
      </c>
      <c r="G1649" s="42">
        <v>12</v>
      </c>
      <c r="H1649" s="44" t="s">
        <v>1058</v>
      </c>
      <c r="I1649" s="43">
        <v>166.16</v>
      </c>
      <c r="J1649" s="57">
        <f>IF(C1649="СТОП цена",I1649,ROUND(I1649*(1-VLOOKUP(L1649,Оглавление!D:G,3,FALSE)),2))</f>
        <v>166.16</v>
      </c>
      <c r="K1649" s="60"/>
      <c r="L1649" s="60" t="s">
        <v>1061</v>
      </c>
      <c r="M1649" s="54">
        <v>31</v>
      </c>
    </row>
    <row r="1650" spans="1:13" ht="12.75">
      <c r="A1650" s="588" t="s">
        <v>980</v>
      </c>
      <c r="B1650" s="42">
        <v>606037</v>
      </c>
      <c r="C1650" s="42"/>
      <c r="D1650" s="42">
        <v>85</v>
      </c>
      <c r="E1650" s="44" t="s">
        <v>784</v>
      </c>
      <c r="F1650" s="44" t="str">
        <f t="shared" si="33"/>
        <v>85 мл</v>
      </c>
      <c r="G1650" s="42">
        <v>24</v>
      </c>
      <c r="H1650" s="44" t="s">
        <v>1058</v>
      </c>
      <c r="I1650" s="43">
        <v>109.61</v>
      </c>
      <c r="J1650" s="57">
        <f>IF(C1650="СТОП цена",I1650,ROUND(I1650*(1-VLOOKUP(L1650,Оглавление!D:G,3,FALSE)),2))</f>
        <v>109.61</v>
      </c>
      <c r="K1650" s="60"/>
      <c r="L1650" s="60" t="s">
        <v>1061</v>
      </c>
      <c r="M1650" s="54">
        <v>31</v>
      </c>
    </row>
    <row r="1651" spans="1:13" s="183" customFormat="1" ht="27.75" customHeight="1">
      <c r="A1651" s="590"/>
      <c r="B1651" s="43">
        <v>2002673</v>
      </c>
      <c r="C1651" s="43"/>
      <c r="D1651" s="42"/>
      <c r="E1651" s="44"/>
      <c r="F1651" s="44" t="s">
        <v>1300</v>
      </c>
      <c r="G1651" s="42">
        <v>12</v>
      </c>
      <c r="H1651" s="44" t="s">
        <v>1058</v>
      </c>
      <c r="I1651" s="43">
        <v>166.16</v>
      </c>
      <c r="J1651" s="57">
        <f>IF(C1651="СТОП цена",I1651,ROUND(I1651*(1-VLOOKUP(L1651,Оглавление!D:G,3,FALSE)),2))</f>
        <v>166.16</v>
      </c>
      <c r="K1651" s="60"/>
      <c r="L1651" s="60" t="s">
        <v>1061</v>
      </c>
      <c r="M1651" s="54">
        <v>31</v>
      </c>
    </row>
    <row r="1652" spans="1:13" s="137" customFormat="1" ht="12.75">
      <c r="A1652" s="588" t="s">
        <v>1274</v>
      </c>
      <c r="B1652" s="43">
        <v>1897367</v>
      </c>
      <c r="C1652" s="43"/>
      <c r="D1652" s="42"/>
      <c r="E1652" s="44"/>
      <c r="F1652" s="44" t="s">
        <v>1273</v>
      </c>
      <c r="G1652" s="44"/>
      <c r="H1652" s="44" t="s">
        <v>1058</v>
      </c>
      <c r="I1652" s="43">
        <v>114.65</v>
      </c>
      <c r="J1652" s="57">
        <f>IF(C1652="СТОП цена",I1652,ROUND(I1652*(1-VLOOKUP(L1652,Оглавление!D:G,3,FALSE)),2))</f>
        <v>114.65</v>
      </c>
      <c r="K1652" s="60"/>
      <c r="L1652" s="60" t="s">
        <v>1061</v>
      </c>
      <c r="M1652" s="54">
        <v>31</v>
      </c>
    </row>
    <row r="1653" spans="1:13" s="137" customFormat="1" ht="12.75">
      <c r="A1653" s="590"/>
      <c r="B1653" s="43">
        <v>1898437</v>
      </c>
      <c r="C1653" s="43"/>
      <c r="D1653" s="42"/>
      <c r="E1653" s="44"/>
      <c r="F1653" s="44" t="s">
        <v>1113</v>
      </c>
      <c r="G1653" s="44"/>
      <c r="H1653" s="44" t="s">
        <v>1058</v>
      </c>
      <c r="I1653" s="43">
        <v>166.18</v>
      </c>
      <c r="J1653" s="57">
        <f>IF(C1653="СТОП цена",I1653,ROUND(I1653*(1-VLOOKUP(L1653,Оглавление!D:G,3,FALSE)),2))</f>
        <v>166.18</v>
      </c>
      <c r="K1653" s="60"/>
      <c r="L1653" s="60" t="s">
        <v>1061</v>
      </c>
      <c r="M1653" s="54">
        <v>31</v>
      </c>
    </row>
    <row r="1654" spans="1:13" s="137" customFormat="1" ht="12.75">
      <c r="A1654" s="589"/>
      <c r="B1654" s="43">
        <v>1898438</v>
      </c>
      <c r="C1654" s="43" t="s">
        <v>223</v>
      </c>
      <c r="D1654" s="42"/>
      <c r="E1654" s="44"/>
      <c r="F1654" s="44" t="s">
        <v>382</v>
      </c>
      <c r="G1654" s="44"/>
      <c r="H1654" s="44" t="s">
        <v>1058</v>
      </c>
      <c r="I1654" s="43">
        <v>300.70999999999998</v>
      </c>
      <c r="J1654" s="57">
        <f>IF(C1654="СТОП цена",I1654,ROUND(I1654*(1-VLOOKUP(L1654,Оглавление!D:G,3,FALSE)),2))</f>
        <v>300.70999999999998</v>
      </c>
      <c r="K1654" s="60"/>
      <c r="L1654" s="60" t="s">
        <v>1061</v>
      </c>
      <c r="M1654" s="54">
        <v>31</v>
      </c>
    </row>
    <row r="1655" spans="1:13" s="143" customFormat="1" ht="30">
      <c r="A1655" s="390" t="s">
        <v>1303</v>
      </c>
      <c r="B1655" s="42">
        <v>1652335</v>
      </c>
      <c r="C1655" s="42"/>
      <c r="D1655" s="44"/>
      <c r="E1655" s="44"/>
      <c r="F1655" s="44" t="s">
        <v>1300</v>
      </c>
      <c r="G1655" s="44">
        <v>12</v>
      </c>
      <c r="H1655" s="44" t="s">
        <v>1058</v>
      </c>
      <c r="I1655" s="43">
        <v>248.13</v>
      </c>
      <c r="J1655" s="57">
        <f>IF(C1655="СТОП цена",I1655,ROUND(I1655*(1-VLOOKUP(L1655,Оглавление!D:G,3,FALSE)),2))</f>
        <v>248.13</v>
      </c>
      <c r="K1655" s="60"/>
      <c r="L1655" s="60" t="s">
        <v>1061</v>
      </c>
      <c r="M1655" s="54">
        <v>31</v>
      </c>
    </row>
    <row r="1656" spans="1:13" s="154" customFormat="1" ht="27" customHeight="1">
      <c r="A1656" s="394" t="s">
        <v>1355</v>
      </c>
      <c r="B1656" s="43" t="s">
        <v>2980</v>
      </c>
      <c r="C1656" s="43"/>
      <c r="D1656" s="44"/>
      <c r="E1656" s="44"/>
      <c r="F1656" s="44" t="s">
        <v>1258</v>
      </c>
      <c r="G1656" s="44">
        <v>24</v>
      </c>
      <c r="H1656" s="44" t="s">
        <v>1058</v>
      </c>
      <c r="I1656" s="43">
        <v>426.03</v>
      </c>
      <c r="J1656" s="57">
        <f>IF(C1656="СТОП цена",I1656,ROUND(I1656*(1-VLOOKUP(L1656,Оглавление!D:G,3,FALSE)),2))</f>
        <v>426.03</v>
      </c>
      <c r="K1656" s="60"/>
      <c r="L1656" s="60" t="s">
        <v>1061</v>
      </c>
      <c r="M1656" s="54">
        <v>31</v>
      </c>
    </row>
    <row r="1657" spans="1:13" s="137" customFormat="1" ht="30">
      <c r="A1657" s="391" t="s">
        <v>1302</v>
      </c>
      <c r="B1657" s="43" t="s">
        <v>2922</v>
      </c>
      <c r="C1657" s="43" t="s">
        <v>223</v>
      </c>
      <c r="D1657" s="44"/>
      <c r="E1657" s="44"/>
      <c r="F1657" s="44" t="s">
        <v>1105</v>
      </c>
      <c r="G1657" s="44">
        <v>12</v>
      </c>
      <c r="H1657" s="44" t="s">
        <v>1058</v>
      </c>
      <c r="I1657" s="43">
        <v>146.76</v>
      </c>
      <c r="J1657" s="57">
        <f>IF(C1657="СТОП цена",I1657,ROUND(I1657*(1-VLOOKUP(L1657,Оглавление!D:G,3,FALSE)),2))</f>
        <v>146.76</v>
      </c>
      <c r="K1657" s="60"/>
      <c r="L1657" s="60" t="s">
        <v>1061</v>
      </c>
      <c r="M1657" s="54">
        <v>31</v>
      </c>
    </row>
    <row r="1658" spans="1:13" s="137" customFormat="1" ht="30">
      <c r="A1658" s="390" t="s">
        <v>1301</v>
      </c>
      <c r="B1658" s="43" t="s">
        <v>2923</v>
      </c>
      <c r="C1658" s="43" t="s">
        <v>223</v>
      </c>
      <c r="D1658" s="44"/>
      <c r="E1658" s="44"/>
      <c r="F1658" s="44" t="s">
        <v>1105</v>
      </c>
      <c r="G1658" s="44">
        <v>12</v>
      </c>
      <c r="H1658" s="44" t="s">
        <v>1058</v>
      </c>
      <c r="I1658" s="43">
        <v>154.44</v>
      </c>
      <c r="J1658" s="57">
        <f>IF(C1658="СТОП цена",I1658,ROUND(I1658*(1-VLOOKUP(L1658,Оглавление!D:G,3,FALSE)),2))</f>
        <v>154.44</v>
      </c>
      <c r="K1658" s="60"/>
      <c r="L1658" s="60" t="s">
        <v>1061</v>
      </c>
      <c r="M1658" s="54">
        <v>31</v>
      </c>
    </row>
    <row r="1659" spans="1:13" s="137" customFormat="1" ht="25.5">
      <c r="A1659" s="390" t="s">
        <v>1279</v>
      </c>
      <c r="B1659" s="43" t="s">
        <v>2924</v>
      </c>
      <c r="C1659" s="43" t="s">
        <v>223</v>
      </c>
      <c r="D1659" s="44"/>
      <c r="E1659" s="44"/>
      <c r="F1659" s="44" t="s">
        <v>1105</v>
      </c>
      <c r="G1659" s="44">
        <v>12</v>
      </c>
      <c r="H1659" s="44" t="s">
        <v>1058</v>
      </c>
      <c r="I1659" s="43">
        <v>146.18</v>
      </c>
      <c r="J1659" s="57">
        <f>IF(C1659="СТОП цена",I1659,ROUND(I1659*(1-VLOOKUP(L1659,Оглавление!D:G,3,FALSE)),2))</f>
        <v>146.18</v>
      </c>
      <c r="K1659" s="60"/>
      <c r="L1659" s="60" t="s">
        <v>1061</v>
      </c>
      <c r="M1659" s="54">
        <v>31</v>
      </c>
    </row>
    <row r="1660" spans="1:13" s="137" customFormat="1" ht="33" customHeight="1">
      <c r="A1660" s="390" t="s">
        <v>1280</v>
      </c>
      <c r="B1660" s="43" t="s">
        <v>2925</v>
      </c>
      <c r="C1660" s="43" t="s">
        <v>223</v>
      </c>
      <c r="D1660" s="44"/>
      <c r="E1660" s="44"/>
      <c r="F1660" s="44" t="s">
        <v>1105</v>
      </c>
      <c r="G1660" s="44">
        <v>12</v>
      </c>
      <c r="H1660" s="44" t="s">
        <v>1058</v>
      </c>
      <c r="I1660" s="43">
        <v>146.18</v>
      </c>
      <c r="J1660" s="57">
        <f>IF(C1660="СТОП цена",I1660,ROUND(I1660*(1-VLOOKUP(L1660,Оглавление!D:G,3,FALSE)),2))</f>
        <v>146.18</v>
      </c>
      <c r="K1660" s="60"/>
      <c r="L1660" s="60" t="s">
        <v>1061</v>
      </c>
      <c r="M1660" s="54">
        <v>31</v>
      </c>
    </row>
    <row r="1661" spans="1:13" s="137" customFormat="1" ht="25.5" customHeight="1">
      <c r="A1661" s="390" t="s">
        <v>1281</v>
      </c>
      <c r="B1661" s="43" t="s">
        <v>2926</v>
      </c>
      <c r="C1661" s="43" t="s">
        <v>223</v>
      </c>
      <c r="D1661" s="44"/>
      <c r="E1661" s="44"/>
      <c r="F1661" s="44" t="s">
        <v>1105</v>
      </c>
      <c r="G1661" s="44">
        <v>12</v>
      </c>
      <c r="H1661" s="44" t="s">
        <v>1058</v>
      </c>
      <c r="I1661" s="43">
        <v>146.76</v>
      </c>
      <c r="J1661" s="57">
        <f>IF(C1661="СТОП цена",I1661,ROUND(I1661*(1-VLOOKUP(L1661,Оглавление!D:G,3,FALSE)),2))</f>
        <v>146.76</v>
      </c>
      <c r="K1661" s="60"/>
      <c r="L1661" s="60" t="s">
        <v>1061</v>
      </c>
      <c r="M1661" s="54">
        <v>31</v>
      </c>
    </row>
    <row r="1662" spans="1:13" s="137" customFormat="1" ht="15">
      <c r="A1662" s="382" t="s">
        <v>1282</v>
      </c>
      <c r="B1662" s="43">
        <v>1326705</v>
      </c>
      <c r="C1662" s="43" t="s">
        <v>223</v>
      </c>
      <c r="D1662" s="44"/>
      <c r="E1662" s="44"/>
      <c r="F1662" s="44" t="s">
        <v>1041</v>
      </c>
      <c r="G1662" s="44"/>
      <c r="H1662" s="44" t="s">
        <v>1058</v>
      </c>
      <c r="I1662" s="43">
        <v>258.08</v>
      </c>
      <c r="J1662" s="57">
        <f>IF(C1662="СТОП цена",I1662,ROUND(I1662*(1-VLOOKUP(L1662,Оглавление!D:G,3,FALSE)),2))</f>
        <v>258.08</v>
      </c>
      <c r="K1662" s="60"/>
      <c r="L1662" s="60" t="s">
        <v>1061</v>
      </c>
      <c r="M1662" s="54">
        <v>31</v>
      </c>
    </row>
    <row r="1663" spans="1:13" s="137" customFormat="1" ht="15">
      <c r="A1663" s="382" t="s">
        <v>1283</v>
      </c>
      <c r="B1663" s="43">
        <v>1152037</v>
      </c>
      <c r="C1663" s="43" t="s">
        <v>223</v>
      </c>
      <c r="D1663" s="44"/>
      <c r="E1663" s="44"/>
      <c r="F1663" s="44" t="s">
        <v>1041</v>
      </c>
      <c r="G1663" s="44"/>
      <c r="H1663" s="44" t="s">
        <v>1058</v>
      </c>
      <c r="I1663" s="43">
        <v>244.27</v>
      </c>
      <c r="J1663" s="57">
        <f>IF(C1663="СТОП цена",I1663,ROUND(I1663*(1-VLOOKUP(L1663,Оглавление!D:G,3,FALSE)),2))</f>
        <v>244.27</v>
      </c>
      <c r="K1663" s="60"/>
      <c r="L1663" s="60" t="s">
        <v>1061</v>
      </c>
      <c r="M1663" s="54">
        <v>31</v>
      </c>
    </row>
    <row r="1664" spans="1:13" s="140" customFormat="1" ht="30">
      <c r="A1664" s="387" t="s">
        <v>1291</v>
      </c>
      <c r="B1664" s="43">
        <v>1535441</v>
      </c>
      <c r="C1664" s="43"/>
      <c r="D1664" s="44">
        <v>75</v>
      </c>
      <c r="E1664" s="44" t="s">
        <v>784</v>
      </c>
      <c r="F1664" s="44" t="str">
        <f t="shared" si="33"/>
        <v>75 мл</v>
      </c>
      <c r="G1664" s="44"/>
      <c r="H1664" s="44" t="s">
        <v>1058</v>
      </c>
      <c r="I1664" s="43">
        <v>87.18</v>
      </c>
      <c r="J1664" s="57">
        <f>IF(C1664="СТОП цена",I1664,ROUND(I1664*(1-VLOOKUP(L1664,Оглавление!D:G,3,FALSE)),2))</f>
        <v>87.18</v>
      </c>
      <c r="K1664" s="60"/>
      <c r="L1664" s="60" t="s">
        <v>1061</v>
      </c>
      <c r="M1664" s="54">
        <v>31</v>
      </c>
    </row>
    <row r="1665" spans="1:13" s="140" customFormat="1" ht="30">
      <c r="A1665" s="387" t="s">
        <v>1292</v>
      </c>
      <c r="B1665" s="43">
        <v>1535442</v>
      </c>
      <c r="C1665" s="43"/>
      <c r="D1665" s="44">
        <v>75</v>
      </c>
      <c r="E1665" s="44" t="s">
        <v>784</v>
      </c>
      <c r="F1665" s="44" t="str">
        <f t="shared" si="33"/>
        <v>75 мл</v>
      </c>
      <c r="G1665" s="44"/>
      <c r="H1665" s="44" t="s">
        <v>1058</v>
      </c>
      <c r="I1665" s="43">
        <v>87.18</v>
      </c>
      <c r="J1665" s="57">
        <f>IF(C1665="СТОП цена",I1665,ROUND(I1665*(1-VLOOKUP(L1665,Оглавление!D:G,3,FALSE)),2))</f>
        <v>87.18</v>
      </c>
      <c r="K1665" s="60"/>
      <c r="L1665" s="60" t="s">
        <v>1061</v>
      </c>
      <c r="M1665" s="54">
        <v>31</v>
      </c>
    </row>
    <row r="1666" spans="1:13" ht="30">
      <c r="A1666" s="382" t="s">
        <v>691</v>
      </c>
      <c r="B1666" s="42">
        <v>793039</v>
      </c>
      <c r="C1666" s="42"/>
      <c r="D1666" s="42">
        <v>20</v>
      </c>
      <c r="E1666" s="42" t="s">
        <v>692</v>
      </c>
      <c r="F1666" s="44" t="str">
        <f t="shared" si="33"/>
        <v>20 м</v>
      </c>
      <c r="G1666" s="42">
        <v>32</v>
      </c>
      <c r="H1666" s="44" t="s">
        <v>1058</v>
      </c>
      <c r="I1666" s="43">
        <v>213.05</v>
      </c>
      <c r="J1666" s="57">
        <f>IF(C1666="СТОП цена",I1666,ROUND(I1666*(1-VLOOKUP(L1666,Оглавление!D:G,3,FALSE)),2))</f>
        <v>213.05</v>
      </c>
      <c r="K1666" s="60"/>
      <c r="L1666" s="60" t="s">
        <v>1061</v>
      </c>
      <c r="M1666" s="54">
        <v>31</v>
      </c>
    </row>
    <row r="1667" spans="1:13" ht="21" customHeight="1">
      <c r="A1667" s="588" t="s">
        <v>693</v>
      </c>
      <c r="B1667" s="42" t="s">
        <v>2021</v>
      </c>
      <c r="C1667" s="42"/>
      <c r="D1667" s="42">
        <v>80</v>
      </c>
      <c r="E1667" s="44" t="s">
        <v>692</v>
      </c>
      <c r="F1667" s="44" t="str">
        <f t="shared" si="33"/>
        <v>80 м</v>
      </c>
      <c r="G1667" s="42">
        <v>20</v>
      </c>
      <c r="H1667" s="44" t="s">
        <v>1058</v>
      </c>
      <c r="I1667" s="43">
        <v>524.73</v>
      </c>
      <c r="J1667" s="57">
        <f>IF(C1667="СТОП цена",I1667,ROUND(I1667*(1-VLOOKUP(L1667,Оглавление!D:G,3,FALSE)),2))</f>
        <v>524.73</v>
      </c>
      <c r="K1667" s="60"/>
      <c r="L1667" s="60" t="s">
        <v>1061</v>
      </c>
      <c r="M1667" s="54">
        <v>31</v>
      </c>
    </row>
    <row r="1668" spans="1:13" s="312" customFormat="1" ht="23.25" customHeight="1">
      <c r="A1668" s="590"/>
      <c r="B1668" s="42">
        <v>2169520</v>
      </c>
      <c r="C1668" s="42"/>
      <c r="D1668" s="42"/>
      <c r="E1668" s="44"/>
      <c r="F1668" s="68" t="s">
        <v>2879</v>
      </c>
      <c r="G1668" s="76"/>
      <c r="H1668" s="68" t="s">
        <v>1058</v>
      </c>
      <c r="I1668" s="56">
        <v>436.6</v>
      </c>
      <c r="J1668" s="69">
        <f>IF(C1668="СТОП цена",I1668,ROUND(I1668*(1-VLOOKUP(L1668,Оглавление!D:G,3,FALSE)),2))</f>
        <v>436.6</v>
      </c>
      <c r="K1668" s="60"/>
      <c r="L1668" s="60" t="s">
        <v>1061</v>
      </c>
      <c r="M1668" s="54">
        <v>31</v>
      </c>
    </row>
    <row r="1669" spans="1:13" ht="24.75" customHeight="1">
      <c r="A1669" s="589"/>
      <c r="B1669" s="43" t="s">
        <v>2981</v>
      </c>
      <c r="C1669" s="42"/>
      <c r="D1669" s="42">
        <v>160</v>
      </c>
      <c r="E1669" s="44" t="s">
        <v>692</v>
      </c>
      <c r="F1669" s="44" t="str">
        <f t="shared" si="33"/>
        <v>160 м</v>
      </c>
      <c r="G1669" s="44">
        <v>20</v>
      </c>
      <c r="H1669" s="44" t="s">
        <v>1058</v>
      </c>
      <c r="I1669" s="43">
        <v>676.74</v>
      </c>
      <c r="J1669" s="57">
        <f>IF(C1669="СТОП цена",I1669,ROUND(I1669*(1-VLOOKUP(L1669,Оглавление!D:G,3,FALSE)),2))</f>
        <v>676.74</v>
      </c>
      <c r="K1669" s="60"/>
      <c r="L1669" s="60" t="s">
        <v>1061</v>
      </c>
      <c r="M1669" s="54">
        <v>31</v>
      </c>
    </row>
    <row r="1670" spans="1:13" ht="30">
      <c r="A1670" s="382" t="s">
        <v>694</v>
      </c>
      <c r="B1670" s="42">
        <v>1148328</v>
      </c>
      <c r="C1670" s="42"/>
      <c r="D1670" s="42">
        <v>20</v>
      </c>
      <c r="E1670" s="44" t="s">
        <v>692</v>
      </c>
      <c r="F1670" s="44" t="str">
        <f t="shared" si="33"/>
        <v>20 м</v>
      </c>
      <c r="G1670" s="42">
        <v>96</v>
      </c>
      <c r="H1670" s="44" t="s">
        <v>1058</v>
      </c>
      <c r="I1670" s="43">
        <v>208.51</v>
      </c>
      <c r="J1670" s="57">
        <f>IF(C1670="СТОП цена",I1670,ROUND(I1670*(1-VLOOKUP(L1670,Оглавление!D:G,3,FALSE)),2))</f>
        <v>208.51</v>
      </c>
      <c r="K1670" s="60"/>
      <c r="L1670" s="60" t="s">
        <v>1061</v>
      </c>
      <c r="M1670" s="54">
        <v>31</v>
      </c>
    </row>
    <row r="1671" spans="1:13" ht="12.75" customHeight="1">
      <c r="A1671" s="588" t="s">
        <v>695</v>
      </c>
      <c r="B1671" s="42">
        <v>1319575</v>
      </c>
      <c r="C1671" s="42"/>
      <c r="D1671" s="42">
        <v>15</v>
      </c>
      <c r="E1671" s="44" t="s">
        <v>692</v>
      </c>
      <c r="F1671" s="44" t="str">
        <f t="shared" si="33"/>
        <v>15 м</v>
      </c>
      <c r="G1671" s="44">
        <v>96</v>
      </c>
      <c r="H1671" s="44" t="s">
        <v>1058</v>
      </c>
      <c r="I1671" s="43">
        <v>145.18</v>
      </c>
      <c r="J1671" s="57">
        <f>IF(C1671="СТОП цена",I1671,ROUND(I1671*(1-VLOOKUP(L1671,Оглавление!D:G,3,FALSE)),2))</f>
        <v>145.18</v>
      </c>
      <c r="K1671" s="60"/>
      <c r="L1671" s="60" t="s">
        <v>1061</v>
      </c>
      <c r="M1671" s="54">
        <v>31</v>
      </c>
    </row>
    <row r="1672" spans="1:13" ht="20.25" customHeight="1">
      <c r="A1672" s="589"/>
      <c r="B1672" s="43">
        <v>1319576</v>
      </c>
      <c r="C1672" s="43" t="s">
        <v>223</v>
      </c>
      <c r="D1672" s="42">
        <v>30</v>
      </c>
      <c r="E1672" s="44" t="s">
        <v>692</v>
      </c>
      <c r="F1672" s="44" t="str">
        <f t="shared" si="33"/>
        <v>30 м</v>
      </c>
      <c r="G1672" s="44">
        <v>96</v>
      </c>
      <c r="H1672" s="44" t="s">
        <v>1058</v>
      </c>
      <c r="I1672" s="43">
        <v>231.86</v>
      </c>
      <c r="J1672" s="57">
        <f>IF(C1672="СТОП цена",I1672,ROUND(I1672*(1-VLOOKUP(L1672,Оглавление!D:G,3,FALSE)),2))</f>
        <v>231.86</v>
      </c>
      <c r="K1672" s="60"/>
      <c r="L1672" s="60" t="s">
        <v>1061</v>
      </c>
      <c r="M1672" s="54">
        <v>31</v>
      </c>
    </row>
    <row r="1673" spans="1:13" s="312" customFormat="1" ht="21" hidden="1">
      <c r="A1673" s="582" t="s">
        <v>2402</v>
      </c>
      <c r="B1673" s="583"/>
      <c r="C1673" s="583"/>
      <c r="D1673" s="583"/>
      <c r="E1673" s="583"/>
      <c r="F1673" s="583"/>
      <c r="G1673" s="583"/>
      <c r="H1673" s="583"/>
      <c r="I1673" s="583"/>
      <c r="J1673" s="583"/>
      <c r="K1673" s="60"/>
      <c r="L1673" s="60" t="s">
        <v>1061</v>
      </c>
      <c r="M1673" s="54">
        <v>32</v>
      </c>
    </row>
    <row r="1674" spans="1:13" s="312" customFormat="1" ht="15" hidden="1" customHeight="1">
      <c r="A1674" s="413" t="s">
        <v>2403</v>
      </c>
      <c r="B1674" s="76">
        <v>2105680</v>
      </c>
      <c r="C1674" s="56"/>
      <c r="D1674" s="76"/>
      <c r="E1674" s="68"/>
      <c r="F1674" s="68" t="s">
        <v>1300</v>
      </c>
      <c r="G1674" s="68">
        <v>12</v>
      </c>
      <c r="H1674" s="68" t="s">
        <v>1058</v>
      </c>
      <c r="I1674" s="56">
        <v>194.7</v>
      </c>
      <c r="J1674" s="69">
        <f>IF(C1674="СТОП цена",I1674,ROUND(I1674*(1-VLOOKUP(L1674,Оглавление!D:G,3,FALSE)),2))</f>
        <v>194.7</v>
      </c>
      <c r="K1674" s="60"/>
      <c r="L1674" s="60" t="s">
        <v>1061</v>
      </c>
      <c r="M1674" s="54">
        <v>32</v>
      </c>
    </row>
    <row r="1675" spans="1:13" s="312" customFormat="1" ht="15" hidden="1">
      <c r="A1675" s="413" t="s">
        <v>2404</v>
      </c>
      <c r="B1675" s="76">
        <v>2110943</v>
      </c>
      <c r="C1675" s="56"/>
      <c r="D1675" s="76"/>
      <c r="E1675" s="68"/>
      <c r="F1675" s="68" t="s">
        <v>1676</v>
      </c>
      <c r="G1675" s="68">
        <v>12</v>
      </c>
      <c r="H1675" s="68" t="s">
        <v>1058</v>
      </c>
      <c r="I1675" s="56">
        <v>177</v>
      </c>
      <c r="J1675" s="69">
        <f>IF(C1675="СТОП цена",I1675,ROUND(I1675*(1-VLOOKUP(L1675,Оглавление!D:G,3,FALSE)),2))</f>
        <v>177</v>
      </c>
      <c r="K1675" s="60"/>
      <c r="L1675" s="60" t="s">
        <v>1061</v>
      </c>
      <c r="M1675" s="54">
        <v>32</v>
      </c>
    </row>
    <row r="1676" spans="1:13" s="312" customFormat="1" ht="15" hidden="1">
      <c r="A1676" s="413" t="s">
        <v>2405</v>
      </c>
      <c r="B1676" s="76">
        <v>2105677</v>
      </c>
      <c r="C1676" s="56"/>
      <c r="D1676" s="76"/>
      <c r="E1676" s="68"/>
      <c r="F1676" s="68" t="s">
        <v>1677</v>
      </c>
      <c r="G1676" s="68">
        <v>12</v>
      </c>
      <c r="H1676" s="68" t="s">
        <v>1058</v>
      </c>
      <c r="I1676" s="56">
        <v>194.7</v>
      </c>
      <c r="J1676" s="69">
        <f>IF(C1676="СТОП цена",I1676,ROUND(I1676*(1-VLOOKUP(L1676,Оглавление!D:G,3,FALSE)),2))</f>
        <v>194.7</v>
      </c>
      <c r="K1676" s="60"/>
      <c r="L1676" s="60" t="s">
        <v>1061</v>
      </c>
      <c r="M1676" s="54">
        <v>32</v>
      </c>
    </row>
    <row r="1677" spans="1:13" s="312" customFormat="1" ht="15" hidden="1">
      <c r="A1677" s="413" t="s">
        <v>2406</v>
      </c>
      <c r="B1677" s="76">
        <v>2105676</v>
      </c>
      <c r="C1677" s="56"/>
      <c r="D1677" s="76"/>
      <c r="E1677" s="68"/>
      <c r="F1677" s="68" t="s">
        <v>2409</v>
      </c>
      <c r="G1677" s="68">
        <v>12</v>
      </c>
      <c r="H1677" s="68" t="s">
        <v>1058</v>
      </c>
      <c r="I1677" s="56">
        <v>194.7</v>
      </c>
      <c r="J1677" s="69">
        <f>IF(C1677="СТОП цена",I1677,ROUND(I1677*(1-VLOOKUP(L1677,Оглавление!D:G,3,FALSE)),2))</f>
        <v>194.7</v>
      </c>
      <c r="K1677" s="60"/>
      <c r="L1677" s="60" t="s">
        <v>1061</v>
      </c>
      <c r="M1677" s="54">
        <v>32</v>
      </c>
    </row>
    <row r="1678" spans="1:13" s="312" customFormat="1" ht="15" hidden="1">
      <c r="A1678" s="413" t="s">
        <v>2407</v>
      </c>
      <c r="B1678" s="76">
        <v>2105678</v>
      </c>
      <c r="C1678" s="56"/>
      <c r="D1678" s="76"/>
      <c r="E1678" s="68"/>
      <c r="F1678" s="68" t="s">
        <v>2410</v>
      </c>
      <c r="G1678" s="68">
        <v>12</v>
      </c>
      <c r="H1678" s="68" t="s">
        <v>1058</v>
      </c>
      <c r="I1678" s="56">
        <v>194.7</v>
      </c>
      <c r="J1678" s="69">
        <f>IF(C1678="СТОП цена",I1678,ROUND(I1678*(1-VLOOKUP(L1678,Оглавление!D:G,3,FALSE)),2))</f>
        <v>194.7</v>
      </c>
      <c r="K1678" s="60"/>
      <c r="L1678" s="60" t="s">
        <v>1061</v>
      </c>
      <c r="M1678" s="54">
        <v>32</v>
      </c>
    </row>
    <row r="1679" spans="1:13" s="312" customFormat="1" ht="30" hidden="1">
      <c r="A1679" s="413" t="s">
        <v>2408</v>
      </c>
      <c r="B1679" s="76">
        <v>2105679</v>
      </c>
      <c r="C1679" s="56"/>
      <c r="D1679" s="76"/>
      <c r="E1679" s="68"/>
      <c r="F1679" s="68" t="s">
        <v>2411</v>
      </c>
      <c r="G1679" s="68">
        <v>12</v>
      </c>
      <c r="H1679" s="68" t="s">
        <v>1058</v>
      </c>
      <c r="I1679" s="56">
        <v>194.7</v>
      </c>
      <c r="J1679" s="69">
        <f>IF(C1679="СТОП цена",I1679,ROUND(I1679*(1-VLOOKUP(L1679,Оглавление!D:G,3,FALSE)),2))</f>
        <v>194.7</v>
      </c>
      <c r="K1679" s="60"/>
      <c r="L1679" s="60" t="s">
        <v>1061</v>
      </c>
      <c r="M1679" s="54">
        <v>32</v>
      </c>
    </row>
    <row r="1680" spans="1:13" s="312" customFormat="1" ht="15" hidden="1">
      <c r="A1680" s="413"/>
      <c r="B1680" s="415"/>
      <c r="C1680" s="415"/>
      <c r="D1680" s="72"/>
      <c r="E1680" s="414"/>
      <c r="F1680" s="414"/>
      <c r="G1680" s="414"/>
      <c r="H1680" s="414"/>
      <c r="I1680" s="415"/>
      <c r="J1680" s="363"/>
      <c r="K1680" s="60"/>
      <c r="L1680" s="60"/>
      <c r="M1680" s="54">
        <v>32</v>
      </c>
    </row>
    <row r="1681" spans="1:13" s="1" customFormat="1" ht="25.5" hidden="1" customHeight="1">
      <c r="A1681" s="582" t="s">
        <v>821</v>
      </c>
      <c r="B1681" s="583"/>
      <c r="C1681" s="583"/>
      <c r="D1681" s="583"/>
      <c r="E1681" s="583"/>
      <c r="F1681" s="583"/>
      <c r="G1681" s="583"/>
      <c r="H1681" s="583"/>
      <c r="I1681" s="583"/>
      <c r="J1681" s="583"/>
      <c r="K1681" s="60"/>
      <c r="L1681" s="60" t="s">
        <v>1061</v>
      </c>
      <c r="M1681" s="54">
        <v>32</v>
      </c>
    </row>
    <row r="1682" spans="1:13" ht="30" hidden="1">
      <c r="A1682" s="382" t="s">
        <v>394</v>
      </c>
      <c r="B1682" s="42">
        <v>1266840</v>
      </c>
      <c r="C1682" s="42"/>
      <c r="D1682" s="42">
        <v>300</v>
      </c>
      <c r="E1682" s="42" t="s">
        <v>624</v>
      </c>
      <c r="F1682" s="44" t="str">
        <f t="shared" ref="F1682:F1714" si="34">CONCATENATE(D1682," ",E1682)</f>
        <v>300 г</v>
      </c>
      <c r="G1682" s="43">
        <v>12</v>
      </c>
      <c r="H1682" s="44" t="s">
        <v>1058</v>
      </c>
      <c r="I1682" s="43">
        <v>512.26</v>
      </c>
      <c r="J1682" s="57">
        <f>IF(C1682="СТОП цена",I1682,ROUND(I1682*(1-VLOOKUP(L1682,Оглавление!D:G,3,FALSE)),2))</f>
        <v>512.26</v>
      </c>
      <c r="K1682" s="60"/>
      <c r="L1682" s="60" t="s">
        <v>1061</v>
      </c>
      <c r="M1682" s="54">
        <v>32</v>
      </c>
    </row>
    <row r="1683" spans="1:13" ht="15" hidden="1">
      <c r="A1683" s="382" t="s">
        <v>1017</v>
      </c>
      <c r="B1683" s="43">
        <v>1745817</v>
      </c>
      <c r="C1683" s="43"/>
      <c r="D1683" s="42">
        <v>400</v>
      </c>
      <c r="E1683" s="43" t="s">
        <v>624</v>
      </c>
      <c r="F1683" s="44" t="str">
        <f t="shared" si="34"/>
        <v>400 г</v>
      </c>
      <c r="G1683" s="43">
        <v>12</v>
      </c>
      <c r="H1683" s="44" t="s">
        <v>1058</v>
      </c>
      <c r="I1683" s="43">
        <v>105.17</v>
      </c>
      <c r="J1683" s="57">
        <f>IF(C1683="СТОП цена",I1683,ROUND(I1683*(1-VLOOKUP(L1683,Оглавление!D:G,3,FALSE)),2))</f>
        <v>105.17</v>
      </c>
      <c r="K1683" s="60"/>
      <c r="L1683" s="60" t="s">
        <v>1061</v>
      </c>
      <c r="M1683" s="54">
        <v>32</v>
      </c>
    </row>
    <row r="1684" spans="1:13" ht="30" hidden="1">
      <c r="A1684" s="382" t="s">
        <v>1018</v>
      </c>
      <c r="B1684" s="43">
        <v>1747970</v>
      </c>
      <c r="C1684" s="43" t="s">
        <v>1856</v>
      </c>
      <c r="D1684" s="42">
        <v>295</v>
      </c>
      <c r="E1684" s="43" t="s">
        <v>784</v>
      </c>
      <c r="F1684" s="44" t="str">
        <f t="shared" si="34"/>
        <v>295 мл</v>
      </c>
      <c r="G1684" s="43">
        <v>12</v>
      </c>
      <c r="H1684" s="44" t="s">
        <v>1058</v>
      </c>
      <c r="I1684" s="43">
        <v>217.69</v>
      </c>
      <c r="J1684" s="57">
        <f>IF(C1684="СТОП цена",I1684,ROUND(I1684*(1-VLOOKUP(L1684,Оглавление!D:G,3,FALSE)),2))</f>
        <v>217.69</v>
      </c>
      <c r="K1684" s="60"/>
      <c r="L1684" s="60" t="s">
        <v>1061</v>
      </c>
      <c r="M1684" s="54">
        <v>32</v>
      </c>
    </row>
    <row r="1685" spans="1:13" ht="15" hidden="1">
      <c r="A1685" s="382" t="s">
        <v>1019</v>
      </c>
      <c r="B1685" s="43">
        <v>1745816</v>
      </c>
      <c r="C1685" s="43"/>
      <c r="D1685" s="42">
        <v>250</v>
      </c>
      <c r="E1685" s="43" t="s">
        <v>624</v>
      </c>
      <c r="F1685" s="44" t="str">
        <f t="shared" si="34"/>
        <v>250 г</v>
      </c>
      <c r="G1685" s="43">
        <v>12</v>
      </c>
      <c r="H1685" s="44" t="s">
        <v>1058</v>
      </c>
      <c r="I1685" s="43">
        <v>99.56</v>
      </c>
      <c r="J1685" s="57">
        <f>IF(C1685="СТОП цена",I1685,ROUND(I1685*(1-VLOOKUP(L1685,Оглавление!D:G,3,FALSE)),2))</f>
        <v>99.56</v>
      </c>
      <c r="K1685" s="60"/>
      <c r="L1685" s="60" t="s">
        <v>1061</v>
      </c>
      <c r="M1685" s="54">
        <v>32</v>
      </c>
    </row>
    <row r="1686" spans="1:13" ht="15" hidden="1">
      <c r="A1686" s="382" t="s">
        <v>1019</v>
      </c>
      <c r="B1686" s="43">
        <v>1750250</v>
      </c>
      <c r="C1686" s="43"/>
      <c r="D1686" s="42">
        <v>400</v>
      </c>
      <c r="E1686" s="43" t="s">
        <v>624</v>
      </c>
      <c r="F1686" s="44" t="str">
        <f t="shared" si="34"/>
        <v>400 г</v>
      </c>
      <c r="G1686" s="43">
        <v>12</v>
      </c>
      <c r="H1686" s="44" t="s">
        <v>1058</v>
      </c>
      <c r="I1686" s="43">
        <v>129.36000000000001</v>
      </c>
      <c r="J1686" s="57">
        <f>IF(C1686="СТОП цена",I1686,ROUND(I1686*(1-VLOOKUP(L1686,Оглавление!D:G,3,FALSE)),2))</f>
        <v>129.36000000000001</v>
      </c>
      <c r="K1686" s="60"/>
      <c r="L1686" s="60" t="s">
        <v>1061</v>
      </c>
      <c r="M1686" s="54">
        <v>32</v>
      </c>
    </row>
    <row r="1687" spans="1:13" ht="15" hidden="1">
      <c r="A1687" s="389" t="s">
        <v>1179</v>
      </c>
      <c r="B1687" s="43">
        <v>1800281</v>
      </c>
      <c r="C1687" s="43" t="s">
        <v>1856</v>
      </c>
      <c r="D1687" s="42">
        <v>400</v>
      </c>
      <c r="E1687" s="43" t="s">
        <v>624</v>
      </c>
      <c r="F1687" s="44" t="str">
        <f t="shared" si="34"/>
        <v>400 г</v>
      </c>
      <c r="G1687" s="43">
        <v>12</v>
      </c>
      <c r="H1687" s="44" t="s">
        <v>1058</v>
      </c>
      <c r="I1687" s="43">
        <v>163.1</v>
      </c>
      <c r="J1687" s="57">
        <f>IF(C1687="СТОП цена",I1687,ROUND(I1687*(1-VLOOKUP(L1687,Оглавление!D:G,3,FALSE)),2))</f>
        <v>163.1</v>
      </c>
      <c r="K1687" s="60"/>
      <c r="L1687" s="60" t="s">
        <v>1061</v>
      </c>
      <c r="M1687" s="54">
        <v>32</v>
      </c>
    </row>
    <row r="1688" spans="1:13" ht="15" hidden="1">
      <c r="A1688" s="382" t="s">
        <v>854</v>
      </c>
      <c r="B1688" s="43">
        <v>1144109</v>
      </c>
      <c r="C1688" s="43"/>
      <c r="D1688" s="42">
        <v>280</v>
      </c>
      <c r="E1688" s="42" t="s">
        <v>784</v>
      </c>
      <c r="F1688" s="44" t="str">
        <f t="shared" si="34"/>
        <v>280 мл</v>
      </c>
      <c r="G1688" s="44">
        <v>12</v>
      </c>
      <c r="H1688" s="44" t="s">
        <v>1058</v>
      </c>
      <c r="I1688" s="43">
        <v>960.56</v>
      </c>
      <c r="J1688" s="57">
        <f>IF(C1688="СТОП цена",I1688,ROUND(I1688*(1-VLOOKUP(L1688,Оглавление!D:G,3,FALSE)),2))</f>
        <v>960.56</v>
      </c>
      <c r="K1688" s="60"/>
      <c r="L1688" s="60" t="s">
        <v>1061</v>
      </c>
      <c r="M1688" s="54">
        <v>32</v>
      </c>
    </row>
    <row r="1689" spans="1:13" ht="15" hidden="1">
      <c r="A1689" s="382" t="s">
        <v>855</v>
      </c>
      <c r="B1689" s="43">
        <v>1144110</v>
      </c>
      <c r="C1689" s="43" t="s">
        <v>223</v>
      </c>
      <c r="D1689" s="44">
        <v>280</v>
      </c>
      <c r="E1689" s="44" t="s">
        <v>784</v>
      </c>
      <c r="F1689" s="44" t="str">
        <f t="shared" si="34"/>
        <v>280 мл</v>
      </c>
      <c r="G1689" s="44">
        <v>12</v>
      </c>
      <c r="H1689" s="44" t="s">
        <v>1058</v>
      </c>
      <c r="I1689" s="43">
        <v>1137.32</v>
      </c>
      <c r="J1689" s="57">
        <f>IF(C1689="СТОП цена",I1689,ROUND(I1689*(1-VLOOKUP(L1689,Оглавление!D:G,3,FALSE)),2))</f>
        <v>1137.32</v>
      </c>
      <c r="K1689" s="60"/>
      <c r="L1689" s="60" t="s">
        <v>1061</v>
      </c>
      <c r="M1689" s="54">
        <v>32</v>
      </c>
    </row>
    <row r="1690" spans="1:13" ht="15" hidden="1">
      <c r="A1690" s="377" t="s">
        <v>853</v>
      </c>
      <c r="B1690" s="43">
        <v>1379064</v>
      </c>
      <c r="C1690" s="43" t="s">
        <v>172</v>
      </c>
      <c r="D1690" s="44">
        <v>380</v>
      </c>
      <c r="E1690" s="44" t="s">
        <v>784</v>
      </c>
      <c r="F1690" s="44" t="str">
        <f t="shared" si="34"/>
        <v>380 мл</v>
      </c>
      <c r="G1690" s="44">
        <v>12</v>
      </c>
      <c r="H1690" s="44" t="s">
        <v>1058</v>
      </c>
      <c r="I1690" s="43">
        <v>1243.77</v>
      </c>
      <c r="J1690" s="57">
        <f>IF(C1690="СТОП цена",I1690,ROUND(I1690*(1-VLOOKUP(L1690,Оглавление!D:G,3,FALSE)),2))</f>
        <v>1243.77</v>
      </c>
      <c r="K1690" s="60"/>
      <c r="L1690" s="60" t="s">
        <v>1061</v>
      </c>
      <c r="M1690" s="54">
        <v>32</v>
      </c>
    </row>
    <row r="1691" spans="1:13" ht="12.75" hidden="1">
      <c r="A1691" s="588" t="s">
        <v>395</v>
      </c>
      <c r="B1691" s="42">
        <v>600617</v>
      </c>
      <c r="C1691" s="42"/>
      <c r="D1691" s="42">
        <v>250</v>
      </c>
      <c r="E1691" s="42" t="s">
        <v>624</v>
      </c>
      <c r="F1691" s="44" t="str">
        <f t="shared" si="34"/>
        <v>250 г</v>
      </c>
      <c r="G1691" s="44">
        <v>12</v>
      </c>
      <c r="H1691" s="44" t="s">
        <v>1058</v>
      </c>
      <c r="I1691" s="43">
        <v>147.03</v>
      </c>
      <c r="J1691" s="57">
        <f>IF(C1691="СТОП цена",I1691,ROUND(I1691*(1-VLOOKUP(L1691,Оглавление!D:G,3,FALSE)),2))</f>
        <v>147.03</v>
      </c>
      <c r="K1691" s="60"/>
      <c r="L1691" s="60" t="s">
        <v>1061</v>
      </c>
      <c r="M1691" s="54">
        <v>32</v>
      </c>
    </row>
    <row r="1692" spans="1:13" ht="12.75" hidden="1">
      <c r="A1692" s="589"/>
      <c r="B1692" s="42">
        <v>697141</v>
      </c>
      <c r="C1692" s="42"/>
      <c r="D1692" s="42">
        <v>125</v>
      </c>
      <c r="E1692" s="44" t="s">
        <v>624</v>
      </c>
      <c r="F1692" s="44" t="str">
        <f t="shared" si="34"/>
        <v>125 г</v>
      </c>
      <c r="G1692" s="42">
        <v>36</v>
      </c>
      <c r="H1692" s="44" t="s">
        <v>1058</v>
      </c>
      <c r="I1692" s="43">
        <v>87.53</v>
      </c>
      <c r="J1692" s="57">
        <f>IF(C1692="СТОП цена",I1692,ROUND(I1692*(1-VLOOKUP(L1692,Оглавление!D:G,3,FALSE)),2))</f>
        <v>87.53</v>
      </c>
      <c r="K1692" s="60"/>
      <c r="L1692" s="60" t="s">
        <v>1061</v>
      </c>
      <c r="M1692" s="54">
        <v>32</v>
      </c>
    </row>
    <row r="1693" spans="1:13" ht="15" hidden="1">
      <c r="A1693" s="382" t="s">
        <v>1027</v>
      </c>
      <c r="B1693" s="42">
        <v>782113</v>
      </c>
      <c r="C1693" s="42"/>
      <c r="D1693" s="44">
        <v>400</v>
      </c>
      <c r="E1693" s="44" t="s">
        <v>624</v>
      </c>
      <c r="F1693" s="44" t="str">
        <f t="shared" si="34"/>
        <v>400 г</v>
      </c>
      <c r="G1693" s="44">
        <v>12</v>
      </c>
      <c r="H1693" s="44" t="s">
        <v>1058</v>
      </c>
      <c r="I1693" s="43">
        <v>173</v>
      </c>
      <c r="J1693" s="57">
        <f>IF(C1693="СТОП цена",I1693,ROUND(I1693*(1-VLOOKUP(L1693,Оглавление!D:G,3,FALSE)),2))</f>
        <v>173</v>
      </c>
      <c r="K1693" s="60"/>
      <c r="L1693" s="60" t="s">
        <v>1061</v>
      </c>
      <c r="M1693" s="54">
        <v>32</v>
      </c>
    </row>
    <row r="1694" spans="1:13" ht="12.75" hidden="1">
      <c r="A1694" s="588" t="s">
        <v>1028</v>
      </c>
      <c r="B1694" s="42">
        <v>981550</v>
      </c>
      <c r="C1694" s="42"/>
      <c r="D1694" s="42">
        <v>375</v>
      </c>
      <c r="E1694" s="44" t="s">
        <v>624</v>
      </c>
      <c r="F1694" s="44" t="str">
        <f t="shared" si="34"/>
        <v>375 г</v>
      </c>
      <c r="G1694" s="44">
        <v>12</v>
      </c>
      <c r="H1694" s="44" t="s">
        <v>1058</v>
      </c>
      <c r="I1694" s="43">
        <v>281.06</v>
      </c>
      <c r="J1694" s="57">
        <f>IF(C1694="СТОП цена",I1694,ROUND(I1694*(1-VLOOKUP(L1694,Оглавление!D:G,3,FALSE)),2))</f>
        <v>281.06</v>
      </c>
      <c r="K1694" s="60"/>
      <c r="L1694" s="60" t="s">
        <v>1061</v>
      </c>
      <c r="M1694" s="54">
        <v>32</v>
      </c>
    </row>
    <row r="1695" spans="1:13" ht="12.75" hidden="1">
      <c r="A1695" s="589"/>
      <c r="B1695" s="42">
        <v>1214594</v>
      </c>
      <c r="C1695" s="42"/>
      <c r="D1695" s="42">
        <v>125</v>
      </c>
      <c r="E1695" s="44" t="s">
        <v>624</v>
      </c>
      <c r="F1695" s="44" t="str">
        <f t="shared" si="34"/>
        <v>125 г</v>
      </c>
      <c r="G1695" s="44">
        <v>12</v>
      </c>
      <c r="H1695" s="44" t="s">
        <v>1058</v>
      </c>
      <c r="I1695" s="43">
        <v>234.99</v>
      </c>
      <c r="J1695" s="57">
        <f>IF(C1695="СТОП цена",I1695,ROUND(I1695*(1-VLOOKUP(L1695,Оглавление!D:G,3,FALSE)),2))</f>
        <v>234.99</v>
      </c>
      <c r="K1695" s="60"/>
      <c r="L1695" s="60" t="s">
        <v>1061</v>
      </c>
      <c r="M1695" s="54">
        <v>32</v>
      </c>
    </row>
    <row r="1696" spans="1:13" ht="15" hidden="1">
      <c r="A1696" s="382" t="s">
        <v>396</v>
      </c>
      <c r="B1696" s="42">
        <v>697133</v>
      </c>
      <c r="C1696" s="42"/>
      <c r="D1696" s="42">
        <v>400</v>
      </c>
      <c r="E1696" s="44" t="s">
        <v>624</v>
      </c>
      <c r="F1696" s="44" t="str">
        <f t="shared" si="34"/>
        <v>400 г</v>
      </c>
      <c r="G1696" s="44">
        <v>12</v>
      </c>
      <c r="H1696" s="44" t="s">
        <v>1058</v>
      </c>
      <c r="I1696" s="43">
        <v>198.66</v>
      </c>
      <c r="J1696" s="57">
        <f>IF(C1696="СТОП цена",I1696,ROUND(I1696*(1-VLOOKUP(L1696,Оглавление!D:G,3,FALSE)),2))</f>
        <v>198.66</v>
      </c>
      <c r="K1696" s="60"/>
      <c r="L1696" s="60" t="s">
        <v>1061</v>
      </c>
      <c r="M1696" s="54">
        <v>32</v>
      </c>
    </row>
    <row r="1697" spans="1:13" ht="15" hidden="1">
      <c r="A1697" s="382" t="s">
        <v>397</v>
      </c>
      <c r="B1697" s="42">
        <v>1079437</v>
      </c>
      <c r="C1697" s="42"/>
      <c r="D1697" s="44">
        <v>400</v>
      </c>
      <c r="E1697" s="44" t="s">
        <v>624</v>
      </c>
      <c r="F1697" s="44" t="str">
        <f t="shared" si="34"/>
        <v>400 г</v>
      </c>
      <c r="G1697" s="44">
        <v>12</v>
      </c>
      <c r="H1697" s="44" t="s">
        <v>1058</v>
      </c>
      <c r="I1697" s="43">
        <v>209.27</v>
      </c>
      <c r="J1697" s="57">
        <f>IF(C1697="СТОП цена",I1697,ROUND(I1697*(1-VLOOKUP(L1697,Оглавление!D:G,3,FALSE)),2))</f>
        <v>209.27</v>
      </c>
      <c r="K1697" s="60"/>
      <c r="L1697" s="60" t="s">
        <v>1061</v>
      </c>
      <c r="M1697" s="54">
        <v>32</v>
      </c>
    </row>
    <row r="1698" spans="1:13" ht="12.75" hidden="1">
      <c r="A1698" s="588" t="s">
        <v>1030</v>
      </c>
      <c r="B1698" s="42">
        <v>1193517</v>
      </c>
      <c r="C1698" s="42"/>
      <c r="D1698" s="42">
        <v>280</v>
      </c>
      <c r="E1698" s="44" t="s">
        <v>624</v>
      </c>
      <c r="F1698" s="44" t="str">
        <f t="shared" si="34"/>
        <v>280 г</v>
      </c>
      <c r="G1698" s="42">
        <v>12</v>
      </c>
      <c r="H1698" s="44" t="s">
        <v>1058</v>
      </c>
      <c r="I1698" s="43">
        <v>199.24</v>
      </c>
      <c r="J1698" s="57">
        <f>IF(C1698="СТОП цена",I1698,ROUND(I1698*(1-VLOOKUP(L1698,Оглавление!D:G,3,FALSE)),2))</f>
        <v>199.24</v>
      </c>
      <c r="K1698" s="60"/>
      <c r="L1698" s="60" t="s">
        <v>1061</v>
      </c>
      <c r="M1698" s="54">
        <v>32</v>
      </c>
    </row>
    <row r="1699" spans="1:13" ht="12.75" hidden="1">
      <c r="A1699" s="589"/>
      <c r="B1699" s="42">
        <v>1317436</v>
      </c>
      <c r="C1699" s="42"/>
      <c r="D1699" s="42">
        <v>185</v>
      </c>
      <c r="E1699" s="44" t="s">
        <v>624</v>
      </c>
      <c r="F1699" s="44" t="str">
        <f t="shared" si="34"/>
        <v>185 г</v>
      </c>
      <c r="G1699" s="44">
        <v>12</v>
      </c>
      <c r="H1699" s="44" t="s">
        <v>1058</v>
      </c>
      <c r="I1699" s="43">
        <v>154.75</v>
      </c>
      <c r="J1699" s="57">
        <f>IF(C1699="СТОП цена",I1699,ROUND(I1699*(1-VLOOKUP(L1699,Оглавление!D:G,3,FALSE)),2))</f>
        <v>154.75</v>
      </c>
      <c r="K1699" s="60"/>
      <c r="L1699" s="60" t="s">
        <v>1061</v>
      </c>
      <c r="M1699" s="54">
        <v>32</v>
      </c>
    </row>
    <row r="1700" spans="1:13" ht="15" hidden="1">
      <c r="A1700" s="382" t="s">
        <v>1029</v>
      </c>
      <c r="B1700" s="42">
        <v>1192821</v>
      </c>
      <c r="C1700" s="42"/>
      <c r="D1700" s="42">
        <v>250</v>
      </c>
      <c r="E1700" s="44" t="s">
        <v>624</v>
      </c>
      <c r="F1700" s="44" t="str">
        <f t="shared" si="34"/>
        <v>250 г</v>
      </c>
      <c r="G1700" s="44">
        <v>12</v>
      </c>
      <c r="H1700" s="44" t="s">
        <v>1058</v>
      </c>
      <c r="I1700" s="43">
        <v>152.61000000000001</v>
      </c>
      <c r="J1700" s="57">
        <f>IF(C1700="СТОП цена",I1700,ROUND(I1700*(1-VLOOKUP(L1700,Оглавление!D:G,3,FALSE)),2))</f>
        <v>152.61000000000001</v>
      </c>
      <c r="K1700" s="60"/>
      <c r="L1700" s="60" t="s">
        <v>1061</v>
      </c>
      <c r="M1700" s="54">
        <v>32</v>
      </c>
    </row>
    <row r="1701" spans="1:13" ht="15" hidden="1">
      <c r="A1701" s="382" t="s">
        <v>1031</v>
      </c>
      <c r="B1701" s="42">
        <v>782493</v>
      </c>
      <c r="C1701" s="42"/>
      <c r="D1701" s="42">
        <v>400</v>
      </c>
      <c r="E1701" s="44" t="s">
        <v>624</v>
      </c>
      <c r="F1701" s="44" t="str">
        <f t="shared" si="34"/>
        <v>400 г</v>
      </c>
      <c r="G1701" s="44">
        <v>12</v>
      </c>
      <c r="H1701" s="44" t="s">
        <v>1058</v>
      </c>
      <c r="I1701" s="43">
        <v>169.77</v>
      </c>
      <c r="J1701" s="57">
        <f>IF(C1701="СТОП цена",I1701,ROUND(I1701*(1-VLOOKUP(L1701,Оглавление!D:G,3,FALSE)),2))</f>
        <v>169.77</v>
      </c>
      <c r="K1701" s="60"/>
      <c r="L1701" s="60" t="s">
        <v>1061</v>
      </c>
      <c r="M1701" s="54">
        <v>32</v>
      </c>
    </row>
    <row r="1702" spans="1:13" ht="15" hidden="1">
      <c r="A1702" s="382" t="s">
        <v>398</v>
      </c>
      <c r="B1702" s="42">
        <v>600618</v>
      </c>
      <c r="C1702" s="42"/>
      <c r="D1702" s="44">
        <v>400</v>
      </c>
      <c r="E1702" s="44" t="s">
        <v>624</v>
      </c>
      <c r="F1702" s="44" t="str">
        <f t="shared" si="34"/>
        <v>400 г</v>
      </c>
      <c r="G1702" s="44">
        <v>12</v>
      </c>
      <c r="H1702" s="44" t="s">
        <v>1058</v>
      </c>
      <c r="I1702" s="43">
        <v>178.22</v>
      </c>
      <c r="J1702" s="57">
        <f>IF(C1702="СТОП цена",I1702,ROUND(I1702*(1-VLOOKUP(L1702,Оглавление!D:G,3,FALSE)),2))</f>
        <v>178.22</v>
      </c>
      <c r="K1702" s="60"/>
      <c r="L1702" s="60" t="s">
        <v>1061</v>
      </c>
      <c r="M1702" s="54">
        <v>32</v>
      </c>
    </row>
    <row r="1703" spans="1:13" s="311" customFormat="1" ht="14.25" hidden="1" customHeight="1">
      <c r="A1703" s="377" t="s">
        <v>1790</v>
      </c>
      <c r="B1703" s="43">
        <v>2124747</v>
      </c>
      <c r="C1703" s="43"/>
      <c r="D1703" s="44"/>
      <c r="E1703" s="44"/>
      <c r="F1703" s="68" t="s">
        <v>1789</v>
      </c>
      <c r="G1703" s="68">
        <v>12</v>
      </c>
      <c r="H1703" s="68" t="s">
        <v>1058</v>
      </c>
      <c r="I1703" s="56">
        <v>129.80000000000001</v>
      </c>
      <c r="J1703" s="57">
        <f>IF(C1703="СТОП цена",I1703,ROUND(I1703*(1-VLOOKUP(L1703,Оглавление!D:G,3,FALSE)),2))</f>
        <v>129.80000000000001</v>
      </c>
      <c r="K1703" s="60"/>
      <c r="L1703" s="60" t="s">
        <v>1061</v>
      </c>
      <c r="M1703" s="54">
        <v>32</v>
      </c>
    </row>
    <row r="1704" spans="1:13" s="311" customFormat="1" ht="15" hidden="1">
      <c r="A1704" s="377" t="s">
        <v>1791</v>
      </c>
      <c r="B1704" s="43">
        <v>2126035</v>
      </c>
      <c r="C1704" s="43"/>
      <c r="D1704" s="44"/>
      <c r="E1704" s="44"/>
      <c r="F1704" s="68" t="s">
        <v>1789</v>
      </c>
      <c r="G1704" s="68">
        <v>12</v>
      </c>
      <c r="H1704" s="68" t="s">
        <v>1058</v>
      </c>
      <c r="I1704" s="56">
        <v>148.09</v>
      </c>
      <c r="J1704" s="57">
        <f>IF(C1704="СТОП цена",I1704,ROUND(I1704*(1-VLOOKUP(L1704,Оглавление!D:G,3,FALSE)),2))</f>
        <v>148.09</v>
      </c>
      <c r="K1704" s="60"/>
      <c r="L1704" s="60" t="s">
        <v>1061</v>
      </c>
      <c r="M1704" s="54">
        <v>32</v>
      </c>
    </row>
    <row r="1705" spans="1:13" s="312" customFormat="1" ht="15" hidden="1">
      <c r="A1705" s="514" t="s">
        <v>3006</v>
      </c>
      <c r="B1705" s="43">
        <v>2231297</v>
      </c>
      <c r="C1705" s="43" t="s">
        <v>223</v>
      </c>
      <c r="D1705" s="44"/>
      <c r="E1705" s="44"/>
      <c r="F1705" s="68" t="s">
        <v>3007</v>
      </c>
      <c r="G1705" s="68">
        <v>6</v>
      </c>
      <c r="H1705" s="68" t="s">
        <v>1058</v>
      </c>
      <c r="I1705" s="56">
        <v>255.6</v>
      </c>
      <c r="J1705" s="69">
        <f>IF(C1705="СТОП цена",I1705,ROUND(I1705*(1-VLOOKUP(L1705,Оглавление!D:G,3,FALSE)),2))</f>
        <v>255.6</v>
      </c>
      <c r="K1705" s="60"/>
      <c r="L1705" s="60" t="s">
        <v>1061</v>
      </c>
      <c r="M1705" s="54">
        <v>32</v>
      </c>
    </row>
    <row r="1706" spans="1:13" ht="12.75" hidden="1">
      <c r="A1706" s="588" t="s">
        <v>399</v>
      </c>
      <c r="B1706" s="43">
        <v>989415</v>
      </c>
      <c r="C1706" s="42"/>
      <c r="D1706" s="44">
        <v>400</v>
      </c>
      <c r="E1706" s="44" t="s">
        <v>624</v>
      </c>
      <c r="F1706" s="44" t="str">
        <f t="shared" si="34"/>
        <v>400 г</v>
      </c>
      <c r="G1706" s="44">
        <v>12</v>
      </c>
      <c r="H1706" s="68" t="s">
        <v>1058</v>
      </c>
      <c r="I1706" s="43">
        <v>169.32</v>
      </c>
      <c r="J1706" s="57">
        <f>IF(C1706="СТОП цена",I1706,ROUND(I1706*(1-VLOOKUP(L1706,Оглавление!D:G,3,FALSE)),2))</f>
        <v>169.32</v>
      </c>
      <c r="K1706" s="60"/>
      <c r="L1706" s="60" t="s">
        <v>1061</v>
      </c>
      <c r="M1706" s="54">
        <v>32</v>
      </c>
    </row>
    <row r="1707" spans="1:13" ht="12.75" hidden="1">
      <c r="A1707" s="589"/>
      <c r="B1707" s="43">
        <v>1192822</v>
      </c>
      <c r="C1707" s="42"/>
      <c r="D1707" s="42">
        <v>250</v>
      </c>
      <c r="E1707" s="44" t="s">
        <v>624</v>
      </c>
      <c r="F1707" s="44" t="str">
        <f t="shared" si="34"/>
        <v>250 г</v>
      </c>
      <c r="G1707" s="44">
        <v>12</v>
      </c>
      <c r="H1707" s="44" t="s">
        <v>1058</v>
      </c>
      <c r="I1707" s="43">
        <v>127.9</v>
      </c>
      <c r="J1707" s="57">
        <f>IF(C1707="СТОП цена",I1707,ROUND(I1707*(1-VLOOKUP(L1707,Оглавление!D:G,3,FALSE)),2))</f>
        <v>127.9</v>
      </c>
      <c r="K1707" s="60"/>
      <c r="L1707" s="60" t="s">
        <v>1061</v>
      </c>
      <c r="M1707" s="54">
        <v>32</v>
      </c>
    </row>
    <row r="1708" spans="1:13" ht="15" hidden="1">
      <c r="A1708" s="382" t="s">
        <v>400</v>
      </c>
      <c r="B1708" s="43">
        <v>1553876</v>
      </c>
      <c r="C1708" s="43" t="s">
        <v>1856</v>
      </c>
      <c r="D1708" s="44">
        <v>250</v>
      </c>
      <c r="E1708" s="44" t="s">
        <v>624</v>
      </c>
      <c r="F1708" s="44" t="str">
        <f t="shared" si="34"/>
        <v>250 г</v>
      </c>
      <c r="G1708" s="44">
        <v>12</v>
      </c>
      <c r="H1708" s="44" t="s">
        <v>1058</v>
      </c>
      <c r="I1708" s="43">
        <v>138.1</v>
      </c>
      <c r="J1708" s="57">
        <f>IF(C1708="СТОП цена",I1708,ROUND(I1708*(1-VLOOKUP(L1708,Оглавление!D:G,3,FALSE)),2))</f>
        <v>138.1</v>
      </c>
      <c r="K1708" s="60"/>
      <c r="L1708" s="60" t="s">
        <v>1061</v>
      </c>
      <c r="M1708" s="54">
        <v>32</v>
      </c>
    </row>
    <row r="1709" spans="1:13" ht="15" hidden="1">
      <c r="A1709" s="382" t="s">
        <v>401</v>
      </c>
      <c r="B1709" s="43">
        <v>1378328</v>
      </c>
      <c r="C1709" s="43"/>
      <c r="D1709" s="42">
        <v>400</v>
      </c>
      <c r="E1709" s="44" t="s">
        <v>624</v>
      </c>
      <c r="F1709" s="44" t="str">
        <f t="shared" si="34"/>
        <v>400 г</v>
      </c>
      <c r="G1709" s="44">
        <v>12</v>
      </c>
      <c r="H1709" s="44" t="s">
        <v>1058</v>
      </c>
      <c r="I1709" s="43">
        <v>111.92</v>
      </c>
      <c r="J1709" s="57">
        <f>IF(C1709="СТОП цена",I1709,ROUND(I1709*(1-VLOOKUP(L1709,Оглавление!D:G,3,FALSE)),2))</f>
        <v>111.92</v>
      </c>
      <c r="K1709" s="60"/>
      <c r="L1709" s="60" t="s">
        <v>1061</v>
      </c>
      <c r="M1709" s="54">
        <v>32</v>
      </c>
    </row>
    <row r="1710" spans="1:13" ht="15" hidden="1">
      <c r="A1710" s="382" t="s">
        <v>402</v>
      </c>
      <c r="B1710" s="43">
        <v>1246756</v>
      </c>
      <c r="C1710" s="43" t="s">
        <v>223</v>
      </c>
      <c r="D1710" s="42">
        <v>5</v>
      </c>
      <c r="E1710" s="42" t="s">
        <v>307</v>
      </c>
      <c r="F1710" s="44" t="str">
        <f t="shared" si="34"/>
        <v>5 шт</v>
      </c>
      <c r="G1710" s="42">
        <v>10</v>
      </c>
      <c r="H1710" s="44" t="s">
        <v>1058</v>
      </c>
      <c r="I1710" s="43">
        <v>379.23</v>
      </c>
      <c r="J1710" s="57">
        <f>IF(C1710="СТОП цена",I1710,ROUND(I1710*(1-VLOOKUP(L1710,Оглавление!D:G,3,FALSE)),2))</f>
        <v>379.23</v>
      </c>
      <c r="K1710" s="60"/>
      <c r="L1710" s="60" t="s">
        <v>1061</v>
      </c>
      <c r="M1710" s="54">
        <v>32</v>
      </c>
    </row>
    <row r="1711" spans="1:13" ht="15" hidden="1">
      <c r="A1711" s="390" t="s">
        <v>1182</v>
      </c>
      <c r="B1711" s="43">
        <v>1874633</v>
      </c>
      <c r="C1711" s="42"/>
      <c r="D1711" s="42">
        <v>300</v>
      </c>
      <c r="E1711" s="42" t="s">
        <v>624</v>
      </c>
      <c r="F1711" s="44" t="str">
        <f t="shared" si="34"/>
        <v>300 г</v>
      </c>
      <c r="G1711" s="42">
        <v>12</v>
      </c>
      <c r="H1711" s="44" t="s">
        <v>1058</v>
      </c>
      <c r="I1711" s="43">
        <v>137.22999999999999</v>
      </c>
      <c r="J1711" s="57">
        <f>IF(C1711="СТОП цена",I1711,ROUND(I1711*(1-VLOOKUP(L1711,Оглавление!D:G,3,FALSE)),2))</f>
        <v>137.22999999999999</v>
      </c>
      <c r="K1711" s="60"/>
      <c r="L1711" s="60" t="s">
        <v>1061</v>
      </c>
      <c r="M1711" s="54">
        <v>32</v>
      </c>
    </row>
    <row r="1712" spans="1:13" ht="30" hidden="1">
      <c r="A1712" s="390" t="s">
        <v>1183</v>
      </c>
      <c r="B1712" s="43">
        <v>1626847</v>
      </c>
      <c r="C1712" s="42"/>
      <c r="D1712" s="42">
        <v>423</v>
      </c>
      <c r="E1712" s="42" t="s">
        <v>624</v>
      </c>
      <c r="F1712" s="44" t="str">
        <f t="shared" si="34"/>
        <v>423 г</v>
      </c>
      <c r="G1712" s="42">
        <v>12</v>
      </c>
      <c r="H1712" s="44" t="s">
        <v>1058</v>
      </c>
      <c r="I1712" s="43">
        <v>184.98</v>
      </c>
      <c r="J1712" s="57">
        <f>IF(C1712="СТОП цена",I1712,ROUND(I1712*(1-VLOOKUP(L1712,Оглавление!D:G,3,FALSE)),2))</f>
        <v>184.98</v>
      </c>
      <c r="K1712" s="60"/>
      <c r="L1712" s="60" t="s">
        <v>1061</v>
      </c>
      <c r="M1712" s="54">
        <v>32</v>
      </c>
    </row>
    <row r="1713" spans="1:13" ht="30" hidden="1">
      <c r="A1713" s="390" t="s">
        <v>1184</v>
      </c>
      <c r="B1713" s="43">
        <v>1654231</v>
      </c>
      <c r="C1713" s="43" t="s">
        <v>1856</v>
      </c>
      <c r="D1713" s="42">
        <v>390</v>
      </c>
      <c r="E1713" s="42" t="s">
        <v>624</v>
      </c>
      <c r="F1713" s="44" t="str">
        <f t="shared" si="34"/>
        <v>390 г</v>
      </c>
      <c r="G1713" s="42">
        <v>12</v>
      </c>
      <c r="H1713" s="44" t="s">
        <v>1058</v>
      </c>
      <c r="I1713" s="43">
        <v>170.65</v>
      </c>
      <c r="J1713" s="57">
        <f>IF(C1713="СТОП цена",I1713,ROUND(I1713*(1-VLOOKUP(L1713,Оглавление!D:G,3,FALSE)),2))</f>
        <v>170.65</v>
      </c>
      <c r="K1713" s="60"/>
      <c r="L1713" s="60" t="s">
        <v>1061</v>
      </c>
      <c r="M1713" s="54">
        <v>32</v>
      </c>
    </row>
    <row r="1714" spans="1:13" ht="30" hidden="1">
      <c r="A1714" s="390" t="s">
        <v>1185</v>
      </c>
      <c r="B1714" s="43">
        <v>1603180</v>
      </c>
      <c r="C1714" s="43" t="s">
        <v>1856</v>
      </c>
      <c r="D1714" s="42">
        <v>390</v>
      </c>
      <c r="E1714" s="42" t="s">
        <v>624</v>
      </c>
      <c r="F1714" s="44" t="str">
        <f t="shared" si="34"/>
        <v>390 г</v>
      </c>
      <c r="G1714" s="42">
        <v>12</v>
      </c>
      <c r="H1714" s="44" t="s">
        <v>1058</v>
      </c>
      <c r="I1714" s="43">
        <v>238.91</v>
      </c>
      <c r="J1714" s="57">
        <f>IF(C1714="СТОП цена",I1714,ROUND(I1714*(1-VLOOKUP(L1714,Оглавление!D:G,3,FALSE)),2))</f>
        <v>238.91</v>
      </c>
      <c r="K1714" s="60"/>
      <c r="L1714" s="60" t="s">
        <v>1061</v>
      </c>
      <c r="M1714" s="54">
        <v>32</v>
      </c>
    </row>
    <row r="1715" spans="1:13" s="312" customFormat="1" ht="30" hidden="1" customHeight="1">
      <c r="A1715" s="417" t="s">
        <v>2398</v>
      </c>
      <c r="B1715" s="56">
        <v>1312792</v>
      </c>
      <c r="C1715" s="56"/>
      <c r="D1715" s="76"/>
      <c r="E1715" s="76"/>
      <c r="F1715" s="68" t="s">
        <v>2399</v>
      </c>
      <c r="G1715" s="76"/>
      <c r="H1715" s="68" t="s">
        <v>1058</v>
      </c>
      <c r="I1715" s="56">
        <v>59.7</v>
      </c>
      <c r="J1715" s="69">
        <f>IF(C1715="СТОП цена",I1715,ROUND(I1715*(1-VLOOKUP(L1715,Оглавление!D:G,3,FALSE)),2))</f>
        <v>59.7</v>
      </c>
      <c r="K1715" s="60"/>
      <c r="L1715" s="60" t="s">
        <v>1061</v>
      </c>
      <c r="M1715" s="54">
        <v>32</v>
      </c>
    </row>
    <row r="1716" spans="1:13" s="312" customFormat="1" ht="30" hidden="1" customHeight="1">
      <c r="A1716" s="391" t="s">
        <v>2414</v>
      </c>
      <c r="B1716" s="56">
        <v>2000685</v>
      </c>
      <c r="C1716" s="56"/>
      <c r="D1716" s="76"/>
      <c r="E1716" s="76"/>
      <c r="F1716" s="68" t="s">
        <v>2412</v>
      </c>
      <c r="G1716" s="76">
        <v>12</v>
      </c>
      <c r="H1716" s="68" t="s">
        <v>1058</v>
      </c>
      <c r="I1716" s="56">
        <v>365.8</v>
      </c>
      <c r="J1716" s="69">
        <f>IF(C1716="СТОП цена",I1716,ROUND(I1716*(1-VLOOKUP(L1716,Оглавление!D:G,3,FALSE)),2))</f>
        <v>365.8</v>
      </c>
      <c r="K1716" s="60"/>
      <c r="L1716" s="60" t="s">
        <v>1061</v>
      </c>
      <c r="M1716" s="54">
        <v>32</v>
      </c>
    </row>
    <row r="1717" spans="1:13" s="312" customFormat="1" ht="30" hidden="1" customHeight="1">
      <c r="A1717" s="391" t="s">
        <v>2415</v>
      </c>
      <c r="B1717" s="56">
        <v>1995609</v>
      </c>
      <c r="C1717" s="56"/>
      <c r="D1717" s="76"/>
      <c r="E1717" s="76"/>
      <c r="F1717" s="68" t="s">
        <v>2413</v>
      </c>
      <c r="G1717" s="76">
        <v>12</v>
      </c>
      <c r="H1717" s="68" t="s">
        <v>1058</v>
      </c>
      <c r="I1717" s="56">
        <v>285.56</v>
      </c>
      <c r="J1717" s="69">
        <f>IF(C1717="СТОП цена",I1717,ROUND(I1717*(1-VLOOKUP(L1717,Оглавление!D:G,3,FALSE)),2))</f>
        <v>285.56</v>
      </c>
      <c r="K1717" s="60"/>
      <c r="L1717" s="60" t="s">
        <v>1061</v>
      </c>
      <c r="M1717" s="54">
        <v>32</v>
      </c>
    </row>
    <row r="1718" spans="1:13" s="1" customFormat="1" ht="18" hidden="1" customHeight="1">
      <c r="A1718" s="586" t="s">
        <v>54</v>
      </c>
      <c r="B1718" s="587"/>
      <c r="C1718" s="587"/>
      <c r="D1718" s="587"/>
      <c r="E1718" s="587"/>
      <c r="F1718" s="587"/>
      <c r="G1718" s="587"/>
      <c r="H1718" s="587"/>
      <c r="I1718" s="587"/>
      <c r="J1718" s="587"/>
      <c r="K1718" s="60"/>
      <c r="L1718" s="60" t="s">
        <v>1061</v>
      </c>
      <c r="M1718" s="54">
        <v>32</v>
      </c>
    </row>
    <row r="1719" spans="1:13" s="1" customFormat="1" ht="18" hidden="1" customHeight="1">
      <c r="A1719" s="412" t="s">
        <v>2400</v>
      </c>
      <c r="B1719" s="76">
        <v>1299238</v>
      </c>
      <c r="C1719" s="418"/>
      <c r="D1719" s="418"/>
      <c r="E1719" s="418"/>
      <c r="F1719" s="68" t="s">
        <v>2401</v>
      </c>
      <c r="G1719" s="76">
        <v>24</v>
      </c>
      <c r="H1719" s="68" t="s">
        <v>1058</v>
      </c>
      <c r="I1719" s="56">
        <v>64.23</v>
      </c>
      <c r="J1719" s="69">
        <f>IF(C1719="СТОП цена",I1719,ROUND(I1719*(1-VLOOKUP(L1719,Оглавление!D:G,3,FALSE)),2))</f>
        <v>64.23</v>
      </c>
      <c r="K1719" s="60"/>
      <c r="L1719" s="60" t="s">
        <v>1061</v>
      </c>
      <c r="M1719" s="54">
        <v>32</v>
      </c>
    </row>
    <row r="1720" spans="1:13" ht="15" hidden="1">
      <c r="A1720" s="382" t="s">
        <v>403</v>
      </c>
      <c r="B1720" s="42">
        <v>1732190</v>
      </c>
      <c r="C1720" s="42"/>
      <c r="D1720" s="42">
        <v>60</v>
      </c>
      <c r="E1720" s="44" t="s">
        <v>624</v>
      </c>
      <c r="F1720" s="44" t="str">
        <f t="shared" ref="F1720:F1782" si="35">CONCATENATE(D1720," ",E1720)</f>
        <v>60 г</v>
      </c>
      <c r="G1720" s="42">
        <v>40</v>
      </c>
      <c r="H1720" s="44" t="s">
        <v>1058</v>
      </c>
      <c r="I1720" s="43">
        <v>137.56</v>
      </c>
      <c r="J1720" s="57">
        <f>IF(C1720="СТОП цена",I1720,ROUND(I1720*(1-VLOOKUP(L1720,Оглавление!D:G,3,FALSE)),2))</f>
        <v>137.56</v>
      </c>
      <c r="K1720" s="60"/>
      <c r="L1720" s="60" t="s">
        <v>1061</v>
      </c>
      <c r="M1720" s="54">
        <v>32</v>
      </c>
    </row>
    <row r="1721" spans="1:13" ht="15" hidden="1">
      <c r="A1721" s="382" t="s">
        <v>404</v>
      </c>
      <c r="B1721" s="43">
        <v>794596</v>
      </c>
      <c r="C1721" s="43" t="s">
        <v>223</v>
      </c>
      <c r="D1721" s="42">
        <v>250</v>
      </c>
      <c r="E1721" s="44" t="s">
        <v>624</v>
      </c>
      <c r="F1721" s="44" t="str">
        <f t="shared" si="35"/>
        <v>250 г</v>
      </c>
      <c r="G1721" s="42">
        <v>12</v>
      </c>
      <c r="H1721" s="44" t="s">
        <v>1058</v>
      </c>
      <c r="I1721" s="43">
        <v>292.08999999999997</v>
      </c>
      <c r="J1721" s="57">
        <f>IF(C1721="СТОП цена",I1721,ROUND(I1721*(1-VLOOKUP(L1721,Оглавление!D:G,3,FALSE)),2))</f>
        <v>292.08999999999997</v>
      </c>
      <c r="K1721" s="60"/>
      <c r="L1721" s="60" t="s">
        <v>1061</v>
      </c>
      <c r="M1721" s="54">
        <v>32</v>
      </c>
    </row>
    <row r="1722" spans="1:13" ht="12.75" hidden="1">
      <c r="A1722" s="588" t="s">
        <v>405</v>
      </c>
      <c r="B1722" s="43">
        <v>794959</v>
      </c>
      <c r="C1722" s="43"/>
      <c r="D1722" s="42">
        <v>500</v>
      </c>
      <c r="E1722" s="44" t="s">
        <v>624</v>
      </c>
      <c r="F1722" s="44" t="str">
        <f t="shared" si="35"/>
        <v>500 г</v>
      </c>
      <c r="G1722" s="44">
        <v>12</v>
      </c>
      <c r="H1722" s="44" t="s">
        <v>1058</v>
      </c>
      <c r="I1722" s="43">
        <v>547.34</v>
      </c>
      <c r="J1722" s="57">
        <f>IF(C1722="СТОП цена",I1722,ROUND(I1722*(1-VLOOKUP(L1722,Оглавление!D:G,3,FALSE)),2))</f>
        <v>547.34</v>
      </c>
      <c r="K1722" s="60"/>
      <c r="L1722" s="60" t="s">
        <v>1061</v>
      </c>
      <c r="M1722" s="54">
        <v>32</v>
      </c>
    </row>
    <row r="1723" spans="1:13" ht="12.75" hidden="1">
      <c r="A1723" s="589"/>
      <c r="B1723" s="42">
        <v>1042720</v>
      </c>
      <c r="C1723" s="42"/>
      <c r="D1723" s="42">
        <v>1</v>
      </c>
      <c r="E1723" s="42" t="s">
        <v>55</v>
      </c>
      <c r="F1723" s="44" t="str">
        <f t="shared" si="35"/>
        <v>1 кг</v>
      </c>
      <c r="G1723" s="42">
        <v>6</v>
      </c>
      <c r="H1723" s="44" t="s">
        <v>1058</v>
      </c>
      <c r="I1723" s="43">
        <v>929.64</v>
      </c>
      <c r="J1723" s="57">
        <f>IF(C1723="СТОП цена",I1723,ROUND(I1723*(1-VLOOKUP(L1723,Оглавление!D:G,3,FALSE)),2))</f>
        <v>929.64</v>
      </c>
      <c r="K1723" s="60"/>
      <c r="L1723" s="60" t="s">
        <v>1061</v>
      </c>
      <c r="M1723" s="54">
        <v>32</v>
      </c>
    </row>
    <row r="1724" spans="1:13" ht="15" hidden="1">
      <c r="A1724" s="382" t="s">
        <v>1128</v>
      </c>
      <c r="B1724" s="42">
        <v>1623297</v>
      </c>
      <c r="C1724" s="42"/>
      <c r="D1724" s="42">
        <v>30</v>
      </c>
      <c r="E1724" s="42" t="s">
        <v>784</v>
      </c>
      <c r="F1724" s="44" t="str">
        <f t="shared" si="35"/>
        <v>30 мл</v>
      </c>
      <c r="G1724" s="42">
        <v>35</v>
      </c>
      <c r="H1724" s="44" t="s">
        <v>1058</v>
      </c>
      <c r="I1724" s="43">
        <v>50.53</v>
      </c>
      <c r="J1724" s="57">
        <f>IF(C1724="СТОП цена",I1724,ROUND(I1724*(1-VLOOKUP(L1724,Оглавление!D:G,3,FALSE)),2))</f>
        <v>50.53</v>
      </c>
      <c r="K1724" s="60"/>
      <c r="L1724" s="60" t="s">
        <v>1061</v>
      </c>
      <c r="M1724" s="54">
        <v>33</v>
      </c>
    </row>
    <row r="1725" spans="1:13" ht="15" hidden="1">
      <c r="A1725" s="382" t="s">
        <v>1129</v>
      </c>
      <c r="B1725" s="341">
        <v>1623298</v>
      </c>
      <c r="C1725" s="333"/>
      <c r="D1725" s="44">
        <v>30</v>
      </c>
      <c r="E1725" s="44" t="s">
        <v>784</v>
      </c>
      <c r="F1725" s="44" t="str">
        <f t="shared" si="35"/>
        <v>30 мл</v>
      </c>
      <c r="G1725" s="44">
        <v>35</v>
      </c>
      <c r="H1725" s="44" t="s">
        <v>1058</v>
      </c>
      <c r="I1725" s="43">
        <v>42.15</v>
      </c>
      <c r="J1725" s="57">
        <f>IF(C1725="СТОП цена",I1725,ROUND(I1725*(1-VLOOKUP(L1725,Оглавление!D:G,3,FALSE)),2))</f>
        <v>42.15</v>
      </c>
      <c r="K1725" s="60"/>
      <c r="L1725" s="60" t="s">
        <v>1061</v>
      </c>
      <c r="M1725" s="54">
        <v>33</v>
      </c>
    </row>
    <row r="1726" spans="1:13" ht="12.75" hidden="1">
      <c r="A1726" s="588" t="s">
        <v>431</v>
      </c>
      <c r="B1726" s="42">
        <v>1625198</v>
      </c>
      <c r="C1726" s="42"/>
      <c r="D1726" s="44">
        <v>10</v>
      </c>
      <c r="E1726" s="44" t="s">
        <v>624</v>
      </c>
      <c r="F1726" s="44" t="str">
        <f t="shared" si="35"/>
        <v>10 г</v>
      </c>
      <c r="G1726" s="44">
        <v>25</v>
      </c>
      <c r="H1726" s="44" t="s">
        <v>1058</v>
      </c>
      <c r="I1726" s="43">
        <v>29.82</v>
      </c>
      <c r="J1726" s="57">
        <f>IF(C1726="СТОП цена",I1726,ROUND(I1726*(1-VLOOKUP(L1726,Оглавление!D:G,3,FALSE)),2))</f>
        <v>29.82</v>
      </c>
      <c r="K1726" s="60"/>
      <c r="L1726" s="60" t="s">
        <v>1061</v>
      </c>
      <c r="M1726" s="54">
        <v>33</v>
      </c>
    </row>
    <row r="1727" spans="1:13" ht="12.75" hidden="1">
      <c r="A1727" s="590"/>
      <c r="B1727" s="42">
        <v>1625297</v>
      </c>
      <c r="C1727" s="42"/>
      <c r="D1727" s="44">
        <v>20</v>
      </c>
      <c r="E1727" s="44" t="s">
        <v>624</v>
      </c>
      <c r="F1727" s="44" t="str">
        <f t="shared" si="35"/>
        <v>20 г</v>
      </c>
      <c r="G1727" s="44">
        <v>25</v>
      </c>
      <c r="H1727" s="44" t="s">
        <v>1058</v>
      </c>
      <c r="I1727" s="43">
        <v>39.01</v>
      </c>
      <c r="J1727" s="57">
        <f>IF(C1727="СТОП цена",I1727,ROUND(I1727*(1-VLOOKUP(L1727,Оглавление!D:G,3,FALSE)),2))</f>
        <v>39.01</v>
      </c>
      <c r="K1727" s="60"/>
      <c r="L1727" s="60" t="s">
        <v>1061</v>
      </c>
      <c r="M1727" s="54">
        <v>33</v>
      </c>
    </row>
    <row r="1728" spans="1:13" ht="12.75" hidden="1">
      <c r="A1728" s="589"/>
      <c r="B1728" s="42">
        <v>1625269</v>
      </c>
      <c r="C1728" s="42"/>
      <c r="D1728" s="44">
        <v>40</v>
      </c>
      <c r="E1728" s="44" t="s">
        <v>624</v>
      </c>
      <c r="F1728" s="44" t="str">
        <f t="shared" si="35"/>
        <v>40 г</v>
      </c>
      <c r="G1728" s="44">
        <v>25</v>
      </c>
      <c r="H1728" s="44" t="s">
        <v>1058</v>
      </c>
      <c r="I1728" s="43">
        <v>59.66</v>
      </c>
      <c r="J1728" s="57">
        <f>IF(C1728="СТОП цена",I1728,ROUND(I1728*(1-VLOOKUP(L1728,Оглавление!D:G,3,FALSE)),2))</f>
        <v>59.66</v>
      </c>
      <c r="K1728" s="60"/>
      <c r="L1728" s="60" t="s">
        <v>1061</v>
      </c>
      <c r="M1728" s="54">
        <v>33</v>
      </c>
    </row>
    <row r="1729" spans="1:13" ht="17.25" hidden="1" customHeight="1">
      <c r="A1729" s="382" t="s">
        <v>406</v>
      </c>
      <c r="B1729" s="42">
        <v>997777</v>
      </c>
      <c r="C1729" s="42"/>
      <c r="D1729" s="42">
        <v>30</v>
      </c>
      <c r="E1729" s="43" t="s">
        <v>784</v>
      </c>
      <c r="F1729" s="44" t="str">
        <f t="shared" si="35"/>
        <v>30 мл</v>
      </c>
      <c r="G1729" s="42">
        <v>25</v>
      </c>
      <c r="H1729" s="44" t="s">
        <v>1058</v>
      </c>
      <c r="I1729" s="43">
        <v>51.98</v>
      </c>
      <c r="J1729" s="57">
        <f>IF(C1729="СТОП цена",I1729,ROUND(I1729*(1-VLOOKUP(L1729,Оглавление!D:G,3,FALSE)),2))</f>
        <v>51.98</v>
      </c>
      <c r="K1729" s="60"/>
      <c r="L1729" s="60" t="s">
        <v>1061</v>
      </c>
      <c r="M1729" s="54">
        <v>33</v>
      </c>
    </row>
    <row r="1730" spans="1:13" ht="12" hidden="1" customHeight="1">
      <c r="A1730" s="588" t="s">
        <v>407</v>
      </c>
      <c r="B1730" s="42">
        <v>997778</v>
      </c>
      <c r="C1730" s="42"/>
      <c r="D1730" s="44">
        <v>30</v>
      </c>
      <c r="E1730" s="44" t="s">
        <v>784</v>
      </c>
      <c r="F1730" s="44" t="str">
        <f t="shared" si="35"/>
        <v>30 мл</v>
      </c>
      <c r="G1730" s="42">
        <v>120</v>
      </c>
      <c r="H1730" s="44" t="s">
        <v>1058</v>
      </c>
      <c r="I1730" s="43">
        <v>43.37</v>
      </c>
      <c r="J1730" s="57">
        <f>IF(C1730="СТОП цена",I1730,ROUND(I1730*(1-VLOOKUP(L1730,Оглавление!D:G,3,FALSE)),2))</f>
        <v>43.37</v>
      </c>
      <c r="K1730" s="60"/>
      <c r="L1730" s="60" t="s">
        <v>1061</v>
      </c>
      <c r="M1730" s="54">
        <v>33</v>
      </c>
    </row>
    <row r="1731" spans="1:13" ht="12" hidden="1" customHeight="1">
      <c r="A1731" s="589"/>
      <c r="B1731" s="42">
        <v>1273020</v>
      </c>
      <c r="C1731" s="42"/>
      <c r="D1731" s="42">
        <v>125</v>
      </c>
      <c r="E1731" s="44" t="s">
        <v>784</v>
      </c>
      <c r="F1731" s="44" t="str">
        <f t="shared" si="35"/>
        <v>125 мл</v>
      </c>
      <c r="G1731" s="42">
        <v>48</v>
      </c>
      <c r="H1731" s="44" t="s">
        <v>1058</v>
      </c>
      <c r="I1731" s="43">
        <v>107.33</v>
      </c>
      <c r="J1731" s="57">
        <f>IF(C1731="СТОП цена",I1731,ROUND(I1731*(1-VLOOKUP(L1731,Оглавление!D:G,3,FALSE)),2))</f>
        <v>107.33</v>
      </c>
      <c r="K1731" s="60"/>
      <c r="L1731" s="60" t="s">
        <v>1061</v>
      </c>
      <c r="M1731" s="54">
        <v>33</v>
      </c>
    </row>
    <row r="1732" spans="1:13" ht="16.5" hidden="1" customHeight="1">
      <c r="A1732" s="382" t="s">
        <v>408</v>
      </c>
      <c r="B1732" s="43">
        <v>1643003</v>
      </c>
      <c r="C1732" s="43"/>
      <c r="D1732" s="43">
        <v>125</v>
      </c>
      <c r="E1732" s="43" t="s">
        <v>784</v>
      </c>
      <c r="F1732" s="44" t="str">
        <f t="shared" si="35"/>
        <v>125 мл</v>
      </c>
      <c r="G1732" s="43">
        <v>12</v>
      </c>
      <c r="H1732" s="44" t="s">
        <v>1058</v>
      </c>
      <c r="I1732" s="43">
        <v>149.93</v>
      </c>
      <c r="J1732" s="57">
        <f>IF(C1732="СТОП цена",I1732,ROUND(I1732*(1-VLOOKUP(L1732,Оглавление!D:G,3,FALSE)),2))</f>
        <v>149.93</v>
      </c>
      <c r="K1732" s="60"/>
      <c r="L1732" s="60" t="s">
        <v>1061</v>
      </c>
      <c r="M1732" s="54">
        <v>33</v>
      </c>
    </row>
    <row r="1733" spans="1:13" ht="17.25" hidden="1" customHeight="1">
      <c r="A1733" s="382" t="s">
        <v>409</v>
      </c>
      <c r="B1733" s="42">
        <v>1294781</v>
      </c>
      <c r="C1733" s="42"/>
      <c r="D1733" s="42">
        <v>125</v>
      </c>
      <c r="E1733" s="42" t="s">
        <v>784</v>
      </c>
      <c r="F1733" s="44" t="str">
        <f t="shared" si="35"/>
        <v>125 мл</v>
      </c>
      <c r="G1733" s="42">
        <v>48</v>
      </c>
      <c r="H1733" s="44" t="s">
        <v>1058</v>
      </c>
      <c r="I1733" s="43">
        <v>107.33</v>
      </c>
      <c r="J1733" s="57">
        <f>IF(C1733="СТОП цена",I1733,ROUND(I1733*(1-VLOOKUP(L1733,Оглавление!D:G,3,FALSE)),2))</f>
        <v>107.33</v>
      </c>
      <c r="K1733" s="60"/>
      <c r="L1733" s="60" t="s">
        <v>1061</v>
      </c>
      <c r="M1733" s="54">
        <v>33</v>
      </c>
    </row>
    <row r="1734" spans="1:13" ht="6" hidden="1" customHeight="1">
      <c r="A1734" s="382" t="s">
        <v>410</v>
      </c>
      <c r="B1734" s="43">
        <v>422973</v>
      </c>
      <c r="C1734" s="43" t="s">
        <v>1856</v>
      </c>
      <c r="D1734" s="42">
        <v>30</v>
      </c>
      <c r="E1734" s="44" t="s">
        <v>784</v>
      </c>
      <c r="F1734" s="44" t="str">
        <f t="shared" si="35"/>
        <v>30 мл</v>
      </c>
      <c r="G1734" s="42">
        <v>35</v>
      </c>
      <c r="H1734" s="44" t="s">
        <v>1058</v>
      </c>
      <c r="I1734" s="43">
        <v>40.83</v>
      </c>
      <c r="J1734" s="57">
        <f>IF(C1734="СТОП цена",I1734,ROUND(I1734*(1-VLOOKUP(L1734,Оглавление!D:G,3,FALSE)),2))</f>
        <v>40.83</v>
      </c>
      <c r="K1734" s="60"/>
      <c r="L1734" s="60" t="s">
        <v>1061</v>
      </c>
      <c r="M1734" s="54">
        <v>33</v>
      </c>
    </row>
    <row r="1735" spans="1:13" ht="12" hidden="1" customHeight="1">
      <c r="A1735" s="588" t="s">
        <v>411</v>
      </c>
      <c r="B1735" s="42">
        <v>873867</v>
      </c>
      <c r="C1735" s="42"/>
      <c r="D1735" s="42">
        <v>125</v>
      </c>
      <c r="E1735" s="44" t="s">
        <v>784</v>
      </c>
      <c r="F1735" s="44" t="str">
        <f t="shared" si="35"/>
        <v>125 мл</v>
      </c>
      <c r="G1735" s="42">
        <v>48</v>
      </c>
      <c r="H1735" s="44" t="s">
        <v>1058</v>
      </c>
      <c r="I1735" s="43">
        <v>104.31</v>
      </c>
      <c r="J1735" s="57">
        <f>IF(C1735="СТОП цена",I1735,ROUND(I1735*(1-VLOOKUP(L1735,Оглавление!D:G,3,FALSE)),2))</f>
        <v>104.31</v>
      </c>
      <c r="K1735" s="60"/>
      <c r="L1735" s="60" t="s">
        <v>1061</v>
      </c>
      <c r="M1735" s="54">
        <v>33</v>
      </c>
    </row>
    <row r="1736" spans="1:13" ht="12" hidden="1" customHeight="1">
      <c r="A1736" s="589"/>
      <c r="B1736" s="42">
        <v>873873</v>
      </c>
      <c r="C1736" s="42"/>
      <c r="D1736" s="42">
        <v>30</v>
      </c>
      <c r="E1736" s="44" t="s">
        <v>784</v>
      </c>
      <c r="F1736" s="44" t="str">
        <f t="shared" si="35"/>
        <v>30 мл</v>
      </c>
      <c r="G1736" s="42">
        <v>120</v>
      </c>
      <c r="H1736" s="44" t="s">
        <v>1058</v>
      </c>
      <c r="I1736" s="43">
        <v>42.87</v>
      </c>
      <c r="J1736" s="57">
        <f>IF(C1736="СТОП цена",I1736,ROUND(I1736*(1-VLOOKUP(L1736,Оглавление!D:G,3,FALSE)),2))</f>
        <v>42.87</v>
      </c>
      <c r="K1736" s="60"/>
      <c r="L1736" s="60" t="s">
        <v>1061</v>
      </c>
      <c r="M1736" s="54">
        <v>33</v>
      </c>
    </row>
    <row r="1737" spans="1:13" ht="20.25" hidden="1" customHeight="1">
      <c r="A1737" s="382" t="s">
        <v>420</v>
      </c>
      <c r="B1737" s="42">
        <v>422974</v>
      </c>
      <c r="C1737" s="42"/>
      <c r="D1737" s="44">
        <v>30</v>
      </c>
      <c r="E1737" s="44" t="s">
        <v>784</v>
      </c>
      <c r="F1737" s="44" t="str">
        <f t="shared" si="35"/>
        <v>30 мл</v>
      </c>
      <c r="G1737" s="42">
        <v>25</v>
      </c>
      <c r="H1737" s="44" t="s">
        <v>1058</v>
      </c>
      <c r="I1737" s="43">
        <v>49.89</v>
      </c>
      <c r="J1737" s="57">
        <f>IF(C1737="СТОП цена",I1737,ROUND(I1737*(1-VLOOKUP(L1737,Оглавление!D:G,3,FALSE)),2))</f>
        <v>49.89</v>
      </c>
      <c r="K1737" s="60"/>
      <c r="L1737" s="60" t="s">
        <v>1061</v>
      </c>
      <c r="M1737" s="54">
        <v>33</v>
      </c>
    </row>
    <row r="1738" spans="1:13" ht="18.75" hidden="1" customHeight="1">
      <c r="A1738" s="382" t="s">
        <v>410</v>
      </c>
      <c r="B1738" s="43">
        <v>1781022</v>
      </c>
      <c r="C1738" s="43"/>
      <c r="D1738" s="44">
        <v>750</v>
      </c>
      <c r="E1738" s="44" t="s">
        <v>784</v>
      </c>
      <c r="F1738" s="44" t="str">
        <f t="shared" si="35"/>
        <v>750 мл</v>
      </c>
      <c r="G1738" s="42">
        <v>6</v>
      </c>
      <c r="H1738" s="44" t="s">
        <v>1058</v>
      </c>
      <c r="I1738" s="43">
        <v>330.22</v>
      </c>
      <c r="J1738" s="57">
        <f>IF(C1738="СТОП цена",I1738,ROUND(I1738*(1-VLOOKUP(L1738,Оглавление!D:G,3,FALSE)),2))</f>
        <v>330.22</v>
      </c>
      <c r="K1738" s="60"/>
      <c r="L1738" s="60" t="s">
        <v>1061</v>
      </c>
      <c r="M1738" s="54">
        <v>33</v>
      </c>
    </row>
    <row r="1739" spans="1:13" ht="12" hidden="1" customHeight="1">
      <c r="A1739" s="588" t="s">
        <v>421</v>
      </c>
      <c r="B1739" s="42">
        <v>873074</v>
      </c>
      <c r="C1739" s="42"/>
      <c r="D1739" s="44">
        <v>30</v>
      </c>
      <c r="E1739" s="44" t="s">
        <v>784</v>
      </c>
      <c r="F1739" s="44" t="str">
        <f t="shared" si="35"/>
        <v>30 мл</v>
      </c>
      <c r="G1739" s="42">
        <v>120</v>
      </c>
      <c r="H1739" s="44" t="s">
        <v>1058</v>
      </c>
      <c r="I1739" s="43">
        <v>50.69</v>
      </c>
      <c r="J1739" s="57">
        <f>IF(C1739="СТОП цена",I1739,ROUND(I1739*(1-VLOOKUP(L1739,Оглавление!D:G,3,FALSE)),2))</f>
        <v>50.69</v>
      </c>
      <c r="K1739" s="60"/>
      <c r="L1739" s="60" t="s">
        <v>1061</v>
      </c>
      <c r="M1739" s="54">
        <v>33</v>
      </c>
    </row>
    <row r="1740" spans="1:13" ht="12" hidden="1" customHeight="1">
      <c r="A1740" s="589"/>
      <c r="B1740" s="42">
        <v>1027540</v>
      </c>
      <c r="C1740" s="42"/>
      <c r="D1740" s="42">
        <v>125</v>
      </c>
      <c r="E1740" s="44" t="s">
        <v>784</v>
      </c>
      <c r="F1740" s="44" t="str">
        <f t="shared" si="35"/>
        <v>125 мл</v>
      </c>
      <c r="G1740" s="42">
        <v>48</v>
      </c>
      <c r="H1740" s="44" t="s">
        <v>1058</v>
      </c>
      <c r="I1740" s="43">
        <v>157.91</v>
      </c>
      <c r="J1740" s="57">
        <f>IF(C1740="СТОП цена",I1740,ROUND(I1740*(1-VLOOKUP(L1740,Оглавление!D:G,3,FALSE)),2))</f>
        <v>157.91</v>
      </c>
      <c r="K1740" s="60"/>
      <c r="L1740" s="60" t="s">
        <v>1061</v>
      </c>
      <c r="M1740" s="54">
        <v>33</v>
      </c>
    </row>
    <row r="1741" spans="1:13" ht="21" hidden="1" customHeight="1">
      <c r="A1741" s="382" t="s">
        <v>422</v>
      </c>
      <c r="B1741" s="42">
        <v>873194</v>
      </c>
      <c r="C1741" s="42"/>
      <c r="D1741" s="42">
        <v>30</v>
      </c>
      <c r="E1741" s="44" t="s">
        <v>784</v>
      </c>
      <c r="F1741" s="44" t="str">
        <f t="shared" si="35"/>
        <v>30 мл</v>
      </c>
      <c r="G1741" s="42">
        <v>25</v>
      </c>
      <c r="H1741" s="44" t="s">
        <v>1058</v>
      </c>
      <c r="I1741" s="43">
        <v>57.97</v>
      </c>
      <c r="J1741" s="57">
        <f>IF(C1741="СТОП цена",I1741,ROUND(I1741*(1-VLOOKUP(L1741,Оглавление!D:G,3,FALSE)),2))</f>
        <v>57.97</v>
      </c>
      <c r="K1741" s="60"/>
      <c r="L1741" s="60" t="s">
        <v>1061</v>
      </c>
      <c r="M1741" s="54">
        <v>33</v>
      </c>
    </row>
    <row r="1742" spans="1:13" ht="12" hidden="1" customHeight="1">
      <c r="A1742" s="588" t="s">
        <v>423</v>
      </c>
      <c r="B1742" s="42">
        <v>422981</v>
      </c>
      <c r="C1742" s="42"/>
      <c r="D1742" s="42">
        <v>250</v>
      </c>
      <c r="E1742" s="42" t="s">
        <v>624</v>
      </c>
      <c r="F1742" s="44" t="str">
        <f t="shared" si="35"/>
        <v>250 г</v>
      </c>
      <c r="G1742" s="42">
        <v>12</v>
      </c>
      <c r="H1742" s="44" t="s">
        <v>1058</v>
      </c>
      <c r="I1742" s="43">
        <v>106.37</v>
      </c>
      <c r="J1742" s="57">
        <f>IF(C1742="СТОП цена",I1742,ROUND(I1742*(1-VLOOKUP(L1742,Оглавление!D:G,3,FALSE)),2))</f>
        <v>106.37</v>
      </c>
      <c r="K1742" s="60"/>
      <c r="L1742" s="60" t="s">
        <v>1061</v>
      </c>
      <c r="M1742" s="54">
        <v>33</v>
      </c>
    </row>
    <row r="1743" spans="1:13" ht="12" hidden="1" customHeight="1">
      <c r="A1743" s="590"/>
      <c r="B1743" s="42">
        <v>422984</v>
      </c>
      <c r="C1743" s="42"/>
      <c r="D1743" s="42">
        <v>750</v>
      </c>
      <c r="E1743" s="44" t="s">
        <v>624</v>
      </c>
      <c r="F1743" s="44" t="str">
        <f t="shared" si="35"/>
        <v>750 г</v>
      </c>
      <c r="G1743" s="42">
        <v>9</v>
      </c>
      <c r="H1743" s="44" t="s">
        <v>1058</v>
      </c>
      <c r="I1743" s="43">
        <v>253.7</v>
      </c>
      <c r="J1743" s="57">
        <f>IF(C1743="СТОП цена",I1743,ROUND(I1743*(1-VLOOKUP(L1743,Оглавление!D:G,3,FALSE)),2))</f>
        <v>253.7</v>
      </c>
      <c r="K1743" s="60"/>
      <c r="L1743" s="60" t="s">
        <v>1061</v>
      </c>
      <c r="M1743" s="54">
        <v>33</v>
      </c>
    </row>
    <row r="1744" spans="1:13" ht="12" hidden="1" customHeight="1">
      <c r="A1744" s="590"/>
      <c r="B1744" s="42">
        <v>600308</v>
      </c>
      <c r="C1744" s="42"/>
      <c r="D1744" s="42">
        <v>3</v>
      </c>
      <c r="E1744" s="42" t="s">
        <v>55</v>
      </c>
      <c r="F1744" s="44" t="str">
        <f t="shared" si="35"/>
        <v>3 кг</v>
      </c>
      <c r="G1744" s="42">
        <v>6</v>
      </c>
      <c r="H1744" s="44" t="s">
        <v>1058</v>
      </c>
      <c r="I1744" s="43">
        <v>969.16</v>
      </c>
      <c r="J1744" s="57">
        <f>IF(C1744="СТОП цена",I1744,ROUND(I1744*(1-VLOOKUP(L1744,Оглавление!D:G,3,FALSE)),2))</f>
        <v>969.16</v>
      </c>
      <c r="K1744" s="60"/>
      <c r="L1744" s="60" t="s">
        <v>1061</v>
      </c>
      <c r="M1744" s="54">
        <v>33</v>
      </c>
    </row>
    <row r="1745" spans="1:13" ht="12" hidden="1" customHeight="1">
      <c r="A1745" s="590"/>
      <c r="B1745" s="42">
        <v>789659</v>
      </c>
      <c r="C1745" s="42"/>
      <c r="D1745" s="42">
        <v>30</v>
      </c>
      <c r="E1745" s="44" t="s">
        <v>55</v>
      </c>
      <c r="F1745" s="44" t="str">
        <f t="shared" si="35"/>
        <v>30 кг</v>
      </c>
      <c r="G1745" s="42">
        <v>1</v>
      </c>
      <c r="H1745" s="44" t="s">
        <v>1058</v>
      </c>
      <c r="I1745" s="43">
        <v>6038.89</v>
      </c>
      <c r="J1745" s="57">
        <f>IF(C1745="СТОП цена",I1745,ROUND(I1745*(1-VLOOKUP(L1745,Оглавление!D:G,3,FALSE)),2))</f>
        <v>6038.89</v>
      </c>
      <c r="K1745" s="60"/>
      <c r="L1745" s="60" t="s">
        <v>1061</v>
      </c>
      <c r="M1745" s="54">
        <v>33</v>
      </c>
    </row>
    <row r="1746" spans="1:13" ht="12" hidden="1" customHeight="1">
      <c r="A1746" s="589"/>
      <c r="B1746" s="42">
        <v>1251724</v>
      </c>
      <c r="C1746" s="42"/>
      <c r="D1746" s="42">
        <v>125</v>
      </c>
      <c r="E1746" s="42" t="s">
        <v>624</v>
      </c>
      <c r="F1746" s="44" t="str">
        <f t="shared" si="35"/>
        <v>125 г</v>
      </c>
      <c r="G1746" s="42">
        <v>36</v>
      </c>
      <c r="H1746" s="44" t="s">
        <v>1058</v>
      </c>
      <c r="I1746" s="43">
        <v>74.16</v>
      </c>
      <c r="J1746" s="57">
        <f>IF(C1746="СТОП цена",I1746,ROUND(I1746*(1-VLOOKUP(L1746,Оглавление!D:G,3,FALSE)),2))</f>
        <v>74.16</v>
      </c>
      <c r="K1746" s="60"/>
      <c r="L1746" s="60" t="s">
        <v>1061</v>
      </c>
      <c r="M1746" s="54">
        <v>33</v>
      </c>
    </row>
    <row r="1747" spans="1:13" ht="12.75" hidden="1">
      <c r="A1747" s="588" t="s">
        <v>424</v>
      </c>
      <c r="B1747" s="42">
        <v>728120</v>
      </c>
      <c r="C1747" s="42"/>
      <c r="D1747" s="42">
        <v>750</v>
      </c>
      <c r="E1747" s="44" t="s">
        <v>624</v>
      </c>
      <c r="F1747" s="44" t="str">
        <f t="shared" si="35"/>
        <v>750 г</v>
      </c>
      <c r="G1747" s="42">
        <v>9</v>
      </c>
      <c r="H1747" s="44" t="s">
        <v>1058</v>
      </c>
      <c r="I1747" s="43">
        <v>283.25</v>
      </c>
      <c r="J1747" s="57">
        <f>IF(C1747="СТОП цена",I1747,ROUND(I1747*(1-VLOOKUP(L1747,Оглавление!D:G,3,FALSE)),2))</f>
        <v>283.25</v>
      </c>
      <c r="K1747" s="60"/>
      <c r="L1747" s="60" t="s">
        <v>1061</v>
      </c>
      <c r="M1747" s="54">
        <v>33</v>
      </c>
    </row>
    <row r="1748" spans="1:13" ht="12.75" hidden="1">
      <c r="A1748" s="589"/>
      <c r="B1748" s="42">
        <v>740804</v>
      </c>
      <c r="C1748" s="42"/>
      <c r="D1748" s="42">
        <v>2</v>
      </c>
      <c r="E1748" s="42" t="s">
        <v>55</v>
      </c>
      <c r="F1748" s="44" t="str">
        <f t="shared" si="35"/>
        <v>2 кг</v>
      </c>
      <c r="G1748" s="42">
        <v>6</v>
      </c>
      <c r="H1748" s="44" t="s">
        <v>1058</v>
      </c>
      <c r="I1748" s="43">
        <v>730.05</v>
      </c>
      <c r="J1748" s="57">
        <f>IF(C1748="СТОП цена",I1748,ROUND(I1748*(1-VLOOKUP(L1748,Оглавление!D:G,3,FALSE)),2))</f>
        <v>730.05</v>
      </c>
      <c r="K1748" s="60"/>
      <c r="L1748" s="60" t="s">
        <v>1061</v>
      </c>
      <c r="M1748" s="54">
        <v>33</v>
      </c>
    </row>
    <row r="1749" spans="1:13" ht="12.75" hidden="1">
      <c r="A1749" s="588" t="s">
        <v>425</v>
      </c>
      <c r="B1749" s="42">
        <v>422988</v>
      </c>
      <c r="C1749" s="42"/>
      <c r="D1749" s="42">
        <v>750</v>
      </c>
      <c r="E1749" s="42" t="s">
        <v>624</v>
      </c>
      <c r="F1749" s="44" t="str">
        <f t="shared" si="35"/>
        <v>750 г</v>
      </c>
      <c r="G1749" s="42">
        <v>9</v>
      </c>
      <c r="H1749" s="44" t="s">
        <v>1058</v>
      </c>
      <c r="I1749" s="43">
        <v>235.49</v>
      </c>
      <c r="J1749" s="57">
        <f>IF(C1749="СТОП цена",I1749,ROUND(I1749*(1-VLOOKUP(L1749,Оглавление!D:G,3,FALSE)),2))</f>
        <v>235.49</v>
      </c>
      <c r="K1749" s="60"/>
      <c r="L1749" s="60" t="s">
        <v>1061</v>
      </c>
      <c r="M1749" s="54">
        <v>33</v>
      </c>
    </row>
    <row r="1750" spans="1:13" ht="12.75" hidden="1">
      <c r="A1750" s="590"/>
      <c r="B1750" s="42">
        <v>600306</v>
      </c>
      <c r="C1750" s="42"/>
      <c r="D1750" s="42">
        <v>3</v>
      </c>
      <c r="E1750" s="42" t="s">
        <v>55</v>
      </c>
      <c r="F1750" s="44" t="str">
        <f t="shared" si="35"/>
        <v>3 кг</v>
      </c>
      <c r="G1750" s="42">
        <v>6</v>
      </c>
      <c r="H1750" s="44" t="s">
        <v>1058</v>
      </c>
      <c r="I1750" s="43">
        <v>905.72</v>
      </c>
      <c r="J1750" s="57">
        <f>IF(C1750="СТОП цена",I1750,ROUND(I1750*(1-VLOOKUP(L1750,Оглавление!D:G,3,FALSE)),2))</f>
        <v>905.72</v>
      </c>
      <c r="K1750" s="60"/>
      <c r="L1750" s="60" t="s">
        <v>1061</v>
      </c>
      <c r="M1750" s="54">
        <v>33</v>
      </c>
    </row>
    <row r="1751" spans="1:13" ht="12.75" hidden="1">
      <c r="A1751" s="590"/>
      <c r="B1751" s="43">
        <v>778010</v>
      </c>
      <c r="C1751" s="43" t="s">
        <v>223</v>
      </c>
      <c r="D1751" s="42">
        <v>30</v>
      </c>
      <c r="E1751" s="44" t="s">
        <v>55</v>
      </c>
      <c r="F1751" s="44" t="str">
        <f t="shared" si="35"/>
        <v>30 кг</v>
      </c>
      <c r="G1751" s="42">
        <v>1</v>
      </c>
      <c r="H1751" s="44" t="s">
        <v>1058</v>
      </c>
      <c r="I1751" s="43">
        <v>5836.56</v>
      </c>
      <c r="J1751" s="57">
        <f>IF(C1751="СТОП цена",I1751,ROUND(I1751*(1-VLOOKUP(L1751,Оглавление!D:G,3,FALSE)),2))</f>
        <v>5836.56</v>
      </c>
      <c r="K1751" s="60"/>
      <c r="L1751" s="60" t="s">
        <v>1061</v>
      </c>
      <c r="M1751" s="54">
        <v>33</v>
      </c>
    </row>
    <row r="1752" spans="1:13" ht="12.75" hidden="1">
      <c r="A1752" s="589"/>
      <c r="B1752" s="43">
        <v>1659846</v>
      </c>
      <c r="C1752" s="43"/>
      <c r="D1752" s="43">
        <v>125</v>
      </c>
      <c r="E1752" s="43" t="s">
        <v>624</v>
      </c>
      <c r="F1752" s="44" t="str">
        <f t="shared" si="35"/>
        <v>125 г</v>
      </c>
      <c r="G1752" s="43">
        <v>36</v>
      </c>
      <c r="H1752" s="44" t="s">
        <v>1058</v>
      </c>
      <c r="I1752" s="43">
        <v>69.819999999999993</v>
      </c>
      <c r="J1752" s="57">
        <f>IF(C1752="СТОП цена",I1752,ROUND(I1752*(1-VLOOKUP(L1752,Оглавление!D:G,3,FALSE)),2))</f>
        <v>69.819999999999993</v>
      </c>
      <c r="K1752" s="60"/>
      <c r="L1752" s="60" t="s">
        <v>1061</v>
      </c>
      <c r="M1752" s="54">
        <v>33</v>
      </c>
    </row>
    <row r="1753" spans="1:13" s="312" customFormat="1" ht="15" hidden="1">
      <c r="A1753" s="378" t="s">
        <v>2353</v>
      </c>
      <c r="B1753" s="43">
        <v>2073815</v>
      </c>
      <c r="C1753" s="43"/>
      <c r="D1753" s="43"/>
      <c r="E1753" s="43"/>
      <c r="F1753" s="44" t="s">
        <v>1414</v>
      </c>
      <c r="G1753" s="43"/>
      <c r="H1753" s="44" t="s">
        <v>1058</v>
      </c>
      <c r="I1753" s="43">
        <v>24.78</v>
      </c>
      <c r="J1753" s="57">
        <f>IF(C1753="СТОП цена",I1753,ROUND(I1753*(1-VLOOKUP(L1753,Оглавление!D:G,3,FALSE)),2))</f>
        <v>24.78</v>
      </c>
      <c r="K1753" s="60"/>
      <c r="L1753" s="60" t="s">
        <v>1061</v>
      </c>
      <c r="M1753" s="54">
        <v>33</v>
      </c>
    </row>
    <row r="1754" spans="1:13" ht="15" hidden="1">
      <c r="A1754" s="382" t="s">
        <v>426</v>
      </c>
      <c r="B1754" s="43">
        <v>1371261</v>
      </c>
      <c r="C1754" s="43" t="s">
        <v>172</v>
      </c>
      <c r="D1754" s="42">
        <v>25</v>
      </c>
      <c r="E1754" s="42" t="s">
        <v>784</v>
      </c>
      <c r="F1754" s="44" t="str">
        <f t="shared" si="35"/>
        <v>25 мл</v>
      </c>
      <c r="G1754" s="42">
        <v>32</v>
      </c>
      <c r="H1754" s="44" t="s">
        <v>1058</v>
      </c>
      <c r="I1754" s="43">
        <v>347.24</v>
      </c>
      <c r="J1754" s="57">
        <f>IF(C1754="СТОП цена",I1754,ROUND(I1754*(1-VLOOKUP(L1754,Оглавление!D:G,3,FALSE)),2))</f>
        <v>347.24</v>
      </c>
      <c r="K1754" s="60"/>
      <c r="L1754" s="60" t="s">
        <v>1061</v>
      </c>
      <c r="M1754" s="54">
        <v>33</v>
      </c>
    </row>
    <row r="1755" spans="1:13" ht="15" hidden="1">
      <c r="A1755" s="382" t="s">
        <v>427</v>
      </c>
      <c r="B1755" s="42">
        <v>1371260</v>
      </c>
      <c r="C1755" s="42"/>
      <c r="D1755" s="42">
        <v>6</v>
      </c>
      <c r="E1755" s="44" t="s">
        <v>784</v>
      </c>
      <c r="F1755" s="44" t="str">
        <f t="shared" si="35"/>
        <v>6 мл</v>
      </c>
      <c r="G1755" s="42">
        <v>40</v>
      </c>
      <c r="H1755" s="44" t="s">
        <v>1058</v>
      </c>
      <c r="I1755" s="43">
        <v>170.57</v>
      </c>
      <c r="J1755" s="57">
        <f>IF(C1755="СТОП цена",I1755,ROUND(I1755*(1-VLOOKUP(L1755,Оглавление!D:G,3,FALSE)),2))</f>
        <v>170.57</v>
      </c>
      <c r="K1755" s="60"/>
      <c r="L1755" s="60" t="s">
        <v>1061</v>
      </c>
      <c r="M1755" s="54">
        <v>33</v>
      </c>
    </row>
    <row r="1756" spans="1:13" ht="15" hidden="1">
      <c r="A1756" s="382" t="s">
        <v>428</v>
      </c>
      <c r="B1756" s="42">
        <v>1371325</v>
      </c>
      <c r="C1756" s="42"/>
      <c r="D1756" s="42">
        <v>6</v>
      </c>
      <c r="E1756" s="44" t="s">
        <v>784</v>
      </c>
      <c r="F1756" s="44" t="str">
        <f t="shared" si="35"/>
        <v>6 мл</v>
      </c>
      <c r="G1756" s="42">
        <v>40</v>
      </c>
      <c r="H1756" s="44" t="s">
        <v>1058</v>
      </c>
      <c r="I1756" s="43">
        <v>172.14</v>
      </c>
      <c r="J1756" s="57">
        <f>IF(C1756="СТОП цена",I1756,ROUND(I1756*(1-VLOOKUP(L1756,Оглавление!D:G,3,FALSE)),2))</f>
        <v>172.14</v>
      </c>
      <c r="K1756" s="60"/>
      <c r="L1756" s="60" t="s">
        <v>1061</v>
      </c>
      <c r="M1756" s="54">
        <v>33</v>
      </c>
    </row>
    <row r="1757" spans="1:13" ht="15" hidden="1">
      <c r="A1757" s="382" t="s">
        <v>136</v>
      </c>
      <c r="B1757" s="42">
        <v>1405797</v>
      </c>
      <c r="C1757" s="42"/>
      <c r="D1757" s="42">
        <v>14</v>
      </c>
      <c r="E1757" s="44" t="s">
        <v>784</v>
      </c>
      <c r="F1757" s="44" t="str">
        <f t="shared" si="35"/>
        <v>14 мл</v>
      </c>
      <c r="G1757" s="42">
        <v>24</v>
      </c>
      <c r="H1757" s="44" t="s">
        <v>1058</v>
      </c>
      <c r="I1757" s="43">
        <v>112.89</v>
      </c>
      <c r="J1757" s="57">
        <f>IF(C1757="СТОП цена",I1757,ROUND(I1757*(1-VLOOKUP(L1757,Оглавление!D:G,3,FALSE)),2))</f>
        <v>112.89</v>
      </c>
      <c r="K1757" s="60"/>
      <c r="L1757" s="60" t="s">
        <v>1061</v>
      </c>
      <c r="M1757" s="54">
        <v>33</v>
      </c>
    </row>
    <row r="1758" spans="1:13" ht="15" hidden="1">
      <c r="A1758" s="382" t="s">
        <v>137</v>
      </c>
      <c r="B1758" s="42">
        <v>804437</v>
      </c>
      <c r="C1758" s="42"/>
      <c r="D1758" s="42">
        <v>6</v>
      </c>
      <c r="E1758" s="44" t="s">
        <v>784</v>
      </c>
      <c r="F1758" s="44" t="str">
        <f t="shared" si="35"/>
        <v>6 мл</v>
      </c>
      <c r="G1758" s="42">
        <v>48</v>
      </c>
      <c r="H1758" s="44" t="s">
        <v>1058</v>
      </c>
      <c r="I1758" s="43">
        <v>87.24</v>
      </c>
      <c r="J1758" s="57">
        <f>IF(C1758="СТОП цена",I1758,ROUND(I1758*(1-VLOOKUP(L1758,Оглавление!D:G,3,FALSE)),2))</f>
        <v>87.24</v>
      </c>
      <c r="K1758" s="60"/>
      <c r="L1758" s="60" t="s">
        <v>1061</v>
      </c>
      <c r="M1758" s="54">
        <v>33</v>
      </c>
    </row>
    <row r="1759" spans="1:13" ht="15" hidden="1">
      <c r="A1759" s="382" t="s">
        <v>138</v>
      </c>
      <c r="B1759" s="343">
        <v>1438487</v>
      </c>
      <c r="C1759" s="42"/>
      <c r="D1759" s="42">
        <v>48</v>
      </c>
      <c r="E1759" s="42" t="s">
        <v>624</v>
      </c>
      <c r="F1759" s="44" t="str">
        <f t="shared" si="35"/>
        <v>48 г</v>
      </c>
      <c r="G1759" s="42">
        <v>20</v>
      </c>
      <c r="H1759" s="44" t="s">
        <v>1058</v>
      </c>
      <c r="I1759" s="43">
        <v>168.86</v>
      </c>
      <c r="J1759" s="57">
        <f>IF(C1759="СТОП цена",I1759,ROUND(I1759*(1-VLOOKUP(L1759,Оглавление!D:G,3,FALSE)),2))</f>
        <v>168.86</v>
      </c>
      <c r="K1759" s="60"/>
      <c r="L1759" s="60" t="s">
        <v>1061</v>
      </c>
      <c r="M1759" s="54">
        <v>33</v>
      </c>
    </row>
    <row r="1760" spans="1:13" ht="30" hidden="1">
      <c r="A1760" s="382" t="s">
        <v>139</v>
      </c>
      <c r="B1760" s="42">
        <v>1405795</v>
      </c>
      <c r="C1760" s="42"/>
      <c r="D1760" s="42">
        <v>30</v>
      </c>
      <c r="E1760" s="43" t="s">
        <v>624</v>
      </c>
      <c r="F1760" s="44" t="str">
        <f t="shared" si="35"/>
        <v>30 г</v>
      </c>
      <c r="G1760" s="42">
        <v>12</v>
      </c>
      <c r="H1760" s="44" t="s">
        <v>1058</v>
      </c>
      <c r="I1760" s="43">
        <v>211.75</v>
      </c>
      <c r="J1760" s="57">
        <f>IF(C1760="СТОП цена",I1760,ROUND(I1760*(1-VLOOKUP(L1760,Оглавление!D:G,3,FALSE)),2))</f>
        <v>211.75</v>
      </c>
      <c r="K1760" s="60"/>
      <c r="L1760" s="60" t="s">
        <v>1061</v>
      </c>
      <c r="M1760" s="54">
        <v>33</v>
      </c>
    </row>
    <row r="1761" spans="1:13" ht="15" hidden="1">
      <c r="A1761" s="382" t="s">
        <v>140</v>
      </c>
      <c r="B1761" s="42">
        <v>1029510</v>
      </c>
      <c r="C1761" s="42"/>
      <c r="D1761" s="42">
        <v>25</v>
      </c>
      <c r="E1761" s="44" t="s">
        <v>624</v>
      </c>
      <c r="F1761" s="44" t="str">
        <f t="shared" si="35"/>
        <v>25 г</v>
      </c>
      <c r="G1761" s="42">
        <v>48</v>
      </c>
      <c r="H1761" s="44" t="s">
        <v>1058</v>
      </c>
      <c r="I1761" s="43">
        <v>62.86</v>
      </c>
      <c r="J1761" s="57">
        <f>IF(C1761="СТОП цена",I1761,ROUND(I1761*(1-VLOOKUP(L1761,Оглавление!D:G,3,FALSE)),2))</f>
        <v>62.86</v>
      </c>
      <c r="K1761" s="60"/>
      <c r="L1761" s="60" t="s">
        <v>1061</v>
      </c>
      <c r="M1761" s="54">
        <v>33</v>
      </c>
    </row>
    <row r="1762" spans="1:13" ht="15" hidden="1">
      <c r="A1762" s="382" t="s">
        <v>141</v>
      </c>
      <c r="B1762" s="42">
        <v>1029611</v>
      </c>
      <c r="C1762" s="42"/>
      <c r="D1762" s="42">
        <v>50</v>
      </c>
      <c r="E1762" s="44" t="s">
        <v>624</v>
      </c>
      <c r="F1762" s="44" t="str">
        <f t="shared" si="35"/>
        <v>50 г</v>
      </c>
      <c r="G1762" s="44">
        <v>48</v>
      </c>
      <c r="H1762" s="44" t="s">
        <v>1058</v>
      </c>
      <c r="I1762" s="43">
        <v>99.26</v>
      </c>
      <c r="J1762" s="57">
        <f>IF(C1762="СТОП цена",I1762,ROUND(I1762*(1-VLOOKUP(L1762,Оглавление!D:G,3,FALSE)),2))</f>
        <v>99.26</v>
      </c>
      <c r="K1762" s="60"/>
      <c r="L1762" s="60" t="s">
        <v>1061</v>
      </c>
      <c r="M1762" s="54">
        <v>33</v>
      </c>
    </row>
    <row r="1763" spans="1:13" ht="15" hidden="1">
      <c r="A1763" s="382" t="s">
        <v>142</v>
      </c>
      <c r="B1763" s="42">
        <v>1371256</v>
      </c>
      <c r="C1763" s="42"/>
      <c r="D1763" s="42">
        <v>48</v>
      </c>
      <c r="E1763" s="44" t="s">
        <v>624</v>
      </c>
      <c r="F1763" s="44" t="str">
        <f t="shared" si="35"/>
        <v>48 г</v>
      </c>
      <c r="G1763" s="42">
        <v>50</v>
      </c>
      <c r="H1763" s="44" t="s">
        <v>1058</v>
      </c>
      <c r="I1763" s="43">
        <v>142.18</v>
      </c>
      <c r="J1763" s="57">
        <f>IF(C1763="СТОП цена",I1763,ROUND(I1763*(1-VLOOKUP(L1763,Оглавление!D:G,3,FALSE)),2))</f>
        <v>142.18</v>
      </c>
      <c r="K1763" s="60"/>
      <c r="L1763" s="60" t="s">
        <v>1061</v>
      </c>
      <c r="M1763" s="54">
        <v>33</v>
      </c>
    </row>
    <row r="1764" spans="1:13" ht="15" hidden="1">
      <c r="A1764" s="382" t="s">
        <v>143</v>
      </c>
      <c r="B1764" s="42">
        <v>1438486</v>
      </c>
      <c r="C1764" s="42"/>
      <c r="D1764" s="44">
        <v>48</v>
      </c>
      <c r="E1764" s="44" t="s">
        <v>624</v>
      </c>
      <c r="F1764" s="44" t="str">
        <f t="shared" si="35"/>
        <v>48 г</v>
      </c>
      <c r="G1764" s="42">
        <v>20</v>
      </c>
      <c r="H1764" s="44" t="s">
        <v>1058</v>
      </c>
      <c r="I1764" s="43">
        <v>186.27</v>
      </c>
      <c r="J1764" s="57">
        <f>IF(C1764="СТОП цена",I1764,ROUND(I1764*(1-VLOOKUP(L1764,Оглавление!D:G,3,FALSE)),2))</f>
        <v>186.27</v>
      </c>
      <c r="K1764" s="60"/>
      <c r="L1764" s="60" t="s">
        <v>1061</v>
      </c>
      <c r="M1764" s="54">
        <v>33</v>
      </c>
    </row>
    <row r="1765" spans="1:13" ht="12.75" hidden="1">
      <c r="A1765" s="588" t="s">
        <v>144</v>
      </c>
      <c r="B1765" s="43">
        <v>422969</v>
      </c>
      <c r="C1765" s="43" t="s">
        <v>1856</v>
      </c>
      <c r="D1765" s="42">
        <v>50</v>
      </c>
      <c r="E1765" s="44" t="s">
        <v>784</v>
      </c>
      <c r="F1765" s="44" t="str">
        <f t="shared" si="35"/>
        <v>50 мл</v>
      </c>
      <c r="G1765" s="42">
        <v>40</v>
      </c>
      <c r="H1765" s="44" t="s">
        <v>1058</v>
      </c>
      <c r="I1765" s="43">
        <v>52.52</v>
      </c>
      <c r="J1765" s="57">
        <f>IF(C1765="СТОП цена",I1765,ROUND(I1765*(1-VLOOKUP(L1765,Оглавление!D:G,3,FALSE)),2))</f>
        <v>52.52</v>
      </c>
      <c r="K1765" s="60"/>
      <c r="L1765" s="60" t="s">
        <v>1061</v>
      </c>
      <c r="M1765" s="54">
        <v>33</v>
      </c>
    </row>
    <row r="1766" spans="1:13" ht="12.75" hidden="1">
      <c r="A1766" s="590"/>
      <c r="B1766" s="43">
        <v>422970</v>
      </c>
      <c r="C1766" s="43" t="s">
        <v>1856</v>
      </c>
      <c r="D1766" s="42">
        <v>125</v>
      </c>
      <c r="E1766" s="44" t="s">
        <v>784</v>
      </c>
      <c r="F1766" s="44" t="str">
        <f t="shared" si="35"/>
        <v>125 мл</v>
      </c>
      <c r="G1766" s="42">
        <v>36</v>
      </c>
      <c r="H1766" s="44" t="s">
        <v>1058</v>
      </c>
      <c r="I1766" s="43">
        <v>88.89</v>
      </c>
      <c r="J1766" s="57">
        <f>IF(C1766="СТОП цена",I1766,ROUND(I1766*(1-VLOOKUP(L1766,Оглавление!D:G,3,FALSE)),2))</f>
        <v>88.89</v>
      </c>
      <c r="K1766" s="60"/>
      <c r="L1766" s="60" t="s">
        <v>1061</v>
      </c>
      <c r="M1766" s="54">
        <v>33</v>
      </c>
    </row>
    <row r="1767" spans="1:13" ht="12.75" hidden="1">
      <c r="A1767" s="590"/>
      <c r="B1767" s="42">
        <v>422972</v>
      </c>
      <c r="C1767" s="42"/>
      <c r="D1767" s="42">
        <v>750</v>
      </c>
      <c r="E1767" s="44" t="s">
        <v>784</v>
      </c>
      <c r="F1767" s="44" t="str">
        <f t="shared" si="35"/>
        <v>750 мл</v>
      </c>
      <c r="G1767" s="42">
        <v>6</v>
      </c>
      <c r="H1767" s="44" t="s">
        <v>1058</v>
      </c>
      <c r="I1767" s="43">
        <v>346.87</v>
      </c>
      <c r="J1767" s="57">
        <f>IF(C1767="СТОП цена",I1767,ROUND(I1767*(1-VLOOKUP(L1767,Оглавление!D:G,3,FALSE)),2))</f>
        <v>346.87</v>
      </c>
      <c r="K1767" s="60"/>
      <c r="L1767" s="60" t="s">
        <v>1061</v>
      </c>
      <c r="M1767" s="54">
        <v>33</v>
      </c>
    </row>
    <row r="1768" spans="1:13" ht="12.75" hidden="1">
      <c r="A1768" s="589"/>
      <c r="B1768" s="43">
        <v>862520</v>
      </c>
      <c r="C1768" s="43" t="s">
        <v>223</v>
      </c>
      <c r="D1768" s="42">
        <v>10</v>
      </c>
      <c r="E1768" s="42" t="s">
        <v>561</v>
      </c>
      <c r="F1768" s="44" t="str">
        <f t="shared" si="35"/>
        <v>10 л</v>
      </c>
      <c r="G1768" s="42">
        <v>1</v>
      </c>
      <c r="H1768" s="44" t="s">
        <v>1058</v>
      </c>
      <c r="I1768" s="43">
        <v>4148.03</v>
      </c>
      <c r="J1768" s="57">
        <f>IF(C1768="СТОП цена",I1768,ROUND(I1768*(1-VLOOKUP(L1768,Оглавление!D:G,3,FALSE)),2))</f>
        <v>4148.03</v>
      </c>
      <c r="K1768" s="60"/>
      <c r="L1768" s="60" t="s">
        <v>1061</v>
      </c>
      <c r="M1768" s="54">
        <v>33</v>
      </c>
    </row>
    <row r="1769" spans="1:13" ht="12.75" hidden="1">
      <c r="A1769" s="588" t="s">
        <v>145</v>
      </c>
      <c r="B1769" s="42">
        <v>781736</v>
      </c>
      <c r="C1769" s="42"/>
      <c r="D1769" s="42">
        <v>50</v>
      </c>
      <c r="E1769" s="42" t="s">
        <v>784</v>
      </c>
      <c r="F1769" s="44" t="str">
        <f t="shared" si="35"/>
        <v>50 мл</v>
      </c>
      <c r="G1769" s="42">
        <v>96</v>
      </c>
      <c r="H1769" s="44" t="s">
        <v>1058</v>
      </c>
      <c r="I1769" s="43">
        <v>55.15</v>
      </c>
      <c r="J1769" s="57">
        <f>IF(C1769="СТОП цена",I1769,ROUND(I1769*(1-VLOOKUP(L1769,Оглавление!D:G,3,FALSE)),2))</f>
        <v>55.15</v>
      </c>
      <c r="K1769" s="60"/>
      <c r="L1769" s="60" t="s">
        <v>1061</v>
      </c>
      <c r="M1769" s="54">
        <v>33</v>
      </c>
    </row>
    <row r="1770" spans="1:13" ht="12.75" hidden="1">
      <c r="A1770" s="590"/>
      <c r="B1770" s="42">
        <v>781737</v>
      </c>
      <c r="C1770" s="42"/>
      <c r="D1770" s="42">
        <v>125</v>
      </c>
      <c r="E1770" s="44" t="s">
        <v>784</v>
      </c>
      <c r="F1770" s="44" t="str">
        <f t="shared" si="35"/>
        <v>125 мл</v>
      </c>
      <c r="G1770" s="42">
        <v>48</v>
      </c>
      <c r="H1770" s="44" t="s">
        <v>1058</v>
      </c>
      <c r="I1770" s="43">
        <v>93.34</v>
      </c>
      <c r="J1770" s="57">
        <f>IF(C1770="СТОП цена",I1770,ROUND(I1770*(1-VLOOKUP(L1770,Оглавление!D:G,3,FALSE)),2))</f>
        <v>93.34</v>
      </c>
      <c r="K1770" s="60"/>
      <c r="L1770" s="60" t="s">
        <v>1061</v>
      </c>
      <c r="M1770" s="54">
        <v>33</v>
      </c>
    </row>
    <row r="1771" spans="1:13" ht="12.75" hidden="1">
      <c r="A1771" s="589"/>
      <c r="B1771" s="42">
        <v>873854</v>
      </c>
      <c r="C1771" s="42"/>
      <c r="D1771" s="42">
        <v>30</v>
      </c>
      <c r="E1771" s="44" t="s">
        <v>784</v>
      </c>
      <c r="F1771" s="44" t="str">
        <f t="shared" si="35"/>
        <v>30 мл</v>
      </c>
      <c r="G1771" s="42">
        <v>120</v>
      </c>
      <c r="H1771" s="44" t="s">
        <v>1058</v>
      </c>
      <c r="I1771" s="43">
        <v>40.98</v>
      </c>
      <c r="J1771" s="57">
        <f>IF(C1771="СТОП цена",I1771,ROUND(I1771*(1-VLOOKUP(L1771,Оглавление!D:G,3,FALSE)),2))</f>
        <v>40.98</v>
      </c>
      <c r="K1771" s="60"/>
      <c r="L1771" s="60" t="s">
        <v>1061</v>
      </c>
      <c r="M1771" s="54">
        <v>33</v>
      </c>
    </row>
    <row r="1772" spans="1:13" ht="15" hidden="1">
      <c r="A1772" s="382" t="s">
        <v>146</v>
      </c>
      <c r="B1772" s="42">
        <v>422971</v>
      </c>
      <c r="C1772" s="42"/>
      <c r="D1772" s="44">
        <v>30</v>
      </c>
      <c r="E1772" s="44" t="s">
        <v>784</v>
      </c>
      <c r="F1772" s="44" t="str">
        <f t="shared" si="35"/>
        <v>30 мл</v>
      </c>
      <c r="G1772" s="42">
        <v>25</v>
      </c>
      <c r="H1772" s="44" t="s">
        <v>1058</v>
      </c>
      <c r="I1772" s="43">
        <v>48.1</v>
      </c>
      <c r="J1772" s="57">
        <f>IF(C1772="СТОП цена",I1772,ROUND(I1772*(1-VLOOKUP(L1772,Оглавление!D:G,3,FALSE)),2))</f>
        <v>48.1</v>
      </c>
      <c r="K1772" s="60"/>
      <c r="L1772" s="60" t="s">
        <v>1061</v>
      </c>
      <c r="M1772" s="54">
        <v>33</v>
      </c>
    </row>
    <row r="1773" spans="1:13" ht="12.75" hidden="1">
      <c r="A1773" s="588" t="s">
        <v>147</v>
      </c>
      <c r="B1773" s="42">
        <v>1139012</v>
      </c>
      <c r="C1773" s="42"/>
      <c r="D1773" s="44">
        <v>30</v>
      </c>
      <c r="E1773" s="44" t="s">
        <v>784</v>
      </c>
      <c r="F1773" s="44" t="str">
        <f t="shared" si="35"/>
        <v>30 мл</v>
      </c>
      <c r="G1773" s="42">
        <v>120</v>
      </c>
      <c r="H1773" s="44" t="s">
        <v>1058</v>
      </c>
      <c r="I1773" s="43">
        <v>43.87</v>
      </c>
      <c r="J1773" s="57">
        <f>IF(C1773="СТОП цена",I1773,ROUND(I1773*(1-VLOOKUP(L1773,Оглавление!D:G,3,FALSE)),2))</f>
        <v>43.87</v>
      </c>
      <c r="K1773" s="60"/>
      <c r="L1773" s="60" t="s">
        <v>1061</v>
      </c>
      <c r="M1773" s="54">
        <v>33</v>
      </c>
    </row>
    <row r="1774" spans="1:13" ht="12.75" hidden="1">
      <c r="A1774" s="589"/>
      <c r="B1774" s="42">
        <v>1273052</v>
      </c>
      <c r="C1774" s="42"/>
      <c r="D1774" s="42">
        <v>125</v>
      </c>
      <c r="E1774" s="44" t="s">
        <v>784</v>
      </c>
      <c r="F1774" s="44" t="str">
        <f t="shared" si="35"/>
        <v>125 мл</v>
      </c>
      <c r="G1774" s="42">
        <v>48</v>
      </c>
      <c r="H1774" s="44" t="s">
        <v>1058</v>
      </c>
      <c r="I1774" s="43">
        <v>106.33</v>
      </c>
      <c r="J1774" s="57">
        <f>IF(C1774="СТОП цена",I1774,ROUND(I1774*(1-VLOOKUP(L1774,Оглавление!D:G,3,FALSE)),2))</f>
        <v>106.33</v>
      </c>
      <c r="K1774" s="60"/>
      <c r="L1774" s="60" t="s">
        <v>1061</v>
      </c>
      <c r="M1774" s="54">
        <v>33</v>
      </c>
    </row>
    <row r="1775" spans="1:13" ht="15" hidden="1">
      <c r="A1775" s="382" t="s">
        <v>148</v>
      </c>
      <c r="B1775" s="42">
        <v>1137990</v>
      </c>
      <c r="C1775" s="42"/>
      <c r="D1775" s="42">
        <v>30</v>
      </c>
      <c r="E1775" s="44" t="s">
        <v>784</v>
      </c>
      <c r="F1775" s="44" t="str">
        <f t="shared" si="35"/>
        <v>30 мл</v>
      </c>
      <c r="G1775" s="42">
        <v>25</v>
      </c>
      <c r="H1775" s="44" t="s">
        <v>1058</v>
      </c>
      <c r="I1775" s="43">
        <v>52.86</v>
      </c>
      <c r="J1775" s="57">
        <f>IF(C1775="СТОП цена",I1775,ROUND(I1775*(1-VLOOKUP(L1775,Оглавление!D:G,3,FALSE)),2))</f>
        <v>52.86</v>
      </c>
      <c r="K1775" s="60"/>
      <c r="L1775" s="60" t="s">
        <v>1061</v>
      </c>
      <c r="M1775" s="54">
        <v>33</v>
      </c>
    </row>
    <row r="1776" spans="1:13" ht="15" hidden="1" customHeight="1">
      <c r="A1776" s="588" t="s">
        <v>701</v>
      </c>
      <c r="B1776" s="42">
        <v>1777022</v>
      </c>
      <c r="C1776" s="42"/>
      <c r="D1776" s="42">
        <v>750</v>
      </c>
      <c r="E1776" s="44" t="s">
        <v>784</v>
      </c>
      <c r="F1776" s="44" t="str">
        <f>CONCATENATE(D1776," ",E1776)</f>
        <v>750 мл</v>
      </c>
      <c r="G1776" s="42">
        <v>6</v>
      </c>
      <c r="H1776" s="44" t="s">
        <v>1058</v>
      </c>
      <c r="I1776" s="43">
        <v>342.93</v>
      </c>
      <c r="J1776" s="57">
        <f>IF(C1776="СТОП цена",I1776,ROUND(I1776*(1-VLOOKUP(L1776,Оглавление!D:G,3,FALSE)),2))</f>
        <v>342.93</v>
      </c>
      <c r="K1776" s="60"/>
      <c r="L1776" s="60" t="s">
        <v>1061</v>
      </c>
      <c r="M1776" s="54">
        <v>33</v>
      </c>
    </row>
    <row r="1777" spans="1:13" s="312" customFormat="1" ht="15" hidden="1" customHeight="1">
      <c r="A1777" s="589"/>
      <c r="B1777" s="493">
        <v>1778072</v>
      </c>
      <c r="C1777" s="480" t="s">
        <v>223</v>
      </c>
      <c r="D1777" s="493"/>
      <c r="E1777" s="491"/>
      <c r="F1777" s="491" t="s">
        <v>1170</v>
      </c>
      <c r="G1777" s="493">
        <v>1</v>
      </c>
      <c r="H1777" s="491" t="s">
        <v>1058</v>
      </c>
      <c r="I1777" s="480">
        <v>4364.22</v>
      </c>
      <c r="J1777" s="481">
        <f>IF(C1777="СТОП цена",I1777,ROUND(I1777*(1-VLOOKUP(L1777,Оглавление!D:G,3,FALSE)),2))</f>
        <v>4364.22</v>
      </c>
      <c r="K1777" s="60"/>
      <c r="L1777" s="60" t="s">
        <v>1061</v>
      </c>
      <c r="M1777" s="54">
        <v>33</v>
      </c>
    </row>
    <row r="1778" spans="1:13" ht="12.75" hidden="1">
      <c r="A1778" s="588" t="s">
        <v>149</v>
      </c>
      <c r="B1778" s="42">
        <v>586527</v>
      </c>
      <c r="C1778" s="42"/>
      <c r="D1778" s="42">
        <v>300</v>
      </c>
      <c r="E1778" s="42" t="s">
        <v>624</v>
      </c>
      <c r="F1778" s="44" t="str">
        <f t="shared" si="35"/>
        <v>300 г</v>
      </c>
      <c r="G1778" s="42">
        <v>18</v>
      </c>
      <c r="H1778" s="44" t="s">
        <v>1058</v>
      </c>
      <c r="I1778" s="43">
        <v>184.45</v>
      </c>
      <c r="J1778" s="57">
        <f>IF(C1778="СТОП цена",I1778,ROUND(I1778*(1-VLOOKUP(L1778,Оглавление!D:G,3,FALSE)),2))</f>
        <v>184.45</v>
      </c>
      <c r="K1778" s="60"/>
      <c r="L1778" s="60" t="s">
        <v>1061</v>
      </c>
      <c r="M1778" s="54">
        <v>33</v>
      </c>
    </row>
    <row r="1779" spans="1:13" ht="12.75" hidden="1">
      <c r="A1779" s="590"/>
      <c r="B1779" s="42">
        <v>1035162</v>
      </c>
      <c r="C1779" s="42"/>
      <c r="D1779" s="42">
        <v>500</v>
      </c>
      <c r="E1779" s="44" t="s">
        <v>624</v>
      </c>
      <c r="F1779" s="44" t="str">
        <f t="shared" si="35"/>
        <v>500 г</v>
      </c>
      <c r="G1779" s="42">
        <v>12</v>
      </c>
      <c r="H1779" s="44" t="s">
        <v>1058</v>
      </c>
      <c r="I1779" s="43">
        <v>276.89999999999998</v>
      </c>
      <c r="J1779" s="57">
        <f>IF(C1779="СТОП цена",I1779,ROUND(I1779*(1-VLOOKUP(L1779,Оглавление!D:G,3,FALSE)),2))</f>
        <v>276.89999999999998</v>
      </c>
      <c r="K1779" s="60"/>
      <c r="L1779" s="60" t="s">
        <v>1061</v>
      </c>
      <c r="M1779" s="54">
        <v>33</v>
      </c>
    </row>
    <row r="1780" spans="1:13" ht="12.75" hidden="1">
      <c r="A1780" s="590"/>
      <c r="B1780" s="42">
        <v>1430090</v>
      </c>
      <c r="C1780" s="42"/>
      <c r="D1780" s="42">
        <v>150</v>
      </c>
      <c r="E1780" s="44" t="s">
        <v>624</v>
      </c>
      <c r="F1780" s="44" t="str">
        <f t="shared" si="35"/>
        <v>150 г</v>
      </c>
      <c r="G1780" s="42">
        <v>24</v>
      </c>
      <c r="H1780" s="44" t="s">
        <v>1058</v>
      </c>
      <c r="I1780" s="43">
        <v>123.32</v>
      </c>
      <c r="J1780" s="57">
        <f>IF(C1780="СТОП цена",I1780,ROUND(I1780*(1-VLOOKUP(L1780,Оглавление!D:G,3,FALSE)),2))</f>
        <v>123.32</v>
      </c>
      <c r="K1780" s="60"/>
      <c r="L1780" s="60" t="s">
        <v>1061</v>
      </c>
      <c r="M1780" s="54">
        <v>33</v>
      </c>
    </row>
    <row r="1781" spans="1:13" ht="12.75" hidden="1">
      <c r="A1781" s="589"/>
      <c r="B1781" s="42">
        <v>1430091</v>
      </c>
      <c r="C1781" s="42"/>
      <c r="D1781" s="42">
        <v>100</v>
      </c>
      <c r="E1781" s="44" t="s">
        <v>624</v>
      </c>
      <c r="F1781" s="44" t="str">
        <f t="shared" si="35"/>
        <v>100 г</v>
      </c>
      <c r="G1781" s="44">
        <v>24</v>
      </c>
      <c r="H1781" s="44" t="s">
        <v>1058</v>
      </c>
      <c r="I1781" s="43">
        <v>89.69</v>
      </c>
      <c r="J1781" s="57">
        <f>IF(C1781="СТОП цена",I1781,ROUND(I1781*(1-VLOOKUP(L1781,Оглавление!D:G,3,FALSE)),2))</f>
        <v>89.69</v>
      </c>
      <c r="K1781" s="60"/>
      <c r="L1781" s="60" t="s">
        <v>1061</v>
      </c>
      <c r="M1781" s="54">
        <v>33</v>
      </c>
    </row>
    <row r="1782" spans="1:13" ht="12.75" hidden="1">
      <c r="A1782" s="588" t="s">
        <v>150</v>
      </c>
      <c r="B1782" s="42">
        <v>1518429</v>
      </c>
      <c r="C1782" s="42"/>
      <c r="D1782" s="42">
        <v>250</v>
      </c>
      <c r="E1782" s="44" t="s">
        <v>624</v>
      </c>
      <c r="F1782" s="44" t="str">
        <f t="shared" si="35"/>
        <v>250 г</v>
      </c>
      <c r="G1782" s="42">
        <v>18</v>
      </c>
      <c r="H1782" s="44" t="s">
        <v>1058</v>
      </c>
      <c r="I1782" s="43">
        <v>159.91</v>
      </c>
      <c r="J1782" s="57">
        <f>IF(C1782="СТОП цена",I1782,ROUND(I1782*(1-VLOOKUP(L1782,Оглавление!D:G,3,FALSE)),2))</f>
        <v>159.91</v>
      </c>
      <c r="K1782" s="60"/>
      <c r="L1782" s="60" t="s">
        <v>1061</v>
      </c>
      <c r="M1782" s="54">
        <v>33</v>
      </c>
    </row>
    <row r="1783" spans="1:13" ht="12.75" hidden="1">
      <c r="A1783" s="589"/>
      <c r="B1783" s="42">
        <v>1518428</v>
      </c>
      <c r="C1783" s="42"/>
      <c r="D1783" s="42">
        <v>500</v>
      </c>
      <c r="E1783" s="44" t="s">
        <v>624</v>
      </c>
      <c r="F1783" s="44" t="str">
        <f t="shared" ref="F1783:F1837" si="36">CONCATENATE(D1783," ",E1783)</f>
        <v>500 г</v>
      </c>
      <c r="G1783" s="42">
        <v>12</v>
      </c>
      <c r="H1783" s="44" t="s">
        <v>1058</v>
      </c>
      <c r="I1783" s="43">
        <v>264.82</v>
      </c>
      <c r="J1783" s="57">
        <f>IF(C1783="СТОП цена",I1783,ROUND(I1783*(1-VLOOKUP(L1783,Оглавление!D:G,3,FALSE)),2))</f>
        <v>264.82</v>
      </c>
      <c r="K1783" s="60"/>
      <c r="L1783" s="60" t="s">
        <v>1061</v>
      </c>
      <c r="M1783" s="54">
        <v>33</v>
      </c>
    </row>
    <row r="1784" spans="1:13" ht="15" hidden="1">
      <c r="A1784" s="382" t="s">
        <v>151</v>
      </c>
      <c r="B1784" s="42">
        <v>878693</v>
      </c>
      <c r="C1784" s="43" t="s">
        <v>1856</v>
      </c>
      <c r="D1784" s="42">
        <v>300</v>
      </c>
      <c r="E1784" s="44" t="s">
        <v>624</v>
      </c>
      <c r="F1784" s="44" t="str">
        <f t="shared" si="36"/>
        <v>300 г</v>
      </c>
      <c r="G1784" s="42">
        <v>18</v>
      </c>
      <c r="H1784" s="44" t="s">
        <v>1058</v>
      </c>
      <c r="I1784" s="43">
        <v>468.28</v>
      </c>
      <c r="J1784" s="57">
        <f>IF(C1784="СТОП цена",I1784,ROUND(I1784*(1-VLOOKUP(L1784,Оглавление!D:G,3,FALSE)),2))</f>
        <v>468.28</v>
      </c>
      <c r="K1784" s="60"/>
      <c r="L1784" s="60" t="s">
        <v>1061</v>
      </c>
      <c r="M1784" s="54">
        <v>33</v>
      </c>
    </row>
    <row r="1785" spans="1:13" ht="15" hidden="1">
      <c r="A1785" s="382" t="s">
        <v>152</v>
      </c>
      <c r="B1785" s="42">
        <v>878692</v>
      </c>
      <c r="C1785" s="43" t="s">
        <v>1856</v>
      </c>
      <c r="D1785" s="42">
        <v>500</v>
      </c>
      <c r="E1785" s="44" t="s">
        <v>624</v>
      </c>
      <c r="F1785" s="44" t="str">
        <f t="shared" si="36"/>
        <v>500 г</v>
      </c>
      <c r="G1785" s="44">
        <v>18</v>
      </c>
      <c r="H1785" s="44" t="s">
        <v>1058</v>
      </c>
      <c r="I1785" s="43">
        <v>423.31</v>
      </c>
      <c r="J1785" s="57">
        <f>IF(C1785="СТОП цена",I1785,ROUND(I1785*(1-VLOOKUP(L1785,Оглавление!D:G,3,FALSE)),2))</f>
        <v>423.31</v>
      </c>
      <c r="K1785" s="60"/>
      <c r="L1785" s="60" t="s">
        <v>1061</v>
      </c>
      <c r="M1785" s="54">
        <v>33</v>
      </c>
    </row>
    <row r="1786" spans="1:13" ht="12.75" hidden="1">
      <c r="A1786" s="588" t="s">
        <v>153</v>
      </c>
      <c r="B1786" s="42">
        <v>586526</v>
      </c>
      <c r="C1786" s="42"/>
      <c r="D1786" s="42">
        <v>250</v>
      </c>
      <c r="E1786" s="44" t="s">
        <v>624</v>
      </c>
      <c r="F1786" s="44" t="str">
        <f t="shared" si="36"/>
        <v>250 г</v>
      </c>
      <c r="G1786" s="44">
        <v>18</v>
      </c>
      <c r="H1786" s="44" t="s">
        <v>1058</v>
      </c>
      <c r="I1786" s="43">
        <v>150.27000000000001</v>
      </c>
      <c r="J1786" s="57">
        <f>IF(C1786="СТОП цена",I1786,ROUND(I1786*(1-VLOOKUP(L1786,Оглавление!D:G,3,FALSE)),2))</f>
        <v>150.27000000000001</v>
      </c>
      <c r="K1786" s="60"/>
      <c r="L1786" s="60" t="s">
        <v>1061</v>
      </c>
      <c r="M1786" s="54">
        <v>33</v>
      </c>
    </row>
    <row r="1787" spans="1:13" ht="12.75" hidden="1">
      <c r="A1787" s="590"/>
      <c r="B1787" s="42">
        <v>1035161</v>
      </c>
      <c r="C1787" s="42"/>
      <c r="D1787" s="42">
        <v>500</v>
      </c>
      <c r="E1787" s="44" t="s">
        <v>624</v>
      </c>
      <c r="F1787" s="44" t="str">
        <f t="shared" si="36"/>
        <v>500 г</v>
      </c>
      <c r="G1787" s="42">
        <v>12</v>
      </c>
      <c r="H1787" s="44" t="s">
        <v>1058</v>
      </c>
      <c r="I1787" s="43">
        <v>261.94</v>
      </c>
      <c r="J1787" s="57">
        <f>IF(C1787="СТОП цена",I1787,ROUND(I1787*(1-VLOOKUP(L1787,Оглавление!D:G,3,FALSE)),2))</f>
        <v>261.94</v>
      </c>
      <c r="K1787" s="60"/>
      <c r="L1787" s="60" t="s">
        <v>1061</v>
      </c>
      <c r="M1787" s="54">
        <v>33</v>
      </c>
    </row>
    <row r="1788" spans="1:13" ht="12.75" hidden="1">
      <c r="A1788" s="589"/>
      <c r="B1788" s="42">
        <v>1430092</v>
      </c>
      <c r="C1788" s="42"/>
      <c r="D1788" s="42">
        <v>150</v>
      </c>
      <c r="E1788" s="44" t="s">
        <v>624</v>
      </c>
      <c r="F1788" s="44" t="str">
        <f t="shared" si="36"/>
        <v>150 г</v>
      </c>
      <c r="G1788" s="42">
        <v>24</v>
      </c>
      <c r="H1788" s="44" t="s">
        <v>1058</v>
      </c>
      <c r="I1788" s="43">
        <v>112.11</v>
      </c>
      <c r="J1788" s="57">
        <f>IF(C1788="СТОП цена",I1788,ROUND(I1788*(1-VLOOKUP(L1788,Оглавление!D:G,3,FALSE)),2))</f>
        <v>112.11</v>
      </c>
      <c r="K1788" s="60"/>
      <c r="L1788" s="60" t="s">
        <v>1061</v>
      </c>
      <c r="M1788" s="54">
        <v>33</v>
      </c>
    </row>
    <row r="1789" spans="1:13" ht="12.75" hidden="1">
      <c r="A1789" s="588" t="s">
        <v>154</v>
      </c>
      <c r="B1789" s="42">
        <v>624936</v>
      </c>
      <c r="C1789" s="42"/>
      <c r="D1789" s="42">
        <v>250</v>
      </c>
      <c r="E1789" s="44" t="s">
        <v>624</v>
      </c>
      <c r="F1789" s="44" t="str">
        <f t="shared" si="36"/>
        <v>250 г</v>
      </c>
      <c r="G1789" s="42">
        <v>18</v>
      </c>
      <c r="H1789" s="44" t="s">
        <v>1058</v>
      </c>
      <c r="I1789" s="43">
        <v>213.63</v>
      </c>
      <c r="J1789" s="57">
        <f>IF(C1789="СТОП цена",I1789,ROUND(I1789*(1-VLOOKUP(L1789,Оглавление!D:G,3,FALSE)),2))</f>
        <v>213.63</v>
      </c>
      <c r="K1789" s="60"/>
      <c r="L1789" s="60" t="s">
        <v>1061</v>
      </c>
      <c r="M1789" s="54">
        <v>33</v>
      </c>
    </row>
    <row r="1790" spans="1:13" ht="12.75" hidden="1">
      <c r="A1790" s="589"/>
      <c r="B1790" s="43">
        <v>1035098</v>
      </c>
      <c r="C1790" s="43"/>
      <c r="D1790" s="43">
        <v>500</v>
      </c>
      <c r="E1790" s="44" t="s">
        <v>624</v>
      </c>
      <c r="F1790" s="44" t="str">
        <f t="shared" si="36"/>
        <v>500 г</v>
      </c>
      <c r="G1790" s="43">
        <v>12</v>
      </c>
      <c r="H1790" s="44" t="s">
        <v>1058</v>
      </c>
      <c r="I1790" s="43">
        <v>363.22</v>
      </c>
      <c r="J1790" s="57">
        <f>IF(C1790="СТОП цена",I1790,ROUND(I1790*(1-VLOOKUP(L1790,Оглавление!D:G,3,FALSE)),2))</f>
        <v>363.22</v>
      </c>
      <c r="K1790" s="60"/>
      <c r="L1790" s="60" t="s">
        <v>1061</v>
      </c>
      <c r="M1790" s="54">
        <v>33</v>
      </c>
    </row>
    <row r="1791" spans="1:13" s="312" customFormat="1" ht="17.25" hidden="1" customHeight="1">
      <c r="A1791" s="588" t="s">
        <v>193</v>
      </c>
      <c r="B1791" s="43">
        <v>2198926</v>
      </c>
      <c r="C1791" s="43"/>
      <c r="D1791" s="43"/>
      <c r="E1791" s="44"/>
      <c r="F1791" s="68" t="s">
        <v>2725</v>
      </c>
      <c r="G1791" s="56">
        <v>24</v>
      </c>
      <c r="H1791" s="68" t="s">
        <v>1058</v>
      </c>
      <c r="I1791" s="56">
        <v>92.11</v>
      </c>
      <c r="J1791" s="69">
        <f>IF(C1791="СТОП цена",I1791,ROUND(I1791*(1-VLOOKUP(L1791,Оглавление!D:G,3,FALSE)),2))</f>
        <v>92.11</v>
      </c>
      <c r="K1791" s="60"/>
      <c r="L1791" s="60" t="s">
        <v>1061</v>
      </c>
      <c r="M1791" s="54">
        <v>33</v>
      </c>
    </row>
    <row r="1792" spans="1:13" s="312" customFormat="1" ht="17.25" hidden="1" customHeight="1">
      <c r="A1792" s="594"/>
      <c r="B1792" s="43">
        <v>2198927</v>
      </c>
      <c r="C1792" s="43"/>
      <c r="D1792" s="43"/>
      <c r="E1792" s="44"/>
      <c r="F1792" s="68" t="s">
        <v>2726</v>
      </c>
      <c r="G1792" s="56">
        <v>18</v>
      </c>
      <c r="H1792" s="68" t="s">
        <v>1058</v>
      </c>
      <c r="I1792" s="56">
        <v>152.03</v>
      </c>
      <c r="J1792" s="69">
        <f>IF(C1792="СТОП цена",I1792,ROUND(I1792*(1-VLOOKUP(L1792,Оглавление!D:G,3,FALSE)),2))</f>
        <v>152.03</v>
      </c>
      <c r="K1792" s="60"/>
      <c r="L1792" s="60" t="s">
        <v>1061</v>
      </c>
      <c r="M1792" s="54">
        <v>33</v>
      </c>
    </row>
    <row r="1793" spans="1:13" s="290" customFormat="1" ht="17.25" hidden="1" customHeight="1">
      <c r="A1793" s="584" t="s">
        <v>1725</v>
      </c>
      <c r="B1793" s="43">
        <v>2077903</v>
      </c>
      <c r="C1793" s="43"/>
      <c r="D1793" s="43"/>
      <c r="E1793" s="44"/>
      <c r="F1793" s="44" t="s">
        <v>1382</v>
      </c>
      <c r="G1793" s="43">
        <v>24</v>
      </c>
      <c r="H1793" s="44" t="s">
        <v>1058</v>
      </c>
      <c r="I1793" s="43">
        <v>83.51</v>
      </c>
      <c r="J1793" s="57">
        <f>IF(C1793="СТОП цена",I1793,ROUND(I1793*(1-VLOOKUP(L1793,Оглавление!D:G,3,FALSE)),2))</f>
        <v>83.51</v>
      </c>
      <c r="K1793" s="60"/>
      <c r="L1793" s="60" t="s">
        <v>1061</v>
      </c>
      <c r="M1793" s="54">
        <v>34</v>
      </c>
    </row>
    <row r="1794" spans="1:13" s="290" customFormat="1" ht="17.25" hidden="1" customHeight="1">
      <c r="A1794" s="585"/>
      <c r="B1794" s="43">
        <v>2077902</v>
      </c>
      <c r="C1794" s="43"/>
      <c r="D1794" s="43"/>
      <c r="E1794" s="44"/>
      <c r="F1794" s="44" t="s">
        <v>1726</v>
      </c>
      <c r="G1794" s="43">
        <v>12</v>
      </c>
      <c r="H1794" s="44" t="s">
        <v>1058</v>
      </c>
      <c r="I1794" s="43">
        <v>173.57</v>
      </c>
      <c r="J1794" s="57">
        <f>IF(C1794="СТОП цена",I1794,ROUND(I1794*(1-VLOOKUP(L1794,Оглавление!D:G,3,FALSE)),2))</f>
        <v>173.57</v>
      </c>
      <c r="K1794" s="60"/>
      <c r="L1794" s="60" t="s">
        <v>1061</v>
      </c>
      <c r="M1794" s="54">
        <v>34</v>
      </c>
    </row>
    <row r="1795" spans="1:13" ht="12.75" hidden="1">
      <c r="A1795" s="588" t="s">
        <v>155</v>
      </c>
      <c r="B1795" s="42">
        <v>728131</v>
      </c>
      <c r="C1795" s="42"/>
      <c r="D1795" s="43">
        <v>250</v>
      </c>
      <c r="E1795" s="43" t="s">
        <v>624</v>
      </c>
      <c r="F1795" s="44" t="str">
        <f t="shared" si="36"/>
        <v>250 г</v>
      </c>
      <c r="G1795" s="42">
        <v>24</v>
      </c>
      <c r="H1795" s="44" t="s">
        <v>1058</v>
      </c>
      <c r="I1795" s="43">
        <v>113.29</v>
      </c>
      <c r="J1795" s="57">
        <f>IF(C1795="СТОП цена",I1795,ROUND(I1795*(1-VLOOKUP(L1795,Оглавление!D:G,3,FALSE)),2))</f>
        <v>113.29</v>
      </c>
      <c r="K1795" s="60"/>
      <c r="L1795" s="60" t="s">
        <v>1061</v>
      </c>
      <c r="M1795" s="54">
        <v>34</v>
      </c>
    </row>
    <row r="1796" spans="1:13" ht="12.75" hidden="1">
      <c r="A1796" s="589"/>
      <c r="B1796" s="42">
        <v>756740</v>
      </c>
      <c r="C1796" s="42"/>
      <c r="D1796" s="42">
        <v>500</v>
      </c>
      <c r="E1796" s="44" t="s">
        <v>624</v>
      </c>
      <c r="F1796" s="44" t="str">
        <f t="shared" si="36"/>
        <v>500 г</v>
      </c>
      <c r="G1796" s="42">
        <v>12</v>
      </c>
      <c r="H1796" s="44" t="s">
        <v>1058</v>
      </c>
      <c r="I1796" s="43">
        <v>206.37</v>
      </c>
      <c r="J1796" s="57">
        <f>IF(C1796="СТОП цена",I1796,ROUND(I1796*(1-VLOOKUP(L1796,Оглавление!D:G,3,FALSE)),2))</f>
        <v>206.37</v>
      </c>
      <c r="K1796" s="60"/>
      <c r="L1796" s="60" t="s">
        <v>1061</v>
      </c>
      <c r="M1796" s="54">
        <v>34</v>
      </c>
    </row>
    <row r="1797" spans="1:13" ht="12.75" hidden="1">
      <c r="A1797" s="588" t="s">
        <v>156</v>
      </c>
      <c r="B1797" s="42">
        <v>761780</v>
      </c>
      <c r="C1797" s="42"/>
      <c r="D1797" s="43">
        <v>200</v>
      </c>
      <c r="E1797" s="44" t="s">
        <v>624</v>
      </c>
      <c r="F1797" s="44" t="str">
        <f t="shared" si="36"/>
        <v>200 г</v>
      </c>
      <c r="G1797" s="43">
        <v>24</v>
      </c>
      <c r="H1797" s="44" t="s">
        <v>1058</v>
      </c>
      <c r="I1797" s="43">
        <v>93.49</v>
      </c>
      <c r="J1797" s="57">
        <f>IF(C1797="СТОП цена",I1797,ROUND(I1797*(1-VLOOKUP(L1797,Оглавление!D:G,3,FALSE)),2))</f>
        <v>93.49</v>
      </c>
      <c r="K1797" s="60"/>
      <c r="L1797" s="60" t="s">
        <v>1061</v>
      </c>
      <c r="M1797" s="54">
        <v>34</v>
      </c>
    </row>
    <row r="1798" spans="1:13" ht="12.75" hidden="1">
      <c r="A1798" s="590"/>
      <c r="B1798" s="42">
        <v>762892</v>
      </c>
      <c r="C1798" s="42"/>
      <c r="D1798" s="42">
        <v>100</v>
      </c>
      <c r="E1798" s="44" t="s">
        <v>624</v>
      </c>
      <c r="F1798" s="44" t="str">
        <f t="shared" si="36"/>
        <v>100 г</v>
      </c>
      <c r="G1798" s="44">
        <v>24</v>
      </c>
      <c r="H1798" s="44" t="s">
        <v>1058</v>
      </c>
      <c r="I1798" s="43">
        <v>55.29</v>
      </c>
      <c r="J1798" s="57">
        <f>IF(C1798="СТОП цена",I1798,ROUND(I1798*(1-VLOOKUP(L1798,Оглавление!D:G,3,FALSE)),2))</f>
        <v>55.29</v>
      </c>
      <c r="K1798" s="60"/>
      <c r="L1798" s="60" t="s">
        <v>1061</v>
      </c>
      <c r="M1798" s="54">
        <v>34</v>
      </c>
    </row>
    <row r="1799" spans="1:13" ht="12.75" hidden="1">
      <c r="A1799" s="590"/>
      <c r="B1799" s="42">
        <v>765166</v>
      </c>
      <c r="C1799" s="42"/>
      <c r="D1799" s="42">
        <v>500</v>
      </c>
      <c r="E1799" s="43" t="s">
        <v>624</v>
      </c>
      <c r="F1799" s="44" t="str">
        <f t="shared" si="36"/>
        <v>500 г</v>
      </c>
      <c r="G1799" s="42">
        <v>12</v>
      </c>
      <c r="H1799" s="44" t="s">
        <v>1058</v>
      </c>
      <c r="I1799" s="43">
        <v>185.92</v>
      </c>
      <c r="J1799" s="57">
        <f>IF(C1799="СТОП цена",I1799,ROUND(I1799*(1-VLOOKUP(L1799,Оглавление!D:G,3,FALSE)),2))</f>
        <v>185.92</v>
      </c>
      <c r="K1799" s="60"/>
      <c r="L1799" s="60" t="s">
        <v>1061</v>
      </c>
      <c r="M1799" s="54">
        <v>34</v>
      </c>
    </row>
    <row r="1800" spans="1:13" ht="12.75" hidden="1" customHeight="1">
      <c r="A1800" s="588" t="s">
        <v>157</v>
      </c>
      <c r="B1800" s="42">
        <v>1234786</v>
      </c>
      <c r="C1800" s="42"/>
      <c r="D1800" s="42">
        <v>501</v>
      </c>
      <c r="E1800" s="44" t="s">
        <v>624</v>
      </c>
      <c r="F1800" s="44" t="str">
        <f t="shared" si="36"/>
        <v>501 г</v>
      </c>
      <c r="G1800" s="44">
        <v>12</v>
      </c>
      <c r="H1800" s="44" t="s">
        <v>1058</v>
      </c>
      <c r="I1800" s="43">
        <v>262.8</v>
      </c>
      <c r="J1800" s="57">
        <f>IF(C1800="СТОП цена",I1800,ROUND(I1800*(1-VLOOKUP(L1800,Оглавление!D:G,3,FALSE)),2))</f>
        <v>262.8</v>
      </c>
      <c r="K1800" s="60"/>
      <c r="L1800" s="60" t="s">
        <v>1061</v>
      </c>
      <c r="M1800" s="54">
        <v>34</v>
      </c>
    </row>
    <row r="1801" spans="1:13" ht="12.75" hidden="1" customHeight="1">
      <c r="A1801" s="590"/>
      <c r="B1801" s="42">
        <v>1234787</v>
      </c>
      <c r="C1801" s="42"/>
      <c r="D1801" s="42">
        <v>270</v>
      </c>
      <c r="E1801" s="44" t="s">
        <v>624</v>
      </c>
      <c r="F1801" s="44" t="str">
        <f t="shared" si="36"/>
        <v>270 г</v>
      </c>
      <c r="G1801" s="42">
        <v>24</v>
      </c>
      <c r="H1801" s="44" t="s">
        <v>1058</v>
      </c>
      <c r="I1801" s="43">
        <v>160.83000000000001</v>
      </c>
      <c r="J1801" s="57">
        <f>IF(C1801="СТОП цена",I1801,ROUND(I1801*(1-VLOOKUP(L1801,Оглавление!D:G,3,FALSE)),2))</f>
        <v>160.83000000000001</v>
      </c>
      <c r="K1801" s="60"/>
      <c r="L1801" s="60" t="s">
        <v>1061</v>
      </c>
      <c r="M1801" s="54">
        <v>34</v>
      </c>
    </row>
    <row r="1802" spans="1:13" s="312" customFormat="1" ht="15" hidden="1" customHeight="1">
      <c r="A1802" s="589"/>
      <c r="B1802" s="493">
        <v>2206863</v>
      </c>
      <c r="C1802" s="493"/>
      <c r="D1802" s="493"/>
      <c r="E1802" s="491"/>
      <c r="F1802" s="491" t="s">
        <v>2943</v>
      </c>
      <c r="G1802" s="493">
        <v>24</v>
      </c>
      <c r="H1802" s="491" t="s">
        <v>1058</v>
      </c>
      <c r="I1802" s="480">
        <v>160.83000000000001</v>
      </c>
      <c r="J1802" s="481">
        <f>IF(C1802="СТОП цена",I1802,ROUND(I1802*(1-VLOOKUP(L1802,Оглавление!D:G,3,FALSE)),2))</f>
        <v>160.83000000000001</v>
      </c>
      <c r="K1802" s="60"/>
      <c r="L1802" s="60" t="s">
        <v>1061</v>
      </c>
      <c r="M1802" s="54">
        <v>34</v>
      </c>
    </row>
    <row r="1803" spans="1:13" ht="12.75" hidden="1">
      <c r="A1803" s="588" t="s">
        <v>158</v>
      </c>
      <c r="B1803" s="42">
        <v>752643</v>
      </c>
      <c r="C1803" s="42"/>
      <c r="D1803" s="42">
        <v>250</v>
      </c>
      <c r="E1803" s="44" t="s">
        <v>624</v>
      </c>
      <c r="F1803" s="44" t="str">
        <f t="shared" si="36"/>
        <v>250 г</v>
      </c>
      <c r="G1803" s="44">
        <v>24</v>
      </c>
      <c r="H1803" s="44" t="s">
        <v>1058</v>
      </c>
      <c r="I1803" s="43">
        <v>131.44999999999999</v>
      </c>
      <c r="J1803" s="57">
        <f>IF(C1803="СТОП цена",I1803,ROUND(I1803*(1-VLOOKUP(L1803,Оглавление!D:G,3,FALSE)),2))</f>
        <v>131.44999999999999</v>
      </c>
      <c r="K1803" s="60"/>
      <c r="L1803" s="60" t="s">
        <v>1061</v>
      </c>
      <c r="M1803" s="54">
        <v>34</v>
      </c>
    </row>
    <row r="1804" spans="1:13" ht="12.75" hidden="1">
      <c r="A1804" s="589"/>
      <c r="B1804" s="42">
        <v>756739</v>
      </c>
      <c r="C1804" s="43" t="s">
        <v>223</v>
      </c>
      <c r="D1804" s="42">
        <v>500</v>
      </c>
      <c r="E1804" s="44" t="s">
        <v>624</v>
      </c>
      <c r="F1804" s="44" t="str">
        <f t="shared" si="36"/>
        <v>500 г</v>
      </c>
      <c r="G1804" s="42">
        <v>12</v>
      </c>
      <c r="H1804" s="44" t="s">
        <v>1058</v>
      </c>
      <c r="I1804" s="43">
        <v>214.95</v>
      </c>
      <c r="J1804" s="57">
        <f>IF(C1804="СТОП цена",I1804,ROUND(I1804*(1-VLOOKUP(L1804,Оглавление!D:G,3,FALSE)),2))</f>
        <v>214.95</v>
      </c>
      <c r="K1804" s="60"/>
      <c r="L1804" s="60" t="s">
        <v>1061</v>
      </c>
      <c r="M1804" s="54">
        <v>34</v>
      </c>
    </row>
    <row r="1805" spans="1:13" ht="15" hidden="1">
      <c r="A1805" s="382" t="s">
        <v>159</v>
      </c>
      <c r="B1805" s="42">
        <v>1312333</v>
      </c>
      <c r="C1805" s="42"/>
      <c r="D1805" s="42">
        <v>200</v>
      </c>
      <c r="E1805" s="44" t="s">
        <v>624</v>
      </c>
      <c r="F1805" s="44" t="str">
        <f t="shared" si="36"/>
        <v>200 г</v>
      </c>
      <c r="G1805" s="42">
        <v>24</v>
      </c>
      <c r="H1805" s="44" t="s">
        <v>1058</v>
      </c>
      <c r="I1805" s="43">
        <v>75.38</v>
      </c>
      <c r="J1805" s="57">
        <f>IF(C1805="СТОП цена",I1805,ROUND(I1805*(1-VLOOKUP(L1805,Оглавление!D:G,3,FALSE)),2))</f>
        <v>75.38</v>
      </c>
      <c r="K1805" s="60"/>
      <c r="L1805" s="60" t="s">
        <v>1061</v>
      </c>
      <c r="M1805" s="54">
        <v>34</v>
      </c>
    </row>
    <row r="1806" spans="1:13" ht="15" hidden="1">
      <c r="A1806" s="382" t="s">
        <v>160</v>
      </c>
      <c r="B1806" s="42">
        <v>1312332</v>
      </c>
      <c r="C1806" s="42"/>
      <c r="D1806" s="44">
        <v>200</v>
      </c>
      <c r="E1806" s="44" t="s">
        <v>624</v>
      </c>
      <c r="F1806" s="44" t="str">
        <f t="shared" si="36"/>
        <v>200 г</v>
      </c>
      <c r="G1806" s="44">
        <v>24</v>
      </c>
      <c r="H1806" s="44" t="s">
        <v>1058</v>
      </c>
      <c r="I1806" s="43">
        <v>69.27</v>
      </c>
      <c r="J1806" s="57">
        <f>IF(C1806="СТОП цена",I1806,ROUND(I1806*(1-VLOOKUP(L1806,Оглавление!D:G,3,FALSE)),2))</f>
        <v>69.27</v>
      </c>
      <c r="K1806" s="60"/>
      <c r="L1806" s="60" t="s">
        <v>1061</v>
      </c>
      <c r="M1806" s="54">
        <v>34</v>
      </c>
    </row>
    <row r="1807" spans="1:13" s="172" customFormat="1" ht="15" hidden="1">
      <c r="A1807" s="378" t="s">
        <v>1381</v>
      </c>
      <c r="B1807" s="43">
        <v>1960496</v>
      </c>
      <c r="C1807" s="43"/>
      <c r="D1807" s="42"/>
      <c r="E1807" s="44"/>
      <c r="F1807" s="44" t="s">
        <v>1382</v>
      </c>
      <c r="G1807" s="44">
        <v>24</v>
      </c>
      <c r="H1807" s="44" t="s">
        <v>1058</v>
      </c>
      <c r="I1807" s="43">
        <v>88.56</v>
      </c>
      <c r="J1807" s="57">
        <f>IF(C1807="СТОП цена",I1807,ROUND(I1807*(1-VLOOKUP(L1807,Оглавление!D:G,3,FALSE)),2))</f>
        <v>88.56</v>
      </c>
      <c r="K1807" s="60"/>
      <c r="L1807" s="60" t="s">
        <v>1061</v>
      </c>
      <c r="M1807" s="54">
        <v>34</v>
      </c>
    </row>
    <row r="1808" spans="1:13" s="172" customFormat="1" ht="20.25" hidden="1" customHeight="1">
      <c r="A1808" s="378" t="s">
        <v>1384</v>
      </c>
      <c r="B1808" s="43">
        <v>1960497</v>
      </c>
      <c r="C1808" s="43"/>
      <c r="D1808" s="42"/>
      <c r="E1808" s="44"/>
      <c r="F1808" s="44" t="s">
        <v>1383</v>
      </c>
      <c r="G1808" s="44">
        <v>24</v>
      </c>
      <c r="H1808" s="44" t="s">
        <v>1058</v>
      </c>
      <c r="I1808" s="43">
        <v>80.13</v>
      </c>
      <c r="J1808" s="57">
        <f>IF(C1808="СТОП цена",I1808,ROUND(I1808*(1-VLOOKUP(L1808,Оглавление!D:G,3,FALSE)),2))</f>
        <v>80.13</v>
      </c>
      <c r="K1808" s="60"/>
      <c r="L1808" s="60" t="s">
        <v>1061</v>
      </c>
      <c r="M1808" s="54">
        <v>34</v>
      </c>
    </row>
    <row r="1809" spans="1:13" s="137" customFormat="1" ht="15" hidden="1">
      <c r="A1809" s="390" t="s">
        <v>1284</v>
      </c>
      <c r="B1809" s="42">
        <v>1735340</v>
      </c>
      <c r="C1809" s="43"/>
      <c r="D1809" s="42"/>
      <c r="E1809" s="44"/>
      <c r="F1809" s="44" t="s">
        <v>1288</v>
      </c>
      <c r="G1809" s="44">
        <v>24</v>
      </c>
      <c r="H1809" s="44" t="s">
        <v>1058</v>
      </c>
      <c r="I1809" s="43">
        <v>137.66</v>
      </c>
      <c r="J1809" s="57">
        <f>IF(C1809="СТОП цена",I1809,ROUND(I1809*(1-VLOOKUP(L1809,Оглавление!D:G,3,FALSE)),2))</f>
        <v>137.66</v>
      </c>
      <c r="K1809" s="60"/>
      <c r="L1809" s="60" t="s">
        <v>1061</v>
      </c>
      <c r="M1809" s="54">
        <v>34</v>
      </c>
    </row>
    <row r="1810" spans="1:13" s="137" customFormat="1" ht="15" hidden="1">
      <c r="A1810" s="390" t="s">
        <v>1285</v>
      </c>
      <c r="B1810" s="42">
        <v>1378381</v>
      </c>
      <c r="C1810" s="43"/>
      <c r="D1810" s="42"/>
      <c r="E1810" s="44"/>
      <c r="F1810" s="44" t="s">
        <v>1289</v>
      </c>
      <c r="G1810" s="44">
        <v>24</v>
      </c>
      <c r="H1810" s="44" t="s">
        <v>1058</v>
      </c>
      <c r="I1810" s="43">
        <v>105.5</v>
      </c>
      <c r="J1810" s="57">
        <f>IF(C1810="СТОП цена",I1810,ROUND(I1810*(1-VLOOKUP(L1810,Оглавление!D:G,3,FALSE)),2))</f>
        <v>105.5</v>
      </c>
      <c r="K1810" s="60"/>
      <c r="L1810" s="60" t="s">
        <v>1061</v>
      </c>
      <c r="M1810" s="54">
        <v>34</v>
      </c>
    </row>
    <row r="1811" spans="1:13" s="137" customFormat="1" ht="15" hidden="1">
      <c r="A1811" s="390" t="s">
        <v>1286</v>
      </c>
      <c r="B1811" s="42">
        <v>1378330</v>
      </c>
      <c r="C1811" s="43"/>
      <c r="D1811" s="42"/>
      <c r="E1811" s="44"/>
      <c r="F1811" s="44" t="s">
        <v>1290</v>
      </c>
      <c r="G1811" s="44">
        <v>24</v>
      </c>
      <c r="H1811" s="44" t="s">
        <v>1058</v>
      </c>
      <c r="I1811" s="43">
        <v>65.03</v>
      </c>
      <c r="J1811" s="57">
        <f>IF(C1811="СТОП цена",I1811,ROUND(I1811*(1-VLOOKUP(L1811,Оглавление!D:G,3,FALSE)),2))</f>
        <v>65.03</v>
      </c>
      <c r="K1811" s="60"/>
      <c r="L1811" s="60" t="s">
        <v>1061</v>
      </c>
      <c r="M1811" s="54">
        <v>34</v>
      </c>
    </row>
    <row r="1812" spans="1:13" s="137" customFormat="1" ht="15" hidden="1">
      <c r="A1812" s="390" t="s">
        <v>1287</v>
      </c>
      <c r="B1812" s="42">
        <v>1378329</v>
      </c>
      <c r="C1812" s="43"/>
      <c r="D1812" s="42"/>
      <c r="E1812" s="44"/>
      <c r="F1812" s="44" t="s">
        <v>1290</v>
      </c>
      <c r="G1812" s="44">
        <v>24</v>
      </c>
      <c r="H1812" s="44" t="s">
        <v>1058</v>
      </c>
      <c r="I1812" s="43">
        <v>69.180000000000007</v>
      </c>
      <c r="J1812" s="57">
        <f>IF(C1812="СТОП цена",I1812,ROUND(I1812*(1-VLOOKUP(L1812,Оглавление!D:G,3,FALSE)),2))</f>
        <v>69.180000000000007</v>
      </c>
      <c r="K1812" s="60"/>
      <c r="L1812" s="60" t="s">
        <v>1061</v>
      </c>
      <c r="M1812" s="54">
        <v>34</v>
      </c>
    </row>
    <row r="1813" spans="1:13" ht="15" hidden="1">
      <c r="A1813" s="382" t="s">
        <v>161</v>
      </c>
      <c r="B1813" s="43">
        <v>1303311</v>
      </c>
      <c r="C1813" s="43"/>
      <c r="D1813" s="42">
        <v>20</v>
      </c>
      <c r="E1813" s="42" t="s">
        <v>784</v>
      </c>
      <c r="F1813" s="44" t="str">
        <f t="shared" si="36"/>
        <v>20 мл</v>
      </c>
      <c r="G1813" s="42">
        <v>35</v>
      </c>
      <c r="H1813" s="44" t="s">
        <v>1058</v>
      </c>
      <c r="I1813" s="43">
        <v>19.48</v>
      </c>
      <c r="J1813" s="57">
        <f>IF(C1813="СТОП цена",I1813,ROUND(I1813*(1-VLOOKUP(L1813,Оглавление!D:G,3,FALSE)),2))</f>
        <v>19.48</v>
      </c>
      <c r="K1813" s="60"/>
      <c r="L1813" s="60" t="s">
        <v>1061</v>
      </c>
      <c r="M1813" s="54">
        <v>34</v>
      </c>
    </row>
    <row r="1814" spans="1:13" s="137" customFormat="1" ht="15" hidden="1">
      <c r="A1814" s="390" t="s">
        <v>1275</v>
      </c>
      <c r="B1814" s="42">
        <v>1152035</v>
      </c>
      <c r="C1814" s="42"/>
      <c r="D1814" s="42"/>
      <c r="E1814" s="42"/>
      <c r="F1814" s="44" t="s">
        <v>1278</v>
      </c>
      <c r="G1814" s="42">
        <v>35</v>
      </c>
      <c r="H1814" s="44" t="s">
        <v>1058</v>
      </c>
      <c r="I1814" s="43">
        <v>19.48</v>
      </c>
      <c r="J1814" s="57">
        <f>IF(C1814="СТОП цена",I1814,ROUND(I1814*(1-VLOOKUP(L1814,Оглавление!D:G,3,FALSE)),2))</f>
        <v>19.48</v>
      </c>
      <c r="K1814" s="60"/>
      <c r="L1814" s="60" t="s">
        <v>1061</v>
      </c>
      <c r="M1814" s="54">
        <v>34</v>
      </c>
    </row>
    <row r="1815" spans="1:13" s="137" customFormat="1" ht="15" hidden="1">
      <c r="A1815" s="390" t="s">
        <v>1276</v>
      </c>
      <c r="B1815" s="42">
        <v>1303312</v>
      </c>
      <c r="C1815" s="42"/>
      <c r="D1815" s="42"/>
      <c r="E1815" s="42"/>
      <c r="F1815" s="44" t="s">
        <v>1278</v>
      </c>
      <c r="G1815" s="42">
        <v>35</v>
      </c>
      <c r="H1815" s="44" t="s">
        <v>1058</v>
      </c>
      <c r="I1815" s="43">
        <v>19.48</v>
      </c>
      <c r="J1815" s="57">
        <f>IF(C1815="СТОП цена",I1815,ROUND(I1815*(1-VLOOKUP(L1815,Оглавление!D:G,3,FALSE)),2))</f>
        <v>19.48</v>
      </c>
      <c r="K1815" s="60"/>
      <c r="L1815" s="60" t="s">
        <v>1061</v>
      </c>
      <c r="M1815" s="54">
        <v>34</v>
      </c>
    </row>
    <row r="1816" spans="1:13" s="137" customFormat="1" ht="15" hidden="1">
      <c r="A1816" s="390" t="s">
        <v>1277</v>
      </c>
      <c r="B1816" s="42">
        <v>1303310</v>
      </c>
      <c r="C1816" s="42"/>
      <c r="D1816" s="42"/>
      <c r="E1816" s="42"/>
      <c r="F1816" s="44" t="s">
        <v>1278</v>
      </c>
      <c r="G1816" s="42">
        <v>35</v>
      </c>
      <c r="H1816" s="44" t="s">
        <v>1058</v>
      </c>
      <c r="I1816" s="43">
        <v>19.48</v>
      </c>
      <c r="J1816" s="57">
        <f>IF(C1816="СТОП цена",I1816,ROUND(I1816*(1-VLOOKUP(L1816,Оглавление!D:G,3,FALSE)),2))</f>
        <v>19.48</v>
      </c>
      <c r="K1816" s="60"/>
      <c r="L1816" s="60" t="s">
        <v>1061</v>
      </c>
      <c r="M1816" s="54">
        <v>34</v>
      </c>
    </row>
    <row r="1817" spans="1:13" ht="15" hidden="1">
      <c r="A1817" s="382" t="s">
        <v>162</v>
      </c>
      <c r="B1817" s="42">
        <v>422987</v>
      </c>
      <c r="C1817" s="42"/>
      <c r="D1817" s="44">
        <v>30</v>
      </c>
      <c r="E1817" s="44" t="s">
        <v>784</v>
      </c>
      <c r="F1817" s="44" t="str">
        <f t="shared" si="36"/>
        <v>30 мл</v>
      </c>
      <c r="G1817" s="42">
        <v>25</v>
      </c>
      <c r="H1817" s="44" t="s">
        <v>1058</v>
      </c>
      <c r="I1817" s="43">
        <v>49.03</v>
      </c>
      <c r="J1817" s="57">
        <f>IF(C1817="СТОП цена",I1817,ROUND(I1817*(1-VLOOKUP(L1817,Оглавление!D:G,3,FALSE)),2))</f>
        <v>49.03</v>
      </c>
      <c r="K1817" s="60"/>
      <c r="L1817" s="60" t="s">
        <v>1061</v>
      </c>
      <c r="M1817" s="54">
        <v>34</v>
      </c>
    </row>
    <row r="1818" spans="1:13" ht="12.75" hidden="1">
      <c r="A1818" s="588" t="s">
        <v>163</v>
      </c>
      <c r="B1818" s="42">
        <v>873855</v>
      </c>
      <c r="C1818" s="42"/>
      <c r="D1818" s="44">
        <v>30</v>
      </c>
      <c r="E1818" s="44" t="s">
        <v>784</v>
      </c>
      <c r="F1818" s="44" t="str">
        <f t="shared" si="36"/>
        <v>30 мл</v>
      </c>
      <c r="G1818" s="42">
        <v>120</v>
      </c>
      <c r="H1818" s="44" t="s">
        <v>1058</v>
      </c>
      <c r="I1818" s="43">
        <v>41.78</v>
      </c>
      <c r="J1818" s="57">
        <f>IF(C1818="СТОП цена",I1818,ROUND(I1818*(1-VLOOKUP(L1818,Оглавление!D:G,3,FALSE)),2))</f>
        <v>41.78</v>
      </c>
      <c r="K1818" s="60"/>
      <c r="L1818" s="60" t="s">
        <v>1061</v>
      </c>
      <c r="M1818" s="54">
        <v>34</v>
      </c>
    </row>
    <row r="1819" spans="1:13" ht="12.75" hidden="1">
      <c r="A1819" s="589"/>
      <c r="B1819" s="42">
        <v>1027577</v>
      </c>
      <c r="C1819" s="42"/>
      <c r="D1819" s="42">
        <v>125</v>
      </c>
      <c r="E1819" s="44" t="s">
        <v>784</v>
      </c>
      <c r="F1819" s="44" t="str">
        <f t="shared" si="36"/>
        <v>125 мл</v>
      </c>
      <c r="G1819" s="42">
        <v>48</v>
      </c>
      <c r="H1819" s="44" t="s">
        <v>1058</v>
      </c>
      <c r="I1819" s="43">
        <v>112.47</v>
      </c>
      <c r="J1819" s="57">
        <f>IF(C1819="СТОП цена",I1819,ROUND(I1819*(1-VLOOKUP(L1819,Оглавление!D:G,3,FALSE)),2))</f>
        <v>112.47</v>
      </c>
      <c r="K1819" s="60"/>
      <c r="L1819" s="60" t="s">
        <v>1061</v>
      </c>
      <c r="M1819" s="54">
        <v>34</v>
      </c>
    </row>
    <row r="1820" spans="1:13" ht="30" hidden="1">
      <c r="A1820" s="382" t="s">
        <v>164</v>
      </c>
      <c r="B1820" s="42">
        <v>2114679</v>
      </c>
      <c r="C1820" s="42"/>
      <c r="D1820" s="42">
        <v>5</v>
      </c>
      <c r="E1820" s="43" t="s">
        <v>624</v>
      </c>
      <c r="F1820" s="44" t="str">
        <f t="shared" si="36"/>
        <v>5 г</v>
      </c>
      <c r="G1820" s="42">
        <v>40</v>
      </c>
      <c r="H1820" s="44" t="s">
        <v>1058</v>
      </c>
      <c r="I1820" s="43">
        <v>79.260000000000005</v>
      </c>
      <c r="J1820" s="57">
        <f>IF(C1820="СТОП цена",I1820,ROUND(I1820*(1-VLOOKUP(L1820,Оглавление!D:G,3,FALSE)),2))</f>
        <v>79.260000000000005</v>
      </c>
      <c r="K1820" s="60"/>
      <c r="L1820" s="60" t="s">
        <v>1061</v>
      </c>
      <c r="M1820" s="54">
        <v>34</v>
      </c>
    </row>
    <row r="1821" spans="1:13" ht="15" hidden="1">
      <c r="A1821" s="382" t="s">
        <v>682</v>
      </c>
      <c r="B1821" s="42">
        <v>1683233</v>
      </c>
      <c r="C1821" s="42"/>
      <c r="D1821" s="42">
        <v>3</v>
      </c>
      <c r="E1821" s="43" t="s">
        <v>624</v>
      </c>
      <c r="F1821" s="44" t="str">
        <f t="shared" si="36"/>
        <v>3 г</v>
      </c>
      <c r="G1821" s="42">
        <v>120</v>
      </c>
      <c r="H1821" s="44" t="s">
        <v>1058</v>
      </c>
      <c r="I1821" s="43">
        <v>58</v>
      </c>
      <c r="J1821" s="57">
        <f>IF(C1821="СТОП цена",I1821,ROUND(I1821*(1-VLOOKUP(L1821,Оглавление!D:G,3,FALSE)),2))</f>
        <v>58</v>
      </c>
      <c r="K1821" s="60"/>
      <c r="L1821" s="60" t="s">
        <v>1061</v>
      </c>
      <c r="M1821" s="54">
        <v>34</v>
      </c>
    </row>
    <row r="1822" spans="1:13" ht="15" hidden="1">
      <c r="A1822" s="382" t="s">
        <v>683</v>
      </c>
      <c r="B1822" s="42">
        <v>1694871</v>
      </c>
      <c r="C1822" s="42"/>
      <c r="D1822" s="42">
        <v>3</v>
      </c>
      <c r="E1822" s="43" t="s">
        <v>624</v>
      </c>
      <c r="F1822" s="44" t="str">
        <f t="shared" si="36"/>
        <v>3 г</v>
      </c>
      <c r="G1822" s="42">
        <v>144</v>
      </c>
      <c r="H1822" s="44" t="s">
        <v>1058</v>
      </c>
      <c r="I1822" s="43">
        <v>53.12</v>
      </c>
      <c r="J1822" s="57">
        <f>IF(C1822="СТОП цена",I1822,ROUND(I1822*(1-VLOOKUP(L1822,Оглавление!D:G,3,FALSE)),2))</f>
        <v>53.12</v>
      </c>
      <c r="K1822" s="60"/>
      <c r="L1822" s="60" t="s">
        <v>1061</v>
      </c>
      <c r="M1822" s="54">
        <v>34</v>
      </c>
    </row>
    <row r="1823" spans="1:13" ht="15" hidden="1">
      <c r="A1823" s="382" t="s">
        <v>165</v>
      </c>
      <c r="B1823" s="42">
        <v>874565</v>
      </c>
      <c r="C1823" s="42"/>
      <c r="D1823" s="42">
        <v>3</v>
      </c>
      <c r="E1823" s="44" t="s">
        <v>624</v>
      </c>
      <c r="F1823" s="44" t="str">
        <f t="shared" si="36"/>
        <v>3 г</v>
      </c>
      <c r="G1823" s="42">
        <v>120</v>
      </c>
      <c r="H1823" s="44" t="s">
        <v>1058</v>
      </c>
      <c r="I1823" s="43">
        <v>55.24</v>
      </c>
      <c r="J1823" s="57">
        <f>IF(C1823="СТОП цена",I1823,ROUND(I1823*(1-VLOOKUP(L1823,Оглавление!D:G,3,FALSE)),2))</f>
        <v>55.24</v>
      </c>
      <c r="K1823" s="60"/>
      <c r="L1823" s="60" t="s">
        <v>1061</v>
      </c>
      <c r="M1823" s="54">
        <v>34</v>
      </c>
    </row>
    <row r="1824" spans="1:13" ht="15" hidden="1">
      <c r="A1824" s="382" t="s">
        <v>166</v>
      </c>
      <c r="B1824" s="42">
        <v>874569</v>
      </c>
      <c r="C1824" s="42"/>
      <c r="D1824" s="44">
        <v>3</v>
      </c>
      <c r="E1824" s="44" t="s">
        <v>624</v>
      </c>
      <c r="F1824" s="44" t="str">
        <f t="shared" si="36"/>
        <v>3 г</v>
      </c>
      <c r="G1824" s="44">
        <v>120</v>
      </c>
      <c r="H1824" s="44" t="s">
        <v>1058</v>
      </c>
      <c r="I1824" s="43">
        <v>69.33</v>
      </c>
      <c r="J1824" s="57">
        <f>IF(C1824="СТОП цена",I1824,ROUND(I1824*(1-VLOOKUP(L1824,Оглавление!D:G,3,FALSE)),2))</f>
        <v>69.33</v>
      </c>
      <c r="K1824" s="60"/>
      <c r="L1824" s="60" t="s">
        <v>1061</v>
      </c>
      <c r="M1824" s="54">
        <v>34</v>
      </c>
    </row>
    <row r="1825" spans="1:13" ht="15" hidden="1">
      <c r="A1825" s="382" t="s">
        <v>167</v>
      </c>
      <c r="B1825" s="42">
        <v>622917</v>
      </c>
      <c r="C1825" s="42"/>
      <c r="D1825" s="44">
        <v>3</v>
      </c>
      <c r="E1825" s="44" t="s">
        <v>624</v>
      </c>
      <c r="F1825" s="44" t="str">
        <f t="shared" si="36"/>
        <v>3 г</v>
      </c>
      <c r="G1825" s="42">
        <v>144</v>
      </c>
      <c r="H1825" s="44" t="s">
        <v>1058</v>
      </c>
      <c r="I1825" s="43">
        <v>44.56</v>
      </c>
      <c r="J1825" s="57">
        <f>IF(C1825="СТОП цена",I1825,ROUND(I1825*(1-VLOOKUP(L1825,Оглавление!D:G,3,FALSE)),2))</f>
        <v>44.56</v>
      </c>
      <c r="K1825" s="60"/>
      <c r="L1825" s="60" t="s">
        <v>1061</v>
      </c>
      <c r="M1825" s="54">
        <v>34</v>
      </c>
    </row>
    <row r="1826" spans="1:13" ht="30" hidden="1">
      <c r="A1826" s="382" t="s">
        <v>168</v>
      </c>
      <c r="B1826" s="42">
        <v>1541578</v>
      </c>
      <c r="C1826" s="42"/>
      <c r="D1826" s="44">
        <v>3</v>
      </c>
      <c r="E1826" s="44" t="s">
        <v>624</v>
      </c>
      <c r="F1826" s="44" t="str">
        <f t="shared" si="36"/>
        <v>3 г</v>
      </c>
      <c r="G1826" s="42">
        <v>120</v>
      </c>
      <c r="H1826" s="44" t="s">
        <v>1058</v>
      </c>
      <c r="I1826" s="43">
        <v>72.819999999999993</v>
      </c>
      <c r="J1826" s="57">
        <f>IF(C1826="СТОП цена",I1826,ROUND(I1826*(1-VLOOKUP(L1826,Оглавление!D:G,3,FALSE)),2))</f>
        <v>72.819999999999993</v>
      </c>
      <c r="K1826" s="60"/>
      <c r="L1826" s="60" t="s">
        <v>1061</v>
      </c>
      <c r="M1826" s="54">
        <v>34</v>
      </c>
    </row>
    <row r="1827" spans="1:13" s="181" customFormat="1" ht="15" hidden="1">
      <c r="A1827" s="382" t="s">
        <v>1413</v>
      </c>
      <c r="B1827" s="42">
        <v>1694871</v>
      </c>
      <c r="C1827" s="42"/>
      <c r="D1827" s="44"/>
      <c r="E1827" s="44"/>
      <c r="F1827" s="44" t="s">
        <v>1414</v>
      </c>
      <c r="G1827" s="42">
        <v>144</v>
      </c>
      <c r="H1827" s="44" t="s">
        <v>1058</v>
      </c>
      <c r="I1827" s="43">
        <v>53.12</v>
      </c>
      <c r="J1827" s="57">
        <f>IF(C1827="СТОП цена",I1827,ROUND(I1827*(1-VLOOKUP(L1827,Оглавление!D:G,3,FALSE)),2))</f>
        <v>53.12</v>
      </c>
      <c r="K1827" s="60"/>
      <c r="L1827" s="60" t="s">
        <v>1061</v>
      </c>
      <c r="M1827" s="54">
        <v>34</v>
      </c>
    </row>
    <row r="1828" spans="1:13" ht="15" hidden="1">
      <c r="A1828" s="382" t="s">
        <v>169</v>
      </c>
      <c r="B1828" s="42">
        <v>1256317</v>
      </c>
      <c r="C1828" s="42"/>
      <c r="D1828" s="42">
        <v>20</v>
      </c>
      <c r="E1828" s="44" t="s">
        <v>624</v>
      </c>
      <c r="F1828" s="44" t="str">
        <f t="shared" si="36"/>
        <v>20 г</v>
      </c>
      <c r="G1828" s="42">
        <v>96</v>
      </c>
      <c r="H1828" s="44" t="s">
        <v>1058</v>
      </c>
      <c r="I1828" s="43">
        <v>167.97</v>
      </c>
      <c r="J1828" s="57">
        <f>IF(C1828="СТОП цена",I1828,ROUND(I1828*(1-VLOOKUP(L1828,Оглавление!D:G,3,FALSE)),2))</f>
        <v>167.97</v>
      </c>
      <c r="K1828" s="60"/>
      <c r="L1828" s="60" t="s">
        <v>1061</v>
      </c>
      <c r="M1828" s="54">
        <v>34</v>
      </c>
    </row>
    <row r="1829" spans="1:13" ht="15" hidden="1">
      <c r="A1829" s="382" t="s">
        <v>170</v>
      </c>
      <c r="B1829" s="42">
        <v>608976</v>
      </c>
      <c r="C1829" s="42"/>
      <c r="D1829" s="42">
        <v>3</v>
      </c>
      <c r="E1829" s="44" t="s">
        <v>624</v>
      </c>
      <c r="F1829" s="44" t="str">
        <f t="shared" si="36"/>
        <v>3 г</v>
      </c>
      <c r="G1829" s="42">
        <v>288</v>
      </c>
      <c r="H1829" s="44" t="s">
        <v>1058</v>
      </c>
      <c r="I1829" s="43">
        <v>34.229999999999997</v>
      </c>
      <c r="J1829" s="57">
        <f>IF(C1829="СТОП цена",I1829,ROUND(I1829*(1-VLOOKUP(L1829,Оглавление!D:G,3,FALSE)),2))</f>
        <v>34.229999999999997</v>
      </c>
      <c r="K1829" s="60"/>
      <c r="L1829" s="60" t="s">
        <v>1061</v>
      </c>
      <c r="M1829" s="54">
        <v>34</v>
      </c>
    </row>
    <row r="1830" spans="1:13" ht="15" hidden="1">
      <c r="A1830" s="382" t="s">
        <v>171</v>
      </c>
      <c r="B1830" s="42">
        <v>832228</v>
      </c>
      <c r="C1830" s="42"/>
      <c r="D1830" s="42">
        <v>5</v>
      </c>
      <c r="E1830" s="44" t="s">
        <v>624</v>
      </c>
      <c r="F1830" s="44" t="str">
        <f t="shared" si="36"/>
        <v>5 г</v>
      </c>
      <c r="G1830" s="42">
        <v>32</v>
      </c>
      <c r="H1830" s="44" t="s">
        <v>1058</v>
      </c>
      <c r="I1830" s="43">
        <v>122.04</v>
      </c>
      <c r="J1830" s="57">
        <f>IF(C1830="СТОП цена",I1830,ROUND(I1830*(1-VLOOKUP(L1830,Оглавление!D:G,3,FALSE)),2))</f>
        <v>122.04</v>
      </c>
      <c r="K1830" s="60"/>
      <c r="L1830" s="60" t="s">
        <v>1061</v>
      </c>
      <c r="M1830" s="54">
        <v>34</v>
      </c>
    </row>
    <row r="1831" spans="1:13" ht="15" hidden="1">
      <c r="A1831" s="382" t="s">
        <v>250</v>
      </c>
      <c r="B1831" s="42">
        <v>608972</v>
      </c>
      <c r="C1831" s="42"/>
      <c r="D1831" s="44">
        <v>5</v>
      </c>
      <c r="E1831" s="44" t="s">
        <v>624</v>
      </c>
      <c r="F1831" s="44" t="str">
        <f t="shared" si="36"/>
        <v>5 г</v>
      </c>
      <c r="G1831" s="42">
        <v>10</v>
      </c>
      <c r="H1831" s="44" t="s">
        <v>1058</v>
      </c>
      <c r="I1831" s="43">
        <v>135.57</v>
      </c>
      <c r="J1831" s="57">
        <f>IF(C1831="СТОП цена",I1831,ROUND(I1831*(1-VLOOKUP(L1831,Оглавление!D:G,3,FALSE)),2))</f>
        <v>135.57</v>
      </c>
      <c r="K1831" s="60"/>
      <c r="L1831" s="60" t="s">
        <v>1061</v>
      </c>
      <c r="M1831" s="54">
        <v>34</v>
      </c>
    </row>
    <row r="1832" spans="1:13" ht="30" hidden="1">
      <c r="A1832" s="382" t="s">
        <v>251</v>
      </c>
      <c r="B1832" s="42">
        <v>1198353</v>
      </c>
      <c r="C1832" s="42"/>
      <c r="D1832" s="42">
        <v>3</v>
      </c>
      <c r="E1832" s="44" t="s">
        <v>624</v>
      </c>
      <c r="F1832" s="44" t="str">
        <f t="shared" si="36"/>
        <v>3 г</v>
      </c>
      <c r="G1832" s="42">
        <v>40</v>
      </c>
      <c r="H1832" s="44" t="s">
        <v>1058</v>
      </c>
      <c r="I1832" s="43">
        <v>72.66</v>
      </c>
      <c r="J1832" s="57">
        <f>IF(C1832="СТОП цена",I1832,ROUND(I1832*(1-VLOOKUP(L1832,Оглавление!D:G,3,FALSE)),2))</f>
        <v>72.66</v>
      </c>
      <c r="K1832" s="60"/>
      <c r="L1832" s="60" t="s">
        <v>1061</v>
      </c>
      <c r="M1832" s="54">
        <v>34</v>
      </c>
    </row>
    <row r="1833" spans="1:13" ht="15" hidden="1">
      <c r="A1833" s="382" t="s">
        <v>252</v>
      </c>
      <c r="B1833" s="42">
        <v>1401987</v>
      </c>
      <c r="C1833" s="42"/>
      <c r="D1833" s="42">
        <v>3</v>
      </c>
      <c r="E1833" s="42" t="s">
        <v>624</v>
      </c>
      <c r="F1833" s="44" t="str">
        <f t="shared" si="36"/>
        <v>3 г</v>
      </c>
      <c r="G1833" s="42">
        <v>288</v>
      </c>
      <c r="H1833" s="44" t="s">
        <v>1058</v>
      </c>
      <c r="I1833" s="43">
        <v>22.22</v>
      </c>
      <c r="J1833" s="57">
        <f>IF(C1833="СТОП цена",I1833,ROUND(I1833*(1-VLOOKUP(L1833,Оглавление!D:G,3,FALSE)),2))</f>
        <v>22.22</v>
      </c>
      <c r="K1833" s="60"/>
      <c r="L1833" s="60" t="s">
        <v>1061</v>
      </c>
      <c r="M1833" s="54">
        <v>34</v>
      </c>
    </row>
    <row r="1834" spans="1:13" ht="15" hidden="1">
      <c r="A1834" s="382" t="s">
        <v>253</v>
      </c>
      <c r="B1834" s="43">
        <v>1313285</v>
      </c>
      <c r="C1834" s="43" t="s">
        <v>172</v>
      </c>
      <c r="D1834" s="44">
        <v>3</v>
      </c>
      <c r="E1834" s="44" t="s">
        <v>624</v>
      </c>
      <c r="F1834" s="44" t="str">
        <f t="shared" si="36"/>
        <v>3 г</v>
      </c>
      <c r="G1834" s="44">
        <v>40</v>
      </c>
      <c r="H1834" s="44" t="s">
        <v>1058</v>
      </c>
      <c r="I1834" s="43">
        <v>47.55</v>
      </c>
      <c r="J1834" s="57">
        <f>IF(C1834="СТОП цена",I1834,ROUND(I1834*(1-VLOOKUP(L1834,Оглавление!D:G,3,FALSE)),2))</f>
        <v>47.55</v>
      </c>
      <c r="K1834" s="60"/>
      <c r="L1834" s="60" t="s">
        <v>1061</v>
      </c>
      <c r="M1834" s="54">
        <v>34</v>
      </c>
    </row>
    <row r="1835" spans="1:13" ht="12.75" hidden="1">
      <c r="A1835" s="588" t="s">
        <v>254</v>
      </c>
      <c r="B1835" s="43">
        <v>1537893</v>
      </c>
      <c r="C1835" s="43"/>
      <c r="D1835" s="43">
        <v>100</v>
      </c>
      <c r="E1835" s="44" t="s">
        <v>624</v>
      </c>
      <c r="F1835" s="44" t="str">
        <f t="shared" si="36"/>
        <v>100 г</v>
      </c>
      <c r="G1835" s="43">
        <v>12</v>
      </c>
      <c r="H1835" s="44" t="s">
        <v>1058</v>
      </c>
      <c r="I1835" s="43">
        <v>114.71</v>
      </c>
      <c r="J1835" s="57">
        <f>IF(C1835="СТОП цена",I1835,ROUND(I1835*(1-VLOOKUP(L1835,Оглавление!D:G,3,FALSE)),2))</f>
        <v>114.71</v>
      </c>
      <c r="K1835" s="60"/>
      <c r="L1835" s="60" t="s">
        <v>1061</v>
      </c>
      <c r="M1835" s="54">
        <v>34</v>
      </c>
    </row>
    <row r="1836" spans="1:13" ht="12.75" hidden="1">
      <c r="A1836" s="589"/>
      <c r="B1836" s="43">
        <v>1537892</v>
      </c>
      <c r="C1836" s="43"/>
      <c r="D1836" s="43">
        <v>200</v>
      </c>
      <c r="E1836" s="44" t="s">
        <v>624</v>
      </c>
      <c r="F1836" s="44" t="str">
        <f t="shared" si="36"/>
        <v>200 г</v>
      </c>
      <c r="G1836" s="44">
        <v>12</v>
      </c>
      <c r="H1836" s="44" t="s">
        <v>1058</v>
      </c>
      <c r="I1836" s="43">
        <v>164.87</v>
      </c>
      <c r="J1836" s="57">
        <f>IF(C1836="СТОП цена",I1836,ROUND(I1836*(1-VLOOKUP(L1836,Оглавление!D:G,3,FALSE)),2))</f>
        <v>164.87</v>
      </c>
      <c r="K1836" s="60"/>
      <c r="L1836" s="60" t="s">
        <v>1061</v>
      </c>
      <c r="M1836" s="54">
        <v>34</v>
      </c>
    </row>
    <row r="1837" spans="1:13" ht="12.75" hidden="1">
      <c r="A1837" s="588" t="s">
        <v>255</v>
      </c>
      <c r="B1837" s="42">
        <v>805035</v>
      </c>
      <c r="C1837" s="42"/>
      <c r="D1837" s="42">
        <v>1</v>
      </c>
      <c r="E1837" s="42" t="s">
        <v>561</v>
      </c>
      <c r="F1837" s="44" t="str">
        <f t="shared" si="36"/>
        <v>1 л</v>
      </c>
      <c r="G1837" s="42">
        <v>6</v>
      </c>
      <c r="H1837" s="44" t="s">
        <v>1058</v>
      </c>
      <c r="I1837" s="43">
        <v>460.65</v>
      </c>
      <c r="J1837" s="57">
        <f>IF(C1837="СТОП цена",I1837,ROUND(I1837*(1-VLOOKUP(L1837,Оглавление!D:G,3,FALSE)),2))</f>
        <v>460.65</v>
      </c>
      <c r="K1837" s="60"/>
      <c r="L1837" s="60" t="s">
        <v>1061</v>
      </c>
      <c r="M1837" s="54">
        <v>34</v>
      </c>
    </row>
    <row r="1838" spans="1:13" ht="12.75" hidden="1">
      <c r="A1838" s="589"/>
      <c r="B1838" s="42">
        <v>862551</v>
      </c>
      <c r="C1838" s="42"/>
      <c r="D1838" s="42">
        <v>5</v>
      </c>
      <c r="E1838" s="44" t="s">
        <v>561</v>
      </c>
      <c r="F1838" s="44" t="str">
        <f t="shared" ref="F1838:F1847" si="37">CONCATENATE(D1838," ",E1838)</f>
        <v>5 л</v>
      </c>
      <c r="G1838" s="42">
        <v>1</v>
      </c>
      <c r="H1838" s="44" t="s">
        <v>1058</v>
      </c>
      <c r="I1838" s="43">
        <v>2175.4699999999998</v>
      </c>
      <c r="J1838" s="57">
        <f>IF(C1838="СТОП цена",I1838,ROUND(I1838*(1-VLOOKUP(L1838,Оглавление!D:G,3,FALSE)),2))</f>
        <v>2175.4699999999998</v>
      </c>
      <c r="K1838" s="60"/>
      <c r="L1838" s="60" t="s">
        <v>1061</v>
      </c>
      <c r="M1838" s="54">
        <v>34</v>
      </c>
    </row>
    <row r="1839" spans="1:13" ht="38.25" hidden="1" customHeight="1">
      <c r="A1839" s="536" t="s">
        <v>3033</v>
      </c>
      <c r="B1839" s="43">
        <v>1303054</v>
      </c>
      <c r="C1839" s="43"/>
      <c r="D1839" s="43">
        <v>3</v>
      </c>
      <c r="E1839" s="43" t="s">
        <v>624</v>
      </c>
      <c r="F1839" s="44" t="str">
        <f t="shared" si="37"/>
        <v>3 г</v>
      </c>
      <c r="G1839" s="43">
        <v>288</v>
      </c>
      <c r="H1839" s="44" t="s">
        <v>1058</v>
      </c>
      <c r="I1839" s="43">
        <v>19.22</v>
      </c>
      <c r="J1839" s="57">
        <f>IF(C1839="СТОП цена",I1839,ROUND(I1839*(1-VLOOKUP(L1839,Оглавление!D:G,3,FALSE)),2))</f>
        <v>19.22</v>
      </c>
      <c r="K1839" s="60"/>
      <c r="L1839" s="60" t="s">
        <v>1061</v>
      </c>
      <c r="M1839" s="54">
        <v>34</v>
      </c>
    </row>
    <row r="1840" spans="1:13" s="136" customFormat="1" ht="30" hidden="1">
      <c r="A1840" s="382" t="s">
        <v>1121</v>
      </c>
      <c r="B1840" s="43">
        <v>1559882</v>
      </c>
      <c r="C1840" s="43"/>
      <c r="D1840" s="43">
        <v>3</v>
      </c>
      <c r="E1840" s="43" t="s">
        <v>624</v>
      </c>
      <c r="F1840" s="44" t="str">
        <f t="shared" si="37"/>
        <v>3 г</v>
      </c>
      <c r="G1840" s="43">
        <v>120</v>
      </c>
      <c r="H1840" s="44" t="s">
        <v>1058</v>
      </c>
      <c r="I1840" s="43">
        <v>29.35</v>
      </c>
      <c r="J1840" s="57">
        <f>IF(C1840="СТОП цена",I1840,ROUND(I1840*(1-VLOOKUP(L1840,Оглавление!D:G,3,FALSE)),2))</f>
        <v>29.35</v>
      </c>
      <c r="K1840" s="60"/>
      <c r="L1840" s="60" t="s">
        <v>1061</v>
      </c>
      <c r="M1840" s="54">
        <v>34</v>
      </c>
    </row>
    <row r="1841" spans="1:13" s="136" customFormat="1" ht="30" hidden="1">
      <c r="A1841" s="382" t="s">
        <v>1260</v>
      </c>
      <c r="B1841" s="43">
        <v>1559883</v>
      </c>
      <c r="C1841" s="43"/>
      <c r="D1841" s="43">
        <v>3</v>
      </c>
      <c r="E1841" s="43" t="s">
        <v>624</v>
      </c>
      <c r="F1841" s="44" t="str">
        <f t="shared" si="37"/>
        <v>3 г</v>
      </c>
      <c r="G1841" s="43">
        <v>144</v>
      </c>
      <c r="H1841" s="44" t="s">
        <v>1058</v>
      </c>
      <c r="I1841" s="43">
        <v>34.020000000000003</v>
      </c>
      <c r="J1841" s="57">
        <f>IF(C1841="СТОП цена",I1841,ROUND(I1841*(1-VLOOKUP(L1841,Оглавление!D:G,3,FALSE)),2))</f>
        <v>34.020000000000003</v>
      </c>
      <c r="K1841" s="60"/>
      <c r="L1841" s="60" t="s">
        <v>1061</v>
      </c>
      <c r="M1841" s="54">
        <v>34</v>
      </c>
    </row>
    <row r="1842" spans="1:13" s="312" customFormat="1" ht="30" hidden="1">
      <c r="A1842" s="461" t="s">
        <v>2782</v>
      </c>
      <c r="B1842" s="43">
        <v>2181099</v>
      </c>
      <c r="C1842" s="43"/>
      <c r="D1842" s="43"/>
      <c r="E1842" s="43"/>
      <c r="F1842" s="68" t="s">
        <v>2783</v>
      </c>
      <c r="G1842" s="56">
        <v>288</v>
      </c>
      <c r="H1842" s="68" t="s">
        <v>1058</v>
      </c>
      <c r="I1842" s="56">
        <v>28.91</v>
      </c>
      <c r="J1842" s="57">
        <f>IF(C1842="СТОП цена",I1842,ROUND(I1842*(1-VLOOKUP(L1842,Оглавление!D:G,3,FALSE)),2))</f>
        <v>28.91</v>
      </c>
      <c r="K1842" s="60"/>
      <c r="L1842" s="60" t="s">
        <v>1061</v>
      </c>
      <c r="M1842" s="54">
        <v>34</v>
      </c>
    </row>
    <row r="1843" spans="1:13" s="136" customFormat="1" ht="18" hidden="1" customHeight="1">
      <c r="A1843" s="382" t="s">
        <v>1261</v>
      </c>
      <c r="B1843" s="43">
        <v>1830002</v>
      </c>
      <c r="C1843" s="43"/>
      <c r="D1843" s="43">
        <v>3</v>
      </c>
      <c r="E1843" s="43" t="s">
        <v>624</v>
      </c>
      <c r="F1843" s="68" t="s">
        <v>2784</v>
      </c>
      <c r="G1843" s="56">
        <v>12</v>
      </c>
      <c r="H1843" s="68" t="s">
        <v>1058</v>
      </c>
      <c r="I1843" s="56">
        <v>143.59</v>
      </c>
      <c r="J1843" s="57">
        <f>IF(C1843="СТОП цена",I1843,ROUND(I1843*(1-VLOOKUP(L1843,Оглавление!D:G,3,FALSE)),2))</f>
        <v>143.59</v>
      </c>
      <c r="K1843" s="60"/>
      <c r="L1843" s="60" t="s">
        <v>1061</v>
      </c>
      <c r="M1843" s="54">
        <v>34</v>
      </c>
    </row>
    <row r="1844" spans="1:13" s="136" customFormat="1" ht="20.25" hidden="1" customHeight="1">
      <c r="A1844" s="382" t="s">
        <v>1262</v>
      </c>
      <c r="B1844" s="43">
        <v>1830424</v>
      </c>
      <c r="C1844" s="43"/>
      <c r="D1844" s="43">
        <v>450</v>
      </c>
      <c r="E1844" s="43" t="s">
        <v>624</v>
      </c>
      <c r="F1844" s="44" t="str">
        <f t="shared" si="37"/>
        <v>450 г</v>
      </c>
      <c r="G1844" s="43">
        <v>12</v>
      </c>
      <c r="H1844" s="44" t="s">
        <v>1058</v>
      </c>
      <c r="I1844" s="43">
        <v>158.79</v>
      </c>
      <c r="J1844" s="57">
        <f>IF(C1844="СТОП цена",I1844,ROUND(I1844*(1-VLOOKUP(L1844,Оглавление!D:G,3,FALSE)),2))</f>
        <v>158.79</v>
      </c>
      <c r="K1844" s="60"/>
      <c r="L1844" s="60" t="s">
        <v>1061</v>
      </c>
      <c r="M1844" s="54">
        <v>34</v>
      </c>
    </row>
    <row r="1845" spans="1:13" ht="17.25" hidden="1" customHeight="1">
      <c r="A1845" s="389" t="s">
        <v>1186</v>
      </c>
      <c r="B1845" s="43">
        <v>1874354</v>
      </c>
      <c r="C1845" s="43"/>
      <c r="D1845" s="43">
        <v>120</v>
      </c>
      <c r="E1845" s="43" t="s">
        <v>624</v>
      </c>
      <c r="F1845" s="44" t="str">
        <f t="shared" si="37"/>
        <v>120 г</v>
      </c>
      <c r="G1845" s="43"/>
      <c r="H1845" s="44" t="s">
        <v>1058</v>
      </c>
      <c r="I1845" s="43">
        <v>86.21</v>
      </c>
      <c r="J1845" s="57">
        <f>IF(C1845="СТОП цена",I1845,ROUND(I1845*(1-VLOOKUP(L1845,Оглавление!D:G,3,FALSE)),2))</f>
        <v>86.21</v>
      </c>
      <c r="K1845" s="60"/>
      <c r="L1845" s="60" t="s">
        <v>1061</v>
      </c>
      <c r="M1845" s="54">
        <v>34</v>
      </c>
    </row>
    <row r="1846" spans="1:13" ht="16.5" hidden="1" customHeight="1">
      <c r="A1846" s="390" t="s">
        <v>1187</v>
      </c>
      <c r="B1846" s="43">
        <v>1940943</v>
      </c>
      <c r="C1846" s="43"/>
      <c r="D1846" s="43">
        <v>30</v>
      </c>
      <c r="E1846" s="43" t="s">
        <v>784</v>
      </c>
      <c r="F1846" s="44" t="str">
        <f t="shared" si="37"/>
        <v>30 мл</v>
      </c>
      <c r="G1846" s="43"/>
      <c r="H1846" s="44" t="s">
        <v>1058</v>
      </c>
      <c r="I1846" s="43">
        <v>42.86</v>
      </c>
      <c r="J1846" s="57">
        <f>IF(C1846="СТОП цена",I1846,ROUND(I1846*(1-VLOOKUP(L1846,Оглавление!D:G,3,FALSE)),2))</f>
        <v>42.86</v>
      </c>
      <c r="K1846" s="60"/>
      <c r="L1846" s="60" t="s">
        <v>1061</v>
      </c>
      <c r="M1846" s="54">
        <v>34</v>
      </c>
    </row>
    <row r="1847" spans="1:13" ht="18" hidden="1" customHeight="1">
      <c r="A1847" s="390" t="s">
        <v>1188</v>
      </c>
      <c r="B1847" s="43">
        <v>1765085</v>
      </c>
      <c r="C1847" s="43"/>
      <c r="D1847" s="43">
        <v>50</v>
      </c>
      <c r="E1847" s="43" t="s">
        <v>624</v>
      </c>
      <c r="F1847" s="44" t="str">
        <f t="shared" si="37"/>
        <v>50 г</v>
      </c>
      <c r="G1847" s="43"/>
      <c r="H1847" s="44" t="s">
        <v>1058</v>
      </c>
      <c r="I1847" s="43">
        <v>50.75</v>
      </c>
      <c r="J1847" s="57">
        <f>IF(C1847="СТОП цена",I1847,ROUND(I1847*(1-VLOOKUP(L1847,Оглавление!D:G,3,FALSE)),2))</f>
        <v>50.75</v>
      </c>
      <c r="K1847" s="60"/>
      <c r="L1847" s="60" t="s">
        <v>1061</v>
      </c>
      <c r="M1847" s="54">
        <v>34</v>
      </c>
    </row>
    <row r="1848" spans="1:13" ht="20.25" hidden="1" customHeight="1">
      <c r="A1848" s="390" t="s">
        <v>1375</v>
      </c>
      <c r="B1848" s="43">
        <v>1797758</v>
      </c>
      <c r="C1848" s="43" t="s">
        <v>1856</v>
      </c>
      <c r="D1848" s="43">
        <v>125</v>
      </c>
      <c r="E1848" s="43" t="s">
        <v>624</v>
      </c>
      <c r="F1848" s="44" t="str">
        <f t="shared" ref="F1848:F1861" si="38">CONCATENATE(D1848," ",E1848)</f>
        <v>125 г</v>
      </c>
      <c r="G1848" s="43"/>
      <c r="H1848" s="44" t="s">
        <v>1058</v>
      </c>
      <c r="I1848" s="43">
        <v>91.66</v>
      </c>
      <c r="J1848" s="57">
        <f>IF(C1848="СТОП цена",I1848,ROUND(I1848*(1-VLOOKUP(L1848,Оглавление!D:G,3,FALSE)),2))</f>
        <v>91.66</v>
      </c>
      <c r="K1848" s="60"/>
      <c r="L1848" s="60" t="s">
        <v>1061</v>
      </c>
      <c r="M1848" s="54">
        <v>34</v>
      </c>
    </row>
    <row r="1849" spans="1:13" ht="19.5" hidden="1" customHeight="1">
      <c r="A1849" s="390" t="s">
        <v>1189</v>
      </c>
      <c r="B1849" s="43">
        <v>1797267</v>
      </c>
      <c r="C1849" s="43" t="s">
        <v>172</v>
      </c>
      <c r="D1849" s="43">
        <v>125</v>
      </c>
      <c r="E1849" s="43" t="s">
        <v>624</v>
      </c>
      <c r="F1849" s="44" t="str">
        <f t="shared" si="38"/>
        <v>125 г</v>
      </c>
      <c r="G1849" s="43"/>
      <c r="H1849" s="44" t="s">
        <v>1058</v>
      </c>
      <c r="I1849" s="43">
        <v>85.83</v>
      </c>
      <c r="J1849" s="57">
        <f>IF(C1849="СТОП цена",I1849,ROUND(I1849*(1-VLOOKUP(L1849,Оглавление!D:G,3,FALSE)),2))</f>
        <v>85.83</v>
      </c>
      <c r="K1849" s="60"/>
      <c r="L1849" s="60" t="s">
        <v>1061</v>
      </c>
      <c r="M1849" s="54">
        <v>34</v>
      </c>
    </row>
    <row r="1850" spans="1:13" ht="19.5" hidden="1" customHeight="1">
      <c r="A1850" s="390" t="s">
        <v>1190</v>
      </c>
      <c r="B1850" s="43">
        <v>1869968</v>
      </c>
      <c r="C1850" s="43" t="s">
        <v>172</v>
      </c>
      <c r="D1850" s="43">
        <v>175</v>
      </c>
      <c r="E1850" s="43" t="s">
        <v>624</v>
      </c>
      <c r="F1850" s="44" t="str">
        <f t="shared" si="38"/>
        <v>175 г</v>
      </c>
      <c r="G1850" s="43"/>
      <c r="H1850" s="44" t="s">
        <v>1058</v>
      </c>
      <c r="I1850" s="43">
        <v>66.33</v>
      </c>
      <c r="J1850" s="57">
        <f>IF(C1850="СТОП цена",I1850,ROUND(I1850*(1-VLOOKUP(L1850,Оглавление!D:G,3,FALSE)),2))</f>
        <v>66.33</v>
      </c>
      <c r="K1850" s="60"/>
      <c r="L1850" s="60" t="s">
        <v>1061</v>
      </c>
      <c r="M1850" s="54">
        <v>34</v>
      </c>
    </row>
    <row r="1851" spans="1:13" ht="21" hidden="1" customHeight="1">
      <c r="A1851" s="390" t="s">
        <v>1191</v>
      </c>
      <c r="B1851" s="43">
        <v>1869965</v>
      </c>
      <c r="C1851" s="43" t="s">
        <v>172</v>
      </c>
      <c r="D1851" s="43">
        <v>300</v>
      </c>
      <c r="E1851" s="43" t="s">
        <v>624</v>
      </c>
      <c r="F1851" s="44" t="str">
        <f t="shared" si="38"/>
        <v>300 г</v>
      </c>
      <c r="G1851" s="43"/>
      <c r="H1851" s="44" t="s">
        <v>1058</v>
      </c>
      <c r="I1851" s="43">
        <v>107.85</v>
      </c>
      <c r="J1851" s="57">
        <f>IF(C1851="СТОП цена",I1851,ROUND(I1851*(1-VLOOKUP(L1851,Оглавление!D:G,3,FALSE)),2))</f>
        <v>107.85</v>
      </c>
      <c r="K1851" s="60"/>
      <c r="L1851" s="60" t="s">
        <v>1061</v>
      </c>
      <c r="M1851" s="54">
        <v>35</v>
      </c>
    </row>
    <row r="1852" spans="1:13" ht="18" hidden="1" customHeight="1">
      <c r="A1852" s="390" t="s">
        <v>1192</v>
      </c>
      <c r="B1852" s="43">
        <v>1850254</v>
      </c>
      <c r="C1852" s="43" t="s">
        <v>172</v>
      </c>
      <c r="D1852" s="43">
        <v>300</v>
      </c>
      <c r="E1852" s="43" t="s">
        <v>624</v>
      </c>
      <c r="F1852" s="44" t="str">
        <f t="shared" si="38"/>
        <v>300 г</v>
      </c>
      <c r="G1852" s="43"/>
      <c r="H1852" s="44" t="s">
        <v>1058</v>
      </c>
      <c r="I1852" s="43">
        <v>107.85</v>
      </c>
      <c r="J1852" s="57">
        <f>IF(C1852="СТОП цена",I1852,ROUND(I1852*(1-VLOOKUP(L1852,Оглавление!D:G,3,FALSE)),2))</f>
        <v>107.85</v>
      </c>
      <c r="K1852" s="60"/>
      <c r="L1852" s="60" t="s">
        <v>1061</v>
      </c>
      <c r="M1852" s="54">
        <v>35</v>
      </c>
    </row>
    <row r="1853" spans="1:13" ht="20.25" hidden="1" customHeight="1">
      <c r="A1853" s="390" t="s">
        <v>1193</v>
      </c>
      <c r="B1853" s="43">
        <v>1960505</v>
      </c>
      <c r="C1853" s="43"/>
      <c r="D1853" s="43">
        <v>250</v>
      </c>
      <c r="E1853" s="43" t="s">
        <v>624</v>
      </c>
      <c r="F1853" s="44" t="str">
        <f t="shared" si="38"/>
        <v>250 г</v>
      </c>
      <c r="G1853" s="43"/>
      <c r="H1853" s="44" t="s">
        <v>1058</v>
      </c>
      <c r="I1853" s="43">
        <v>79.95</v>
      </c>
      <c r="J1853" s="57">
        <f>IF(C1853="СТОП цена",I1853,ROUND(I1853*(1-VLOOKUP(L1853,Оглавление!D:G,3,FALSE)),2))</f>
        <v>79.95</v>
      </c>
      <c r="K1853" s="60"/>
      <c r="L1853" s="60" t="s">
        <v>1061</v>
      </c>
      <c r="M1853" s="54">
        <v>35</v>
      </c>
    </row>
    <row r="1854" spans="1:13" ht="18" hidden="1" customHeight="1">
      <c r="A1854" s="390" t="s">
        <v>1194</v>
      </c>
      <c r="B1854" s="43">
        <v>1960503</v>
      </c>
      <c r="C1854" s="43"/>
      <c r="D1854" s="43">
        <v>3</v>
      </c>
      <c r="E1854" s="43" t="s">
        <v>55</v>
      </c>
      <c r="F1854" s="44" t="str">
        <f t="shared" si="38"/>
        <v>3 кг</v>
      </c>
      <c r="G1854" s="43"/>
      <c r="H1854" s="44" t="s">
        <v>1058</v>
      </c>
      <c r="I1854" s="43">
        <v>559.54</v>
      </c>
      <c r="J1854" s="57">
        <f>IF(C1854="СТОП цена",I1854,ROUND(I1854*(1-VLOOKUP(L1854,Оглавление!D:G,3,FALSE)),2))</f>
        <v>559.54</v>
      </c>
      <c r="K1854" s="60"/>
      <c r="L1854" s="60" t="s">
        <v>1061</v>
      </c>
      <c r="M1854" s="54">
        <v>35</v>
      </c>
    </row>
    <row r="1855" spans="1:13" ht="22.5" hidden="1" customHeight="1">
      <c r="A1855" s="390" t="s">
        <v>1195</v>
      </c>
      <c r="B1855" s="43">
        <v>1960504</v>
      </c>
      <c r="C1855" s="43"/>
      <c r="D1855" s="43">
        <v>750</v>
      </c>
      <c r="E1855" s="43" t="s">
        <v>624</v>
      </c>
      <c r="F1855" s="44" t="str">
        <f t="shared" si="38"/>
        <v>750 г</v>
      </c>
      <c r="G1855" s="43"/>
      <c r="H1855" s="44" t="s">
        <v>1058</v>
      </c>
      <c r="I1855" s="43">
        <v>159.87</v>
      </c>
      <c r="J1855" s="57">
        <f>IF(C1855="СТОП цена",I1855,ROUND(I1855*(1-VLOOKUP(L1855,Оглавление!D:G,3,FALSE)),2))</f>
        <v>159.87</v>
      </c>
      <c r="K1855" s="60"/>
      <c r="L1855" s="60" t="s">
        <v>1061</v>
      </c>
      <c r="M1855" s="54">
        <v>35</v>
      </c>
    </row>
    <row r="1856" spans="1:13" ht="20.25" hidden="1" customHeight="1">
      <c r="A1856" s="390" t="s">
        <v>1202</v>
      </c>
      <c r="B1856" s="43">
        <v>1765969</v>
      </c>
      <c r="C1856" s="43"/>
      <c r="D1856" s="43">
        <v>3</v>
      </c>
      <c r="E1856" s="43" t="s">
        <v>624</v>
      </c>
      <c r="F1856" s="44" t="str">
        <f t="shared" si="38"/>
        <v>3 г</v>
      </c>
      <c r="G1856" s="43"/>
      <c r="H1856" s="44" t="s">
        <v>1058</v>
      </c>
      <c r="I1856" s="43">
        <v>42.35</v>
      </c>
      <c r="J1856" s="57">
        <f>IF(C1856="СТОП цена",I1856,ROUND(I1856*(1-VLOOKUP(L1856,Оглавление!D:G,3,FALSE)),2))</f>
        <v>42.35</v>
      </c>
      <c r="K1856" s="60"/>
      <c r="L1856" s="60" t="s">
        <v>1061</v>
      </c>
      <c r="M1856" s="54">
        <v>35</v>
      </c>
    </row>
    <row r="1857" spans="1:13" ht="22.5" hidden="1" customHeight="1">
      <c r="A1857" s="390" t="s">
        <v>1203</v>
      </c>
      <c r="B1857" s="43">
        <v>1700011</v>
      </c>
      <c r="C1857" s="43"/>
      <c r="D1857" s="43">
        <v>3</v>
      </c>
      <c r="E1857" s="43" t="s">
        <v>624</v>
      </c>
      <c r="F1857" s="44" t="str">
        <f t="shared" si="38"/>
        <v>3 г</v>
      </c>
      <c r="G1857" s="43"/>
      <c r="H1857" s="44" t="s">
        <v>1058</v>
      </c>
      <c r="I1857" s="43">
        <v>76.290000000000006</v>
      </c>
      <c r="J1857" s="57">
        <f>IF(C1857="СТОП цена",I1857,ROUND(I1857*(1-VLOOKUP(L1857,Оглавление!D:G,3,FALSE)),2))</f>
        <v>76.290000000000006</v>
      </c>
      <c r="K1857" s="60"/>
      <c r="L1857" s="60" t="s">
        <v>1061</v>
      </c>
      <c r="M1857" s="54">
        <v>35</v>
      </c>
    </row>
    <row r="1858" spans="1:13" ht="20.25" hidden="1" customHeight="1">
      <c r="A1858" s="390" t="s">
        <v>1204</v>
      </c>
      <c r="B1858" s="43">
        <v>1765968</v>
      </c>
      <c r="C1858" s="43"/>
      <c r="D1858" s="43">
        <v>3</v>
      </c>
      <c r="E1858" s="43" t="s">
        <v>624</v>
      </c>
      <c r="F1858" s="44" t="str">
        <f t="shared" si="38"/>
        <v>3 г</v>
      </c>
      <c r="G1858" s="43"/>
      <c r="H1858" s="44" t="s">
        <v>1058</v>
      </c>
      <c r="I1858" s="43">
        <v>55.73</v>
      </c>
      <c r="J1858" s="57">
        <f>IF(C1858="СТОП цена",I1858,ROUND(I1858*(1-VLOOKUP(L1858,Оглавление!D:G,3,FALSE)),2))</f>
        <v>55.73</v>
      </c>
      <c r="K1858" s="60"/>
      <c r="L1858" s="60" t="s">
        <v>1061</v>
      </c>
      <c r="M1858" s="54">
        <v>35</v>
      </c>
    </row>
    <row r="1859" spans="1:13" ht="18" hidden="1" customHeight="1">
      <c r="A1859" s="390" t="s">
        <v>1205</v>
      </c>
      <c r="B1859" s="43">
        <v>1579465</v>
      </c>
      <c r="C1859" s="43"/>
      <c r="D1859" s="43">
        <v>3</v>
      </c>
      <c r="E1859" s="43" t="s">
        <v>624</v>
      </c>
      <c r="F1859" s="44" t="str">
        <f t="shared" si="38"/>
        <v>3 г</v>
      </c>
      <c r="G1859" s="43"/>
      <c r="H1859" s="44" t="s">
        <v>1058</v>
      </c>
      <c r="I1859" s="43">
        <v>72.44</v>
      </c>
      <c r="J1859" s="57">
        <f>IF(C1859="СТОП цена",I1859,ROUND(I1859*(1-VLOOKUP(L1859,Оглавление!D:G,3,FALSE)),2))</f>
        <v>72.44</v>
      </c>
      <c r="K1859" s="60"/>
      <c r="L1859" s="60" t="s">
        <v>1061</v>
      </c>
      <c r="M1859" s="54">
        <v>35</v>
      </c>
    </row>
    <row r="1860" spans="1:13" ht="19.5" hidden="1" customHeight="1">
      <c r="A1860" s="390" t="s">
        <v>1206</v>
      </c>
      <c r="B1860" s="43">
        <v>1568047</v>
      </c>
      <c r="C1860" s="43"/>
      <c r="D1860" s="43">
        <v>250</v>
      </c>
      <c r="E1860" s="43" t="s">
        <v>624</v>
      </c>
      <c r="F1860" s="44" t="str">
        <f t="shared" si="38"/>
        <v>250 г</v>
      </c>
      <c r="G1860" s="43"/>
      <c r="H1860" s="44" t="s">
        <v>1058</v>
      </c>
      <c r="I1860" s="43">
        <v>102.51</v>
      </c>
      <c r="J1860" s="57">
        <f>IF(C1860="СТОП цена",I1860,ROUND(I1860*(1-VLOOKUP(L1860,Оглавление!D:G,3,FALSE)),2))</f>
        <v>102.51</v>
      </c>
      <c r="K1860" s="60"/>
      <c r="L1860" s="60" t="s">
        <v>1061</v>
      </c>
      <c r="M1860" s="54">
        <v>35</v>
      </c>
    </row>
    <row r="1861" spans="1:13" ht="18" hidden="1" customHeight="1">
      <c r="A1861" s="390" t="s">
        <v>1207</v>
      </c>
      <c r="B1861" s="43">
        <v>849220</v>
      </c>
      <c r="C1861" s="43" t="s">
        <v>223</v>
      </c>
      <c r="D1861" s="43">
        <v>30</v>
      </c>
      <c r="E1861" s="43" t="s">
        <v>55</v>
      </c>
      <c r="F1861" s="44" t="str">
        <f t="shared" si="38"/>
        <v>30 кг</v>
      </c>
      <c r="G1861" s="43"/>
      <c r="H1861" s="44" t="s">
        <v>1058</v>
      </c>
      <c r="I1861" s="43">
        <v>6430.6</v>
      </c>
      <c r="J1861" s="57">
        <f>IF(C1861="СТОП цена",I1861,ROUND(I1861*(1-VLOOKUP(L1861,Оглавление!D:G,3,FALSE)),2))</f>
        <v>6430.6</v>
      </c>
      <c r="K1861" s="60"/>
      <c r="L1861" s="60" t="s">
        <v>1061</v>
      </c>
      <c r="M1861" s="54">
        <v>35</v>
      </c>
    </row>
    <row r="1862" spans="1:13" ht="15" hidden="1">
      <c r="A1862" s="390" t="s">
        <v>1208</v>
      </c>
      <c r="B1862" s="43">
        <v>1405796</v>
      </c>
      <c r="C1862" s="43"/>
      <c r="D1862" s="43">
        <v>14</v>
      </c>
      <c r="E1862" s="43" t="s">
        <v>624</v>
      </c>
      <c r="F1862" s="44" t="str">
        <f>CONCATENATE(D1862," ",E1862)</f>
        <v>14 г</v>
      </c>
      <c r="G1862" s="43"/>
      <c r="H1862" s="44" t="s">
        <v>1058</v>
      </c>
      <c r="I1862" s="43">
        <v>166.66</v>
      </c>
      <c r="J1862" s="57">
        <f>IF(C1862="СТОП цена",I1862,ROUND(I1862*(1-VLOOKUP(L1862,Оглавление!D:G,3,FALSE)),2))</f>
        <v>166.66</v>
      </c>
      <c r="K1862" s="60"/>
      <c r="L1862" s="60" t="s">
        <v>1061</v>
      </c>
      <c r="M1862" s="54">
        <v>35</v>
      </c>
    </row>
    <row r="1863" spans="1:13" s="311" customFormat="1" ht="15" hidden="1">
      <c r="A1863" s="390" t="s">
        <v>1792</v>
      </c>
      <c r="B1863" s="43">
        <v>2111578</v>
      </c>
      <c r="C1863" s="43"/>
      <c r="D1863" s="43"/>
      <c r="E1863" s="43"/>
      <c r="F1863" s="68" t="s">
        <v>1793</v>
      </c>
      <c r="G1863" s="56"/>
      <c r="H1863" s="68" t="s">
        <v>1058</v>
      </c>
      <c r="I1863" s="56">
        <v>200.6</v>
      </c>
      <c r="J1863" s="57">
        <f>IF(C1863="СТОП цена",I1863,ROUND(I1863*(1-VLOOKUP(L1863,Оглавление!D:G,3,FALSE)),2))</f>
        <v>200.6</v>
      </c>
      <c r="K1863" s="60"/>
      <c r="L1863" s="60" t="s">
        <v>1061</v>
      </c>
      <c r="M1863" s="54">
        <v>35</v>
      </c>
    </row>
    <row r="1864" spans="1:13" s="312" customFormat="1" ht="24" hidden="1" customHeight="1">
      <c r="A1864" s="390" t="s">
        <v>2416</v>
      </c>
      <c r="B1864" s="43">
        <v>2109422</v>
      </c>
      <c r="C1864" s="56"/>
      <c r="D1864" s="56"/>
      <c r="E1864" s="56"/>
      <c r="F1864" s="68" t="s">
        <v>2417</v>
      </c>
      <c r="G1864" s="56">
        <v>12</v>
      </c>
      <c r="H1864" s="68" t="s">
        <v>1058</v>
      </c>
      <c r="I1864" s="56">
        <v>224.2</v>
      </c>
      <c r="J1864" s="69">
        <f>IF(C1864="СТОП цена",I1864,ROUND(I1864*(1-VLOOKUP(L1864,Оглавление!D:G,3,FALSE)),2))</f>
        <v>224.2</v>
      </c>
      <c r="K1864" s="60"/>
      <c r="L1864" s="60" t="s">
        <v>1061</v>
      </c>
      <c r="M1864" s="54">
        <v>35</v>
      </c>
    </row>
    <row r="1865" spans="1:13" s="312" customFormat="1" ht="20.25" hidden="1" customHeight="1">
      <c r="A1865" s="397" t="s">
        <v>2418</v>
      </c>
      <c r="B1865" s="43">
        <v>2121851</v>
      </c>
      <c r="C1865" s="56"/>
      <c r="D1865" s="56"/>
      <c r="E1865" s="56"/>
      <c r="F1865" s="68" t="s">
        <v>2419</v>
      </c>
      <c r="G1865" s="56">
        <v>32</v>
      </c>
      <c r="H1865" s="68" t="s">
        <v>1058</v>
      </c>
      <c r="I1865" s="56">
        <v>153.4</v>
      </c>
      <c r="J1865" s="69">
        <f>IF(C1865="СТОП цена",I1865,ROUND(I1865*(1-VLOOKUP(L1865,Оглавление!D:G,3,FALSE)),2))</f>
        <v>153.4</v>
      </c>
      <c r="K1865" s="60"/>
      <c r="L1865" s="60" t="s">
        <v>1061</v>
      </c>
      <c r="M1865" s="54">
        <v>35</v>
      </c>
    </row>
    <row r="1866" spans="1:13" s="1" customFormat="1" ht="21.75" hidden="1" customHeight="1">
      <c r="A1866" s="582" t="s">
        <v>11</v>
      </c>
      <c r="B1866" s="583"/>
      <c r="C1866" s="583"/>
      <c r="D1866" s="583"/>
      <c r="E1866" s="583"/>
      <c r="F1866" s="583"/>
      <c r="G1866" s="583"/>
      <c r="H1866" s="583"/>
      <c r="I1866" s="583"/>
      <c r="J1866" s="583"/>
      <c r="K1866" s="60"/>
      <c r="L1866" s="60" t="s">
        <v>1061</v>
      </c>
      <c r="M1866" s="54">
        <v>35</v>
      </c>
    </row>
    <row r="1867" spans="1:13" ht="21" hidden="1" customHeight="1">
      <c r="A1867" s="382" t="s">
        <v>681</v>
      </c>
      <c r="B1867" s="42">
        <v>1670547</v>
      </c>
      <c r="C1867" s="42"/>
      <c r="D1867" s="42">
        <v>500</v>
      </c>
      <c r="E1867" s="43" t="s">
        <v>784</v>
      </c>
      <c r="F1867" s="44" t="str">
        <f>CONCATENATE(D1867," ",E1867)</f>
        <v>500 мл</v>
      </c>
      <c r="G1867" s="42">
        <v>12</v>
      </c>
      <c r="H1867" s="44" t="s">
        <v>1058</v>
      </c>
      <c r="I1867" s="43">
        <v>251.29</v>
      </c>
      <c r="J1867" s="57">
        <f>IF(C1867="СТОП цена",I1867,ROUND(I1867*(1-VLOOKUP(L1867,Оглавление!D:G,3,FALSE)),2))</f>
        <v>251.29</v>
      </c>
      <c r="K1867" s="60"/>
      <c r="L1867" s="60" t="s">
        <v>1061</v>
      </c>
      <c r="M1867" s="54">
        <v>35</v>
      </c>
    </row>
    <row r="1868" spans="1:13" ht="15" hidden="1">
      <c r="A1868" s="382" t="s">
        <v>258</v>
      </c>
      <c r="B1868" s="42">
        <v>684531</v>
      </c>
      <c r="C1868" s="42"/>
      <c r="D1868" s="42">
        <v>500</v>
      </c>
      <c r="E1868" s="42" t="s">
        <v>784</v>
      </c>
      <c r="F1868" s="44" t="str">
        <f>CONCATENATE(D1868," ",E1868)</f>
        <v>500 мл</v>
      </c>
      <c r="G1868" s="42">
        <v>20</v>
      </c>
      <c r="H1868" s="44" t="s">
        <v>1058</v>
      </c>
      <c r="I1868" s="43">
        <v>203.83</v>
      </c>
      <c r="J1868" s="57">
        <f>IF(C1868="СТОП цена",I1868,ROUND(I1868*(1-VLOOKUP(L1868,Оглавление!D:G,3,FALSE)),2))</f>
        <v>203.83</v>
      </c>
      <c r="K1868" s="60"/>
      <c r="L1868" s="60" t="s">
        <v>1061</v>
      </c>
      <c r="M1868" s="54">
        <v>35</v>
      </c>
    </row>
    <row r="1869" spans="1:13" s="140" customFormat="1" ht="15" hidden="1">
      <c r="A1869" s="373" t="s">
        <v>1293</v>
      </c>
      <c r="B1869" s="42">
        <v>1928430</v>
      </c>
      <c r="C1869" s="43"/>
      <c r="D1869" s="42">
        <v>100</v>
      </c>
      <c r="E1869" s="42" t="s">
        <v>784</v>
      </c>
      <c r="F1869" s="44" t="str">
        <f>CONCATENATE(D1869," ",E1869)</f>
        <v>100 мл</v>
      </c>
      <c r="G1869" s="42">
        <v>12</v>
      </c>
      <c r="H1869" s="44" t="s">
        <v>1058</v>
      </c>
      <c r="I1869" s="43">
        <v>156.74</v>
      </c>
      <c r="J1869" s="57">
        <f>IF(C1869="СТОП цена",I1869,ROUND(I1869*(1-VLOOKUP(L1869,Оглавление!D:G,3,FALSE)),2))</f>
        <v>156.74</v>
      </c>
      <c r="K1869" s="60"/>
      <c r="L1869" s="60" t="s">
        <v>1061</v>
      </c>
      <c r="M1869" s="54">
        <v>35</v>
      </c>
    </row>
    <row r="1870" spans="1:13" s="140" customFormat="1" ht="15" hidden="1">
      <c r="A1870" s="373" t="s">
        <v>1293</v>
      </c>
      <c r="B1870" s="42">
        <v>1928429</v>
      </c>
      <c r="C1870" s="43"/>
      <c r="D1870" s="42">
        <v>200</v>
      </c>
      <c r="E1870" s="42" t="s">
        <v>784</v>
      </c>
      <c r="F1870" s="44" t="str">
        <f>CONCATENATE(D1870," ",E1870)</f>
        <v>200 мл</v>
      </c>
      <c r="G1870" s="42">
        <v>12</v>
      </c>
      <c r="H1870" s="44" t="s">
        <v>1058</v>
      </c>
      <c r="I1870" s="43">
        <v>194.05</v>
      </c>
      <c r="J1870" s="57">
        <f>IF(C1870="СТОП цена",I1870,ROUND(I1870*(1-VLOOKUP(L1870,Оглавление!D:G,3,FALSE)),2))</f>
        <v>194.05</v>
      </c>
      <c r="K1870" s="60"/>
      <c r="L1870" s="60" t="s">
        <v>1061</v>
      </c>
      <c r="M1870" s="54">
        <v>35</v>
      </c>
    </row>
    <row r="1871" spans="1:13" s="140" customFormat="1" ht="15" hidden="1">
      <c r="A1871" s="373" t="s">
        <v>1293</v>
      </c>
      <c r="B1871" s="42">
        <v>1928428</v>
      </c>
      <c r="C1871" s="43" t="s">
        <v>223</v>
      </c>
      <c r="D1871" s="42">
        <v>300</v>
      </c>
      <c r="E1871" s="42" t="s">
        <v>784</v>
      </c>
      <c r="F1871" s="44" t="str">
        <f>CONCATENATE(D1871," ",E1871)</f>
        <v>300 мл</v>
      </c>
      <c r="G1871" s="42">
        <v>12</v>
      </c>
      <c r="H1871" s="44" t="s">
        <v>1058</v>
      </c>
      <c r="I1871" s="43">
        <v>238.83</v>
      </c>
      <c r="J1871" s="57">
        <f>IF(C1871="СТОП цена",I1871,ROUND(I1871*(1-VLOOKUP(L1871,Оглавление!D:G,3,FALSE)),2))</f>
        <v>238.83</v>
      </c>
      <c r="K1871" s="60"/>
      <c r="L1871" s="60" t="s">
        <v>1061</v>
      </c>
      <c r="M1871" s="54">
        <v>35</v>
      </c>
    </row>
    <row r="1872" spans="1:13" s="1" customFormat="1" ht="25.5" customHeight="1">
      <c r="A1872" s="582" t="s">
        <v>259</v>
      </c>
      <c r="B1872" s="583"/>
      <c r="C1872" s="583"/>
      <c r="D1872" s="583"/>
      <c r="E1872" s="583"/>
      <c r="F1872" s="583"/>
      <c r="G1872" s="583"/>
      <c r="H1872" s="583"/>
      <c r="I1872" s="583"/>
      <c r="J1872" s="583"/>
      <c r="K1872" s="60"/>
      <c r="L1872" s="60" t="s">
        <v>1061</v>
      </c>
      <c r="M1872" s="54">
        <v>35</v>
      </c>
    </row>
    <row r="1873" spans="1:13" ht="12.75">
      <c r="A1873" s="597" t="s">
        <v>260</v>
      </c>
      <c r="B1873" s="65">
        <v>1501730</v>
      </c>
      <c r="C1873" s="42"/>
      <c r="D1873" s="42">
        <v>10</v>
      </c>
      <c r="E1873" s="42" t="s">
        <v>692</v>
      </c>
      <c r="F1873" s="44" t="str">
        <f t="shared" ref="F1873:F1888" si="39">CONCATENATE(D1873," ",E1873)</f>
        <v>10 м</v>
      </c>
      <c r="G1873" s="42">
        <v>48</v>
      </c>
      <c r="H1873" s="44" t="s">
        <v>1058</v>
      </c>
      <c r="I1873" s="43">
        <v>69.010000000000005</v>
      </c>
      <c r="J1873" s="57">
        <f>IF(C1873="СТОП цена",I1873,ROUND(I1873*(1-VLOOKUP(L1873,Оглавление!D:G,3,FALSE)),2))</f>
        <v>69.010000000000005</v>
      </c>
      <c r="K1873" s="60"/>
      <c r="L1873" s="60" t="s">
        <v>1061</v>
      </c>
      <c r="M1873" s="54">
        <v>35</v>
      </c>
    </row>
    <row r="1874" spans="1:13" ht="12.75">
      <c r="A1874" s="597"/>
      <c r="B1874" s="65">
        <v>1501921</v>
      </c>
      <c r="C1874" s="42"/>
      <c r="D1874" s="42">
        <v>25</v>
      </c>
      <c r="E1874" s="44" t="s">
        <v>692</v>
      </c>
      <c r="F1874" s="44" t="str">
        <f t="shared" si="39"/>
        <v>25 м</v>
      </c>
      <c r="G1874" s="42">
        <v>36</v>
      </c>
      <c r="H1874" s="44" t="s">
        <v>1058</v>
      </c>
      <c r="I1874" s="43">
        <v>151.83000000000001</v>
      </c>
      <c r="J1874" s="57">
        <f>IF(C1874="СТОП цена",I1874,ROUND(I1874*(1-VLOOKUP(L1874,Оглавление!D:G,3,FALSE)),2))</f>
        <v>151.83000000000001</v>
      </c>
      <c r="K1874" s="60"/>
      <c r="L1874" s="60" t="s">
        <v>1061</v>
      </c>
      <c r="M1874" s="54">
        <v>35</v>
      </c>
    </row>
    <row r="1875" spans="1:13" ht="12.75">
      <c r="A1875" s="597"/>
      <c r="B1875" s="65">
        <v>1501728</v>
      </c>
      <c r="C1875" s="42"/>
      <c r="D1875" s="42">
        <v>50</v>
      </c>
      <c r="E1875" s="44" t="s">
        <v>692</v>
      </c>
      <c r="F1875" s="44" t="str">
        <f t="shared" si="39"/>
        <v>50 м</v>
      </c>
      <c r="G1875" s="42">
        <v>24</v>
      </c>
      <c r="H1875" s="44" t="s">
        <v>1058</v>
      </c>
      <c r="I1875" s="43">
        <v>258.66000000000003</v>
      </c>
      <c r="J1875" s="57">
        <f>IF(C1875="СТОП цена",I1875,ROUND(I1875*(1-VLOOKUP(L1875,Оглавление!D:G,3,FALSE)),2))</f>
        <v>258.66000000000003</v>
      </c>
      <c r="K1875" s="60"/>
      <c r="L1875" s="60" t="s">
        <v>1061</v>
      </c>
      <c r="M1875" s="54">
        <v>35</v>
      </c>
    </row>
    <row r="1876" spans="1:13" ht="12.75">
      <c r="A1876" s="643" t="s">
        <v>80</v>
      </c>
      <c r="B1876" s="65">
        <v>1690067</v>
      </c>
      <c r="C1876" s="42"/>
      <c r="D1876" s="42">
        <v>10</v>
      </c>
      <c r="E1876" s="44" t="s">
        <v>692</v>
      </c>
      <c r="F1876" s="44" t="str">
        <f t="shared" si="39"/>
        <v>10 м</v>
      </c>
      <c r="G1876" s="44">
        <v>48</v>
      </c>
      <c r="H1876" s="44" t="s">
        <v>1058</v>
      </c>
      <c r="I1876" s="43">
        <v>95.31</v>
      </c>
      <c r="J1876" s="57">
        <f>IF(C1876="СТОП цена",I1876,ROUND(I1876*(1-VLOOKUP(L1876,Оглавление!D:G,3,FALSE)),2))</f>
        <v>95.31</v>
      </c>
      <c r="K1876" s="60"/>
      <c r="L1876" s="60" t="s">
        <v>1061</v>
      </c>
      <c r="M1876" s="54">
        <v>35</v>
      </c>
    </row>
    <row r="1877" spans="1:13" ht="12.75">
      <c r="A1877" s="643"/>
      <c r="B1877" s="65">
        <v>1690068</v>
      </c>
      <c r="C1877" s="42"/>
      <c r="D1877" s="42">
        <v>25</v>
      </c>
      <c r="E1877" s="44" t="s">
        <v>692</v>
      </c>
      <c r="F1877" s="44" t="str">
        <f t="shared" si="39"/>
        <v>25 м</v>
      </c>
      <c r="G1877" s="44">
        <v>36</v>
      </c>
      <c r="H1877" s="44" t="s">
        <v>1058</v>
      </c>
      <c r="I1877" s="43">
        <v>180.49</v>
      </c>
      <c r="J1877" s="57">
        <f>IF(C1877="СТОП цена",I1877,ROUND(I1877*(1-VLOOKUP(L1877,Оглавление!D:G,3,FALSE)),2))</f>
        <v>180.49</v>
      </c>
      <c r="K1877" s="60"/>
      <c r="L1877" s="60" t="s">
        <v>1061</v>
      </c>
      <c r="M1877" s="54">
        <v>35</v>
      </c>
    </row>
    <row r="1878" spans="1:13" ht="12.75">
      <c r="A1878" s="643" t="s">
        <v>81</v>
      </c>
      <c r="B1878" s="65">
        <v>1690196</v>
      </c>
      <c r="C1878" s="42"/>
      <c r="D1878" s="42">
        <v>25</v>
      </c>
      <c r="E1878" s="44" t="s">
        <v>692</v>
      </c>
      <c r="F1878" s="44" t="str">
        <f t="shared" si="39"/>
        <v>25 м</v>
      </c>
      <c r="G1878" s="44">
        <v>36</v>
      </c>
      <c r="H1878" s="44" t="s">
        <v>1058</v>
      </c>
      <c r="I1878" s="43">
        <v>101.41</v>
      </c>
      <c r="J1878" s="57">
        <f>IF(C1878="СТОП цена",I1878,ROUND(I1878*(1-VLOOKUP(L1878,Оглавление!D:G,3,FALSE)),2))</f>
        <v>101.41</v>
      </c>
      <c r="K1878" s="60"/>
      <c r="L1878" s="60" t="s">
        <v>1061</v>
      </c>
      <c r="M1878" s="54">
        <v>35</v>
      </c>
    </row>
    <row r="1879" spans="1:13" ht="12.75">
      <c r="A1879" s="643"/>
      <c r="B1879" s="65">
        <v>1690066</v>
      </c>
      <c r="C1879" s="42"/>
      <c r="D1879" s="42">
        <v>50</v>
      </c>
      <c r="E1879" s="44" t="s">
        <v>692</v>
      </c>
      <c r="F1879" s="44" t="str">
        <f t="shared" si="39"/>
        <v>50 м</v>
      </c>
      <c r="G1879" s="44">
        <v>24</v>
      </c>
      <c r="H1879" s="44" t="s">
        <v>1058</v>
      </c>
      <c r="I1879" s="43">
        <v>178.49</v>
      </c>
      <c r="J1879" s="57">
        <f>IF(C1879="СТОП цена",I1879,ROUND(I1879*(1-VLOOKUP(L1879,Оглавление!D:G,3,FALSE)),2))</f>
        <v>178.49</v>
      </c>
      <c r="K1879" s="60"/>
      <c r="L1879" s="60" t="s">
        <v>1061</v>
      </c>
      <c r="M1879" s="54">
        <v>35</v>
      </c>
    </row>
    <row r="1880" spans="1:13" ht="12.75" customHeight="1">
      <c r="A1880" s="383" t="s">
        <v>82</v>
      </c>
      <c r="B1880" s="65">
        <v>1690072</v>
      </c>
      <c r="C1880" s="42"/>
      <c r="D1880" s="42">
        <v>10</v>
      </c>
      <c r="E1880" s="44" t="s">
        <v>692</v>
      </c>
      <c r="F1880" s="44" t="str">
        <f t="shared" si="39"/>
        <v>10 м</v>
      </c>
      <c r="G1880" s="44">
        <v>48</v>
      </c>
      <c r="H1880" s="44" t="s">
        <v>1058</v>
      </c>
      <c r="I1880" s="43">
        <v>75.28</v>
      </c>
      <c r="J1880" s="57">
        <f>IF(C1880="СТОП цена",I1880,ROUND(I1880*(1-VLOOKUP(L1880,Оглавление!D:G,3,FALSE)),2))</f>
        <v>75.28</v>
      </c>
      <c r="K1880" s="60"/>
      <c r="L1880" s="60" t="s">
        <v>1061</v>
      </c>
      <c r="M1880" s="54">
        <v>35</v>
      </c>
    </row>
    <row r="1881" spans="1:13" ht="24" customHeight="1">
      <c r="A1881" s="395" t="s">
        <v>83</v>
      </c>
      <c r="B1881" s="65">
        <v>1690071</v>
      </c>
      <c r="C1881" s="42"/>
      <c r="D1881" s="42">
        <v>25</v>
      </c>
      <c r="E1881" s="44" t="s">
        <v>692</v>
      </c>
      <c r="F1881" s="44" t="str">
        <f t="shared" si="39"/>
        <v>25 м</v>
      </c>
      <c r="G1881" s="44">
        <v>36</v>
      </c>
      <c r="H1881" s="44" t="s">
        <v>1058</v>
      </c>
      <c r="I1881" s="43">
        <v>223.08</v>
      </c>
      <c r="J1881" s="57">
        <f>IF(C1881="СТОП цена",I1881,ROUND(I1881*(1-VLOOKUP(L1881,Оглавление!D:G,3,FALSE)),2))</f>
        <v>223.08</v>
      </c>
      <c r="K1881" s="60"/>
      <c r="L1881" s="60" t="s">
        <v>1061</v>
      </c>
      <c r="M1881" s="54">
        <v>35</v>
      </c>
    </row>
    <row r="1882" spans="1:13" ht="12.75">
      <c r="A1882" s="597" t="s">
        <v>84</v>
      </c>
      <c r="B1882" s="65">
        <v>1161082</v>
      </c>
      <c r="C1882" s="42"/>
      <c r="D1882" s="42">
        <v>10</v>
      </c>
      <c r="E1882" s="44" t="s">
        <v>692</v>
      </c>
      <c r="F1882" s="44" t="str">
        <f t="shared" si="39"/>
        <v>10 м</v>
      </c>
      <c r="G1882" s="42">
        <v>48</v>
      </c>
      <c r="H1882" s="44" t="s">
        <v>1058</v>
      </c>
      <c r="I1882" s="43">
        <v>75.28</v>
      </c>
      <c r="J1882" s="57">
        <f>IF(C1882="СТОП цена",I1882,ROUND(I1882*(1-VLOOKUP(L1882,Оглавление!D:G,3,FALSE)),2))</f>
        <v>75.28</v>
      </c>
      <c r="K1882" s="60"/>
      <c r="L1882" s="60" t="s">
        <v>1061</v>
      </c>
      <c r="M1882" s="54">
        <v>35</v>
      </c>
    </row>
    <row r="1883" spans="1:13" ht="12.75">
      <c r="A1883" s="597"/>
      <c r="B1883" s="42">
        <v>1161083</v>
      </c>
      <c r="C1883" s="42"/>
      <c r="D1883" s="42">
        <v>25</v>
      </c>
      <c r="E1883" s="44" t="s">
        <v>692</v>
      </c>
      <c r="F1883" s="44" t="str">
        <f t="shared" si="39"/>
        <v>25 м</v>
      </c>
      <c r="G1883" s="42">
        <v>36</v>
      </c>
      <c r="H1883" s="44" t="s">
        <v>1058</v>
      </c>
      <c r="I1883" s="43">
        <v>156.26</v>
      </c>
      <c r="J1883" s="57">
        <f>IF(C1883="СТОП цена",I1883,ROUND(I1883*(1-VLOOKUP(L1883,Оглавление!D:G,3,FALSE)),2))</f>
        <v>156.26</v>
      </c>
      <c r="K1883" s="60"/>
      <c r="L1883" s="60" t="s">
        <v>1061</v>
      </c>
      <c r="M1883" s="54">
        <v>35</v>
      </c>
    </row>
    <row r="1884" spans="1:13" ht="12.75">
      <c r="A1884" s="597"/>
      <c r="B1884" s="42">
        <v>1161084</v>
      </c>
      <c r="C1884" s="43" t="s">
        <v>223</v>
      </c>
      <c r="D1884" s="42">
        <v>50</v>
      </c>
      <c r="E1884" s="44" t="s">
        <v>692</v>
      </c>
      <c r="F1884" s="44" t="str">
        <f t="shared" si="39"/>
        <v>50 м</v>
      </c>
      <c r="G1884" s="42">
        <v>24</v>
      </c>
      <c r="H1884" s="44" t="s">
        <v>1058</v>
      </c>
      <c r="I1884" s="43">
        <v>260.45</v>
      </c>
      <c r="J1884" s="57">
        <f>IF(C1884="СТОП цена",I1884,ROUND(I1884*(1-VLOOKUP(L1884,Оглавление!D:G,3,FALSE)),2))</f>
        <v>260.45</v>
      </c>
      <c r="K1884" s="60"/>
      <c r="L1884" s="60" t="s">
        <v>1061</v>
      </c>
      <c r="M1884" s="54">
        <v>35</v>
      </c>
    </row>
    <row r="1885" spans="1:13" s="134" customFormat="1" ht="15">
      <c r="A1885" s="395" t="s">
        <v>1242</v>
      </c>
      <c r="B1885" s="42">
        <v>1772719</v>
      </c>
      <c r="C1885" s="43"/>
      <c r="D1885" s="42"/>
      <c r="E1885" s="44"/>
      <c r="F1885" s="44" t="s">
        <v>1241</v>
      </c>
      <c r="G1885" s="42">
        <v>12</v>
      </c>
      <c r="H1885" s="44" t="s">
        <v>1058</v>
      </c>
      <c r="I1885" s="43">
        <v>111.53</v>
      </c>
      <c r="J1885" s="57">
        <f>IF(C1885="СТОП цена",I1885,ROUND(I1885*(1-VLOOKUP(L1885,Оглавление!D:G,3,FALSE)),2))</f>
        <v>111.53</v>
      </c>
      <c r="K1885" s="60"/>
      <c r="L1885" s="60" t="s">
        <v>1061</v>
      </c>
      <c r="M1885" s="54">
        <v>35</v>
      </c>
    </row>
    <row r="1886" spans="1:13" ht="15">
      <c r="A1886" s="395" t="s">
        <v>1243</v>
      </c>
      <c r="B1886" s="42">
        <v>1714773</v>
      </c>
      <c r="C1886" s="42"/>
      <c r="D1886" s="42">
        <v>1.5</v>
      </c>
      <c r="E1886" s="44" t="s">
        <v>692</v>
      </c>
      <c r="F1886" s="44" t="str">
        <f t="shared" si="39"/>
        <v>1,5 м</v>
      </c>
      <c r="G1886" s="44">
        <v>12</v>
      </c>
      <c r="H1886" s="44" t="s">
        <v>1058</v>
      </c>
      <c r="I1886" s="43">
        <v>147.16</v>
      </c>
      <c r="J1886" s="57">
        <f>IF(C1886="СТОП цена",I1886,ROUND(I1886*(1-VLOOKUP(L1886,Оглавление!D:G,3,FALSE)),2))</f>
        <v>147.16</v>
      </c>
      <c r="K1886" s="60"/>
      <c r="L1886" s="60" t="s">
        <v>1061</v>
      </c>
      <c r="M1886" s="54">
        <v>35</v>
      </c>
    </row>
    <row r="1887" spans="1:13" ht="15">
      <c r="A1887" s="391" t="s">
        <v>1209</v>
      </c>
      <c r="B1887" s="76">
        <v>1760304</v>
      </c>
      <c r="C1887" s="76"/>
      <c r="D1887" s="76">
        <v>10</v>
      </c>
      <c r="E1887" s="68" t="s">
        <v>692</v>
      </c>
      <c r="F1887" s="68" t="str">
        <f t="shared" si="39"/>
        <v>10 м</v>
      </c>
      <c r="G1887" s="68"/>
      <c r="H1887" s="68" t="s">
        <v>1058</v>
      </c>
      <c r="I1887" s="56">
        <v>139.33000000000001</v>
      </c>
      <c r="J1887" s="69">
        <f>IF(C1887="СТОП цена",I1887,ROUND(I1887*(1-VLOOKUP(L1887,Оглавление!D:G,3,FALSE)),2))</f>
        <v>139.33000000000001</v>
      </c>
      <c r="K1887" s="60"/>
      <c r="L1887" s="60" t="s">
        <v>1061</v>
      </c>
      <c r="M1887" s="54">
        <v>35</v>
      </c>
    </row>
    <row r="1888" spans="1:13" ht="24.75" customHeight="1">
      <c r="A1888" s="390" t="s">
        <v>1209</v>
      </c>
      <c r="B1888" s="42">
        <v>1760300</v>
      </c>
      <c r="C1888" s="324"/>
      <c r="D1888" s="324">
        <v>25</v>
      </c>
      <c r="E1888" s="356" t="s">
        <v>692</v>
      </c>
      <c r="F1888" s="356" t="str">
        <f t="shared" si="39"/>
        <v>25 м</v>
      </c>
      <c r="G1888" s="356"/>
      <c r="H1888" s="356" t="s">
        <v>1058</v>
      </c>
      <c r="I1888" s="331">
        <v>278.66000000000003</v>
      </c>
      <c r="J1888" s="362">
        <f>IF(C1888="СТОП цена",I1888,ROUND(I1888*(1-VLOOKUP(L1888,Оглавление!D:G,3,FALSE)),2))</f>
        <v>278.66000000000003</v>
      </c>
      <c r="K1888" s="60"/>
      <c r="L1888" s="60" t="s">
        <v>1061</v>
      </c>
      <c r="M1888" s="54">
        <v>35</v>
      </c>
    </row>
    <row r="1889" spans="1:13" s="312" customFormat="1" ht="24.75" customHeight="1">
      <c r="A1889" s="622" t="s">
        <v>2352</v>
      </c>
      <c r="B1889" s="76">
        <v>2100816</v>
      </c>
      <c r="C1889" s="76"/>
      <c r="D1889" s="76"/>
      <c r="E1889" s="68"/>
      <c r="F1889" s="68" t="s">
        <v>2351</v>
      </c>
      <c r="G1889" s="68"/>
      <c r="H1889" s="68" t="s">
        <v>1058</v>
      </c>
      <c r="I1889" s="56">
        <v>29.85</v>
      </c>
      <c r="J1889" s="69">
        <f>IF(C1889="СТОП цена",I1889,ROUND(I1889*(1-VLOOKUP(L1889,Оглавление!D:G,3,FALSE)),2))</f>
        <v>29.85</v>
      </c>
      <c r="K1889" s="60"/>
      <c r="L1889" s="60" t="s">
        <v>1061</v>
      </c>
      <c r="M1889" s="54">
        <v>35</v>
      </c>
    </row>
    <row r="1890" spans="1:13" s="312" customFormat="1" ht="24.75" customHeight="1">
      <c r="A1890" s="623"/>
      <c r="B1890" s="493">
        <v>2230214</v>
      </c>
      <c r="C1890" s="493"/>
      <c r="D1890" s="493"/>
      <c r="E1890" s="491"/>
      <c r="F1890" s="491" t="s">
        <v>2940</v>
      </c>
      <c r="G1890" s="491">
        <v>420</v>
      </c>
      <c r="H1890" s="491" t="s">
        <v>1058</v>
      </c>
      <c r="I1890" s="480">
        <v>43.66</v>
      </c>
      <c r="J1890" s="481">
        <f>IF(C1890="СТОП цена",I1890,ROUND(I1890*(1-VLOOKUP(L1890,Оглавление!D:G,3,FALSE)),2))</f>
        <v>43.66</v>
      </c>
      <c r="K1890" s="60"/>
      <c r="L1890" s="60" t="s">
        <v>1061</v>
      </c>
      <c r="M1890" s="54">
        <v>35</v>
      </c>
    </row>
    <row r="1891" spans="1:13" s="312" customFormat="1" ht="24.75" customHeight="1">
      <c r="A1891" s="397" t="s">
        <v>2427</v>
      </c>
      <c r="B1891" s="76">
        <v>1918973</v>
      </c>
      <c r="C1891" s="76"/>
      <c r="D1891" s="76"/>
      <c r="E1891" s="68"/>
      <c r="F1891" s="68"/>
      <c r="G1891" s="68">
        <v>36</v>
      </c>
      <c r="H1891" s="68" t="s">
        <v>1058</v>
      </c>
      <c r="I1891" s="56">
        <v>95.71</v>
      </c>
      <c r="J1891" s="69">
        <f>IF(C1891="СТОП цена",I1891,ROUND(I1891*(1-VLOOKUP(L1891,Оглавление!D:G,3,FALSE)),2))</f>
        <v>95.71</v>
      </c>
      <c r="K1891" s="60"/>
      <c r="L1891" s="60" t="s">
        <v>1061</v>
      </c>
      <c r="M1891" s="54">
        <v>35</v>
      </c>
    </row>
    <row r="1892" spans="1:13" s="312" customFormat="1" ht="24.75" customHeight="1">
      <c r="A1892" s="397" t="s">
        <v>2422</v>
      </c>
      <c r="B1892" s="76">
        <v>1953141</v>
      </c>
      <c r="C1892" s="76"/>
      <c r="D1892" s="76"/>
      <c r="E1892" s="68"/>
      <c r="F1892" s="68"/>
      <c r="G1892" s="68">
        <v>48</v>
      </c>
      <c r="H1892" s="68" t="s">
        <v>1058</v>
      </c>
      <c r="I1892" s="56">
        <v>224.58</v>
      </c>
      <c r="J1892" s="69">
        <f>IF(C1892="СТОП цена",I1892,ROUND(I1892*(1-VLOOKUP(L1892,Оглавление!D:G,3,FALSE)),2))</f>
        <v>224.58</v>
      </c>
      <c r="K1892" s="60"/>
      <c r="L1892" s="60" t="s">
        <v>1061</v>
      </c>
      <c r="M1892" s="54">
        <v>35</v>
      </c>
    </row>
    <row r="1893" spans="1:13" s="312" customFormat="1" ht="24.75" customHeight="1">
      <c r="A1893" s="397" t="s">
        <v>2423</v>
      </c>
      <c r="B1893" s="76">
        <v>1918969</v>
      </c>
      <c r="C1893" s="76"/>
      <c r="D1893" s="76"/>
      <c r="E1893" s="68"/>
      <c r="F1893" s="68"/>
      <c r="G1893" s="68">
        <v>36</v>
      </c>
      <c r="H1893" s="68" t="s">
        <v>1058</v>
      </c>
      <c r="I1893" s="56">
        <v>423.38</v>
      </c>
      <c r="J1893" s="69">
        <f>IF(C1893="СТОП цена",I1893,ROUND(I1893*(1-VLOOKUP(L1893,Оглавление!D:G,3,FALSE)),2))</f>
        <v>423.38</v>
      </c>
      <c r="K1893" s="60"/>
      <c r="L1893" s="60" t="s">
        <v>1061</v>
      </c>
      <c r="M1893" s="54">
        <v>35</v>
      </c>
    </row>
    <row r="1894" spans="1:13" s="312" customFormat="1" ht="24.75" customHeight="1">
      <c r="A1894" s="397" t="s">
        <v>2424</v>
      </c>
      <c r="B1894" s="76">
        <v>1918971</v>
      </c>
      <c r="C1894" s="76"/>
      <c r="D1894" s="76"/>
      <c r="E1894" s="68"/>
      <c r="F1894" s="68"/>
      <c r="G1894" s="68">
        <v>36</v>
      </c>
      <c r="H1894" s="68" t="s">
        <v>1058</v>
      </c>
      <c r="I1894" s="56">
        <v>65.48</v>
      </c>
      <c r="J1894" s="69">
        <f>IF(C1894="СТОП цена",I1894,ROUND(I1894*(1-VLOOKUP(L1894,Оглавление!D:G,3,FALSE)),2))</f>
        <v>65.48</v>
      </c>
      <c r="K1894" s="60"/>
      <c r="L1894" s="60" t="s">
        <v>1061</v>
      </c>
      <c r="M1894" s="54">
        <v>35</v>
      </c>
    </row>
    <row r="1895" spans="1:13" s="312" customFormat="1" ht="24.75" customHeight="1">
      <c r="A1895" s="397" t="s">
        <v>2425</v>
      </c>
      <c r="B1895" s="76">
        <v>1918970</v>
      </c>
      <c r="C1895" s="76"/>
      <c r="D1895" s="76"/>
      <c r="E1895" s="68"/>
      <c r="F1895" s="68"/>
      <c r="G1895" s="68">
        <v>24</v>
      </c>
      <c r="H1895" s="68" t="s">
        <v>1058</v>
      </c>
      <c r="I1895" s="56">
        <v>131.87</v>
      </c>
      <c r="J1895" s="69">
        <f>IF(C1895="СТОП цена",I1895,ROUND(I1895*(1-VLOOKUP(L1895,Оглавление!D:G,3,FALSE)),2))</f>
        <v>131.87</v>
      </c>
      <c r="K1895" s="60"/>
      <c r="L1895" s="60" t="s">
        <v>1061</v>
      </c>
      <c r="M1895" s="54">
        <v>35</v>
      </c>
    </row>
    <row r="1896" spans="1:13" s="312" customFormat="1" ht="24.75" customHeight="1">
      <c r="A1896" s="397" t="s">
        <v>2426</v>
      </c>
      <c r="B1896" s="76">
        <v>1918968</v>
      </c>
      <c r="C1896" s="76"/>
      <c r="D1896" s="76"/>
      <c r="E1896" s="68"/>
      <c r="F1896" s="68"/>
      <c r="G1896" s="68">
        <v>24</v>
      </c>
      <c r="H1896" s="68" t="s">
        <v>1058</v>
      </c>
      <c r="I1896" s="56">
        <v>250.27</v>
      </c>
      <c r="J1896" s="69">
        <f>IF(C1896="СТОП цена",I1896,ROUND(I1896*(1-VLOOKUP(L1896,Оглавление!D:G,3,FALSE)),2))</f>
        <v>250.27</v>
      </c>
      <c r="K1896" s="60"/>
      <c r="L1896" s="60" t="s">
        <v>1061</v>
      </c>
      <c r="M1896" s="54">
        <v>35</v>
      </c>
    </row>
    <row r="1897" spans="1:13" s="312" customFormat="1" ht="24.75" customHeight="1">
      <c r="A1897" s="397" t="s">
        <v>2421</v>
      </c>
      <c r="B1897" s="76">
        <v>1918972</v>
      </c>
      <c r="C1897" s="76"/>
      <c r="D1897" s="76"/>
      <c r="E1897" s="68"/>
      <c r="F1897" s="68"/>
      <c r="G1897" s="68">
        <v>36</v>
      </c>
      <c r="H1897" s="68" t="s">
        <v>1058</v>
      </c>
      <c r="I1897" s="56">
        <v>75</v>
      </c>
      <c r="J1897" s="69">
        <f>IF(C1897="СТОП цена",I1897,ROUND(I1897*(1-VLOOKUP(L1897,Оглавление!D:G,3,FALSE)),2))</f>
        <v>75</v>
      </c>
      <c r="K1897" s="60"/>
      <c r="L1897" s="60" t="s">
        <v>1061</v>
      </c>
      <c r="M1897" s="54">
        <v>35</v>
      </c>
    </row>
    <row r="1898" spans="1:13" s="1" customFormat="1" ht="25.5" customHeight="1">
      <c r="A1898" s="582" t="s">
        <v>261</v>
      </c>
      <c r="B1898" s="583"/>
      <c r="C1898" s="583"/>
      <c r="D1898" s="583"/>
      <c r="E1898" s="583"/>
      <c r="F1898" s="583"/>
      <c r="G1898" s="583"/>
      <c r="H1898" s="583"/>
      <c r="I1898" s="583"/>
      <c r="J1898" s="583"/>
      <c r="K1898" s="60"/>
      <c r="L1898" s="60" t="s">
        <v>1061</v>
      </c>
      <c r="M1898" s="54">
        <v>35</v>
      </c>
    </row>
    <row r="1899" spans="1:13" s="1" customFormat="1" ht="28.5" customHeight="1">
      <c r="A1899" s="382" t="s">
        <v>594</v>
      </c>
      <c r="B1899" s="43" t="s">
        <v>2982</v>
      </c>
      <c r="C1899" s="43" t="s">
        <v>1856</v>
      </c>
      <c r="D1899" s="76">
        <v>100</v>
      </c>
      <c r="E1899" s="56" t="s">
        <v>624</v>
      </c>
      <c r="F1899" s="44" t="str">
        <f>CONCATENATE(D1899," ",E1899)</f>
        <v>100 г</v>
      </c>
      <c r="G1899" s="42">
        <v>12</v>
      </c>
      <c r="H1899" s="44" t="s">
        <v>1058</v>
      </c>
      <c r="I1899" s="43">
        <v>164.08</v>
      </c>
      <c r="J1899" s="57">
        <f>IF(C1899="СТОП цена",I1899,ROUND(I1899*(1-VLOOKUP(L1899,Оглавление!D:G,3,FALSE)),2))</f>
        <v>164.08</v>
      </c>
      <c r="K1899" s="60"/>
      <c r="L1899" s="60" t="s">
        <v>1061</v>
      </c>
      <c r="M1899" s="54">
        <v>35</v>
      </c>
    </row>
    <row r="1900" spans="1:13" ht="30">
      <c r="A1900" s="382" t="s">
        <v>262</v>
      </c>
      <c r="B1900" s="43" t="s">
        <v>2983</v>
      </c>
      <c r="C1900" s="43" t="s">
        <v>1856</v>
      </c>
      <c r="D1900" s="76">
        <v>100</v>
      </c>
      <c r="E1900" s="56" t="s">
        <v>624</v>
      </c>
      <c r="F1900" s="44" t="str">
        <f>CONCATENATE(D1900," ",E1900)</f>
        <v>100 г</v>
      </c>
      <c r="G1900" s="42">
        <v>12</v>
      </c>
      <c r="H1900" s="44" t="s">
        <v>1058</v>
      </c>
      <c r="I1900" s="43">
        <v>164.08</v>
      </c>
      <c r="J1900" s="57">
        <f>IF(C1900="СТОП цена",I1900,ROUND(I1900*(1-VLOOKUP(L1900,Оглавление!D:G,3,FALSE)),2))</f>
        <v>164.08</v>
      </c>
      <c r="K1900" s="60"/>
      <c r="L1900" s="60" t="s">
        <v>1061</v>
      </c>
      <c r="M1900" s="54">
        <v>35</v>
      </c>
    </row>
    <row r="1901" spans="1:13" ht="30.75" customHeight="1">
      <c r="A1901" s="390" t="s">
        <v>1197</v>
      </c>
      <c r="B1901" s="43" t="s">
        <v>2984</v>
      </c>
      <c r="C1901" s="43" t="s">
        <v>1856</v>
      </c>
      <c r="D1901" s="68"/>
      <c r="E1901" s="68"/>
      <c r="F1901" s="44" t="s">
        <v>1199</v>
      </c>
      <c r="G1901" s="44"/>
      <c r="H1901" s="44" t="s">
        <v>1058</v>
      </c>
      <c r="I1901" s="43">
        <v>164.08</v>
      </c>
      <c r="J1901" s="57">
        <f>IF(C1901="СТОП цена",I1901,ROUND(I1901*(1-VLOOKUP(L1901,Оглавление!D:G,3,FALSE)),2))</f>
        <v>164.08</v>
      </c>
      <c r="K1901" s="60"/>
      <c r="L1901" s="60" t="s">
        <v>1061</v>
      </c>
      <c r="M1901" s="54">
        <v>36</v>
      </c>
    </row>
    <row r="1902" spans="1:13" ht="31.5" customHeight="1">
      <c r="A1902" s="390" t="s">
        <v>1198</v>
      </c>
      <c r="B1902" s="43" t="s">
        <v>2985</v>
      </c>
      <c r="C1902" s="43" t="s">
        <v>1856</v>
      </c>
      <c r="D1902" s="68"/>
      <c r="E1902" s="68"/>
      <c r="F1902" s="44" t="s">
        <v>1199</v>
      </c>
      <c r="G1902" s="44"/>
      <c r="H1902" s="44" t="s">
        <v>1058</v>
      </c>
      <c r="I1902" s="43">
        <v>164.08</v>
      </c>
      <c r="J1902" s="57">
        <f>IF(C1902="СТОП цена",I1902,ROUND(I1902*(1-VLOOKUP(L1902,Оглавление!D:G,3,FALSE)),2))</f>
        <v>164.08</v>
      </c>
      <c r="K1902" s="60"/>
      <c r="L1902" s="60" t="s">
        <v>1061</v>
      </c>
      <c r="M1902" s="54">
        <v>36</v>
      </c>
    </row>
    <row r="1903" spans="1:13" ht="24.75" customHeight="1">
      <c r="A1903" s="390" t="s">
        <v>1201</v>
      </c>
      <c r="B1903" s="42">
        <v>1781044</v>
      </c>
      <c r="C1903" s="42"/>
      <c r="D1903" s="68">
        <v>500</v>
      </c>
      <c r="E1903" s="68" t="s">
        <v>784</v>
      </c>
      <c r="F1903" s="44" t="s">
        <v>1200</v>
      </c>
      <c r="G1903" s="44"/>
      <c r="H1903" s="44" t="s">
        <v>1058</v>
      </c>
      <c r="I1903" s="43">
        <v>230.73</v>
      </c>
      <c r="J1903" s="57">
        <f>IF(C1903="СТОП цена",I1903,ROUND(I1903*(1-VLOOKUP(L1903,Оглавление!D:G,3,FALSE)),2))</f>
        <v>230.73</v>
      </c>
      <c r="K1903" s="60"/>
      <c r="L1903" s="60" t="s">
        <v>1061</v>
      </c>
      <c r="M1903" s="54">
        <v>36</v>
      </c>
    </row>
    <row r="1904" spans="1:13" s="312" customFormat="1" ht="35.25" customHeight="1">
      <c r="A1904" s="417" t="s">
        <v>2444</v>
      </c>
      <c r="B1904" s="76">
        <v>1862322</v>
      </c>
      <c r="C1904" s="56" t="s">
        <v>1856</v>
      </c>
      <c r="D1904" s="68"/>
      <c r="E1904" s="68"/>
      <c r="F1904" s="68" t="s">
        <v>2420</v>
      </c>
      <c r="G1904" s="68"/>
      <c r="H1904" s="68" t="s">
        <v>1058</v>
      </c>
      <c r="I1904" s="56">
        <v>750.15</v>
      </c>
      <c r="J1904" s="57">
        <f>IF(C1904="СТОП цена",I1904,ROUND(I1904*(1-VLOOKUP(L1904,Оглавление!D:G,3,FALSE)),2))</f>
        <v>750.15</v>
      </c>
      <c r="K1904" s="60"/>
      <c r="L1904" s="60"/>
      <c r="M1904" s="54">
        <v>36</v>
      </c>
    </row>
    <row r="1905" spans="1:13" s="252" customFormat="1" ht="27" hidden="1" customHeight="1">
      <c r="A1905" s="582" t="s">
        <v>39</v>
      </c>
      <c r="B1905" s="583"/>
      <c r="C1905" s="583"/>
      <c r="D1905" s="583"/>
      <c r="E1905" s="583"/>
      <c r="F1905" s="583"/>
      <c r="G1905" s="583"/>
      <c r="H1905" s="583"/>
      <c r="I1905" s="583"/>
      <c r="J1905" s="583"/>
      <c r="K1905" s="60"/>
      <c r="L1905" s="60" t="s">
        <v>1061</v>
      </c>
      <c r="M1905" s="54">
        <v>36</v>
      </c>
    </row>
    <row r="1906" spans="1:13" s="252" customFormat="1" ht="33.75" hidden="1" customHeight="1">
      <c r="A1906" s="390" t="s">
        <v>1573</v>
      </c>
      <c r="B1906" s="43">
        <v>1971918</v>
      </c>
      <c r="C1906" s="43"/>
      <c r="D1906" s="68"/>
      <c r="E1906" s="68"/>
      <c r="F1906" s="44" t="s">
        <v>1396</v>
      </c>
      <c r="G1906" s="44"/>
      <c r="H1906" s="44" t="s">
        <v>1058</v>
      </c>
      <c r="I1906" s="43">
        <v>97.23</v>
      </c>
      <c r="J1906" s="57">
        <f>IF(C1906="СТОП цена",I1906,ROUND(I1906*(1-VLOOKUP(L1906,Оглавление!D:G,3,FALSE)),2))</f>
        <v>97.23</v>
      </c>
      <c r="K1906" s="60"/>
      <c r="L1906" s="60" t="s">
        <v>1061</v>
      </c>
      <c r="M1906" s="54">
        <v>36</v>
      </c>
    </row>
    <row r="1907" spans="1:13" s="252" customFormat="1" ht="36" hidden="1" customHeight="1">
      <c r="A1907" s="390" t="s">
        <v>1574</v>
      </c>
      <c r="B1907" s="43">
        <v>1972108</v>
      </c>
      <c r="C1907" s="43"/>
      <c r="D1907" s="68"/>
      <c r="E1907" s="68"/>
      <c r="F1907" s="44" t="s">
        <v>1396</v>
      </c>
      <c r="G1907" s="44"/>
      <c r="H1907" s="44" t="s">
        <v>1058</v>
      </c>
      <c r="I1907" s="43">
        <v>106.96</v>
      </c>
      <c r="J1907" s="57">
        <f>IF(C1907="СТОП цена",I1907,ROUND(I1907*(1-VLOOKUP(L1907,Оглавление!D:G,3,FALSE)),2))</f>
        <v>106.96</v>
      </c>
      <c r="K1907" s="60"/>
      <c r="L1907" s="60" t="s">
        <v>1061</v>
      </c>
      <c r="M1907" s="54">
        <v>36</v>
      </c>
    </row>
    <row r="1908" spans="1:13" s="312" customFormat="1" ht="26.25" hidden="1" customHeight="1">
      <c r="A1908" s="582" t="s">
        <v>2438</v>
      </c>
      <c r="B1908" s="583"/>
      <c r="C1908" s="583"/>
      <c r="D1908" s="583"/>
      <c r="E1908" s="583"/>
      <c r="F1908" s="583"/>
      <c r="G1908" s="583"/>
      <c r="H1908" s="583"/>
      <c r="I1908" s="583"/>
      <c r="J1908" s="583"/>
      <c r="K1908" s="60"/>
      <c r="L1908" s="60" t="s">
        <v>1061</v>
      </c>
      <c r="M1908" s="54">
        <v>36</v>
      </c>
    </row>
    <row r="1909" spans="1:13" s="312" customFormat="1" ht="30" hidden="1" customHeight="1">
      <c r="A1909" s="390" t="s">
        <v>2439</v>
      </c>
      <c r="B1909" s="43">
        <v>2098780</v>
      </c>
      <c r="C1909" s="56" t="s">
        <v>223</v>
      </c>
      <c r="D1909" s="68"/>
      <c r="E1909" s="68"/>
      <c r="F1909" s="68"/>
      <c r="G1909" s="68"/>
      <c r="H1909" s="68" t="s">
        <v>1058</v>
      </c>
      <c r="I1909" s="56">
        <v>44.84</v>
      </c>
      <c r="J1909" s="69">
        <f>IF(C1909="СТОП цена",I1909,ROUND(I1909*(1-VLOOKUP(L1909,Оглавление!D:G,3,FALSE)),2))</f>
        <v>44.84</v>
      </c>
      <c r="K1909" s="60"/>
      <c r="L1909" s="60" t="s">
        <v>1061</v>
      </c>
      <c r="M1909" s="54">
        <v>36</v>
      </c>
    </row>
    <row r="1910" spans="1:13" s="312" customFormat="1" ht="28.5" hidden="1" customHeight="1">
      <c r="A1910" s="390" t="s">
        <v>2440</v>
      </c>
      <c r="B1910" s="43">
        <v>2098798</v>
      </c>
      <c r="C1910" s="56" t="s">
        <v>223</v>
      </c>
      <c r="D1910" s="68"/>
      <c r="E1910" s="68"/>
      <c r="F1910" s="68"/>
      <c r="G1910" s="68"/>
      <c r="H1910" s="68" t="s">
        <v>1058</v>
      </c>
      <c r="I1910" s="56">
        <v>71.98</v>
      </c>
      <c r="J1910" s="69">
        <f>IF(C1910="СТОП цена",I1910,ROUND(I1910*(1-VLOOKUP(L1910,Оглавление!D:G,3,FALSE)),2))</f>
        <v>71.98</v>
      </c>
      <c r="K1910" s="60"/>
      <c r="L1910" s="60" t="s">
        <v>1061</v>
      </c>
      <c r="M1910" s="54">
        <v>36</v>
      </c>
    </row>
    <row r="1911" spans="1:13" s="312" customFormat="1" ht="30.75" hidden="1" customHeight="1">
      <c r="A1911" s="390" t="s">
        <v>2441</v>
      </c>
      <c r="B1911" s="43">
        <v>2098784</v>
      </c>
      <c r="C1911" s="56" t="s">
        <v>223</v>
      </c>
      <c r="D1911" s="68"/>
      <c r="E1911" s="68"/>
      <c r="F1911" s="68"/>
      <c r="G1911" s="68"/>
      <c r="H1911" s="68" t="s">
        <v>1058</v>
      </c>
      <c r="I1911" s="56">
        <v>39.53</v>
      </c>
      <c r="J1911" s="69">
        <f>IF(C1911="СТОП цена",I1911,ROUND(I1911*(1-VLOOKUP(L1911,Оглавление!D:G,3,FALSE)),2))</f>
        <v>39.53</v>
      </c>
      <c r="K1911" s="60"/>
      <c r="L1911" s="60" t="s">
        <v>1061</v>
      </c>
      <c r="M1911" s="54">
        <v>36</v>
      </c>
    </row>
    <row r="1912" spans="1:13" s="312" customFormat="1" ht="29.25" hidden="1" customHeight="1">
      <c r="A1912" s="390" t="s">
        <v>2442</v>
      </c>
      <c r="B1912" s="43">
        <v>2098785</v>
      </c>
      <c r="C1912" s="56" t="s">
        <v>223</v>
      </c>
      <c r="D1912" s="68"/>
      <c r="E1912" s="68"/>
      <c r="F1912" s="68"/>
      <c r="G1912" s="68"/>
      <c r="H1912" s="68" t="s">
        <v>1058</v>
      </c>
      <c r="I1912" s="56">
        <v>60.18</v>
      </c>
      <c r="J1912" s="69">
        <f>IF(C1912="СТОП цена",I1912,ROUND(I1912*(1-VLOOKUP(L1912,Оглавление!D:G,3,FALSE)),2))</f>
        <v>60.18</v>
      </c>
      <c r="K1912" s="60"/>
      <c r="L1912" s="60" t="s">
        <v>1061</v>
      </c>
      <c r="M1912" s="54">
        <v>36</v>
      </c>
    </row>
    <row r="1913" spans="1:13" ht="22.5" customHeight="1">
      <c r="A1913" s="579" t="s">
        <v>1067</v>
      </c>
      <c r="B1913" s="580"/>
      <c r="C1913" s="580"/>
      <c r="D1913" s="580"/>
      <c r="E1913" s="580"/>
      <c r="F1913" s="580"/>
      <c r="G1913" s="580"/>
      <c r="H1913" s="580"/>
      <c r="I1913" s="580"/>
      <c r="J1913" s="581"/>
      <c r="K1913" s="6" t="s">
        <v>1067</v>
      </c>
      <c r="L1913" s="60" t="s">
        <v>1067</v>
      </c>
      <c r="M1913" s="54">
        <v>36</v>
      </c>
    </row>
    <row r="1914" spans="1:13" ht="20.25" customHeight="1">
      <c r="A1914" s="582" t="s">
        <v>1020</v>
      </c>
      <c r="B1914" s="583"/>
      <c r="C1914" s="583"/>
      <c r="D1914" s="583"/>
      <c r="E1914" s="583"/>
      <c r="F1914" s="583"/>
      <c r="G1914" s="583"/>
      <c r="H1914" s="583"/>
      <c r="I1914" s="583"/>
      <c r="J1914" s="583"/>
      <c r="K1914" s="4"/>
      <c r="L1914" s="60" t="s">
        <v>1067</v>
      </c>
      <c r="M1914" s="54">
        <v>36</v>
      </c>
    </row>
    <row r="1915" spans="1:13" s="167" customFormat="1" ht="22.5" customHeight="1">
      <c r="A1915" s="390" t="s">
        <v>1021</v>
      </c>
      <c r="B1915" s="42">
        <v>1770930</v>
      </c>
      <c r="C1915" s="43" t="s">
        <v>223</v>
      </c>
      <c r="D1915" s="68">
        <v>770</v>
      </c>
      <c r="E1915" s="68" t="s">
        <v>784</v>
      </c>
      <c r="F1915" s="44" t="str">
        <f t="shared" ref="F1915:F1920" si="40">CONCATENATE(D1915," ",E1915)</f>
        <v>770 мл</v>
      </c>
      <c r="G1915" s="44">
        <v>16</v>
      </c>
      <c r="H1915" s="44" t="s">
        <v>1058</v>
      </c>
      <c r="I1915" s="43">
        <v>259.01</v>
      </c>
      <c r="J1915" s="57">
        <f>IF(C1915="СТОП цена",I1915,ROUND(I1915*(1-VLOOKUP(L1915,Оглавление!D:G,3,FALSE)),2))</f>
        <v>259.01</v>
      </c>
      <c r="K1915" s="60"/>
      <c r="L1915" s="60" t="s">
        <v>1067</v>
      </c>
      <c r="M1915" s="54">
        <v>36</v>
      </c>
    </row>
    <row r="1916" spans="1:13" s="167" customFormat="1" ht="22.5" customHeight="1">
      <c r="A1916" s="390" t="s">
        <v>1022</v>
      </c>
      <c r="B1916" s="42">
        <v>1770931</v>
      </c>
      <c r="C1916" s="43" t="s">
        <v>223</v>
      </c>
      <c r="D1916" s="68">
        <v>770</v>
      </c>
      <c r="E1916" s="68" t="s">
        <v>784</v>
      </c>
      <c r="F1916" s="44" t="str">
        <f t="shared" si="40"/>
        <v>770 мл</v>
      </c>
      <c r="G1916" s="44">
        <v>16</v>
      </c>
      <c r="H1916" s="44" t="s">
        <v>1058</v>
      </c>
      <c r="I1916" s="43">
        <v>271.87</v>
      </c>
      <c r="J1916" s="57">
        <f>IF(C1916="СТОП цена",I1916,ROUND(I1916*(1-VLOOKUP(L1916,Оглавление!D:G,3,FALSE)),2))</f>
        <v>271.87</v>
      </c>
      <c r="K1916" s="60"/>
      <c r="L1916" s="60" t="s">
        <v>1067</v>
      </c>
      <c r="M1916" s="54">
        <v>36</v>
      </c>
    </row>
    <row r="1917" spans="1:13" s="167" customFormat="1" ht="30.75" customHeight="1">
      <c r="A1917" s="390" t="s">
        <v>1023</v>
      </c>
      <c r="B1917" s="42">
        <v>1770932</v>
      </c>
      <c r="C1917" s="43" t="s">
        <v>223</v>
      </c>
      <c r="D1917" s="68">
        <v>850</v>
      </c>
      <c r="E1917" s="68" t="s">
        <v>784</v>
      </c>
      <c r="F1917" s="44" t="str">
        <f t="shared" si="40"/>
        <v>850 мл</v>
      </c>
      <c r="G1917" s="44">
        <v>16</v>
      </c>
      <c r="H1917" s="44" t="s">
        <v>1058</v>
      </c>
      <c r="I1917" s="43">
        <v>285.94</v>
      </c>
      <c r="J1917" s="57">
        <f>IF(C1917="СТОП цена",I1917,ROUND(I1917*(1-VLOOKUP(L1917,Оглавление!D:G,3,FALSE)),2))</f>
        <v>285.94</v>
      </c>
      <c r="K1917" s="60"/>
      <c r="L1917" s="60" t="s">
        <v>1067</v>
      </c>
      <c r="M1917" s="54">
        <v>36</v>
      </c>
    </row>
    <row r="1918" spans="1:13" s="167" customFormat="1" ht="30.75" customHeight="1">
      <c r="A1918" s="390" t="s">
        <v>1024</v>
      </c>
      <c r="B1918" s="42">
        <v>1773399</v>
      </c>
      <c r="C1918" s="43" t="s">
        <v>223</v>
      </c>
      <c r="D1918" s="68">
        <v>750</v>
      </c>
      <c r="E1918" s="68" t="s">
        <v>784</v>
      </c>
      <c r="F1918" s="44" t="str">
        <f t="shared" si="40"/>
        <v>750 мл</v>
      </c>
      <c r="G1918" s="44">
        <v>12</v>
      </c>
      <c r="H1918" s="44" t="s">
        <v>1058</v>
      </c>
      <c r="I1918" s="43">
        <v>527.47</v>
      </c>
      <c r="J1918" s="57">
        <f>IF(C1918="СТОП цена",I1918,ROUND(I1918*(1-VLOOKUP(L1918,Оглавление!D:G,3,FALSE)),2))</f>
        <v>527.47</v>
      </c>
      <c r="K1918" s="60"/>
      <c r="L1918" s="60" t="s">
        <v>1067</v>
      </c>
      <c r="M1918" s="54">
        <v>36</v>
      </c>
    </row>
    <row r="1919" spans="1:13" s="167" customFormat="1" ht="22.5" customHeight="1">
      <c r="A1919" s="390" t="s">
        <v>1180</v>
      </c>
      <c r="B1919" s="43">
        <v>1816960</v>
      </c>
      <c r="C1919" s="43" t="s">
        <v>1856</v>
      </c>
      <c r="D1919" s="68">
        <v>750</v>
      </c>
      <c r="E1919" s="68" t="s">
        <v>784</v>
      </c>
      <c r="F1919" s="44" t="str">
        <f t="shared" si="40"/>
        <v>750 мл</v>
      </c>
      <c r="G1919" s="44">
        <v>12</v>
      </c>
      <c r="H1919" s="44" t="s">
        <v>1058</v>
      </c>
      <c r="I1919" s="43">
        <v>241.05</v>
      </c>
      <c r="J1919" s="57">
        <f>IF(C1919="СТОП цена",I1919,ROUND(I1919*(1-VLOOKUP(L1919,Оглавление!D:G,3,FALSE)),2))</f>
        <v>241.05</v>
      </c>
      <c r="K1919" s="60"/>
      <c r="L1919" s="60" t="s">
        <v>1067</v>
      </c>
      <c r="M1919" s="54">
        <v>36</v>
      </c>
    </row>
    <row r="1920" spans="1:13" s="167" customFormat="1" ht="22.5" customHeight="1">
      <c r="A1920" s="390" t="s">
        <v>1181</v>
      </c>
      <c r="B1920" s="42">
        <v>1898425</v>
      </c>
      <c r="C1920" s="43" t="s">
        <v>223</v>
      </c>
      <c r="D1920" s="68">
        <v>500</v>
      </c>
      <c r="E1920" s="68" t="s">
        <v>784</v>
      </c>
      <c r="F1920" s="44" t="str">
        <f t="shared" si="40"/>
        <v>500 мл</v>
      </c>
      <c r="G1920" s="44">
        <v>12</v>
      </c>
      <c r="H1920" s="44" t="s">
        <v>1058</v>
      </c>
      <c r="I1920" s="43">
        <v>239.58</v>
      </c>
      <c r="J1920" s="57">
        <f>IF(C1920="СТОП цена",I1920,ROUND(I1920*(1-VLOOKUP(L1920,Оглавление!D:G,3,FALSE)),2))</f>
        <v>239.58</v>
      </c>
      <c r="K1920" s="60"/>
      <c r="L1920" s="60" t="s">
        <v>1067</v>
      </c>
      <c r="M1920" s="54">
        <v>36</v>
      </c>
    </row>
    <row r="1921" spans="1:13" s="1" customFormat="1" ht="25.5" customHeight="1">
      <c r="A1921" s="582" t="s">
        <v>430</v>
      </c>
      <c r="B1921" s="583"/>
      <c r="C1921" s="583"/>
      <c r="D1921" s="583"/>
      <c r="E1921" s="583"/>
      <c r="F1921" s="583"/>
      <c r="G1921" s="583"/>
      <c r="H1921" s="583"/>
      <c r="I1921" s="583"/>
      <c r="J1921" s="583"/>
      <c r="L1921" s="60" t="s">
        <v>1067</v>
      </c>
      <c r="M1921" s="54">
        <v>36</v>
      </c>
    </row>
    <row r="1922" spans="1:13" ht="18.75" customHeight="1">
      <c r="A1922" s="382" t="s">
        <v>256</v>
      </c>
      <c r="B1922" s="42">
        <v>1057392</v>
      </c>
      <c r="C1922" s="42"/>
      <c r="D1922" s="42">
        <v>750</v>
      </c>
      <c r="E1922" s="42" t="s">
        <v>784</v>
      </c>
      <c r="F1922" s="44" t="str">
        <f>CONCATENATE(D1922," ",E1922)</f>
        <v>750 мл</v>
      </c>
      <c r="G1922" s="42">
        <v>16</v>
      </c>
      <c r="H1922" s="44" t="s">
        <v>1058</v>
      </c>
      <c r="I1922" s="43">
        <v>261.18</v>
      </c>
      <c r="J1922" s="57">
        <f>IF(C1922="СТОП цена",I1922,ROUND(I1922*(1-VLOOKUP(L1922,Оглавление!D:G,3,FALSE)),2))</f>
        <v>261.18</v>
      </c>
      <c r="K1922" s="60"/>
      <c r="L1922" s="60" t="s">
        <v>1067</v>
      </c>
      <c r="M1922" s="54">
        <v>36</v>
      </c>
    </row>
    <row r="1923" spans="1:13" s="197" customFormat="1" ht="27.75" customHeight="1">
      <c r="A1923" s="385" t="s">
        <v>1436</v>
      </c>
      <c r="B1923" s="42">
        <v>2146992</v>
      </c>
      <c r="C1923" s="43" t="s">
        <v>223</v>
      </c>
      <c r="D1923" s="42"/>
      <c r="E1923" s="42"/>
      <c r="F1923" s="44" t="s">
        <v>1357</v>
      </c>
      <c r="G1923" s="42">
        <v>16</v>
      </c>
      <c r="H1923" s="44" t="s">
        <v>1058</v>
      </c>
      <c r="I1923" s="43">
        <v>288.33999999999997</v>
      </c>
      <c r="J1923" s="57">
        <f>IF(C1923="СТОП цена",I1923,ROUND(I1923*(1-VLOOKUP(L1923,Оглавление!D:G,3,FALSE)),2))</f>
        <v>288.33999999999997</v>
      </c>
      <c r="K1923" s="60"/>
      <c r="L1923" s="60" t="s">
        <v>1067</v>
      </c>
      <c r="M1923" s="54">
        <v>36</v>
      </c>
    </row>
    <row r="1924" spans="1:13" s="133" customFormat="1" ht="15">
      <c r="A1924" s="385" t="s">
        <v>1412</v>
      </c>
      <c r="B1924" s="76">
        <v>1934324</v>
      </c>
      <c r="C1924" s="76"/>
      <c r="D1924" s="180">
        <v>750</v>
      </c>
      <c r="E1924" s="180" t="s">
        <v>784</v>
      </c>
      <c r="F1924" s="68" t="str">
        <f>CONCATENATE(D1924," ",E1924)</f>
        <v>750 мл</v>
      </c>
      <c r="G1924" s="68">
        <v>16</v>
      </c>
      <c r="H1924" s="68" t="s">
        <v>1058</v>
      </c>
      <c r="I1924" s="56">
        <v>274.24</v>
      </c>
      <c r="J1924" s="57">
        <f>IF(C1924="СТОП цена",I1924,ROUND(I1924*(1-VLOOKUP(L1924,Оглавление!D:G,3,FALSE)),2))</f>
        <v>274.24</v>
      </c>
      <c r="K1924" s="145"/>
      <c r="L1924" s="60" t="s">
        <v>1067</v>
      </c>
      <c r="M1924" s="54">
        <v>36</v>
      </c>
    </row>
    <row r="1925" spans="1:13" ht="15">
      <c r="A1925" s="382" t="s">
        <v>257</v>
      </c>
      <c r="B1925" s="42">
        <v>1158654</v>
      </c>
      <c r="C1925" s="42"/>
      <c r="D1925" s="44">
        <v>750</v>
      </c>
      <c r="E1925" s="44" t="s">
        <v>784</v>
      </c>
      <c r="F1925" s="44" t="str">
        <f>CONCATENATE(D1925," ",E1925)</f>
        <v>750 мл</v>
      </c>
      <c r="G1925" s="44">
        <v>16</v>
      </c>
      <c r="H1925" s="44" t="s">
        <v>1058</v>
      </c>
      <c r="I1925" s="43">
        <v>261.18</v>
      </c>
      <c r="J1925" s="57">
        <f>IF(C1925="СТОП цена",I1925,ROUND(I1925*(1-VLOOKUP(L1925,Оглавление!D:G,3,FALSE)),2))</f>
        <v>261.18</v>
      </c>
      <c r="K1925" s="60"/>
      <c r="L1925" s="60" t="s">
        <v>1067</v>
      </c>
      <c r="M1925" s="54">
        <v>36</v>
      </c>
    </row>
    <row r="1926" spans="1:13" ht="30">
      <c r="A1926" s="390" t="s">
        <v>1196</v>
      </c>
      <c r="B1926" s="42">
        <v>1883480</v>
      </c>
      <c r="C1926" s="43" t="s">
        <v>223</v>
      </c>
      <c r="D1926" s="44">
        <v>750</v>
      </c>
      <c r="E1926" s="44" t="s">
        <v>784</v>
      </c>
      <c r="F1926" s="44" t="s">
        <v>1245</v>
      </c>
      <c r="G1926" s="44">
        <v>16</v>
      </c>
      <c r="H1926" s="44" t="s">
        <v>1058</v>
      </c>
      <c r="I1926" s="43">
        <v>531.85</v>
      </c>
      <c r="J1926" s="57">
        <f>IF(C1926="СТОП цена",I1926,ROUND(I1926*(1-VLOOKUP(L1926,Оглавление!D:G,3,FALSE)),2))</f>
        <v>531.85</v>
      </c>
      <c r="K1926" s="60"/>
      <c r="L1926" s="60" t="s">
        <v>1067</v>
      </c>
      <c r="M1926" s="54">
        <v>36</v>
      </c>
    </row>
    <row r="1927" spans="1:13" s="137" customFormat="1" ht="17.25" customHeight="1">
      <c r="A1927" s="382" t="s">
        <v>1379</v>
      </c>
      <c r="B1927" s="42">
        <v>1934325</v>
      </c>
      <c r="C1927" s="43" t="s">
        <v>223</v>
      </c>
      <c r="D1927" s="44">
        <v>750</v>
      </c>
      <c r="E1927" s="44" t="s">
        <v>784</v>
      </c>
      <c r="F1927" s="44" t="s">
        <v>1263</v>
      </c>
      <c r="G1927" s="44">
        <v>16</v>
      </c>
      <c r="H1927" s="44" t="s">
        <v>1058</v>
      </c>
      <c r="I1927" s="43">
        <v>274.24</v>
      </c>
      <c r="J1927" s="57">
        <f>IF(C1927="СТОП цена",I1927,ROUND(I1927*(1-VLOOKUP(L1927,Оглавление!D:G,3,FALSE)),2))</f>
        <v>274.24</v>
      </c>
      <c r="K1927" s="60"/>
      <c r="L1927" s="60" t="s">
        <v>1067</v>
      </c>
      <c r="M1927" s="54">
        <v>36</v>
      </c>
    </row>
    <row r="1928" spans="1:13" s="172" customFormat="1" ht="26.25" customHeight="1">
      <c r="A1928" s="379" t="s">
        <v>1380</v>
      </c>
      <c r="B1928" s="43" t="s">
        <v>2927</v>
      </c>
      <c r="C1928" s="43" t="s">
        <v>223</v>
      </c>
      <c r="D1928" s="44"/>
      <c r="E1928" s="44"/>
      <c r="F1928" s="44" t="s">
        <v>1357</v>
      </c>
      <c r="G1928" s="44">
        <v>16</v>
      </c>
      <c r="H1928" s="44" t="s">
        <v>1058</v>
      </c>
      <c r="I1928" s="43">
        <v>288.33999999999997</v>
      </c>
      <c r="J1928" s="57">
        <f>IF(C1928="СТОП цена",I1928,ROUND(I1928*(1-VLOOKUP(L1928,Оглавление!D:G,3,FALSE)),2))</f>
        <v>288.33999999999997</v>
      </c>
      <c r="K1928" s="60"/>
      <c r="L1928" s="60" t="s">
        <v>1067</v>
      </c>
      <c r="M1928" s="54">
        <v>36</v>
      </c>
    </row>
    <row r="1929" spans="1:13" s="1" customFormat="1" ht="25.5" customHeight="1">
      <c r="A1929" s="582" t="s">
        <v>429</v>
      </c>
      <c r="B1929" s="583"/>
      <c r="C1929" s="583"/>
      <c r="D1929" s="583"/>
      <c r="E1929" s="583"/>
      <c r="F1929" s="583"/>
      <c r="G1929" s="583"/>
      <c r="H1929" s="583"/>
      <c r="I1929" s="583"/>
      <c r="J1929" s="583"/>
      <c r="K1929" s="60"/>
      <c r="L1929" s="60" t="s">
        <v>1067</v>
      </c>
      <c r="M1929" s="54">
        <v>36</v>
      </c>
    </row>
    <row r="1930" spans="1:13" ht="12.75">
      <c r="A1930" s="588" t="s">
        <v>263</v>
      </c>
      <c r="B1930" s="42">
        <v>1303055</v>
      </c>
      <c r="C1930" s="42"/>
      <c r="D1930" s="42">
        <v>400</v>
      </c>
      <c r="E1930" s="44" t="s">
        <v>784</v>
      </c>
      <c r="F1930" s="44" t="str">
        <f t="shared" ref="F1930:F1939" si="41">CONCATENATE(D1930," ",E1930)</f>
        <v>400 мл</v>
      </c>
      <c r="G1930" s="44">
        <v>16</v>
      </c>
      <c r="H1930" s="44" t="s">
        <v>1058</v>
      </c>
      <c r="I1930" s="43">
        <v>184.66</v>
      </c>
      <c r="J1930" s="57">
        <f>IF(C1930="СТОП цена",I1930,ROUND(I1930*(1-VLOOKUP(L1930,Оглавление!D:G,3,FALSE)),2))</f>
        <v>184.66</v>
      </c>
      <c r="K1930" s="60"/>
      <c r="L1930" s="60" t="s">
        <v>1067</v>
      </c>
      <c r="M1930" s="54">
        <v>36</v>
      </c>
    </row>
    <row r="1931" spans="1:13" ht="12.75">
      <c r="A1931" s="590"/>
      <c r="B1931" s="42">
        <v>1294669</v>
      </c>
      <c r="C1931" s="43" t="s">
        <v>223</v>
      </c>
      <c r="D1931" s="42">
        <v>450</v>
      </c>
      <c r="E1931" s="44" t="s">
        <v>784</v>
      </c>
      <c r="F1931" s="44" t="str">
        <f t="shared" si="41"/>
        <v>450 мл</v>
      </c>
      <c r="G1931" s="44">
        <v>16</v>
      </c>
      <c r="H1931" s="44" t="s">
        <v>1058</v>
      </c>
      <c r="I1931" s="43">
        <v>185.13</v>
      </c>
      <c r="J1931" s="57">
        <f>IF(C1931="СТОП цена",I1931,ROUND(I1931*(1-VLOOKUP(L1931,Оглавление!D:G,3,FALSE)),2))</f>
        <v>185.13</v>
      </c>
      <c r="K1931" s="60"/>
      <c r="L1931" s="60" t="s">
        <v>1067</v>
      </c>
      <c r="M1931" s="54">
        <v>36</v>
      </c>
    </row>
    <row r="1932" spans="1:13" ht="12.75">
      <c r="A1932" s="589"/>
      <c r="B1932" s="42">
        <v>1152032</v>
      </c>
      <c r="C1932" s="42"/>
      <c r="D1932" s="42">
        <v>650</v>
      </c>
      <c r="E1932" s="42" t="s">
        <v>784</v>
      </c>
      <c r="F1932" s="44" t="str">
        <f t="shared" si="41"/>
        <v>650 мл</v>
      </c>
      <c r="G1932" s="42">
        <v>16</v>
      </c>
      <c r="H1932" s="44" t="s">
        <v>1058</v>
      </c>
      <c r="I1932" s="43">
        <v>232.92</v>
      </c>
      <c r="J1932" s="57">
        <f>IF(C1932="СТОП цена",I1932,ROUND(I1932*(1-VLOOKUP(L1932,Оглавление!D:G,3,FALSE)),2))</f>
        <v>232.92</v>
      </c>
      <c r="K1932" s="60"/>
      <c r="L1932" s="60" t="s">
        <v>1067</v>
      </c>
      <c r="M1932" s="54">
        <v>36</v>
      </c>
    </row>
    <row r="1933" spans="1:13" ht="15">
      <c r="A1933" s="382" t="s">
        <v>941</v>
      </c>
      <c r="B1933" s="43">
        <v>1152033</v>
      </c>
      <c r="C1933" s="43" t="s">
        <v>223</v>
      </c>
      <c r="D1933" s="42">
        <v>650</v>
      </c>
      <c r="E1933" s="44" t="s">
        <v>784</v>
      </c>
      <c r="F1933" s="44" t="str">
        <f t="shared" si="41"/>
        <v>650 мл</v>
      </c>
      <c r="G1933" s="44">
        <v>16</v>
      </c>
      <c r="H1933" s="44" t="s">
        <v>1058</v>
      </c>
      <c r="I1933" s="43">
        <v>232.92</v>
      </c>
      <c r="J1933" s="57">
        <f>IF(C1933="СТОП цена",I1933,ROUND(I1933*(1-VLOOKUP(L1933,Оглавление!D:G,3,FALSE)),2))</f>
        <v>232.92</v>
      </c>
      <c r="K1933" s="60"/>
      <c r="L1933" s="60" t="s">
        <v>1067</v>
      </c>
      <c r="M1933" s="54">
        <v>36</v>
      </c>
    </row>
    <row r="1934" spans="1:13" ht="15">
      <c r="A1934" s="382" t="s">
        <v>942</v>
      </c>
      <c r="B1934" s="42">
        <v>1152036</v>
      </c>
      <c r="C1934" s="42"/>
      <c r="D1934" s="42">
        <v>700</v>
      </c>
      <c r="E1934" s="44" t="s">
        <v>784</v>
      </c>
      <c r="F1934" s="44" t="str">
        <f t="shared" si="41"/>
        <v>700 мл</v>
      </c>
      <c r="G1934" s="44">
        <v>16</v>
      </c>
      <c r="H1934" s="44" t="s">
        <v>1058</v>
      </c>
      <c r="I1934" s="43">
        <v>244.27</v>
      </c>
      <c r="J1934" s="57">
        <f>IF(C1934="СТОП цена",I1934,ROUND(I1934*(1-VLOOKUP(L1934,Оглавление!D:G,3,FALSE)),2))</f>
        <v>244.27</v>
      </c>
      <c r="K1934" s="60"/>
      <c r="L1934" s="60" t="s">
        <v>1067</v>
      </c>
      <c r="M1934" s="54">
        <v>36</v>
      </c>
    </row>
    <row r="1935" spans="1:13" ht="15">
      <c r="A1935" s="382" t="s">
        <v>194</v>
      </c>
      <c r="B1935" s="42">
        <v>1326704</v>
      </c>
      <c r="C1935" s="43" t="s">
        <v>223</v>
      </c>
      <c r="D1935" s="42">
        <v>700</v>
      </c>
      <c r="E1935" s="44" t="s">
        <v>784</v>
      </c>
      <c r="F1935" s="44" t="str">
        <f t="shared" si="41"/>
        <v>700 мл</v>
      </c>
      <c r="G1935" s="44">
        <v>16</v>
      </c>
      <c r="H1935" s="44" t="s">
        <v>1058</v>
      </c>
      <c r="I1935" s="43">
        <v>245.97</v>
      </c>
      <c r="J1935" s="57">
        <f>IF(C1935="СТОП цена",I1935,ROUND(I1935*(1-VLOOKUP(L1935,Оглавление!D:G,3,FALSE)),2))</f>
        <v>245.97</v>
      </c>
      <c r="K1935" s="60"/>
      <c r="L1935" s="60" t="s">
        <v>1067</v>
      </c>
      <c r="M1935" s="54">
        <v>36</v>
      </c>
    </row>
    <row r="1936" spans="1:13" s="144" customFormat="1" ht="30">
      <c r="A1936" s="382" t="s">
        <v>1304</v>
      </c>
      <c r="B1936" s="42">
        <v>1661489</v>
      </c>
      <c r="C1936" s="43" t="s">
        <v>223</v>
      </c>
      <c r="D1936" s="42"/>
      <c r="E1936" s="44"/>
      <c r="F1936" s="44" t="s">
        <v>1245</v>
      </c>
      <c r="G1936" s="44">
        <v>16</v>
      </c>
      <c r="H1936" s="44" t="s">
        <v>1058</v>
      </c>
      <c r="I1936" s="43">
        <v>258.08</v>
      </c>
      <c r="J1936" s="57">
        <f>IF(C1936="СТОП цена",I1936,ROUND(I1936*(1-VLOOKUP(L1936,Оглавление!D:G,3,FALSE)),2))</f>
        <v>258.08</v>
      </c>
      <c r="K1936" s="60"/>
      <c r="L1936" s="60" t="s">
        <v>1067</v>
      </c>
      <c r="M1936" s="54">
        <v>36</v>
      </c>
    </row>
    <row r="1937" spans="1:13" ht="12.75">
      <c r="A1937" s="588" t="s">
        <v>256</v>
      </c>
      <c r="B1937" s="42">
        <v>1668893</v>
      </c>
      <c r="C1937" s="42"/>
      <c r="D1937" s="42">
        <v>300</v>
      </c>
      <c r="E1937" s="44" t="s">
        <v>784</v>
      </c>
      <c r="F1937" s="44" t="str">
        <f t="shared" si="41"/>
        <v>300 мл</v>
      </c>
      <c r="G1937" s="44">
        <v>12</v>
      </c>
      <c r="H1937" s="44" t="s">
        <v>1058</v>
      </c>
      <c r="I1937" s="43">
        <v>177.13</v>
      </c>
      <c r="J1937" s="57">
        <f>IF(C1937="СТОП цена",I1937,ROUND(I1937*(1-VLOOKUP(L1937,Оглавление!D:G,3,FALSE)),2))</f>
        <v>177.13</v>
      </c>
      <c r="K1937" s="60"/>
      <c r="L1937" s="60" t="s">
        <v>1067</v>
      </c>
      <c r="M1937" s="54">
        <v>36</v>
      </c>
    </row>
    <row r="1938" spans="1:13" ht="12.75">
      <c r="A1938" s="589"/>
      <c r="B1938" s="42">
        <v>1302243</v>
      </c>
      <c r="C1938" s="42"/>
      <c r="D1938" s="42">
        <v>500</v>
      </c>
      <c r="E1938" s="44" t="s">
        <v>784</v>
      </c>
      <c r="F1938" s="44" t="str">
        <f t="shared" si="41"/>
        <v>500 мл</v>
      </c>
      <c r="G1938" s="44">
        <v>16</v>
      </c>
      <c r="H1938" s="44" t="s">
        <v>1058</v>
      </c>
      <c r="I1938" s="43">
        <v>207.76</v>
      </c>
      <c r="J1938" s="57">
        <f>IF(C1938="СТОП цена",I1938,ROUND(I1938*(1-VLOOKUP(L1938,Оглавление!D:G,3,FALSE)),2))</f>
        <v>207.76</v>
      </c>
      <c r="K1938" s="60"/>
      <c r="L1938" s="60" t="s">
        <v>1067</v>
      </c>
      <c r="M1938" s="54">
        <v>36</v>
      </c>
    </row>
    <row r="1939" spans="1:13" ht="30">
      <c r="A1939" s="382" t="s">
        <v>943</v>
      </c>
      <c r="B1939" s="43">
        <v>1277787</v>
      </c>
      <c r="C1939" s="43" t="s">
        <v>172</v>
      </c>
      <c r="D1939" s="44">
        <v>850</v>
      </c>
      <c r="E1939" s="44" t="s">
        <v>784</v>
      </c>
      <c r="F1939" s="44" t="str">
        <f t="shared" si="41"/>
        <v>850 мл</v>
      </c>
      <c r="G1939" s="44">
        <v>16</v>
      </c>
      <c r="H1939" s="44" t="s">
        <v>1058</v>
      </c>
      <c r="I1939" s="43">
        <v>284.13</v>
      </c>
      <c r="J1939" s="57">
        <f>IF(C1939="СТОП цена",I1939,ROUND(I1939*(1-VLOOKUP(L1939,Оглавление!D:G,3,FALSE)),2))</f>
        <v>284.13</v>
      </c>
      <c r="K1939" s="60"/>
      <c r="L1939" s="60" t="s">
        <v>1067</v>
      </c>
      <c r="M1939" s="54">
        <v>36</v>
      </c>
    </row>
    <row r="1940" spans="1:13" ht="30">
      <c r="A1940" s="382" t="s">
        <v>944</v>
      </c>
      <c r="B1940" s="43">
        <v>2052471</v>
      </c>
      <c r="C1940" s="43" t="s">
        <v>223</v>
      </c>
      <c r="D1940" s="42">
        <v>750</v>
      </c>
      <c r="E1940" s="44" t="s">
        <v>784</v>
      </c>
      <c r="F1940" s="44" t="s">
        <v>1700</v>
      </c>
      <c r="G1940" s="44">
        <v>16</v>
      </c>
      <c r="H1940" s="44" t="s">
        <v>1058</v>
      </c>
      <c r="I1940" s="56">
        <v>275.93</v>
      </c>
      <c r="J1940" s="57">
        <f>IF(C1940="СТОП цена",I1940,ROUND(I1940*(1-VLOOKUP(L1940,Оглавление!D:G,3,FALSE)),2))</f>
        <v>275.93</v>
      </c>
      <c r="K1940" s="60"/>
      <c r="L1940" s="60" t="s">
        <v>1067</v>
      </c>
      <c r="M1940" s="54">
        <v>36</v>
      </c>
    </row>
    <row r="1941" spans="1:13" s="154" customFormat="1" ht="33.75" customHeight="1">
      <c r="A1941" s="390" t="s">
        <v>1356</v>
      </c>
      <c r="B1941" s="226">
        <v>1880336</v>
      </c>
      <c r="C1941" s="334" t="s">
        <v>172</v>
      </c>
      <c r="D1941" s="42"/>
      <c r="E1941" s="44"/>
      <c r="F1941" s="44" t="s">
        <v>1245</v>
      </c>
      <c r="G1941" s="44">
        <v>16</v>
      </c>
      <c r="H1941" s="44" t="s">
        <v>1058</v>
      </c>
      <c r="I1941" s="56">
        <v>298.23</v>
      </c>
      <c r="J1941" s="57">
        <f>IF(C1941="СТОП цена",I1941,ROUND(I1941*(1-VLOOKUP(L1941,Оглавление!D:G,3,FALSE)),2))</f>
        <v>298.23</v>
      </c>
      <c r="K1941" s="60"/>
      <c r="L1941" s="60" t="s">
        <v>1067</v>
      </c>
      <c r="M1941" s="54">
        <v>37</v>
      </c>
    </row>
    <row r="1942" spans="1:13" s="1" customFormat="1" ht="21.75" customHeight="1">
      <c r="A1942" s="582" t="s">
        <v>11</v>
      </c>
      <c r="B1942" s="583"/>
      <c r="C1942" s="583"/>
      <c r="D1942" s="583"/>
      <c r="E1942" s="583"/>
      <c r="F1942" s="583"/>
      <c r="G1942" s="583"/>
      <c r="H1942" s="583"/>
      <c r="I1942" s="583"/>
      <c r="J1942" s="583"/>
      <c r="K1942" s="60"/>
      <c r="L1942" s="60" t="s">
        <v>1067</v>
      </c>
      <c r="M1942" s="54">
        <v>37</v>
      </c>
    </row>
    <row r="1943" spans="1:13" ht="24.75" customHeight="1">
      <c r="A1943" s="382" t="s">
        <v>681</v>
      </c>
      <c r="B1943" s="42">
        <v>1670547</v>
      </c>
      <c r="C1943" s="42"/>
      <c r="D1943" s="42">
        <v>500</v>
      </c>
      <c r="E1943" s="43" t="s">
        <v>784</v>
      </c>
      <c r="F1943" s="44" t="str">
        <f>CONCATENATE(D1943," ",E1943)</f>
        <v>500 мл</v>
      </c>
      <c r="G1943" s="42">
        <v>12</v>
      </c>
      <c r="H1943" s="44" t="s">
        <v>1058</v>
      </c>
      <c r="I1943" s="43">
        <v>251.29</v>
      </c>
      <c r="J1943" s="57">
        <f>IF(C1943="СТОП цена",I1943,ROUND(I1943*(1-VLOOKUP(L1943,Оглавление!D:G,3,FALSE)),2))</f>
        <v>251.29</v>
      </c>
      <c r="K1943" s="60"/>
      <c r="L1943" s="60" t="s">
        <v>1067</v>
      </c>
      <c r="M1943" s="54">
        <v>37</v>
      </c>
    </row>
    <row r="1944" spans="1:13" ht="15">
      <c r="A1944" s="382" t="s">
        <v>258</v>
      </c>
      <c r="B1944" s="42">
        <v>684531</v>
      </c>
      <c r="C1944" s="42"/>
      <c r="D1944" s="42">
        <v>500</v>
      </c>
      <c r="E1944" s="42" t="s">
        <v>784</v>
      </c>
      <c r="F1944" s="44" t="str">
        <f>CONCATENATE(D1944," ",E1944)</f>
        <v>500 мл</v>
      </c>
      <c r="G1944" s="42">
        <v>20</v>
      </c>
      <c r="H1944" s="44" t="s">
        <v>1058</v>
      </c>
      <c r="I1944" s="43">
        <v>203.83</v>
      </c>
      <c r="J1944" s="57">
        <f>IF(C1944="СТОП цена",I1944,ROUND(I1944*(1-VLOOKUP(L1944,Оглавление!D:G,3,FALSE)),2))</f>
        <v>203.83</v>
      </c>
      <c r="K1944" s="60"/>
      <c r="L1944" s="60" t="s">
        <v>1067</v>
      </c>
      <c r="M1944" s="54">
        <v>37</v>
      </c>
    </row>
    <row r="1945" spans="1:13" s="312" customFormat="1" ht="15">
      <c r="A1945" s="382" t="s">
        <v>2354</v>
      </c>
      <c r="B1945" s="42">
        <v>2106141</v>
      </c>
      <c r="C1945" s="42"/>
      <c r="D1945" s="42"/>
      <c r="E1945" s="42"/>
      <c r="F1945" s="44" t="s">
        <v>1164</v>
      </c>
      <c r="G1945" s="42">
        <v>12</v>
      </c>
      <c r="H1945" s="44" t="s">
        <v>1058</v>
      </c>
      <c r="I1945" s="43">
        <v>520.16</v>
      </c>
      <c r="J1945" s="57">
        <f>IF(C1945="СТОП цена",I1945,ROUND(I1945*(1-VLOOKUP(L1945,Оглавление!D:G,3,FALSE)),2))</f>
        <v>520.16</v>
      </c>
      <c r="K1945" s="60"/>
      <c r="L1945" s="60" t="s">
        <v>1067</v>
      </c>
      <c r="M1945" s="54">
        <v>37</v>
      </c>
    </row>
    <row r="1946" spans="1:13" s="1" customFormat="1" ht="17.25" customHeight="1">
      <c r="A1946" s="579" t="s">
        <v>1060</v>
      </c>
      <c r="B1946" s="580"/>
      <c r="C1946" s="580"/>
      <c r="D1946" s="580"/>
      <c r="E1946" s="580"/>
      <c r="F1946" s="580"/>
      <c r="G1946" s="580"/>
      <c r="H1946" s="580"/>
      <c r="I1946" s="580"/>
      <c r="J1946" s="581"/>
      <c r="K1946" s="60" t="s">
        <v>470</v>
      </c>
      <c r="L1946" s="60" t="s">
        <v>1060</v>
      </c>
      <c r="M1946" s="54">
        <v>37</v>
      </c>
    </row>
    <row r="1947" spans="1:13" s="1" customFormat="1" ht="25.5" customHeight="1">
      <c r="A1947" s="582" t="s">
        <v>819</v>
      </c>
      <c r="B1947" s="583"/>
      <c r="C1947" s="583"/>
      <c r="D1947" s="583"/>
      <c r="E1947" s="583"/>
      <c r="F1947" s="583"/>
      <c r="G1947" s="583"/>
      <c r="H1947" s="583"/>
      <c r="I1947" s="583"/>
      <c r="J1947" s="583"/>
      <c r="K1947" s="60"/>
      <c r="L1947" s="60" t="s">
        <v>1060</v>
      </c>
      <c r="M1947" s="54">
        <v>37</v>
      </c>
    </row>
    <row r="1948" spans="1:13" ht="30">
      <c r="A1948" s="382" t="s">
        <v>632</v>
      </c>
      <c r="B1948" s="42" t="s">
        <v>2022</v>
      </c>
      <c r="C1948" s="42"/>
      <c r="D1948" s="42">
        <v>300</v>
      </c>
      <c r="E1948" s="44" t="s">
        <v>784</v>
      </c>
      <c r="F1948" s="44" t="str">
        <f t="shared" ref="F1948:F1968" si="42">CONCATENATE(D1948," ",E1948)</f>
        <v>300 мл</v>
      </c>
      <c r="G1948" s="43">
        <v>12</v>
      </c>
      <c r="H1948" s="44" t="s">
        <v>1058</v>
      </c>
      <c r="I1948" s="44">
        <v>215.57</v>
      </c>
      <c r="J1948" s="57">
        <f>IF(C1948="СТОП цена",I1948,ROUND(I1948*(1-VLOOKUP(L1948,Оглавление!D:G,3,FALSE)),2))</f>
        <v>215.57</v>
      </c>
      <c r="K1948" s="60"/>
      <c r="L1948" s="60" t="s">
        <v>1060</v>
      </c>
      <c r="M1948" s="54">
        <v>37</v>
      </c>
    </row>
    <row r="1949" spans="1:13" ht="33.75" customHeight="1">
      <c r="A1949" s="382" t="s">
        <v>633</v>
      </c>
      <c r="B1949" s="42">
        <v>764059</v>
      </c>
      <c r="C1949" s="42"/>
      <c r="D1949" s="44">
        <v>300</v>
      </c>
      <c r="E1949" s="44" t="s">
        <v>784</v>
      </c>
      <c r="F1949" s="44" t="str">
        <f t="shared" si="42"/>
        <v>300 мл</v>
      </c>
      <c r="G1949" s="44">
        <v>12</v>
      </c>
      <c r="H1949" s="44" t="s">
        <v>1058</v>
      </c>
      <c r="I1949" s="44">
        <v>122.34</v>
      </c>
      <c r="J1949" s="57">
        <f>IF(C1949="СТОП цена",I1949,ROUND(I1949*(1-VLOOKUP(L1949,Оглавление!D:G,3,FALSE)),2))</f>
        <v>122.34</v>
      </c>
      <c r="K1949" s="60"/>
      <c r="L1949" s="60" t="s">
        <v>1060</v>
      </c>
      <c r="M1949" s="54">
        <v>37</v>
      </c>
    </row>
    <row r="1950" spans="1:13" s="312" customFormat="1" ht="33.75" customHeight="1">
      <c r="A1950" s="469" t="s">
        <v>2825</v>
      </c>
      <c r="B1950" s="42">
        <v>2171048</v>
      </c>
      <c r="C1950" s="42"/>
      <c r="D1950" s="44"/>
      <c r="E1950" s="44"/>
      <c r="F1950" s="68" t="s">
        <v>2523</v>
      </c>
      <c r="G1950" s="68">
        <v>12</v>
      </c>
      <c r="H1950" s="68" t="s">
        <v>1058</v>
      </c>
      <c r="I1950" s="68">
        <v>122.34</v>
      </c>
      <c r="J1950" s="69">
        <f>IF(C1950="СТОП цена",I1950,ROUND(I1950*(1-VLOOKUP(L1950,Оглавление!D:G,3,FALSE)),2))</f>
        <v>122.34</v>
      </c>
      <c r="K1950" s="60"/>
      <c r="L1950" s="60" t="s">
        <v>1060</v>
      </c>
      <c r="M1950" s="54">
        <v>37</v>
      </c>
    </row>
    <row r="1951" spans="1:13" ht="20.25" customHeight="1">
      <c r="A1951" s="382" t="s">
        <v>634</v>
      </c>
      <c r="B1951" s="42">
        <v>765060</v>
      </c>
      <c r="C1951" s="42"/>
      <c r="D1951" s="42">
        <v>290</v>
      </c>
      <c r="E1951" s="44" t="s">
        <v>784</v>
      </c>
      <c r="F1951" s="44" t="str">
        <f t="shared" si="42"/>
        <v>290 мл</v>
      </c>
      <c r="G1951" s="44">
        <v>12</v>
      </c>
      <c r="H1951" s="44" t="s">
        <v>1058</v>
      </c>
      <c r="I1951" s="44">
        <v>164.13</v>
      </c>
      <c r="J1951" s="57">
        <f>IF(C1951="СТОП цена",I1951,ROUND(I1951*(1-VLOOKUP(L1951,Оглавление!D:G,3,FALSE)),2))</f>
        <v>164.13</v>
      </c>
      <c r="K1951" s="60"/>
      <c r="L1951" s="60" t="s">
        <v>1060</v>
      </c>
      <c r="M1951" s="54">
        <v>37</v>
      </c>
    </row>
    <row r="1952" spans="1:13" ht="15">
      <c r="A1952" s="382" t="s">
        <v>635</v>
      </c>
      <c r="B1952" s="42">
        <v>1317599</v>
      </c>
      <c r="C1952" s="44" t="s">
        <v>223</v>
      </c>
      <c r="D1952" s="42">
        <v>280</v>
      </c>
      <c r="E1952" s="44" t="s">
        <v>784</v>
      </c>
      <c r="F1952" s="44" t="str">
        <f t="shared" si="42"/>
        <v>280 мл</v>
      </c>
      <c r="G1952" s="44">
        <v>12</v>
      </c>
      <c r="H1952" s="44" t="s">
        <v>1058</v>
      </c>
      <c r="I1952" s="44">
        <v>333.28</v>
      </c>
      <c r="J1952" s="57">
        <f>IF(C1952="СТОП цена",I1952,ROUND(I1952*(1-VLOOKUP(L1952,Оглавление!D:G,3,FALSE)),2))</f>
        <v>333.28</v>
      </c>
      <c r="K1952" s="60"/>
      <c r="L1952" s="60" t="s">
        <v>1060</v>
      </c>
      <c r="M1952" s="54">
        <v>37</v>
      </c>
    </row>
    <row r="1953" spans="1:13" ht="30">
      <c r="A1953" s="382" t="s">
        <v>24</v>
      </c>
      <c r="B1953" s="42">
        <v>2005216</v>
      </c>
      <c r="C1953" s="43" t="s">
        <v>223</v>
      </c>
      <c r="D1953" s="42">
        <v>290</v>
      </c>
      <c r="E1953" s="44" t="s">
        <v>784</v>
      </c>
      <c r="F1953" s="44" t="str">
        <f t="shared" si="42"/>
        <v>290 мл</v>
      </c>
      <c r="G1953" s="44">
        <v>12</v>
      </c>
      <c r="H1953" s="44" t="s">
        <v>1058</v>
      </c>
      <c r="I1953" s="44">
        <v>225.36</v>
      </c>
      <c r="J1953" s="57">
        <f>IF(C1953="СТОП цена",I1953,ROUND(I1953*(1-VLOOKUP(L1953,Оглавление!D:G,3,FALSE)),2))</f>
        <v>225.36</v>
      </c>
      <c r="K1953" s="60"/>
      <c r="L1953" s="60" t="s">
        <v>1060</v>
      </c>
      <c r="M1953" s="54">
        <v>37</v>
      </c>
    </row>
    <row r="1954" spans="1:13" ht="30">
      <c r="A1954" s="382" t="s">
        <v>25</v>
      </c>
      <c r="B1954" s="42" t="s">
        <v>2023</v>
      </c>
      <c r="C1954" s="43" t="s">
        <v>223</v>
      </c>
      <c r="D1954" s="44">
        <v>290</v>
      </c>
      <c r="E1954" s="44" t="s">
        <v>784</v>
      </c>
      <c r="F1954" s="44" t="str">
        <f t="shared" si="42"/>
        <v>290 мл</v>
      </c>
      <c r="G1954" s="44">
        <v>12</v>
      </c>
      <c r="H1954" s="44" t="s">
        <v>1058</v>
      </c>
      <c r="I1954" s="43">
        <v>225.36</v>
      </c>
      <c r="J1954" s="57">
        <f>IF(C1954="СТОП цена",I1954,ROUND(I1954*(1-VLOOKUP(L1954,Оглавление!D:G,3,FALSE)),2))</f>
        <v>225.36</v>
      </c>
      <c r="K1954" s="60"/>
      <c r="L1954" s="60" t="s">
        <v>1060</v>
      </c>
      <c r="M1954" s="54">
        <v>37</v>
      </c>
    </row>
    <row r="1955" spans="1:13" s="263" customFormat="1" ht="30">
      <c r="A1955" s="382" t="s">
        <v>27</v>
      </c>
      <c r="B1955" s="42">
        <v>1893984</v>
      </c>
      <c r="C1955" s="43" t="s">
        <v>223</v>
      </c>
      <c r="D1955" s="44"/>
      <c r="E1955" s="44"/>
      <c r="F1955" s="44" t="s">
        <v>1608</v>
      </c>
      <c r="G1955" s="44">
        <v>24</v>
      </c>
      <c r="H1955" s="44" t="s">
        <v>1058</v>
      </c>
      <c r="I1955" s="43">
        <v>118.31</v>
      </c>
      <c r="J1955" s="57">
        <f>IF(C1955="СТОП цена",I1955,ROUND(I1955*(1-VLOOKUP(L1955,Оглавление!D:G,3,FALSE)),2))</f>
        <v>118.31</v>
      </c>
      <c r="K1955" s="60"/>
      <c r="L1955" s="60" t="s">
        <v>1060</v>
      </c>
      <c r="M1955" s="54">
        <v>37</v>
      </c>
    </row>
    <row r="1956" spans="1:13" s="263" customFormat="1" ht="30">
      <c r="A1956" s="382" t="s">
        <v>29</v>
      </c>
      <c r="B1956" s="42">
        <v>1893985</v>
      </c>
      <c r="C1956" s="43"/>
      <c r="D1956" s="44"/>
      <c r="E1956" s="44"/>
      <c r="F1956" s="44" t="s">
        <v>1608</v>
      </c>
      <c r="G1956" s="44">
        <v>24</v>
      </c>
      <c r="H1956" s="44" t="s">
        <v>1058</v>
      </c>
      <c r="I1956" s="43">
        <v>118.31</v>
      </c>
      <c r="J1956" s="57">
        <f>IF(C1956="СТОП цена",I1956,ROUND(I1956*(1-VLOOKUP(L1956,Оглавление!D:G,3,FALSE)),2))</f>
        <v>118.31</v>
      </c>
      <c r="K1956" s="60"/>
      <c r="L1956" s="60" t="s">
        <v>1060</v>
      </c>
      <c r="M1956" s="54">
        <v>37</v>
      </c>
    </row>
    <row r="1957" spans="1:13" ht="30">
      <c r="A1957" s="382" t="s">
        <v>26</v>
      </c>
      <c r="B1957" s="42">
        <v>764002</v>
      </c>
      <c r="C1957" s="42"/>
      <c r="D1957" s="44">
        <v>290</v>
      </c>
      <c r="E1957" s="44" t="s">
        <v>784</v>
      </c>
      <c r="F1957" s="44" t="str">
        <f t="shared" si="42"/>
        <v>290 мл</v>
      </c>
      <c r="G1957" s="44">
        <v>12</v>
      </c>
      <c r="H1957" s="44" t="s">
        <v>1058</v>
      </c>
      <c r="I1957" s="43">
        <v>195.97</v>
      </c>
      <c r="J1957" s="57">
        <f>IF(C1957="СТОП цена",I1957,ROUND(I1957*(1-VLOOKUP(L1957,Оглавление!D:G,3,FALSE)),2))</f>
        <v>195.97</v>
      </c>
      <c r="K1957" s="60"/>
      <c r="L1957" s="60" t="s">
        <v>1060</v>
      </c>
      <c r="M1957" s="54">
        <v>37</v>
      </c>
    </row>
    <row r="1958" spans="1:13" ht="30">
      <c r="A1958" s="382" t="s">
        <v>27</v>
      </c>
      <c r="B1958" s="43" t="s">
        <v>2986</v>
      </c>
      <c r="C1958" s="42"/>
      <c r="D1958" s="44">
        <v>290</v>
      </c>
      <c r="E1958" s="44" t="s">
        <v>784</v>
      </c>
      <c r="F1958" s="44" t="str">
        <f t="shared" si="42"/>
        <v>290 мл</v>
      </c>
      <c r="G1958" s="44">
        <v>12</v>
      </c>
      <c r="H1958" s="44" t="s">
        <v>1058</v>
      </c>
      <c r="I1958" s="43">
        <v>171.48</v>
      </c>
      <c r="J1958" s="57">
        <f>IF(C1958="СТОП цена",I1958,ROUND(I1958*(1-VLOOKUP(L1958,Оглавление!D:G,3,FALSE)),2))</f>
        <v>171.48</v>
      </c>
      <c r="K1958" s="60"/>
      <c r="L1958" s="60" t="s">
        <v>1060</v>
      </c>
      <c r="M1958" s="54">
        <v>37</v>
      </c>
    </row>
    <row r="1959" spans="1:13" ht="30">
      <c r="A1959" s="382" t="s">
        <v>28</v>
      </c>
      <c r="B1959" s="42">
        <v>763999</v>
      </c>
      <c r="C1959" s="42"/>
      <c r="D1959" s="44">
        <v>290</v>
      </c>
      <c r="E1959" s="44" t="s">
        <v>784</v>
      </c>
      <c r="F1959" s="44" t="str">
        <f t="shared" si="42"/>
        <v>290 мл</v>
      </c>
      <c r="G1959" s="44">
        <v>12</v>
      </c>
      <c r="H1959" s="44" t="s">
        <v>1058</v>
      </c>
      <c r="I1959" s="43">
        <v>179.3</v>
      </c>
      <c r="J1959" s="57">
        <f>IF(C1959="СТОП цена",I1959,ROUND(I1959*(1-VLOOKUP(L1959,Оглавление!D:G,3,FALSE)),2))</f>
        <v>179.3</v>
      </c>
      <c r="K1959" s="60"/>
      <c r="L1959" s="60" t="s">
        <v>1060</v>
      </c>
      <c r="M1959" s="54">
        <v>37</v>
      </c>
    </row>
    <row r="1960" spans="1:13" ht="30">
      <c r="A1960" s="382" t="s">
        <v>29</v>
      </c>
      <c r="B1960" s="42">
        <v>2005221</v>
      </c>
      <c r="C1960" s="42"/>
      <c r="D1960" s="44">
        <v>290</v>
      </c>
      <c r="E1960" s="44" t="s">
        <v>784</v>
      </c>
      <c r="F1960" s="44" t="str">
        <f t="shared" si="42"/>
        <v>290 мл</v>
      </c>
      <c r="G1960" s="44">
        <v>12</v>
      </c>
      <c r="H1960" s="44" t="s">
        <v>1058</v>
      </c>
      <c r="I1960" s="43">
        <v>171.48</v>
      </c>
      <c r="J1960" s="57">
        <f>IF(C1960="СТОП цена",I1960,ROUND(I1960*(1-VLOOKUP(L1960,Оглавление!D:G,3,FALSE)),2))</f>
        <v>171.48</v>
      </c>
      <c r="K1960" s="60"/>
      <c r="L1960" s="60" t="s">
        <v>1060</v>
      </c>
      <c r="M1960" s="54">
        <v>37</v>
      </c>
    </row>
    <row r="1961" spans="1:13" ht="30">
      <c r="A1961" s="382" t="s">
        <v>30</v>
      </c>
      <c r="B1961" s="42">
        <v>763995</v>
      </c>
      <c r="C1961" s="42"/>
      <c r="D1961" s="44">
        <v>290</v>
      </c>
      <c r="E1961" s="44" t="s">
        <v>784</v>
      </c>
      <c r="F1961" s="44" t="str">
        <f t="shared" si="42"/>
        <v>290 мл</v>
      </c>
      <c r="G1961" s="44">
        <v>12</v>
      </c>
      <c r="H1961" s="44" t="s">
        <v>1058</v>
      </c>
      <c r="I1961" s="43">
        <v>179.3</v>
      </c>
      <c r="J1961" s="57">
        <f>IF(C1961="СТОП цена",I1961,ROUND(I1961*(1-VLOOKUP(L1961,Оглавление!D:G,3,FALSE)),2))</f>
        <v>179.3</v>
      </c>
      <c r="K1961" s="60"/>
      <c r="L1961" s="60" t="s">
        <v>1060</v>
      </c>
      <c r="M1961" s="54">
        <v>37</v>
      </c>
    </row>
    <row r="1962" spans="1:13" ht="30">
      <c r="A1962" s="382" t="s">
        <v>31</v>
      </c>
      <c r="B1962" s="42">
        <v>764000</v>
      </c>
      <c r="C1962" s="42"/>
      <c r="D1962" s="44">
        <v>290</v>
      </c>
      <c r="E1962" s="44" t="s">
        <v>784</v>
      </c>
      <c r="F1962" s="44" t="str">
        <f t="shared" si="42"/>
        <v>290 мл</v>
      </c>
      <c r="G1962" s="44">
        <v>12</v>
      </c>
      <c r="H1962" s="44" t="s">
        <v>1058</v>
      </c>
      <c r="I1962" s="43">
        <v>179.3</v>
      </c>
      <c r="J1962" s="57">
        <f>IF(C1962="СТОП цена",I1962,ROUND(I1962*(1-VLOOKUP(L1962,Оглавление!D:G,3,FALSE)),2))</f>
        <v>179.3</v>
      </c>
      <c r="K1962" s="60"/>
      <c r="L1962" s="60" t="s">
        <v>1060</v>
      </c>
      <c r="M1962" s="54">
        <v>37</v>
      </c>
    </row>
    <row r="1963" spans="1:13" ht="30">
      <c r="A1963" s="382" t="s">
        <v>62</v>
      </c>
      <c r="B1963" s="42" t="s">
        <v>2024</v>
      </c>
      <c r="C1963" s="43" t="s">
        <v>223</v>
      </c>
      <c r="D1963" s="42">
        <v>300</v>
      </c>
      <c r="E1963" s="44" t="s">
        <v>784</v>
      </c>
      <c r="F1963" s="44" t="str">
        <f t="shared" si="42"/>
        <v>300 мл</v>
      </c>
      <c r="G1963" s="44">
        <v>12</v>
      </c>
      <c r="H1963" s="44" t="s">
        <v>1058</v>
      </c>
      <c r="I1963" s="43">
        <v>215.57</v>
      </c>
      <c r="J1963" s="57">
        <f>IF(C1963="СТОП цена",I1963,ROUND(I1963*(1-VLOOKUP(L1963,Оглавление!D:G,3,FALSE)),2))</f>
        <v>215.57</v>
      </c>
      <c r="K1963" s="60"/>
      <c r="L1963" s="60" t="s">
        <v>1060</v>
      </c>
      <c r="M1963" s="54">
        <v>37</v>
      </c>
    </row>
    <row r="1964" spans="1:13" ht="30">
      <c r="A1964" s="382" t="s">
        <v>63</v>
      </c>
      <c r="B1964" s="42">
        <v>764060</v>
      </c>
      <c r="C1964" s="43" t="s">
        <v>223</v>
      </c>
      <c r="D1964" s="44">
        <v>300</v>
      </c>
      <c r="E1964" s="44" t="s">
        <v>784</v>
      </c>
      <c r="F1964" s="44" t="str">
        <f t="shared" si="42"/>
        <v>300 мл</v>
      </c>
      <c r="G1964" s="44">
        <v>12</v>
      </c>
      <c r="H1964" s="44" t="s">
        <v>1058</v>
      </c>
      <c r="I1964" s="43">
        <v>235.16</v>
      </c>
      <c r="J1964" s="57">
        <f>IF(C1964="СТОП цена",I1964,ROUND(I1964*(1-VLOOKUP(L1964,Оглавление!D:G,3,FALSE)),2))</f>
        <v>235.16</v>
      </c>
      <c r="K1964" s="60"/>
      <c r="L1964" s="60" t="s">
        <v>1060</v>
      </c>
      <c r="M1964" s="54">
        <v>37</v>
      </c>
    </row>
    <row r="1965" spans="1:13" s="263" customFormat="1" ht="30">
      <c r="A1965" s="382" t="s">
        <v>65</v>
      </c>
      <c r="B1965" s="264">
        <v>1893986</v>
      </c>
      <c r="C1965" s="43" t="s">
        <v>223</v>
      </c>
      <c r="D1965" s="44"/>
      <c r="E1965" s="44"/>
      <c r="F1965" s="44" t="s">
        <v>1608</v>
      </c>
      <c r="G1965" s="44">
        <v>24</v>
      </c>
      <c r="H1965" s="44" t="s">
        <v>1058</v>
      </c>
      <c r="I1965" s="43">
        <v>118.31</v>
      </c>
      <c r="J1965" s="57">
        <f>IF(C1965="СТОП цена",I1965,ROUND(I1965*(1-VLOOKUP(L1965,Оглавление!D:G,3,FALSE)),2))</f>
        <v>118.31</v>
      </c>
      <c r="K1965" s="60"/>
      <c r="L1965" s="60" t="s">
        <v>1060</v>
      </c>
      <c r="M1965" s="54">
        <v>37</v>
      </c>
    </row>
    <row r="1966" spans="1:13" ht="30">
      <c r="A1966" s="382" t="s">
        <v>64</v>
      </c>
      <c r="B1966" s="43" t="s">
        <v>2987</v>
      </c>
      <c r="C1966" s="42"/>
      <c r="D1966" s="42">
        <v>290</v>
      </c>
      <c r="E1966" s="44" t="s">
        <v>784</v>
      </c>
      <c r="F1966" s="44" t="str">
        <f t="shared" si="42"/>
        <v>290 мл</v>
      </c>
      <c r="G1966" s="44">
        <v>12</v>
      </c>
      <c r="H1966" s="44" t="s">
        <v>1058</v>
      </c>
      <c r="I1966" s="43">
        <v>171.48</v>
      </c>
      <c r="J1966" s="57">
        <f>IF(C1966="СТОП цена",I1966,ROUND(I1966*(1-VLOOKUP(L1966,Оглавление!D:G,3,FALSE)),2))</f>
        <v>171.48</v>
      </c>
      <c r="K1966" s="60"/>
      <c r="L1966" s="60" t="s">
        <v>1060</v>
      </c>
      <c r="M1966" s="54">
        <v>37</v>
      </c>
    </row>
    <row r="1967" spans="1:13" ht="30">
      <c r="A1967" s="382" t="s">
        <v>65</v>
      </c>
      <c r="B1967" s="42">
        <v>2005219</v>
      </c>
      <c r="C1967" s="42"/>
      <c r="D1967" s="44">
        <v>290</v>
      </c>
      <c r="E1967" s="44" t="s">
        <v>784</v>
      </c>
      <c r="F1967" s="44" t="str">
        <f t="shared" si="42"/>
        <v>290 мл</v>
      </c>
      <c r="G1967" s="44">
        <v>12</v>
      </c>
      <c r="H1967" s="44" t="s">
        <v>1058</v>
      </c>
      <c r="I1967" s="43">
        <v>171.48</v>
      </c>
      <c r="J1967" s="57">
        <f>IF(C1967="СТОП цена",I1967,ROUND(I1967*(1-VLOOKUP(L1967,Оглавление!D:G,3,FALSE)),2))</f>
        <v>171.48</v>
      </c>
      <c r="K1967" s="60"/>
      <c r="L1967" s="60" t="s">
        <v>1060</v>
      </c>
      <c r="M1967" s="54">
        <v>37</v>
      </c>
    </row>
    <row r="1968" spans="1:13" ht="30">
      <c r="A1968" s="394" t="s">
        <v>1226</v>
      </c>
      <c r="B1968" s="324">
        <v>1327282</v>
      </c>
      <c r="C1968" s="331" t="s">
        <v>223</v>
      </c>
      <c r="D1968" s="416">
        <v>300</v>
      </c>
      <c r="E1968" s="416" t="s">
        <v>784</v>
      </c>
      <c r="F1968" s="416" t="str">
        <f t="shared" si="42"/>
        <v>300 мл</v>
      </c>
      <c r="G1968" s="416">
        <v>12</v>
      </c>
      <c r="H1968" s="416" t="s">
        <v>1058</v>
      </c>
      <c r="I1968" s="331">
        <v>236.79</v>
      </c>
      <c r="J1968" s="362">
        <f>IF(C1968="СТОП цена",I1968,ROUND(I1968*(1-VLOOKUP(L1968,Оглавление!D:G,3,FALSE)),2))</f>
        <v>236.79</v>
      </c>
      <c r="K1968" s="60"/>
      <c r="L1968" s="60" t="s">
        <v>1060</v>
      </c>
      <c r="M1968" s="54">
        <v>37</v>
      </c>
    </row>
    <row r="1969" spans="1:13" s="312" customFormat="1" ht="39" customHeight="1">
      <c r="A1969" s="390" t="s">
        <v>2429</v>
      </c>
      <c r="B1969" s="42">
        <v>1617850</v>
      </c>
      <c r="C1969" s="43" t="s">
        <v>223</v>
      </c>
      <c r="D1969" s="44"/>
      <c r="E1969" s="44"/>
      <c r="F1969" s="44" t="s">
        <v>2428</v>
      </c>
      <c r="G1969" s="44"/>
      <c r="H1969" s="44" t="s">
        <v>1058</v>
      </c>
      <c r="I1969" s="43">
        <v>85.87</v>
      </c>
      <c r="J1969" s="57">
        <f>IF(C1969="СТОП цена",I1969,ROUND(I1969*(1-VLOOKUP(L1969,Оглавление!D:G,3,FALSE)),2))</f>
        <v>85.87</v>
      </c>
      <c r="K1969" s="60"/>
      <c r="L1969" s="60" t="s">
        <v>1060</v>
      </c>
      <c r="M1969" s="54">
        <v>37</v>
      </c>
    </row>
    <row r="1970" spans="1:13" s="1" customFormat="1" ht="25.5" customHeight="1">
      <c r="A1970" s="582" t="s">
        <v>821</v>
      </c>
      <c r="B1970" s="583"/>
      <c r="C1970" s="583"/>
      <c r="D1970" s="583"/>
      <c r="E1970" s="583"/>
      <c r="F1970" s="583"/>
      <c r="G1970" s="583"/>
      <c r="H1970" s="583"/>
      <c r="I1970" s="583"/>
      <c r="J1970" s="583"/>
      <c r="K1970" s="60"/>
      <c r="L1970" s="60" t="s">
        <v>1060</v>
      </c>
      <c r="M1970" s="54">
        <v>37</v>
      </c>
    </row>
    <row r="1971" spans="1:13" ht="18" customHeight="1">
      <c r="A1971" s="382" t="s">
        <v>66</v>
      </c>
      <c r="B1971" s="42">
        <v>782488</v>
      </c>
      <c r="C1971" s="42"/>
      <c r="D1971" s="42">
        <v>440</v>
      </c>
      <c r="E1971" s="44" t="s">
        <v>624</v>
      </c>
      <c r="F1971" s="44" t="str">
        <f>CONCATENATE(D1971," ",E1971)</f>
        <v>440 г</v>
      </c>
      <c r="G1971" s="44">
        <v>12</v>
      </c>
      <c r="H1971" s="44" t="s">
        <v>1058</v>
      </c>
      <c r="I1971" s="43">
        <v>154.34</v>
      </c>
      <c r="J1971" s="57">
        <f>IF(C1971="СТОП цена",I1971,ROUND(I1971*(1-VLOOKUP(L1971,Оглавление!D:G,3,FALSE)),2))</f>
        <v>154.34</v>
      </c>
      <c r="K1971" s="60"/>
      <c r="L1971" s="60" t="s">
        <v>1060</v>
      </c>
      <c r="M1971" s="54">
        <v>37</v>
      </c>
    </row>
    <row r="1972" spans="1:13" ht="15">
      <c r="A1972" s="382" t="s">
        <v>67</v>
      </c>
      <c r="B1972" s="42">
        <v>782490</v>
      </c>
      <c r="C1972" s="42"/>
      <c r="D1972" s="42">
        <v>400</v>
      </c>
      <c r="E1972" s="44" t="s">
        <v>624</v>
      </c>
      <c r="F1972" s="44" t="str">
        <f>CONCATENATE(D1972," ",E1972)</f>
        <v>400 г</v>
      </c>
      <c r="G1972" s="44">
        <v>12</v>
      </c>
      <c r="H1972" s="44" t="s">
        <v>1058</v>
      </c>
      <c r="I1972" s="43">
        <v>164.34</v>
      </c>
      <c r="J1972" s="57">
        <f>IF(C1972="СТОП цена",I1972,ROUND(I1972*(1-VLOOKUP(L1972,Оглавление!D:G,3,FALSE)),2))</f>
        <v>164.34</v>
      </c>
      <c r="K1972" s="60"/>
      <c r="L1972" s="60" t="s">
        <v>1060</v>
      </c>
      <c r="M1972" s="54">
        <v>37</v>
      </c>
    </row>
    <row r="1973" spans="1:13" ht="20.25" customHeight="1">
      <c r="A1973" s="382" t="s">
        <v>68</v>
      </c>
      <c r="B1973" s="42">
        <v>782491</v>
      </c>
      <c r="C1973" s="42"/>
      <c r="D1973" s="44">
        <v>400</v>
      </c>
      <c r="E1973" s="44" t="s">
        <v>624</v>
      </c>
      <c r="F1973" s="44" t="str">
        <f>CONCATENATE(D1973," ",E1973)</f>
        <v>400 г</v>
      </c>
      <c r="G1973" s="44">
        <v>12</v>
      </c>
      <c r="H1973" s="44" t="s">
        <v>1058</v>
      </c>
      <c r="I1973" s="43">
        <v>170.17</v>
      </c>
      <c r="J1973" s="57">
        <f>IF(C1973="СТОП цена",I1973,ROUND(I1973*(1-VLOOKUP(L1973,Оглавление!D:G,3,FALSE)),2))</f>
        <v>170.17</v>
      </c>
      <c r="K1973" s="60"/>
      <c r="L1973" s="60" t="s">
        <v>1060</v>
      </c>
      <c r="M1973" s="54">
        <v>37</v>
      </c>
    </row>
    <row r="1974" spans="1:13" s="312" customFormat="1" ht="20.25" customHeight="1">
      <c r="A1974" s="411" t="s">
        <v>2397</v>
      </c>
      <c r="B1974" s="42">
        <v>1317599</v>
      </c>
      <c r="C1974" s="44" t="s">
        <v>223</v>
      </c>
      <c r="D1974" s="44"/>
      <c r="E1974" s="44"/>
      <c r="F1974" s="68" t="s">
        <v>1300</v>
      </c>
      <c r="G1974" s="68">
        <v>12</v>
      </c>
      <c r="H1974" s="68" t="s">
        <v>1058</v>
      </c>
      <c r="I1974" s="56">
        <v>333.28</v>
      </c>
      <c r="J1974" s="69">
        <f>IF(C1974="СТОП цена",I1974,ROUND(I1974*(1-VLOOKUP(L1974,Оглавление!D:G,3,FALSE)),2))</f>
        <v>333.28</v>
      </c>
      <c r="K1974" s="123"/>
      <c r="L1974" s="60" t="s">
        <v>1060</v>
      </c>
      <c r="M1974" s="54">
        <v>37</v>
      </c>
    </row>
    <row r="1975" spans="1:13" ht="15">
      <c r="A1975" s="390" t="s">
        <v>1227</v>
      </c>
      <c r="B1975" s="42">
        <v>1739815</v>
      </c>
      <c r="C1975" s="42"/>
      <c r="D1975" s="44">
        <v>440</v>
      </c>
      <c r="E1975" s="44" t="s">
        <v>624</v>
      </c>
      <c r="F1975" s="44" t="str">
        <f t="shared" ref="F1975:F1983" si="43">CONCATENATE(D1975," ",E1975)</f>
        <v>440 г</v>
      </c>
      <c r="G1975" s="44">
        <v>12</v>
      </c>
      <c r="H1975" s="44" t="s">
        <v>1058</v>
      </c>
      <c r="I1975" s="43">
        <v>156.94999999999999</v>
      </c>
      <c r="J1975" s="57">
        <f>IF(C1975="СТОП цена",I1975,ROUND(I1975*(1-VLOOKUP(L1975,Оглавление!D:G,3,FALSE)),2))</f>
        <v>156.94999999999999</v>
      </c>
      <c r="K1975" s="60"/>
      <c r="L1975" s="60" t="s">
        <v>1060</v>
      </c>
      <c r="M1975" s="54">
        <v>37</v>
      </c>
    </row>
    <row r="1976" spans="1:13" ht="15">
      <c r="A1976" s="390" t="s">
        <v>1228</v>
      </c>
      <c r="B1976" s="42">
        <v>1739813</v>
      </c>
      <c r="C1976" s="42"/>
      <c r="D1976" s="44">
        <v>250</v>
      </c>
      <c r="E1976" s="44" t="s">
        <v>624</v>
      </c>
      <c r="F1976" s="44" t="str">
        <f t="shared" si="43"/>
        <v>250 г</v>
      </c>
      <c r="G1976" s="44">
        <v>12</v>
      </c>
      <c r="H1976" s="44" t="s">
        <v>1058</v>
      </c>
      <c r="I1976" s="43">
        <v>110.27</v>
      </c>
      <c r="J1976" s="57">
        <f>IF(C1976="СТОП цена",I1976,ROUND(I1976*(1-VLOOKUP(L1976,Оглавление!D:G,3,FALSE)),2))</f>
        <v>110.27</v>
      </c>
      <c r="K1976" s="60"/>
      <c r="L1976" s="60" t="s">
        <v>1060</v>
      </c>
      <c r="M1976" s="54">
        <v>37</v>
      </c>
    </row>
    <row r="1977" spans="1:13" ht="15">
      <c r="A1977" s="390" t="s">
        <v>1229</v>
      </c>
      <c r="B1977" s="42">
        <v>1739814</v>
      </c>
      <c r="C1977" s="42"/>
      <c r="D1977" s="44">
        <v>400</v>
      </c>
      <c r="E1977" s="44" t="s">
        <v>624</v>
      </c>
      <c r="F1977" s="44" t="str">
        <f t="shared" si="43"/>
        <v>400 г</v>
      </c>
      <c r="G1977" s="44">
        <v>12</v>
      </c>
      <c r="H1977" s="44" t="s">
        <v>1058</v>
      </c>
      <c r="I1977" s="43">
        <v>133.66</v>
      </c>
      <c r="J1977" s="57">
        <f>IF(C1977="СТОП цена",I1977,ROUND(I1977*(1-VLOOKUP(L1977,Оглавление!D:G,3,FALSE)),2))</f>
        <v>133.66</v>
      </c>
      <c r="K1977" s="60"/>
      <c r="L1977" s="60" t="s">
        <v>1060</v>
      </c>
      <c r="M1977" s="54">
        <v>37</v>
      </c>
    </row>
    <row r="1978" spans="1:13" ht="30">
      <c r="A1978" s="390" t="s">
        <v>2434</v>
      </c>
      <c r="B1978" s="42">
        <v>1876779</v>
      </c>
      <c r="C1978" s="42"/>
      <c r="D1978" s="44">
        <v>185</v>
      </c>
      <c r="E1978" s="44" t="s">
        <v>624</v>
      </c>
      <c r="F1978" s="44" t="str">
        <f t="shared" si="43"/>
        <v>185 г</v>
      </c>
      <c r="G1978" s="44">
        <v>12</v>
      </c>
      <c r="H1978" s="44" t="s">
        <v>1058</v>
      </c>
      <c r="I1978" s="43">
        <v>116.05</v>
      </c>
      <c r="J1978" s="57">
        <f>IF(C1978="СТОП цена",I1978,ROUND(I1978*(1-VLOOKUP(L1978,Оглавление!D:G,3,FALSE)),2))</f>
        <v>116.05</v>
      </c>
      <c r="K1978" s="60"/>
      <c r="L1978" s="60" t="s">
        <v>1060</v>
      </c>
      <c r="M1978" s="54">
        <v>38</v>
      </c>
    </row>
    <row r="1979" spans="1:13" ht="30">
      <c r="A1979" s="390" t="s">
        <v>2435</v>
      </c>
      <c r="B1979" s="42">
        <v>1876913</v>
      </c>
      <c r="C1979" s="42"/>
      <c r="D1979" s="44">
        <v>280</v>
      </c>
      <c r="E1979" s="44" t="s">
        <v>624</v>
      </c>
      <c r="F1979" s="44" t="str">
        <f t="shared" si="43"/>
        <v>280 г</v>
      </c>
      <c r="G1979" s="44">
        <v>12</v>
      </c>
      <c r="H1979" s="44" t="s">
        <v>1058</v>
      </c>
      <c r="I1979" s="43">
        <v>149.44</v>
      </c>
      <c r="J1979" s="57">
        <f>IF(C1979="СТОП цена",I1979,ROUND(I1979*(1-VLOOKUP(L1979,Оглавление!D:G,3,FALSE)),2))</f>
        <v>149.44</v>
      </c>
      <c r="K1979" s="60"/>
      <c r="L1979" s="60" t="s">
        <v>1060</v>
      </c>
      <c r="M1979" s="54">
        <v>38</v>
      </c>
    </row>
    <row r="1980" spans="1:13" s="312" customFormat="1" ht="15" customHeight="1">
      <c r="A1980" s="390" t="s">
        <v>2436</v>
      </c>
      <c r="B1980" s="76">
        <v>1744686</v>
      </c>
      <c r="C1980" s="76"/>
      <c r="D1980" s="68"/>
      <c r="E1980" s="68"/>
      <c r="F1980" s="68" t="s">
        <v>2433</v>
      </c>
      <c r="G1980" s="68">
        <v>12</v>
      </c>
      <c r="H1980" s="68" t="s">
        <v>1058</v>
      </c>
      <c r="I1980" s="56">
        <v>149.01</v>
      </c>
      <c r="J1980" s="69">
        <f>IF(C1980="СТОП цена",I1980,ROUND(I1980*(1-VLOOKUP(L1980,Оглавление!D:G,3,FALSE)),2))</f>
        <v>149.01</v>
      </c>
      <c r="K1980" s="60"/>
      <c r="L1980" s="60" t="s">
        <v>1060</v>
      </c>
      <c r="M1980" s="54">
        <v>38</v>
      </c>
    </row>
    <row r="1981" spans="1:13" s="312" customFormat="1" ht="15" customHeight="1">
      <c r="A1981" s="390" t="s">
        <v>2436</v>
      </c>
      <c r="B1981" s="76">
        <v>1744679</v>
      </c>
      <c r="C1981" s="76"/>
      <c r="D1981" s="68"/>
      <c r="E1981" s="68"/>
      <c r="F1981" s="68" t="s">
        <v>2437</v>
      </c>
      <c r="G1981" s="68"/>
      <c r="H1981" s="68" t="s">
        <v>1058</v>
      </c>
      <c r="I1981" s="56">
        <v>114.46</v>
      </c>
      <c r="J1981" s="69">
        <f>IF(C1981="СТОП цена",I1981,ROUND(I1981*(1-VLOOKUP(L1981,Оглавление!D:G,3,FALSE)),2))</f>
        <v>114.46</v>
      </c>
      <c r="K1981" s="60"/>
      <c r="L1981" s="60" t="s">
        <v>1060</v>
      </c>
      <c r="M1981" s="54">
        <v>38</v>
      </c>
    </row>
    <row r="1982" spans="1:13" ht="15">
      <c r="A1982" s="390" t="s">
        <v>1230</v>
      </c>
      <c r="B1982" s="42">
        <v>1626888</v>
      </c>
      <c r="C1982" s="42"/>
      <c r="D1982" s="44">
        <v>423</v>
      </c>
      <c r="E1982" s="44" t="s">
        <v>624</v>
      </c>
      <c r="F1982" s="44" t="str">
        <f t="shared" si="43"/>
        <v>423 г</v>
      </c>
      <c r="G1982" s="44">
        <v>12</v>
      </c>
      <c r="H1982" s="44" t="s">
        <v>1058</v>
      </c>
      <c r="I1982" s="43">
        <v>175.73</v>
      </c>
      <c r="J1982" s="57">
        <f>IF(C1982="СТОП цена",I1982,ROUND(I1982*(1-VLOOKUP(L1982,Оглавление!D:G,3,FALSE)),2))</f>
        <v>175.73</v>
      </c>
      <c r="K1982" s="60"/>
      <c r="L1982" s="60" t="s">
        <v>1060</v>
      </c>
      <c r="M1982" s="54">
        <v>38</v>
      </c>
    </row>
    <row r="1983" spans="1:13" ht="15">
      <c r="A1983" s="390" t="s">
        <v>1231</v>
      </c>
      <c r="B1983" s="42">
        <v>1299467</v>
      </c>
      <c r="C1983" s="43" t="s">
        <v>223</v>
      </c>
      <c r="D1983" s="44">
        <v>375</v>
      </c>
      <c r="E1983" s="44" t="s">
        <v>624</v>
      </c>
      <c r="F1983" s="44" t="str">
        <f t="shared" si="43"/>
        <v>375 г</v>
      </c>
      <c r="G1983" s="44">
        <v>12</v>
      </c>
      <c r="H1983" s="44" t="s">
        <v>1058</v>
      </c>
      <c r="I1983" s="43">
        <v>271.98</v>
      </c>
      <c r="J1983" s="57">
        <f>IF(C1983="СТОП цена",I1983,ROUND(I1983*(1-VLOOKUP(L1983,Оглавление!D:G,3,FALSE)),2))</f>
        <v>271.98</v>
      </c>
      <c r="K1983" s="60"/>
      <c r="L1983" s="60" t="s">
        <v>1060</v>
      </c>
      <c r="M1983" s="54">
        <v>38</v>
      </c>
    </row>
    <row r="1984" spans="1:13" s="1" customFormat="1" ht="25.5" customHeight="1">
      <c r="A1984" s="582" t="s">
        <v>950</v>
      </c>
      <c r="B1984" s="583"/>
      <c r="C1984" s="583"/>
      <c r="D1984" s="583"/>
      <c r="E1984" s="583"/>
      <c r="F1984" s="583"/>
      <c r="G1984" s="583"/>
      <c r="H1984" s="583"/>
      <c r="I1984" s="583"/>
      <c r="J1984" s="583"/>
      <c r="K1984" s="60"/>
      <c r="L1984" s="60" t="s">
        <v>1060</v>
      </c>
      <c r="M1984" s="54">
        <v>38</v>
      </c>
    </row>
    <row r="1985" spans="1:13" s="167" customFormat="1" ht="15">
      <c r="A1985" s="390" t="s">
        <v>69</v>
      </c>
      <c r="B1985" s="42">
        <v>1540159</v>
      </c>
      <c r="C1985" s="43" t="s">
        <v>223</v>
      </c>
      <c r="D1985" s="44">
        <v>750</v>
      </c>
      <c r="E1985" s="44" t="s">
        <v>784</v>
      </c>
      <c r="F1985" s="44" t="str">
        <f>CONCATENATE(D1985," ",E1985)</f>
        <v>750 мл</v>
      </c>
      <c r="G1985" s="44">
        <v>16</v>
      </c>
      <c r="H1985" s="44" t="s">
        <v>1058</v>
      </c>
      <c r="I1985" s="43">
        <v>349.48</v>
      </c>
      <c r="J1985" s="57">
        <f>IF(C1985="СТОП цена",I1985,ROUND(I1985*(1-VLOOKUP(L1985,Оглавление!D:G,3,FALSE)),2))</f>
        <v>349.48</v>
      </c>
      <c r="K1985" s="60"/>
      <c r="L1985" s="60" t="s">
        <v>1060</v>
      </c>
      <c r="M1985" s="54">
        <v>38</v>
      </c>
    </row>
    <row r="1986" spans="1:13" s="167" customFormat="1" ht="30">
      <c r="A1986" s="390" t="s">
        <v>968</v>
      </c>
      <c r="B1986" s="42">
        <v>1663075</v>
      </c>
      <c r="C1986" s="43" t="s">
        <v>223</v>
      </c>
      <c r="D1986" s="44">
        <v>750</v>
      </c>
      <c r="E1986" s="44" t="s">
        <v>784</v>
      </c>
      <c r="F1986" s="44" t="str">
        <f>CONCATENATE(D1986," ",E1986)</f>
        <v>750 мл</v>
      </c>
      <c r="G1986" s="44">
        <v>12</v>
      </c>
      <c r="H1986" s="44" t="s">
        <v>1058</v>
      </c>
      <c r="I1986" s="43">
        <v>601.80999999999995</v>
      </c>
      <c r="J1986" s="57">
        <f>IF(C1986="СТОП цена",I1986,ROUND(I1986*(1-VLOOKUP(L1986,Оглавление!D:G,3,FALSE)),2))</f>
        <v>601.80999999999995</v>
      </c>
      <c r="K1986" s="60"/>
      <c r="L1986" s="60" t="s">
        <v>1060</v>
      </c>
      <c r="M1986" s="54">
        <v>38</v>
      </c>
    </row>
    <row r="1987" spans="1:13" s="185" customFormat="1" ht="30" customHeight="1">
      <c r="A1987" s="391" t="s">
        <v>1420</v>
      </c>
      <c r="B1987" s="43">
        <v>1991059</v>
      </c>
      <c r="C1987" s="43"/>
      <c r="D1987" s="44"/>
      <c r="E1987" s="44"/>
      <c r="F1987" s="44" t="s">
        <v>1357</v>
      </c>
      <c r="G1987" s="44">
        <v>16</v>
      </c>
      <c r="H1987" s="44" t="s">
        <v>1058</v>
      </c>
      <c r="I1987" s="43">
        <v>306.94</v>
      </c>
      <c r="J1987" s="57">
        <f>IF(C1987="СТОП цена",I1987,ROUND(I1987*(1-VLOOKUP(L1987,Оглавление!D:G,3,FALSE)),2))</f>
        <v>306.94</v>
      </c>
      <c r="K1987" s="60"/>
      <c r="L1987" s="60" t="s">
        <v>1060</v>
      </c>
      <c r="M1987" s="54">
        <v>38</v>
      </c>
    </row>
    <row r="1988" spans="1:13" s="167" customFormat="1" ht="18" customHeight="1">
      <c r="A1988" s="390" t="s">
        <v>1421</v>
      </c>
      <c r="B1988" s="42">
        <v>625424</v>
      </c>
      <c r="C1988" s="43" t="s">
        <v>172</v>
      </c>
      <c r="D1988" s="44">
        <v>750</v>
      </c>
      <c r="E1988" s="44" t="s">
        <v>784</v>
      </c>
      <c r="F1988" s="44" t="str">
        <f>CONCATENATE(D1988," ",E1988)</f>
        <v>750 мл</v>
      </c>
      <c r="G1988" s="44">
        <v>16</v>
      </c>
      <c r="H1988" s="44" t="s">
        <v>1058</v>
      </c>
      <c r="I1988" s="43">
        <v>256.2</v>
      </c>
      <c r="J1988" s="57">
        <f>IF(C1988="СТОП цена",I1988,ROUND(I1988*(1-VLOOKUP(L1988,Оглавление!D:G,3,FALSE)),2))</f>
        <v>256.2</v>
      </c>
      <c r="K1988" s="60"/>
      <c r="L1988" s="60" t="s">
        <v>1060</v>
      </c>
      <c r="M1988" s="54">
        <v>38</v>
      </c>
    </row>
    <row r="1989" spans="1:13" s="167" customFormat="1" ht="15">
      <c r="A1989" s="390" t="s">
        <v>1043</v>
      </c>
      <c r="B1989" s="42" t="s">
        <v>2025</v>
      </c>
      <c r="C1989" s="42"/>
      <c r="D1989" s="44"/>
      <c r="E1989" s="44"/>
      <c r="F1989" s="44" t="s">
        <v>1041</v>
      </c>
      <c r="G1989" s="44">
        <v>16</v>
      </c>
      <c r="H1989" s="44" t="s">
        <v>1058</v>
      </c>
      <c r="I1989" s="43">
        <v>296.05</v>
      </c>
      <c r="J1989" s="57">
        <f>IF(C1989="СТОП цена",I1989,ROUND(I1989*(1-VLOOKUP(L1989,Оглавление!D:G,3,FALSE)),2))</f>
        <v>296.05</v>
      </c>
      <c r="K1989" s="60"/>
      <c r="L1989" s="60" t="s">
        <v>1060</v>
      </c>
      <c r="M1989" s="54">
        <v>38</v>
      </c>
    </row>
    <row r="1990" spans="1:13" s="167" customFormat="1" ht="19.5" customHeight="1">
      <c r="A1990" s="390" t="s">
        <v>1038</v>
      </c>
      <c r="B1990" s="42">
        <v>1915090</v>
      </c>
      <c r="C1990" s="42"/>
      <c r="D1990" s="44"/>
      <c r="E1990" s="44"/>
      <c r="F1990" s="44" t="s">
        <v>1041</v>
      </c>
      <c r="G1990" s="44">
        <v>16</v>
      </c>
      <c r="H1990" s="44" t="s">
        <v>1058</v>
      </c>
      <c r="I1990" s="43">
        <v>280.7</v>
      </c>
      <c r="J1990" s="57">
        <f>IF(C1990="СТОП цена",I1990,ROUND(I1990*(1-VLOOKUP(L1990,Оглавление!D:G,3,FALSE)),2))</f>
        <v>280.7</v>
      </c>
      <c r="K1990" s="60"/>
      <c r="L1990" s="60" t="s">
        <v>1060</v>
      </c>
      <c r="M1990" s="54">
        <v>38</v>
      </c>
    </row>
    <row r="1991" spans="1:13" s="182" customFormat="1" ht="30">
      <c r="A1991" s="390" t="s">
        <v>1416</v>
      </c>
      <c r="B1991" s="42">
        <v>1991063</v>
      </c>
      <c r="C1991" s="42"/>
      <c r="D1991" s="44"/>
      <c r="E1991" s="44"/>
      <c r="F1991" s="44" t="s">
        <v>1245</v>
      </c>
      <c r="G1991" s="44">
        <v>16</v>
      </c>
      <c r="H1991" s="44" t="s">
        <v>1058</v>
      </c>
      <c r="I1991" s="43">
        <v>294.93</v>
      </c>
      <c r="J1991" s="57">
        <f>IF(C1991="СТОП цена",I1991,ROUND(I1991*(1-VLOOKUP(L1991,Оглавление!D:G,3,FALSE)),2))</f>
        <v>294.93</v>
      </c>
      <c r="K1991" s="60"/>
      <c r="L1991" s="60" t="s">
        <v>1060</v>
      </c>
      <c r="M1991" s="54">
        <v>38</v>
      </c>
    </row>
    <row r="1992" spans="1:13" s="167" customFormat="1" ht="30">
      <c r="A1992" s="390" t="s">
        <v>1039</v>
      </c>
      <c r="B1992" s="42">
        <v>1915087</v>
      </c>
      <c r="C1992" s="43" t="s">
        <v>223</v>
      </c>
      <c r="D1992" s="44"/>
      <c r="E1992" s="44"/>
      <c r="F1992" s="44" t="s">
        <v>1042</v>
      </c>
      <c r="G1992" s="44">
        <v>16</v>
      </c>
      <c r="H1992" s="44" t="s">
        <v>1058</v>
      </c>
      <c r="I1992" s="43">
        <v>334.75</v>
      </c>
      <c r="J1992" s="57">
        <f>IF(C1992="СТОП цена",I1992,ROUND(I1992*(1-VLOOKUP(L1992,Оглавление!D:G,3,FALSE)),2))</f>
        <v>334.75</v>
      </c>
      <c r="K1992" s="60"/>
      <c r="L1992" s="60" t="s">
        <v>1060</v>
      </c>
      <c r="M1992" s="54">
        <v>38</v>
      </c>
    </row>
    <row r="1993" spans="1:13" s="167" customFormat="1" ht="30">
      <c r="A1993" s="390" t="s">
        <v>1040</v>
      </c>
      <c r="B1993" s="42">
        <v>1915088</v>
      </c>
      <c r="C1993" s="43" t="s">
        <v>223</v>
      </c>
      <c r="D1993" s="44"/>
      <c r="E1993" s="44"/>
      <c r="F1993" s="44" t="s">
        <v>1042</v>
      </c>
      <c r="G1993" s="44">
        <v>16</v>
      </c>
      <c r="H1993" s="44" t="s">
        <v>1058</v>
      </c>
      <c r="I1993" s="43">
        <v>326.33999999999997</v>
      </c>
      <c r="J1993" s="57">
        <f>IF(C1993="СТОП цена",I1993,ROUND(I1993*(1-VLOOKUP(L1993,Оглавление!D:G,3,FALSE)),2))</f>
        <v>326.33999999999997</v>
      </c>
      <c r="K1993" s="60"/>
      <c r="L1993" s="60" t="s">
        <v>1060</v>
      </c>
      <c r="M1993" s="54">
        <v>38</v>
      </c>
    </row>
    <row r="1994" spans="1:13" s="312" customFormat="1" ht="33" customHeight="1">
      <c r="A1994" s="390" t="s">
        <v>2294</v>
      </c>
      <c r="B1994" s="42">
        <v>2050726</v>
      </c>
      <c r="C1994" s="43"/>
      <c r="D1994" s="44"/>
      <c r="E1994" s="44"/>
      <c r="F1994" s="44" t="s">
        <v>1245</v>
      </c>
      <c r="G1994" s="68">
        <v>16</v>
      </c>
      <c r="H1994" s="68" t="s">
        <v>1058</v>
      </c>
      <c r="I1994" s="56">
        <v>294.93</v>
      </c>
      <c r="J1994" s="69">
        <f>IF(C1994="СТОП цена",I1994,ROUND(I1994*(1-VLOOKUP(L1994,Оглавление!D:G,3,FALSE)),2))</f>
        <v>294.93</v>
      </c>
      <c r="K1994" s="60"/>
      <c r="L1994" s="60" t="s">
        <v>1060</v>
      </c>
      <c r="M1994" s="54">
        <v>38</v>
      </c>
    </row>
    <row r="1995" spans="1:13" s="312" customFormat="1" ht="33" customHeight="1">
      <c r="A1995" s="390" t="s">
        <v>2303</v>
      </c>
      <c r="B1995" s="42">
        <v>2146690</v>
      </c>
      <c r="C1995" s="43"/>
      <c r="D1995" s="44"/>
      <c r="E1995" s="44"/>
      <c r="F1995" s="44" t="s">
        <v>1357</v>
      </c>
      <c r="G1995" s="68">
        <v>16</v>
      </c>
      <c r="H1995" s="68" t="s">
        <v>1058</v>
      </c>
      <c r="I1995" s="56">
        <v>306.94</v>
      </c>
      <c r="J1995" s="69">
        <f>IF(C1995="СТОП цена",I1995,ROUND(I1995*(1-VLOOKUP(L1995,Оглавление!D:G,3,FALSE)),2))</f>
        <v>306.94</v>
      </c>
      <c r="K1995" s="60"/>
      <c r="L1995" s="60" t="s">
        <v>1060</v>
      </c>
      <c r="M1995" s="54">
        <v>38</v>
      </c>
    </row>
    <row r="1996" spans="1:13" s="225" customFormat="1" ht="20.25" customHeight="1">
      <c r="A1996" s="390" t="s">
        <v>1490</v>
      </c>
      <c r="B1996" s="42">
        <v>1947710</v>
      </c>
      <c r="C1996" s="42"/>
      <c r="D1996" s="44"/>
      <c r="E1996" s="44"/>
      <c r="F1996" s="44" t="s">
        <v>1245</v>
      </c>
      <c r="G1996" s="44">
        <v>16</v>
      </c>
      <c r="H1996" s="44" t="s">
        <v>1058</v>
      </c>
      <c r="I1996" s="43">
        <v>310.25</v>
      </c>
      <c r="J1996" s="57">
        <f>IF(C1996="СТОП цена",I1996,ROUND(I1996*(1-VLOOKUP(L1996,Оглавление!D:G,3,FALSE)),2))</f>
        <v>310.25</v>
      </c>
      <c r="K1996" s="60"/>
      <c r="L1996" s="60" t="s">
        <v>1060</v>
      </c>
      <c r="M1996" s="54">
        <v>38</v>
      </c>
    </row>
    <row r="1997" spans="1:13" s="225" customFormat="1" ht="19.5" customHeight="1">
      <c r="A1997" s="390" t="s">
        <v>1491</v>
      </c>
      <c r="B1997" s="42">
        <v>1947733</v>
      </c>
      <c r="C1997" s="42"/>
      <c r="D1997" s="44"/>
      <c r="E1997" s="44"/>
      <c r="F1997" s="44" t="s">
        <v>1245</v>
      </c>
      <c r="G1997" s="44">
        <v>16</v>
      </c>
      <c r="H1997" s="44" t="s">
        <v>1058</v>
      </c>
      <c r="I1997" s="43">
        <v>325.60000000000002</v>
      </c>
      <c r="J1997" s="57">
        <f>IF(C1997="СТОП цена",I1997,ROUND(I1997*(1-VLOOKUP(L1997,Оглавление!D:G,3,FALSE)),2))</f>
        <v>325.60000000000002</v>
      </c>
      <c r="K1997" s="60"/>
      <c r="L1997" s="60" t="s">
        <v>1060</v>
      </c>
      <c r="M1997" s="54">
        <v>38</v>
      </c>
    </row>
    <row r="1998" spans="1:13" s="167" customFormat="1" ht="15">
      <c r="A1998" s="390" t="s">
        <v>1155</v>
      </c>
      <c r="B1998" s="42">
        <v>1914607</v>
      </c>
      <c r="C1998" s="42"/>
      <c r="D1998" s="44"/>
      <c r="E1998" s="44"/>
      <c r="F1998" s="44" t="s">
        <v>1152</v>
      </c>
      <c r="G1998" s="44">
        <v>16</v>
      </c>
      <c r="H1998" s="44" t="s">
        <v>1058</v>
      </c>
      <c r="I1998" s="43">
        <v>196.02</v>
      </c>
      <c r="J1998" s="57">
        <f>IF(C1998="СТОП цена",I1998,ROUND(I1998*(1-VLOOKUP(L1998,Оглавление!D:G,3,FALSE)),2))</f>
        <v>196.02</v>
      </c>
      <c r="K1998" s="60"/>
      <c r="L1998" s="60" t="s">
        <v>1060</v>
      </c>
      <c r="M1998" s="54">
        <v>38</v>
      </c>
    </row>
    <row r="1999" spans="1:13" s="167" customFormat="1" ht="15">
      <c r="A1999" s="390" t="s">
        <v>1155</v>
      </c>
      <c r="B1999" s="42">
        <v>1915089</v>
      </c>
      <c r="C1999" s="42"/>
      <c r="D1999" s="44"/>
      <c r="E1999" s="44"/>
      <c r="F1999" s="44" t="s">
        <v>1153</v>
      </c>
      <c r="G1999" s="44">
        <v>16</v>
      </c>
      <c r="H1999" s="44" t="s">
        <v>1058</v>
      </c>
      <c r="I1999" s="43">
        <v>225.63</v>
      </c>
      <c r="J1999" s="57">
        <f>IF(C1999="СТОП цена",I1999,ROUND(I1999*(1-VLOOKUP(L1999,Оглавление!D:G,3,FALSE)),2))</f>
        <v>225.63</v>
      </c>
      <c r="K1999" s="60"/>
      <c r="L1999" s="60" t="s">
        <v>1060</v>
      </c>
      <c r="M1999" s="54">
        <v>38</v>
      </c>
    </row>
    <row r="2000" spans="1:13" s="167" customFormat="1" ht="15">
      <c r="A2000" s="390" t="s">
        <v>1156</v>
      </c>
      <c r="B2000" s="42">
        <v>1947660</v>
      </c>
      <c r="C2000" s="42"/>
      <c r="D2000" s="44"/>
      <c r="E2000" s="44"/>
      <c r="F2000" s="44" t="s">
        <v>1041</v>
      </c>
      <c r="G2000" s="44">
        <v>16</v>
      </c>
      <c r="H2000" s="44" t="s">
        <v>1058</v>
      </c>
      <c r="I2000" s="43">
        <v>280.7</v>
      </c>
      <c r="J2000" s="57">
        <f>IF(C2000="СТОП цена",I2000,ROUND(I2000*(1-VLOOKUP(L2000,Оглавление!D:G,3,FALSE)),2))</f>
        <v>280.7</v>
      </c>
      <c r="K2000" s="60"/>
      <c r="L2000" s="60" t="s">
        <v>1060</v>
      </c>
      <c r="M2000" s="54">
        <v>38</v>
      </c>
    </row>
    <row r="2001" spans="1:13" s="167" customFormat="1" ht="15">
      <c r="A2001" s="390" t="s">
        <v>1157</v>
      </c>
      <c r="B2001" s="42">
        <v>1903607</v>
      </c>
      <c r="C2001" s="42"/>
      <c r="D2001" s="44"/>
      <c r="E2001" s="44"/>
      <c r="F2001" s="44" t="s">
        <v>1041</v>
      </c>
      <c r="G2001" s="44">
        <v>16</v>
      </c>
      <c r="H2001" s="44" t="s">
        <v>1058</v>
      </c>
      <c r="I2001" s="43">
        <v>325.60000000000002</v>
      </c>
      <c r="J2001" s="57">
        <f>IF(C2001="СТОП цена",I2001,ROUND(I2001*(1-VLOOKUP(L2001,Оглавление!D:G,3,FALSE)),2))</f>
        <v>325.60000000000002</v>
      </c>
      <c r="K2001" s="60"/>
      <c r="L2001" s="60" t="s">
        <v>1060</v>
      </c>
      <c r="M2001" s="54">
        <v>38</v>
      </c>
    </row>
    <row r="2002" spans="1:13" s="167" customFormat="1" ht="15">
      <c r="A2002" s="390" t="s">
        <v>1158</v>
      </c>
      <c r="B2002" s="42">
        <v>1903608</v>
      </c>
      <c r="C2002" s="42"/>
      <c r="D2002" s="44"/>
      <c r="E2002" s="44"/>
      <c r="F2002" s="44" t="s">
        <v>1041</v>
      </c>
      <c r="G2002" s="44">
        <v>16</v>
      </c>
      <c r="H2002" s="44" t="s">
        <v>1058</v>
      </c>
      <c r="I2002" s="43">
        <v>310.25</v>
      </c>
      <c r="J2002" s="57">
        <f>IF(C2002="СТОП цена",I2002,ROUND(I2002*(1-VLOOKUP(L2002,Оглавление!D:G,3,FALSE)),2))</f>
        <v>310.25</v>
      </c>
      <c r="K2002" s="60"/>
      <c r="L2002" s="60" t="s">
        <v>1060</v>
      </c>
      <c r="M2002" s="54">
        <v>38</v>
      </c>
    </row>
    <row r="2003" spans="1:13" s="167" customFormat="1" ht="15">
      <c r="A2003" s="390" t="s">
        <v>1159</v>
      </c>
      <c r="B2003" s="42">
        <v>2146990</v>
      </c>
      <c r="C2003" s="43" t="s">
        <v>223</v>
      </c>
      <c r="D2003" s="44"/>
      <c r="E2003" s="44"/>
      <c r="F2003" s="44" t="s">
        <v>1154</v>
      </c>
      <c r="G2003" s="44">
        <v>16</v>
      </c>
      <c r="H2003" s="44" t="s">
        <v>1058</v>
      </c>
      <c r="I2003" s="43">
        <v>334.75</v>
      </c>
      <c r="J2003" s="57">
        <f>IF(C2003="СТОП цена",I2003,ROUND(I2003*(1-VLOOKUP(L2003,Оглавление!D:G,3,FALSE)),2))</f>
        <v>334.75</v>
      </c>
      <c r="K2003" s="60"/>
      <c r="L2003" s="60" t="s">
        <v>1060</v>
      </c>
      <c r="M2003" s="54">
        <v>38</v>
      </c>
    </row>
    <row r="2004" spans="1:13" ht="15">
      <c r="A2004" s="390" t="s">
        <v>1160</v>
      </c>
      <c r="B2004" s="43">
        <v>1845472</v>
      </c>
      <c r="C2004" s="43" t="s">
        <v>172</v>
      </c>
      <c r="D2004" s="44"/>
      <c r="E2004" s="44"/>
      <c r="F2004" s="44" t="s">
        <v>1041</v>
      </c>
      <c r="G2004" s="42">
        <v>16</v>
      </c>
      <c r="H2004" s="44" t="s">
        <v>1058</v>
      </c>
      <c r="I2004" s="43">
        <v>426.75</v>
      </c>
      <c r="J2004" s="57">
        <f>IF(C2004="СТОП цена",I2004,ROUND(I2004*(1-VLOOKUP(L2004,Оглавление!D:G,3,FALSE)),2))</f>
        <v>426.75</v>
      </c>
      <c r="K2004" s="60"/>
      <c r="L2004" s="60" t="s">
        <v>1060</v>
      </c>
      <c r="M2004" s="54">
        <v>38</v>
      </c>
    </row>
    <row r="2005" spans="1:13" ht="25.5">
      <c r="A2005" s="390" t="s">
        <v>1161</v>
      </c>
      <c r="B2005" s="43" t="s">
        <v>2988</v>
      </c>
      <c r="C2005" s="42"/>
      <c r="D2005" s="44"/>
      <c r="E2005" s="44"/>
      <c r="F2005" s="44" t="s">
        <v>1162</v>
      </c>
      <c r="G2005" s="42">
        <v>16</v>
      </c>
      <c r="H2005" s="44" t="s">
        <v>1058</v>
      </c>
      <c r="I2005" s="43">
        <v>319.51</v>
      </c>
      <c r="J2005" s="57">
        <f>IF(C2005="СТОП цена",I2005,ROUND(I2005*(1-VLOOKUP(L2005,Оглавление!D:G,3,FALSE)),2))</f>
        <v>319.51</v>
      </c>
      <c r="K2005" s="60"/>
      <c r="L2005" s="60" t="s">
        <v>1060</v>
      </c>
      <c r="M2005" s="54">
        <v>38</v>
      </c>
    </row>
    <row r="2006" spans="1:13" ht="30">
      <c r="A2006" s="390" t="s">
        <v>1232</v>
      </c>
      <c r="B2006" s="43">
        <v>1915082</v>
      </c>
      <c r="C2006" s="43" t="s">
        <v>1856</v>
      </c>
      <c r="D2006" s="44"/>
      <c r="E2006" s="44"/>
      <c r="F2006" s="44" t="s">
        <v>1041</v>
      </c>
      <c r="G2006" s="42">
        <v>1</v>
      </c>
      <c r="H2006" s="44" t="s">
        <v>1058</v>
      </c>
      <c r="I2006" s="43">
        <v>396.15</v>
      </c>
      <c r="J2006" s="57">
        <f>IF(C2006="СТОП цена",I2006,ROUND(I2006*(1-VLOOKUP(L2006,Оглавление!D:G,3,FALSE)),2))</f>
        <v>396.15</v>
      </c>
      <c r="K2006" s="60"/>
      <c r="L2006" s="60" t="s">
        <v>1060</v>
      </c>
      <c r="M2006" s="54">
        <v>38</v>
      </c>
    </row>
    <row r="2007" spans="1:13" s="312" customFormat="1" ht="29.25" customHeight="1">
      <c r="A2007" s="391" t="s">
        <v>2430</v>
      </c>
      <c r="B2007" s="56">
        <v>2081031</v>
      </c>
      <c r="C2007" s="56"/>
      <c r="D2007" s="68"/>
      <c r="E2007" s="68"/>
      <c r="F2007" s="68" t="s">
        <v>1357</v>
      </c>
      <c r="G2007" s="76">
        <v>16</v>
      </c>
      <c r="H2007" s="68" t="s">
        <v>1058</v>
      </c>
      <c r="I2007" s="56">
        <v>319.51</v>
      </c>
      <c r="J2007" s="69">
        <f>IF(C2007="СТОП цена",I2007,ROUND(I2007*(1-VLOOKUP(L2007,Оглавление!D:G,3,FALSE)),2))</f>
        <v>319.51</v>
      </c>
      <c r="K2007" s="60"/>
      <c r="L2007" s="60" t="s">
        <v>1060</v>
      </c>
      <c r="M2007" s="54">
        <v>38</v>
      </c>
    </row>
    <row r="2008" spans="1:13" s="312" customFormat="1" ht="15">
      <c r="A2008" s="391" t="s">
        <v>2773</v>
      </c>
      <c r="B2008" s="56">
        <v>1918965</v>
      </c>
      <c r="C2008" s="43" t="s">
        <v>1856</v>
      </c>
      <c r="D2008" s="68"/>
      <c r="E2008" s="68"/>
      <c r="F2008" s="68" t="s">
        <v>1357</v>
      </c>
      <c r="G2008" s="76">
        <v>16</v>
      </c>
      <c r="H2008" s="68" t="s">
        <v>1058</v>
      </c>
      <c r="I2008" s="56">
        <v>256.69</v>
      </c>
      <c r="J2008" s="69">
        <f>IF(C2008="СТОП цена",I2008,ROUND(I2008*(1-VLOOKUP(L2008,Оглавление!D:G,3,FALSE)),2))</f>
        <v>256.69</v>
      </c>
      <c r="K2008" s="60"/>
      <c r="L2008" s="60" t="s">
        <v>1060</v>
      </c>
      <c r="M2008" s="54">
        <v>38</v>
      </c>
    </row>
    <row r="2009" spans="1:13" s="312" customFormat="1" ht="15">
      <c r="A2009" s="391" t="s">
        <v>3013</v>
      </c>
      <c r="B2009" s="56">
        <v>2146686</v>
      </c>
      <c r="C2009" s="43" t="s">
        <v>223</v>
      </c>
      <c r="D2009" s="68"/>
      <c r="E2009" s="68"/>
      <c r="F2009" s="68" t="s">
        <v>1357</v>
      </c>
      <c r="G2009" s="76">
        <v>16</v>
      </c>
      <c r="H2009" s="68" t="s">
        <v>1058</v>
      </c>
      <c r="I2009" s="56">
        <v>272.08</v>
      </c>
      <c r="J2009" s="69">
        <f>IF(C2009="СТОП цена",I2009,ROUND(I2009*(1-VLOOKUP(L2009,Оглавление!D:G,3,FALSE)),2))</f>
        <v>272.08</v>
      </c>
      <c r="K2009" s="60"/>
      <c r="L2009" s="60" t="s">
        <v>1060</v>
      </c>
      <c r="M2009" s="54">
        <v>38</v>
      </c>
    </row>
    <row r="2010" spans="1:13" s="133" customFormat="1" ht="15" customHeight="1">
      <c r="A2010" s="391" t="s">
        <v>2431</v>
      </c>
      <c r="B2010" s="56">
        <v>1947661</v>
      </c>
      <c r="C2010" s="56"/>
      <c r="D2010" s="68"/>
      <c r="E2010" s="68"/>
      <c r="F2010" s="68" t="s">
        <v>2432</v>
      </c>
      <c r="G2010" s="76">
        <v>16</v>
      </c>
      <c r="H2010" s="68" t="s">
        <v>1058</v>
      </c>
      <c r="I2010" s="56">
        <v>326.33999999999997</v>
      </c>
      <c r="J2010" s="69">
        <f>IF(C2010="СТОП цена",I2010,ROUND(I2010*(1-VLOOKUP(L2010,Оглавление!D:G,3,FALSE)),2))</f>
        <v>326.33999999999997</v>
      </c>
      <c r="K2010" s="145"/>
      <c r="L2010" s="145" t="s">
        <v>1060</v>
      </c>
      <c r="M2010" s="54">
        <v>38</v>
      </c>
    </row>
    <row r="2011" spans="1:13" s="312" customFormat="1" ht="17.25" customHeight="1">
      <c r="A2011" s="390" t="s">
        <v>2363</v>
      </c>
      <c r="B2011" s="43">
        <v>1150467</v>
      </c>
      <c r="C2011" s="43" t="s">
        <v>172</v>
      </c>
      <c r="D2011" s="44"/>
      <c r="E2011" s="44"/>
      <c r="F2011" s="44"/>
      <c r="G2011" s="42">
        <v>1</v>
      </c>
      <c r="H2011" s="44" t="s">
        <v>1058</v>
      </c>
      <c r="I2011" s="43">
        <v>1397.71</v>
      </c>
      <c r="J2011" s="57">
        <f>IF(C2011="СТОП цена",I2011,ROUND(I2011*(1-VLOOKUP(L2011,Оглавление!D:G,3,FALSE)),2))</f>
        <v>1397.71</v>
      </c>
      <c r="K2011" s="60"/>
      <c r="L2011" s="60" t="s">
        <v>1060</v>
      </c>
      <c r="M2011" s="54">
        <v>38</v>
      </c>
    </row>
    <row r="2012" spans="1:13" s="312" customFormat="1" ht="17.25" customHeight="1">
      <c r="A2012" s="370" t="s">
        <v>2372</v>
      </c>
      <c r="B2012" s="43">
        <v>2063653</v>
      </c>
      <c r="C2012" s="43" t="s">
        <v>223</v>
      </c>
      <c r="D2012" s="44"/>
      <c r="E2012" s="44"/>
      <c r="F2012" s="44"/>
      <c r="G2012" s="42">
        <v>1</v>
      </c>
      <c r="H2012" s="44" t="s">
        <v>1058</v>
      </c>
      <c r="I2012" s="43">
        <v>658.86</v>
      </c>
      <c r="J2012" s="57">
        <f>IF(C2012="СТОП цена",I2012,ROUND(I2012*(1-VLOOKUP(L2012,Оглавление!D:G,3,FALSE)),2))</f>
        <v>658.86</v>
      </c>
      <c r="K2012" s="60"/>
      <c r="L2012" s="60" t="s">
        <v>1060</v>
      </c>
      <c r="M2012" s="54">
        <v>38</v>
      </c>
    </row>
    <row r="2013" spans="1:13" s="1" customFormat="1" ht="25.5" customHeight="1">
      <c r="A2013" s="582" t="s">
        <v>11</v>
      </c>
      <c r="B2013" s="583"/>
      <c r="C2013" s="583"/>
      <c r="D2013" s="583"/>
      <c r="E2013" s="583"/>
      <c r="F2013" s="583"/>
      <c r="G2013" s="583"/>
      <c r="H2013" s="583"/>
      <c r="I2013" s="583"/>
      <c r="J2013" s="583"/>
      <c r="K2013" s="60"/>
      <c r="L2013" s="60" t="s">
        <v>1060</v>
      </c>
      <c r="M2013" s="54">
        <v>38</v>
      </c>
    </row>
    <row r="2014" spans="1:13" ht="45">
      <c r="A2014" s="382" t="s">
        <v>294</v>
      </c>
      <c r="B2014" s="42">
        <v>1338403</v>
      </c>
      <c r="C2014" s="42"/>
      <c r="D2014" s="44">
        <v>500</v>
      </c>
      <c r="E2014" s="44" t="s">
        <v>784</v>
      </c>
      <c r="F2014" s="44" t="str">
        <f>CONCATENATE(D2014," ",E2014)</f>
        <v>500 мл</v>
      </c>
      <c r="G2014" s="44">
        <v>12</v>
      </c>
      <c r="H2014" s="44" t="s">
        <v>1058</v>
      </c>
      <c r="I2014" s="43">
        <v>314.77</v>
      </c>
      <c r="J2014" s="57">
        <f>IF(C2014="СТОП цена",I2014,ROUND(I2014*(1-VLOOKUP(L2014,Оглавление!D:G,3,FALSE)),2))</f>
        <v>314.77</v>
      </c>
      <c r="K2014" s="60"/>
      <c r="L2014" s="60" t="s">
        <v>1060</v>
      </c>
      <c r="M2014" s="54">
        <v>38</v>
      </c>
    </row>
    <row r="2015" spans="1:13" s="1" customFormat="1" ht="17.25" customHeight="1">
      <c r="A2015" s="579" t="s">
        <v>732</v>
      </c>
      <c r="B2015" s="580"/>
      <c r="C2015" s="580"/>
      <c r="D2015" s="580"/>
      <c r="E2015" s="580"/>
      <c r="F2015" s="580"/>
      <c r="G2015" s="580"/>
      <c r="H2015" s="580"/>
      <c r="I2015" s="580"/>
      <c r="J2015" s="581"/>
      <c r="K2015" s="60" t="s">
        <v>816</v>
      </c>
      <c r="L2015" s="60" t="s">
        <v>732</v>
      </c>
      <c r="M2015" s="54">
        <v>38</v>
      </c>
    </row>
    <row r="2016" spans="1:13" s="1" customFormat="1" ht="25.5" customHeight="1">
      <c r="A2016" s="582" t="s">
        <v>53</v>
      </c>
      <c r="B2016" s="583"/>
      <c r="C2016" s="583"/>
      <c r="D2016" s="583"/>
      <c r="E2016" s="583"/>
      <c r="F2016" s="583"/>
      <c r="G2016" s="583"/>
      <c r="H2016" s="583"/>
      <c r="I2016" s="583"/>
      <c r="J2016" s="583"/>
      <c r="K2016" s="60"/>
      <c r="L2016" s="60" t="s">
        <v>732</v>
      </c>
      <c r="M2016" s="54">
        <v>38</v>
      </c>
    </row>
    <row r="2017" spans="1:13" ht="15">
      <c r="A2017" s="382" t="s">
        <v>499</v>
      </c>
      <c r="B2017" s="42">
        <v>1048085</v>
      </c>
      <c r="C2017" s="42"/>
      <c r="D2017" s="42">
        <v>1</v>
      </c>
      <c r="E2017" s="42" t="s">
        <v>55</v>
      </c>
      <c r="F2017" s="44" t="str">
        <f>CONCATENATE(D2017," ",E2017)</f>
        <v>1 кг</v>
      </c>
      <c r="G2017" s="42">
        <v>12</v>
      </c>
      <c r="H2017" s="44" t="s">
        <v>1058</v>
      </c>
      <c r="I2017" s="43">
        <v>335.27</v>
      </c>
      <c r="J2017" s="57">
        <f>IF(C2017="СТОП цена",I2017,ROUND(I2017*(1-VLOOKUP(L2017,Оглавление!D:G,3,FALSE)),2))</f>
        <v>335.27</v>
      </c>
      <c r="K2017" s="60"/>
      <c r="L2017" s="60" t="s">
        <v>732</v>
      </c>
      <c r="M2017" s="54">
        <v>38</v>
      </c>
    </row>
    <row r="2018" spans="1:13" ht="30">
      <c r="A2018" s="382" t="s">
        <v>500</v>
      </c>
      <c r="B2018" s="42">
        <v>1060333</v>
      </c>
      <c r="C2018" s="42"/>
      <c r="D2018" s="44">
        <v>1</v>
      </c>
      <c r="E2018" s="42" t="s">
        <v>561</v>
      </c>
      <c r="F2018" s="44" t="str">
        <f>CONCATENATE(D2018," ",E2018)</f>
        <v>1 л</v>
      </c>
      <c r="G2018" s="44">
        <v>12</v>
      </c>
      <c r="H2018" s="44" t="s">
        <v>1058</v>
      </c>
      <c r="I2018" s="43">
        <v>366.67</v>
      </c>
      <c r="J2018" s="57">
        <f>IF(C2018="СТОП цена",I2018,ROUND(I2018*(1-VLOOKUP(L2018,Оглавление!D:G,3,FALSE)),2))</f>
        <v>366.67</v>
      </c>
      <c r="K2018" s="60"/>
      <c r="L2018" s="60" t="s">
        <v>732</v>
      </c>
      <c r="M2018" s="54">
        <v>38</v>
      </c>
    </row>
    <row r="2019" spans="1:13" s="1" customFormat="1" ht="25.5" customHeight="1">
      <c r="A2019" s="582" t="s">
        <v>819</v>
      </c>
      <c r="B2019" s="583"/>
      <c r="C2019" s="583"/>
      <c r="D2019" s="583"/>
      <c r="E2019" s="583"/>
      <c r="F2019" s="583"/>
      <c r="G2019" s="583"/>
      <c r="H2019" s="583"/>
      <c r="I2019" s="583"/>
      <c r="J2019" s="583"/>
      <c r="K2019" s="60"/>
      <c r="L2019" s="60" t="s">
        <v>732</v>
      </c>
      <c r="M2019" s="54">
        <v>38</v>
      </c>
    </row>
    <row r="2020" spans="1:13" ht="15">
      <c r="A2020" s="382" t="s">
        <v>1130</v>
      </c>
      <c r="B2020" s="42">
        <v>645834</v>
      </c>
      <c r="C2020" s="42"/>
      <c r="D2020" s="44">
        <v>0.28000000000000003</v>
      </c>
      <c r="E2020" s="42" t="s">
        <v>784</v>
      </c>
      <c r="F2020" s="44" t="str">
        <f>CONCATENATE(D2020," ",E2020)</f>
        <v>0,28 мл</v>
      </c>
      <c r="G2020" s="44"/>
      <c r="H2020" s="44" t="s">
        <v>1058</v>
      </c>
      <c r="I2020" s="43">
        <v>109.1</v>
      </c>
      <c r="J2020" s="57">
        <f>IF(C2020="СТОП цена",I2020,ROUND(I2020*(1-VLOOKUP(L2020,Оглавление!D:G,3,FALSE)),2))</f>
        <v>109.1</v>
      </c>
      <c r="K2020" s="60"/>
      <c r="L2020" s="60" t="s">
        <v>732</v>
      </c>
      <c r="M2020" s="54">
        <v>38</v>
      </c>
    </row>
    <row r="2021" spans="1:13" ht="15">
      <c r="A2021" s="382" t="s">
        <v>1401</v>
      </c>
      <c r="B2021" s="42">
        <v>1997479</v>
      </c>
      <c r="C2021" s="42"/>
      <c r="D2021" s="44">
        <v>0.28000000000000003</v>
      </c>
      <c r="E2021" s="42" t="s">
        <v>784</v>
      </c>
      <c r="F2021" s="44" t="str">
        <f>CONCATENATE(D2021," ",E2021)</f>
        <v>0,28 мл</v>
      </c>
      <c r="G2021" s="44"/>
      <c r="H2021" s="44" t="s">
        <v>1058</v>
      </c>
      <c r="I2021" s="43">
        <v>161.27000000000001</v>
      </c>
      <c r="J2021" s="57">
        <f>IF(C2021="СТОП цена",I2021,ROUND(I2021*(1-VLOOKUP(L2021,Оглавление!D:G,3,FALSE)),2))</f>
        <v>161.27000000000001</v>
      </c>
      <c r="K2021" s="60"/>
      <c r="L2021" s="60" t="s">
        <v>732</v>
      </c>
      <c r="M2021" s="54">
        <v>38</v>
      </c>
    </row>
    <row r="2022" spans="1:13" ht="28.5" customHeight="1">
      <c r="A2022" s="382" t="s">
        <v>1402</v>
      </c>
      <c r="B2022" s="42">
        <v>2005214</v>
      </c>
      <c r="C2022" s="43" t="s">
        <v>223</v>
      </c>
      <c r="D2022" s="44">
        <v>0.28000000000000003</v>
      </c>
      <c r="E2022" s="42" t="s">
        <v>784</v>
      </c>
      <c r="F2022" s="44" t="str">
        <f>CONCATENATE(D2022," ",E2022)</f>
        <v>0,28 мл</v>
      </c>
      <c r="G2022" s="44"/>
      <c r="H2022" s="44" t="s">
        <v>1058</v>
      </c>
      <c r="I2022" s="43">
        <v>214.52</v>
      </c>
      <c r="J2022" s="57">
        <f>IF(C2022="СТОП цена",I2022,ROUND(I2022*(1-VLOOKUP(L2022,Оглавление!D:G,3,FALSE)),2))</f>
        <v>214.52</v>
      </c>
      <c r="K2022" s="60"/>
      <c r="L2022" s="60" t="s">
        <v>732</v>
      </c>
      <c r="M2022" s="54">
        <v>38</v>
      </c>
    </row>
    <row r="2023" spans="1:13" s="135" customFormat="1" ht="28.5" customHeight="1">
      <c r="A2023" s="382" t="s">
        <v>1250</v>
      </c>
      <c r="B2023" s="43">
        <v>626542</v>
      </c>
      <c r="C2023" s="43" t="s">
        <v>223</v>
      </c>
      <c r="D2023" s="44"/>
      <c r="E2023" s="42"/>
      <c r="F2023" s="44" t="s">
        <v>1245</v>
      </c>
      <c r="G2023" s="44"/>
      <c r="H2023" s="44" t="s">
        <v>1058</v>
      </c>
      <c r="I2023" s="43">
        <v>408.75</v>
      </c>
      <c r="J2023" s="57">
        <f>IF(C2023="СТОП цена",I2023,ROUND(I2023*(1-VLOOKUP(L2023,Оглавление!D:G,3,FALSE)),2))</f>
        <v>408.75</v>
      </c>
      <c r="K2023" s="60"/>
      <c r="L2023" s="60" t="s">
        <v>732</v>
      </c>
      <c r="M2023" s="54">
        <v>39</v>
      </c>
    </row>
    <row r="2024" spans="1:13" s="135" customFormat="1" ht="28.5" customHeight="1">
      <c r="A2024" s="389" t="s">
        <v>1404</v>
      </c>
      <c r="B2024" s="42" t="s">
        <v>2026</v>
      </c>
      <c r="C2024" s="42"/>
      <c r="D2024" s="44"/>
      <c r="E2024" s="42"/>
      <c r="F2024" s="44" t="s">
        <v>1251</v>
      </c>
      <c r="G2024" s="44"/>
      <c r="H2024" s="44" t="s">
        <v>1058</v>
      </c>
      <c r="I2024" s="43">
        <v>161.27000000000001</v>
      </c>
      <c r="J2024" s="57">
        <f>IF(C2024="СТОП цена",I2024,ROUND(I2024*(1-VLOOKUP(L2024,Оглавление!D:G,3,FALSE)),2))</f>
        <v>161.27000000000001</v>
      </c>
      <c r="K2024" s="60"/>
      <c r="L2024" s="60" t="s">
        <v>732</v>
      </c>
      <c r="M2024" s="54">
        <v>39</v>
      </c>
    </row>
    <row r="2025" spans="1:13" ht="28.5" customHeight="1">
      <c r="A2025" s="382" t="s">
        <v>1403</v>
      </c>
      <c r="B2025" s="43" t="s">
        <v>2027</v>
      </c>
      <c r="C2025" s="43" t="s">
        <v>223</v>
      </c>
      <c r="D2025" s="44">
        <v>0.28000000000000003</v>
      </c>
      <c r="E2025" s="42" t="s">
        <v>784</v>
      </c>
      <c r="F2025" s="44" t="str">
        <f>CONCATENATE(D2025," ",E2025)</f>
        <v>0,28 мл</v>
      </c>
      <c r="G2025" s="44"/>
      <c r="H2025" s="44" t="s">
        <v>1058</v>
      </c>
      <c r="I2025" s="43">
        <v>199.75</v>
      </c>
      <c r="J2025" s="57">
        <f>IF(C2025="СТОП цена",I2025,ROUND(I2025*(1-VLOOKUP(L2025,Оглавление!D:G,3,FALSE)),2))</f>
        <v>199.75</v>
      </c>
      <c r="K2025" s="60"/>
      <c r="L2025" s="60" t="s">
        <v>732</v>
      </c>
      <c r="M2025" s="54">
        <v>39</v>
      </c>
    </row>
    <row r="2026" spans="1:13" s="1" customFormat="1" ht="25.5" customHeight="1">
      <c r="A2026" s="582" t="s">
        <v>820</v>
      </c>
      <c r="B2026" s="583"/>
      <c r="C2026" s="583"/>
      <c r="D2026" s="583"/>
      <c r="E2026" s="583"/>
      <c r="F2026" s="583"/>
      <c r="G2026" s="583"/>
      <c r="H2026" s="583"/>
      <c r="I2026" s="583"/>
      <c r="J2026" s="583"/>
      <c r="K2026" s="60"/>
      <c r="L2026" s="60" t="s">
        <v>732</v>
      </c>
      <c r="M2026" s="54">
        <v>39</v>
      </c>
    </row>
    <row r="2027" spans="1:13" ht="16.5" customHeight="1">
      <c r="A2027" s="588" t="s">
        <v>2386</v>
      </c>
      <c r="B2027" s="43">
        <v>1505278</v>
      </c>
      <c r="C2027" s="44"/>
      <c r="D2027" s="43">
        <v>15</v>
      </c>
      <c r="E2027" s="43" t="s">
        <v>55</v>
      </c>
      <c r="F2027" s="68" t="s">
        <v>1166</v>
      </c>
      <c r="G2027" s="56">
        <v>1</v>
      </c>
      <c r="H2027" s="68" t="s">
        <v>1058</v>
      </c>
      <c r="I2027" s="56">
        <v>388.3</v>
      </c>
      <c r="J2027" s="69">
        <f>IF(C2027="СТОП цена",I2027,ROUND(I2027*(1-VLOOKUP(L2027,Оглавление!D:G,3,FALSE)),2))</f>
        <v>388.3</v>
      </c>
      <c r="K2027" s="60"/>
      <c r="L2027" s="60" t="s">
        <v>732</v>
      </c>
      <c r="M2027" s="54">
        <v>39</v>
      </c>
    </row>
    <row r="2028" spans="1:13" ht="16.5" customHeight="1">
      <c r="A2028" s="589"/>
      <c r="B2028" s="42">
        <v>1454848</v>
      </c>
      <c r="C2028" s="42"/>
      <c r="D2028" s="42">
        <v>5</v>
      </c>
      <c r="E2028" s="42" t="s">
        <v>55</v>
      </c>
      <c r="F2028" s="68" t="s">
        <v>1742</v>
      </c>
      <c r="G2028" s="76">
        <v>1</v>
      </c>
      <c r="H2028" s="68" t="s">
        <v>1058</v>
      </c>
      <c r="I2028" s="56">
        <v>1014.29</v>
      </c>
      <c r="J2028" s="69">
        <f>IF(C2028="СТОП цена",I2028,ROUND(I2028*(1-VLOOKUP(L2028,Оглавление!D:G,3,FALSE)),2))</f>
        <v>1014.29</v>
      </c>
      <c r="K2028" s="60"/>
      <c r="L2028" s="60" t="s">
        <v>732</v>
      </c>
      <c r="M2028" s="54">
        <v>39</v>
      </c>
    </row>
    <row r="2029" spans="1:13" s="312" customFormat="1" ht="17.25" customHeight="1">
      <c r="A2029" s="588" t="s">
        <v>2385</v>
      </c>
      <c r="B2029" s="42">
        <v>1505277</v>
      </c>
      <c r="C2029" s="42"/>
      <c r="D2029" s="42"/>
      <c r="E2029" s="42"/>
      <c r="F2029" s="68" t="s">
        <v>1166</v>
      </c>
      <c r="G2029" s="76">
        <v>1</v>
      </c>
      <c r="H2029" s="68" t="s">
        <v>1058</v>
      </c>
      <c r="I2029" s="56">
        <v>388.3</v>
      </c>
      <c r="J2029" s="69">
        <f>IF(C2029="СТОП цена",I2029,ROUND(I2029*(1-VLOOKUP(L2029,Оглавление!D:G,3,FALSE)),2))</f>
        <v>388.3</v>
      </c>
      <c r="K2029" s="60"/>
      <c r="L2029" s="60" t="s">
        <v>732</v>
      </c>
      <c r="M2029" s="54">
        <v>39</v>
      </c>
    </row>
    <row r="2030" spans="1:13" s="312" customFormat="1" ht="18" customHeight="1">
      <c r="A2030" s="589"/>
      <c r="B2030" s="42">
        <v>1505250</v>
      </c>
      <c r="C2030" s="43"/>
      <c r="D2030" s="42"/>
      <c r="E2030" s="42"/>
      <c r="F2030" s="68" t="s">
        <v>1742</v>
      </c>
      <c r="G2030" s="76">
        <v>1</v>
      </c>
      <c r="H2030" s="68" t="s">
        <v>1058</v>
      </c>
      <c r="I2030" s="56">
        <v>1014.29</v>
      </c>
      <c r="J2030" s="69">
        <f>IF(C2030="СТОП цена",I2030,ROUND(I2030*(1-VLOOKUP(L2030,Оглавление!D:G,3,FALSE)),2))</f>
        <v>1014.29</v>
      </c>
      <c r="K2030" s="60"/>
      <c r="L2030" s="60" t="s">
        <v>732</v>
      </c>
      <c r="M2030" s="54">
        <v>39</v>
      </c>
    </row>
    <row r="2031" spans="1:13" ht="21.75" customHeight="1">
      <c r="A2031" s="588" t="s">
        <v>501</v>
      </c>
      <c r="B2031" s="42">
        <v>792199</v>
      </c>
      <c r="C2031" s="42"/>
      <c r="D2031" s="42">
        <v>5</v>
      </c>
      <c r="E2031" s="42" t="s">
        <v>561</v>
      </c>
      <c r="F2031" s="44" t="str">
        <f t="shared" ref="F2031:F2035" si="44">CONCATENATE(D2031," ",E2031)</f>
        <v>5 л</v>
      </c>
      <c r="G2031" s="44">
        <v>1</v>
      </c>
      <c r="H2031" s="44" t="s">
        <v>1058</v>
      </c>
      <c r="I2031" s="44">
        <v>542.92999999999995</v>
      </c>
      <c r="J2031" s="57">
        <f>IF(C2031="СТОП цена",I2031,ROUND(I2031*(1-VLOOKUP(L2031,Оглавление!D:G,3,FALSE)),2))</f>
        <v>542.92999999999995</v>
      </c>
      <c r="K2031" s="60"/>
      <c r="L2031" s="60" t="s">
        <v>732</v>
      </c>
      <c r="M2031" s="54">
        <v>39</v>
      </c>
    </row>
    <row r="2032" spans="1:13" ht="33" customHeight="1">
      <c r="A2032" s="589"/>
      <c r="B2032" s="42">
        <v>792200</v>
      </c>
      <c r="C2032" s="42"/>
      <c r="D2032" s="42">
        <v>10</v>
      </c>
      <c r="E2032" s="44" t="s">
        <v>561</v>
      </c>
      <c r="F2032" s="44" t="str">
        <f t="shared" si="44"/>
        <v>10 л</v>
      </c>
      <c r="G2032" s="44">
        <v>1</v>
      </c>
      <c r="H2032" s="44" t="s">
        <v>1058</v>
      </c>
      <c r="I2032" s="44">
        <v>1054.04</v>
      </c>
      <c r="J2032" s="57">
        <f>IF(C2032="СТОП цена",I2032,ROUND(I2032*(1-VLOOKUP(L2032,Оглавление!D:G,3,FALSE)),2))</f>
        <v>1054.04</v>
      </c>
      <c r="K2032" s="60"/>
      <c r="L2032" s="60" t="s">
        <v>732</v>
      </c>
      <c r="M2032" s="54">
        <v>39</v>
      </c>
    </row>
    <row r="2033" spans="1:13" ht="20.25" customHeight="1">
      <c r="A2033" s="588" t="s">
        <v>2387</v>
      </c>
      <c r="B2033" s="42">
        <v>792198</v>
      </c>
      <c r="C2033" s="42"/>
      <c r="D2033" s="42">
        <v>1</v>
      </c>
      <c r="E2033" s="44" t="s">
        <v>561</v>
      </c>
      <c r="F2033" s="68" t="str">
        <f t="shared" si="44"/>
        <v>1 л</v>
      </c>
      <c r="G2033" s="68">
        <v>1</v>
      </c>
      <c r="H2033" s="68" t="s">
        <v>1058</v>
      </c>
      <c r="I2033" s="56">
        <v>93.02</v>
      </c>
      <c r="J2033" s="69">
        <f>IF(C2033="СТОП цена",I2033,ROUND(I2033*(1-VLOOKUP(L2033,Оглавление!D:G,3,FALSE)),2))</f>
        <v>93.02</v>
      </c>
      <c r="K2033" s="60"/>
      <c r="L2033" s="60" t="s">
        <v>732</v>
      </c>
      <c r="M2033" s="54">
        <v>39</v>
      </c>
    </row>
    <row r="2034" spans="1:13" ht="16.5" customHeight="1">
      <c r="A2034" s="590"/>
      <c r="B2034" s="42">
        <v>792195</v>
      </c>
      <c r="C2034" s="42"/>
      <c r="D2034" s="42">
        <v>5</v>
      </c>
      <c r="E2034" s="44" t="s">
        <v>561</v>
      </c>
      <c r="F2034" s="68" t="str">
        <f t="shared" si="44"/>
        <v>5 л</v>
      </c>
      <c r="G2034" s="68">
        <v>1</v>
      </c>
      <c r="H2034" s="68" t="s">
        <v>1058</v>
      </c>
      <c r="I2034" s="56">
        <v>307.89999999999998</v>
      </c>
      <c r="J2034" s="69">
        <f>IF(C2034="СТОП цена",I2034,ROUND(I2034*(1-VLOOKUP(L2034,Оглавление!D:G,3,FALSE)),2))</f>
        <v>307.89999999999998</v>
      </c>
      <c r="K2034" s="60"/>
      <c r="L2034" s="60" t="s">
        <v>732</v>
      </c>
      <c r="M2034" s="54">
        <v>39</v>
      </c>
    </row>
    <row r="2035" spans="1:13" ht="19.5" customHeight="1">
      <c r="A2035" s="589"/>
      <c r="B2035" s="42">
        <v>792197</v>
      </c>
      <c r="C2035" s="42"/>
      <c r="D2035" s="42">
        <v>10</v>
      </c>
      <c r="E2035" s="44" t="s">
        <v>561</v>
      </c>
      <c r="F2035" s="68" t="str">
        <f t="shared" si="44"/>
        <v>10 л</v>
      </c>
      <c r="G2035" s="68">
        <v>1</v>
      </c>
      <c r="H2035" s="68" t="s">
        <v>1058</v>
      </c>
      <c r="I2035" s="56">
        <v>562.27</v>
      </c>
      <c r="J2035" s="69">
        <f>IF(C2035="СТОП цена",I2035,ROUND(I2035*(1-VLOOKUP(L2035,Оглавление!D:G,3,FALSE)),2))</f>
        <v>562.27</v>
      </c>
      <c r="K2035" s="60"/>
      <c r="L2035" s="60" t="s">
        <v>732</v>
      </c>
      <c r="M2035" s="54">
        <v>39</v>
      </c>
    </row>
    <row r="2036" spans="1:13" s="312" customFormat="1" ht="19.5" customHeight="1">
      <c r="A2036" s="588" t="s">
        <v>2388</v>
      </c>
      <c r="B2036" s="42">
        <v>1130360</v>
      </c>
      <c r="C2036" s="43"/>
      <c r="D2036" s="42"/>
      <c r="E2036" s="44"/>
      <c r="F2036" s="68" t="s">
        <v>1164</v>
      </c>
      <c r="G2036" s="68">
        <v>1</v>
      </c>
      <c r="H2036" s="68" t="s">
        <v>1058</v>
      </c>
      <c r="I2036" s="56">
        <v>93.02</v>
      </c>
      <c r="J2036" s="69">
        <f>IF(C2036="СТОП цена",I2036,ROUND(I2036*(1-VLOOKUP(L2036,Оглавление!D:G,3,FALSE)),2))</f>
        <v>93.02</v>
      </c>
      <c r="K2036" s="60"/>
      <c r="L2036" s="60" t="s">
        <v>732</v>
      </c>
      <c r="M2036" s="54">
        <v>39</v>
      </c>
    </row>
    <row r="2037" spans="1:13" s="312" customFormat="1" ht="19.5" customHeight="1">
      <c r="A2037" s="590"/>
      <c r="B2037" s="42">
        <v>1130355</v>
      </c>
      <c r="C2037" s="43"/>
      <c r="D2037" s="42"/>
      <c r="E2037" s="44"/>
      <c r="F2037" s="68" t="s">
        <v>1169</v>
      </c>
      <c r="G2037" s="68">
        <v>1</v>
      </c>
      <c r="H2037" s="68" t="s">
        <v>1058</v>
      </c>
      <c r="I2037" s="56">
        <v>307.89999999999998</v>
      </c>
      <c r="J2037" s="69">
        <f>IF(C2037="СТОП цена",I2037,ROUND(I2037*(1-VLOOKUP(L2037,Оглавление!D:G,3,FALSE)),2))</f>
        <v>307.89999999999998</v>
      </c>
      <c r="K2037" s="60"/>
      <c r="L2037" s="60" t="s">
        <v>732</v>
      </c>
      <c r="M2037" s="54">
        <v>39</v>
      </c>
    </row>
    <row r="2038" spans="1:13" s="312" customFormat="1" ht="19.5" customHeight="1">
      <c r="A2038" s="589"/>
      <c r="B2038" s="42">
        <v>1130391</v>
      </c>
      <c r="C2038" s="43"/>
      <c r="D2038" s="42"/>
      <c r="E2038" s="44"/>
      <c r="F2038" s="68" t="s">
        <v>1170</v>
      </c>
      <c r="G2038" s="68">
        <v>1</v>
      </c>
      <c r="H2038" s="68" t="s">
        <v>1058</v>
      </c>
      <c r="I2038" s="56">
        <v>562.27</v>
      </c>
      <c r="J2038" s="69">
        <f>IF(C2038="СТОП цена",I2038,ROUND(I2038*(1-VLOOKUP(L2038,Оглавление!D:G,3,FALSE)),2))</f>
        <v>562.27</v>
      </c>
      <c r="K2038" s="60"/>
      <c r="L2038" s="60" t="s">
        <v>732</v>
      </c>
      <c r="M2038" s="54">
        <v>39</v>
      </c>
    </row>
    <row r="2039" spans="1:13" s="312" customFormat="1" ht="19.5" customHeight="1">
      <c r="A2039" s="405" t="s">
        <v>2389</v>
      </c>
      <c r="B2039" s="42">
        <v>2142162</v>
      </c>
      <c r="C2039" s="44" t="s">
        <v>223</v>
      </c>
      <c r="D2039" s="42"/>
      <c r="E2039" s="44"/>
      <c r="F2039" s="68" t="s">
        <v>1170</v>
      </c>
      <c r="G2039" s="68">
        <v>1</v>
      </c>
      <c r="H2039" s="68" t="s">
        <v>1058</v>
      </c>
      <c r="I2039" s="56">
        <v>2109.9299999999998</v>
      </c>
      <c r="J2039" s="69">
        <f>IF(C2039="СТОП цена",I2039,ROUND(I2039*(1-VLOOKUP(L2039,Оглавление!D:G,3,FALSE)),2))</f>
        <v>2109.9299999999998</v>
      </c>
      <c r="K2039" s="60"/>
      <c r="L2039" s="60" t="s">
        <v>732</v>
      </c>
      <c r="M2039" s="54">
        <v>39</v>
      </c>
    </row>
    <row r="2040" spans="1:13" s="268" customFormat="1" ht="33" customHeight="1">
      <c r="A2040" s="439" t="s">
        <v>2727</v>
      </c>
      <c r="B2040" s="43" t="s">
        <v>2928</v>
      </c>
      <c r="C2040" s="43" t="s">
        <v>223</v>
      </c>
      <c r="D2040" s="42"/>
      <c r="E2040" s="44"/>
      <c r="F2040" s="44" t="s">
        <v>1036</v>
      </c>
      <c r="G2040" s="44">
        <v>1</v>
      </c>
      <c r="H2040" s="44" t="s">
        <v>1058</v>
      </c>
      <c r="I2040" s="43">
        <v>1164.3399999999999</v>
      </c>
      <c r="J2040" s="57">
        <f>IF(C2040="СТОП цена",I2040,ROUND(I2040*(1-VLOOKUP(L2040,Оглавление!D:G,3,FALSE)),2))</f>
        <v>1164.3399999999999</v>
      </c>
      <c r="K2040" s="60"/>
      <c r="L2040" s="60" t="s">
        <v>732</v>
      </c>
      <c r="M2040" s="54">
        <v>39</v>
      </c>
    </row>
    <row r="2041" spans="1:13" s="312" customFormat="1" ht="21.75" customHeight="1">
      <c r="A2041" s="442" t="s">
        <v>2755</v>
      </c>
      <c r="B2041" s="43">
        <v>2142154</v>
      </c>
      <c r="C2041" s="43"/>
      <c r="D2041" s="42"/>
      <c r="E2041" s="44"/>
      <c r="F2041" s="68" t="s">
        <v>1170</v>
      </c>
      <c r="G2041" s="68">
        <v>1</v>
      </c>
      <c r="H2041" s="68" t="s">
        <v>1058</v>
      </c>
      <c r="I2041" s="56">
        <v>468.81</v>
      </c>
      <c r="J2041" s="69">
        <f>IF(C2041="СТОП цена",I2041,ROUND(I2041*(1-VLOOKUP(L2041,Оглавление!D:G,3,FALSE)),2))</f>
        <v>468.81</v>
      </c>
      <c r="K2041" s="60"/>
      <c r="L2041" s="60" t="s">
        <v>732</v>
      </c>
      <c r="M2041" s="54">
        <v>39</v>
      </c>
    </row>
    <row r="2042" spans="1:13" s="1" customFormat="1" ht="19.5" customHeight="1">
      <c r="A2042" s="582" t="s">
        <v>54</v>
      </c>
      <c r="B2042" s="583"/>
      <c r="C2042" s="583"/>
      <c r="D2042" s="583"/>
      <c r="E2042" s="583"/>
      <c r="F2042" s="583"/>
      <c r="G2042" s="583"/>
      <c r="H2042" s="583"/>
      <c r="I2042" s="583"/>
      <c r="J2042" s="583"/>
      <c r="K2042" s="60"/>
      <c r="L2042" s="60" t="s">
        <v>732</v>
      </c>
      <c r="M2042" s="54">
        <v>39</v>
      </c>
    </row>
    <row r="2043" spans="1:13" ht="17.25" customHeight="1">
      <c r="A2043" s="382" t="s">
        <v>502</v>
      </c>
      <c r="B2043" s="42">
        <v>1321991</v>
      </c>
      <c r="C2043" s="43" t="s">
        <v>172</v>
      </c>
      <c r="D2043" s="42">
        <v>25</v>
      </c>
      <c r="E2043" s="42" t="s">
        <v>55</v>
      </c>
      <c r="F2043" s="44" t="str">
        <f t="shared" ref="F2043:F2067" si="45">CONCATENATE(D2043," ",E2043)</f>
        <v>25 кг</v>
      </c>
      <c r="G2043" s="44">
        <v>1</v>
      </c>
      <c r="H2043" s="44" t="s">
        <v>1058</v>
      </c>
      <c r="I2043" s="43">
        <v>258.95</v>
      </c>
      <c r="J2043" s="57">
        <f>IF(C2043="СТОП цена",I2043,ROUND(I2043*(1-VLOOKUP(L2043,Оглавление!D:G,3,FALSE)),2))</f>
        <v>258.95</v>
      </c>
      <c r="K2043" s="60"/>
      <c r="L2043" s="60" t="s">
        <v>732</v>
      </c>
      <c r="M2043" s="54">
        <v>39</v>
      </c>
    </row>
    <row r="2044" spans="1:13" ht="21.75" hidden="1" customHeight="1">
      <c r="A2044" s="588" t="s">
        <v>503</v>
      </c>
      <c r="B2044" s="42">
        <v>1438485</v>
      </c>
      <c r="C2044" s="42"/>
      <c r="D2044" s="42">
        <v>5</v>
      </c>
      <c r="E2044" s="44" t="s">
        <v>55</v>
      </c>
      <c r="F2044" s="44" t="str">
        <f t="shared" si="45"/>
        <v>5 кг</v>
      </c>
      <c r="G2044" s="42">
        <v>5</v>
      </c>
      <c r="H2044" s="44" t="s">
        <v>1058</v>
      </c>
      <c r="I2044" s="43">
        <v>243.97</v>
      </c>
      <c r="J2044" s="57">
        <f>IF(C2044="СТОП цена",I2044,ROUND(I2044*(1-VLOOKUP(L2044,Оглавление!D:G,3,FALSE)),2))</f>
        <v>243.97</v>
      </c>
      <c r="K2044" s="60"/>
      <c r="L2044" s="60" t="s">
        <v>732</v>
      </c>
      <c r="M2044" s="54">
        <v>39</v>
      </c>
    </row>
    <row r="2045" spans="1:13" ht="21" hidden="1" customHeight="1">
      <c r="A2045" s="589"/>
      <c r="B2045" s="42">
        <v>1031241</v>
      </c>
      <c r="C2045" s="42"/>
      <c r="D2045" s="42">
        <v>25</v>
      </c>
      <c r="E2045" s="44" t="s">
        <v>55</v>
      </c>
      <c r="F2045" s="44" t="str">
        <f t="shared" si="45"/>
        <v>25 кг</v>
      </c>
      <c r="G2045" s="42">
        <v>1</v>
      </c>
      <c r="H2045" s="44" t="s">
        <v>1058</v>
      </c>
      <c r="I2045" s="43">
        <v>807.18</v>
      </c>
      <c r="J2045" s="57">
        <f>IF(C2045="СТОП цена",I2045,ROUND(I2045*(1-VLOOKUP(L2045,Оглавление!D:G,3,FALSE)),2))</f>
        <v>807.18</v>
      </c>
      <c r="K2045" s="60"/>
      <c r="L2045" s="60" t="s">
        <v>732</v>
      </c>
      <c r="M2045" s="54">
        <v>39</v>
      </c>
    </row>
    <row r="2046" spans="1:13" s="312" customFormat="1" ht="34.5" hidden="1" customHeight="1">
      <c r="A2046" s="408" t="s">
        <v>2393</v>
      </c>
      <c r="B2046" s="42">
        <v>2092267</v>
      </c>
      <c r="C2046" s="42"/>
      <c r="D2046" s="42"/>
      <c r="E2046" s="44"/>
      <c r="F2046" s="44" t="s">
        <v>1166</v>
      </c>
      <c r="G2046" s="76">
        <v>4</v>
      </c>
      <c r="H2046" s="68" t="s">
        <v>1058</v>
      </c>
      <c r="I2046" s="56">
        <v>243.97</v>
      </c>
      <c r="J2046" s="69">
        <f>IF(C2046="СТОП цена",I2046,ROUND(I2046*(1-VLOOKUP(L2046,Оглавление!D:G,3,FALSE)),2))</f>
        <v>243.97</v>
      </c>
      <c r="K2046" s="60"/>
      <c r="L2046" s="60" t="s">
        <v>732</v>
      </c>
      <c r="M2046" s="54">
        <v>39</v>
      </c>
    </row>
    <row r="2047" spans="1:13" ht="30" hidden="1">
      <c r="A2047" s="382" t="s">
        <v>504</v>
      </c>
      <c r="B2047" s="43">
        <v>1773340</v>
      </c>
      <c r="C2047" s="43" t="s">
        <v>223</v>
      </c>
      <c r="D2047" s="44">
        <v>25</v>
      </c>
      <c r="E2047" s="44" t="s">
        <v>55</v>
      </c>
      <c r="F2047" s="44" t="str">
        <f t="shared" si="45"/>
        <v>25 кг</v>
      </c>
      <c r="G2047" s="44">
        <v>1</v>
      </c>
      <c r="H2047" s="44" t="s">
        <v>1058</v>
      </c>
      <c r="I2047" s="43">
        <v>416.42</v>
      </c>
      <c r="J2047" s="57">
        <f>IF(C2047="СТОП цена",I2047,ROUND(I2047*(1-VLOOKUP(L2047,Оглавление!D:G,3,FALSE)),2))</f>
        <v>416.42</v>
      </c>
      <c r="K2047" s="60"/>
      <c r="L2047" s="60" t="s">
        <v>732</v>
      </c>
      <c r="M2047" s="54">
        <v>39</v>
      </c>
    </row>
    <row r="2048" spans="1:13" ht="15">
      <c r="A2048" s="382" t="s">
        <v>505</v>
      </c>
      <c r="B2048" s="43">
        <v>1346615</v>
      </c>
      <c r="C2048" s="43" t="s">
        <v>223</v>
      </c>
      <c r="D2048" s="44">
        <v>25</v>
      </c>
      <c r="E2048" s="44" t="s">
        <v>55</v>
      </c>
      <c r="F2048" s="44" t="str">
        <f t="shared" si="45"/>
        <v>25 кг</v>
      </c>
      <c r="G2048" s="44">
        <v>1</v>
      </c>
      <c r="H2048" s="44" t="s">
        <v>1058</v>
      </c>
      <c r="I2048" s="43">
        <v>524.54</v>
      </c>
      <c r="J2048" s="57">
        <f>IF(C2048="СТОП цена",I2048,ROUND(I2048*(1-VLOOKUP(L2048,Оглавление!D:G,3,FALSE)),2))</f>
        <v>524.54</v>
      </c>
      <c r="K2048" s="60"/>
      <c r="L2048" s="60" t="s">
        <v>732</v>
      </c>
      <c r="M2048" s="54">
        <v>39</v>
      </c>
    </row>
    <row r="2049" spans="1:13" ht="15">
      <c r="A2049" s="382" t="s">
        <v>506</v>
      </c>
      <c r="B2049" s="43">
        <v>1074072</v>
      </c>
      <c r="C2049" s="43" t="s">
        <v>223</v>
      </c>
      <c r="D2049" s="44">
        <v>25</v>
      </c>
      <c r="E2049" s="44" t="s">
        <v>55</v>
      </c>
      <c r="F2049" s="44" t="str">
        <f t="shared" si="45"/>
        <v>25 кг</v>
      </c>
      <c r="G2049" s="44">
        <v>1</v>
      </c>
      <c r="H2049" s="44" t="s">
        <v>1058</v>
      </c>
      <c r="I2049" s="43">
        <v>476.14</v>
      </c>
      <c r="J2049" s="57">
        <f>IF(C2049="СТОП цена",I2049,ROUND(I2049*(1-VLOOKUP(L2049,Оглавление!D:G,3,FALSE)),2))</f>
        <v>476.14</v>
      </c>
      <c r="K2049" s="60"/>
      <c r="L2049" s="60" t="s">
        <v>732</v>
      </c>
      <c r="M2049" s="54">
        <v>39</v>
      </c>
    </row>
    <row r="2050" spans="1:13" ht="15" hidden="1">
      <c r="A2050" s="382" t="s">
        <v>507</v>
      </c>
      <c r="B2050" s="42">
        <v>792209</v>
      </c>
      <c r="C2050" s="42"/>
      <c r="D2050" s="42">
        <v>25</v>
      </c>
      <c r="E2050" s="44" t="s">
        <v>55</v>
      </c>
      <c r="F2050" s="44" t="str">
        <f t="shared" si="45"/>
        <v>25 кг</v>
      </c>
      <c r="G2050" s="44">
        <v>1</v>
      </c>
      <c r="H2050" s="44" t="s">
        <v>1058</v>
      </c>
      <c r="I2050" s="43">
        <v>223.01</v>
      </c>
      <c r="J2050" s="57">
        <f>IF(C2050="СТОП цена",I2050,ROUND(I2050*(1-VLOOKUP(L2050,Оглавление!D:G,3,FALSE)),2))</f>
        <v>223.01</v>
      </c>
      <c r="K2050" s="60"/>
      <c r="L2050" s="60" t="s">
        <v>732</v>
      </c>
      <c r="M2050" s="54">
        <v>39</v>
      </c>
    </row>
    <row r="2051" spans="1:13" s="282" customFormat="1" ht="30">
      <c r="A2051" s="377" t="s">
        <v>1699</v>
      </c>
      <c r="B2051" s="42">
        <v>2092163</v>
      </c>
      <c r="C2051" s="42"/>
      <c r="D2051" s="42"/>
      <c r="E2051" s="44"/>
      <c r="F2051" s="44" t="s">
        <v>1166</v>
      </c>
      <c r="G2051" s="44">
        <v>1</v>
      </c>
      <c r="H2051" s="44" t="s">
        <v>1058</v>
      </c>
      <c r="I2051" s="43">
        <v>99.78</v>
      </c>
      <c r="J2051" s="57">
        <f>IF(C2051="СТОП цена",I2051,ROUND(I2051*(1-VLOOKUP(L2051,Оглавление!D:G,3,FALSE)),2))</f>
        <v>99.78</v>
      </c>
      <c r="K2051" s="60"/>
      <c r="L2051" s="60" t="s">
        <v>732</v>
      </c>
      <c r="M2051" s="54">
        <v>39</v>
      </c>
    </row>
    <row r="2052" spans="1:13" ht="15">
      <c r="A2052" s="511" t="s">
        <v>508</v>
      </c>
      <c r="B2052" s="42">
        <v>792214</v>
      </c>
      <c r="C2052" s="42"/>
      <c r="D2052" s="42">
        <v>25</v>
      </c>
      <c r="E2052" s="44" t="s">
        <v>55</v>
      </c>
      <c r="F2052" s="44" t="str">
        <f t="shared" si="45"/>
        <v>25 кг</v>
      </c>
      <c r="G2052" s="44">
        <v>1</v>
      </c>
      <c r="H2052" s="44" t="s">
        <v>1058</v>
      </c>
      <c r="I2052" s="43">
        <v>272.70999999999998</v>
      </c>
      <c r="J2052" s="57">
        <f>IF(C2052="СТОП цена",I2052,ROUND(I2052*(1-VLOOKUP(L2052,Оглавление!D:G,3,FALSE)),2))</f>
        <v>272.70999999999998</v>
      </c>
      <c r="K2052" s="60"/>
      <c r="L2052" s="60" t="s">
        <v>732</v>
      </c>
      <c r="M2052" s="54">
        <v>39</v>
      </c>
    </row>
    <row r="2053" spans="1:13" s="150" customFormat="1" ht="22.5" customHeight="1">
      <c r="A2053" s="588" t="s">
        <v>1131</v>
      </c>
      <c r="B2053" s="42">
        <v>1983759</v>
      </c>
      <c r="C2053" s="43" t="s">
        <v>172</v>
      </c>
      <c r="D2053" s="42"/>
      <c r="E2053" s="44"/>
      <c r="F2053" s="44" t="s">
        <v>1166</v>
      </c>
      <c r="G2053" s="44">
        <v>1</v>
      </c>
      <c r="H2053" s="44" t="s">
        <v>1058</v>
      </c>
      <c r="I2053" s="43">
        <v>130.96</v>
      </c>
      <c r="J2053" s="57">
        <f>IF(C2053="СТОП цена",I2053,ROUND(I2053*(1-VLOOKUP(L2053,Оглавление!D:G,3,FALSE)),2))</f>
        <v>130.96</v>
      </c>
      <c r="K2053" s="60"/>
      <c r="L2053" s="60" t="s">
        <v>732</v>
      </c>
      <c r="M2053" s="54">
        <v>39</v>
      </c>
    </row>
    <row r="2054" spans="1:13" ht="12.75">
      <c r="A2054" s="589"/>
      <c r="B2054" s="42">
        <v>1767954</v>
      </c>
      <c r="C2054" s="42"/>
      <c r="D2054" s="42">
        <v>25</v>
      </c>
      <c r="E2054" s="44" t="s">
        <v>55</v>
      </c>
      <c r="F2054" s="44" t="str">
        <f t="shared" si="45"/>
        <v>25 кг</v>
      </c>
      <c r="G2054" s="44">
        <v>1</v>
      </c>
      <c r="H2054" s="44" t="s">
        <v>1058</v>
      </c>
      <c r="I2054" s="43">
        <v>388.11</v>
      </c>
      <c r="J2054" s="57">
        <f>IF(C2054="СТОП цена",I2054,ROUND(I2054*(1-VLOOKUP(L2054,Оглавление!D:G,3,FALSE)),2))</f>
        <v>388.11</v>
      </c>
      <c r="K2054" s="60"/>
      <c r="L2054" s="60" t="s">
        <v>732</v>
      </c>
      <c r="M2054" s="54">
        <v>39</v>
      </c>
    </row>
    <row r="2055" spans="1:13" s="312" customFormat="1" ht="30" customHeight="1">
      <c r="A2055" s="408" t="s">
        <v>2392</v>
      </c>
      <c r="B2055" s="42">
        <v>2092263</v>
      </c>
      <c r="C2055" s="42"/>
      <c r="D2055" s="42"/>
      <c r="E2055" s="44"/>
      <c r="F2055" s="44" t="s">
        <v>1166</v>
      </c>
      <c r="G2055" s="68">
        <v>4</v>
      </c>
      <c r="H2055" s="68" t="s">
        <v>1058</v>
      </c>
      <c r="I2055" s="56">
        <v>279.85000000000002</v>
      </c>
      <c r="J2055" s="69">
        <f>IF(C2055="СТОП цена",I2055,ROUND(I2055*(1-VLOOKUP(L2055,Оглавление!D:G,3,FALSE)),2))</f>
        <v>279.85000000000002</v>
      </c>
      <c r="K2055" s="60"/>
      <c r="L2055" s="60" t="s">
        <v>732</v>
      </c>
      <c r="M2055" s="54">
        <v>39</v>
      </c>
    </row>
    <row r="2056" spans="1:13" ht="24" customHeight="1">
      <c r="A2056" s="378" t="s">
        <v>1132</v>
      </c>
      <c r="B2056" s="42">
        <v>1317215</v>
      </c>
      <c r="C2056" s="42"/>
      <c r="D2056" s="42">
        <v>25</v>
      </c>
      <c r="E2056" s="44" t="s">
        <v>55</v>
      </c>
      <c r="F2056" s="44" t="str">
        <f t="shared" si="45"/>
        <v>25 кг</v>
      </c>
      <c r="G2056" s="44">
        <v>1</v>
      </c>
      <c r="H2056" s="44" t="s">
        <v>1058</v>
      </c>
      <c r="I2056" s="43">
        <v>690.64</v>
      </c>
      <c r="J2056" s="57">
        <f>IF(C2056="СТОП цена",I2056,ROUND(I2056*(1-VLOOKUP(L2056,Оглавление!D:G,3,FALSE)),2))</f>
        <v>690.64</v>
      </c>
      <c r="K2056" s="57"/>
      <c r="L2056" s="60" t="s">
        <v>732</v>
      </c>
      <c r="M2056" s="54">
        <v>39</v>
      </c>
    </row>
    <row r="2057" spans="1:13" ht="30">
      <c r="A2057" s="382" t="s">
        <v>227</v>
      </c>
      <c r="B2057" s="43">
        <v>792213</v>
      </c>
      <c r="C2057" s="43" t="s">
        <v>223</v>
      </c>
      <c r="D2057" s="44">
        <v>25</v>
      </c>
      <c r="E2057" s="44" t="s">
        <v>55</v>
      </c>
      <c r="F2057" s="44" t="str">
        <f t="shared" si="45"/>
        <v>25 кг</v>
      </c>
      <c r="G2057" s="44">
        <v>1</v>
      </c>
      <c r="H2057" s="44" t="s">
        <v>1058</v>
      </c>
      <c r="I2057" s="43">
        <v>713</v>
      </c>
      <c r="J2057" s="57">
        <f>IF(C2057="СТОП цена",I2057,ROUND(I2057*(1-VLOOKUP(L2057,Оглавление!D:G,3,FALSE)),2))</f>
        <v>713</v>
      </c>
      <c r="K2057" s="57"/>
      <c r="L2057" s="60" t="s">
        <v>732</v>
      </c>
      <c r="M2057" s="54">
        <v>39</v>
      </c>
    </row>
    <row r="2058" spans="1:13" ht="18.75" customHeight="1">
      <c r="A2058" s="588" t="s">
        <v>89</v>
      </c>
      <c r="B2058" s="42">
        <v>820988</v>
      </c>
      <c r="C2058" s="44" t="s">
        <v>223</v>
      </c>
      <c r="D2058" s="42">
        <v>5</v>
      </c>
      <c r="E2058" s="44" t="s">
        <v>55</v>
      </c>
      <c r="F2058" s="44" t="str">
        <f t="shared" si="45"/>
        <v>5 кг</v>
      </c>
      <c r="G2058" s="44">
        <v>1</v>
      </c>
      <c r="H2058" s="44" t="s">
        <v>1058</v>
      </c>
      <c r="I2058" s="43">
        <v>279.85000000000002</v>
      </c>
      <c r="J2058" s="57">
        <f>IF(C2058="СТОП цена",I2058,ROUND(I2058*(1-VLOOKUP(L2058,Оглавление!D:G,3,FALSE)),2))</f>
        <v>279.85000000000002</v>
      </c>
      <c r="K2058" s="60"/>
      <c r="L2058" s="60" t="s">
        <v>732</v>
      </c>
      <c r="M2058" s="54">
        <v>39</v>
      </c>
    </row>
    <row r="2059" spans="1:13" ht="21" customHeight="1">
      <c r="A2059" s="589"/>
      <c r="B2059" s="42">
        <v>792212</v>
      </c>
      <c r="C2059" s="42"/>
      <c r="D2059" s="42">
        <v>25</v>
      </c>
      <c r="E2059" s="44" t="s">
        <v>55</v>
      </c>
      <c r="F2059" s="44" t="str">
        <f t="shared" si="45"/>
        <v>25 кг</v>
      </c>
      <c r="G2059" s="44">
        <v>1</v>
      </c>
      <c r="H2059" s="44" t="s">
        <v>1058</v>
      </c>
      <c r="I2059" s="43">
        <v>1107.0899999999999</v>
      </c>
      <c r="J2059" s="57">
        <f>IF(C2059="СТОП цена",I2059,ROUND(I2059*(1-VLOOKUP(L2059,Оглавление!D:G,3,FALSE)),2))</f>
        <v>1107.0899999999999</v>
      </c>
      <c r="K2059" s="60"/>
      <c r="L2059" s="60" t="s">
        <v>732</v>
      </c>
      <c r="M2059" s="54">
        <v>39</v>
      </c>
    </row>
    <row r="2060" spans="1:13" s="312" customFormat="1" ht="21" customHeight="1">
      <c r="A2060" s="409" t="s">
        <v>2391</v>
      </c>
      <c r="B2060" s="42">
        <v>2092263</v>
      </c>
      <c r="C2060" s="43"/>
      <c r="D2060" s="42"/>
      <c r="E2060" s="44"/>
      <c r="F2060" s="44" t="s">
        <v>1166</v>
      </c>
      <c r="G2060" s="44">
        <v>4</v>
      </c>
      <c r="H2060" s="68" t="s">
        <v>1058</v>
      </c>
      <c r="I2060" s="56">
        <v>279.85000000000002</v>
      </c>
      <c r="J2060" s="69">
        <f>IF(C2060="СТОП цена",I2060,ROUND(I2060*(1-VLOOKUP(L2060,Оглавление!D:G,3,FALSE)),2))</f>
        <v>279.85000000000002</v>
      </c>
      <c r="K2060" s="60"/>
      <c r="L2060" s="60" t="s">
        <v>732</v>
      </c>
      <c r="M2060" s="54">
        <v>39</v>
      </c>
    </row>
    <row r="2061" spans="1:13" ht="35.25" customHeight="1">
      <c r="A2061" s="475" t="s">
        <v>90</v>
      </c>
      <c r="B2061" s="43" t="s">
        <v>2949</v>
      </c>
      <c r="C2061" s="43" t="s">
        <v>223</v>
      </c>
      <c r="D2061" s="43">
        <v>13</v>
      </c>
      <c r="E2061" s="44" t="s">
        <v>55</v>
      </c>
      <c r="F2061" s="44" t="str">
        <f t="shared" si="45"/>
        <v>13 кг</v>
      </c>
      <c r="G2061" s="44">
        <v>1</v>
      </c>
      <c r="H2061" s="44" t="s">
        <v>1058</v>
      </c>
      <c r="I2061" s="43">
        <v>3836.99</v>
      </c>
      <c r="J2061" s="57">
        <f>IF(C2061="СТОП цена",I2061,ROUND(I2061*(1-VLOOKUP(L2061,Оглавление!D:G,3,FALSE)),2))</f>
        <v>3836.99</v>
      </c>
      <c r="K2061" s="60"/>
      <c r="L2061" s="60" t="s">
        <v>732</v>
      </c>
      <c r="M2061" s="54">
        <v>39</v>
      </c>
    </row>
    <row r="2062" spans="1:13" ht="36" customHeight="1">
      <c r="A2062" s="382" t="s">
        <v>91</v>
      </c>
      <c r="B2062" s="42">
        <v>1564181</v>
      </c>
      <c r="C2062" s="42"/>
      <c r="D2062" s="42">
        <v>850</v>
      </c>
      <c r="E2062" s="42" t="s">
        <v>784</v>
      </c>
      <c r="F2062" s="44" t="str">
        <f t="shared" si="45"/>
        <v>850 мл</v>
      </c>
      <c r="G2062" s="42">
        <v>12</v>
      </c>
      <c r="H2062" s="44" t="s">
        <v>1058</v>
      </c>
      <c r="I2062" s="43">
        <v>573.29999999999995</v>
      </c>
      <c r="J2062" s="57">
        <f>IF(C2062="СТОП цена",I2062,ROUND(I2062*(1-VLOOKUP(L2062,Оглавление!D:G,3,FALSE)),2))</f>
        <v>573.29999999999995</v>
      </c>
      <c r="K2062" s="60"/>
      <c r="L2062" s="60" t="s">
        <v>732</v>
      </c>
      <c r="M2062" s="54">
        <v>39</v>
      </c>
    </row>
    <row r="2063" spans="1:13" ht="36.75" customHeight="1">
      <c r="A2063" s="382" t="s">
        <v>37</v>
      </c>
      <c r="B2063" s="43" t="s">
        <v>2921</v>
      </c>
      <c r="C2063" s="43" t="s">
        <v>223</v>
      </c>
      <c r="D2063" s="43">
        <v>12</v>
      </c>
      <c r="E2063" s="43" t="s">
        <v>55</v>
      </c>
      <c r="F2063" s="44" t="str">
        <f t="shared" si="45"/>
        <v>12 кг</v>
      </c>
      <c r="G2063" s="43">
        <v>1</v>
      </c>
      <c r="H2063" s="44" t="s">
        <v>1058</v>
      </c>
      <c r="I2063" s="43">
        <v>4051.5</v>
      </c>
      <c r="J2063" s="57">
        <f>IF(C2063="СТОП цена",I2063,ROUND(I2063*(1-VLOOKUP(L2063,Оглавление!D:G,3,FALSE)),2))</f>
        <v>4051.5</v>
      </c>
      <c r="K2063" s="60"/>
      <c r="L2063" s="60" t="s">
        <v>732</v>
      </c>
      <c r="M2063" s="54">
        <v>39</v>
      </c>
    </row>
    <row r="2064" spans="1:13" ht="30">
      <c r="A2064" s="377" t="s">
        <v>92</v>
      </c>
      <c r="B2064" s="331" t="s">
        <v>2929</v>
      </c>
      <c r="C2064" s="43" t="s">
        <v>223</v>
      </c>
      <c r="D2064" s="42">
        <v>14</v>
      </c>
      <c r="E2064" s="44" t="s">
        <v>55</v>
      </c>
      <c r="F2064" s="44" t="str">
        <f t="shared" si="45"/>
        <v>14 кг</v>
      </c>
      <c r="G2064" s="44">
        <v>1</v>
      </c>
      <c r="H2064" s="44" t="s">
        <v>1058</v>
      </c>
      <c r="I2064" s="43">
        <v>2794.25</v>
      </c>
      <c r="J2064" s="57">
        <f>IF(C2064="СТОП цена",I2064,ROUND(I2064*(1-VLOOKUP(L2064,Оглавление!D:G,3,FALSE)),2))</f>
        <v>2794.25</v>
      </c>
      <c r="K2064" s="60"/>
      <c r="L2064" s="60" t="s">
        <v>732</v>
      </c>
      <c r="M2064" s="54">
        <v>39</v>
      </c>
    </row>
    <row r="2065" spans="1:13" ht="30">
      <c r="A2065" s="382" t="s">
        <v>93</v>
      </c>
      <c r="B2065" s="43" t="s">
        <v>2930</v>
      </c>
      <c r="C2065" s="43" t="s">
        <v>223</v>
      </c>
      <c r="D2065" s="42">
        <v>10</v>
      </c>
      <c r="E2065" s="44" t="s">
        <v>55</v>
      </c>
      <c r="F2065" s="44" t="str">
        <f t="shared" si="45"/>
        <v>10 кг</v>
      </c>
      <c r="G2065" s="44">
        <v>1</v>
      </c>
      <c r="H2065" s="44" t="s">
        <v>1058</v>
      </c>
      <c r="I2065" s="43">
        <v>4510.6899999999996</v>
      </c>
      <c r="J2065" s="57">
        <f>IF(C2065="СТОП цена",I2065,ROUND(I2065*(1-VLOOKUP(L2065,Оглавление!D:G,3,FALSE)),2))</f>
        <v>4510.6899999999996</v>
      </c>
      <c r="K2065" s="60"/>
      <c r="L2065" s="60" t="s">
        <v>732</v>
      </c>
      <c r="M2065" s="54">
        <v>39</v>
      </c>
    </row>
    <row r="2066" spans="1:13" ht="30">
      <c r="A2066" s="382" t="s">
        <v>94</v>
      </c>
      <c r="B2066" s="42" t="s">
        <v>2028</v>
      </c>
      <c r="C2066" s="42"/>
      <c r="D2066" s="42">
        <v>25</v>
      </c>
      <c r="E2066" s="44" t="s">
        <v>55</v>
      </c>
      <c r="F2066" s="44" t="str">
        <f t="shared" si="45"/>
        <v>25 кг</v>
      </c>
      <c r="G2066" s="44">
        <v>1</v>
      </c>
      <c r="H2066" s="44" t="s">
        <v>1058</v>
      </c>
      <c r="I2066" s="44">
        <v>548.16</v>
      </c>
      <c r="J2066" s="57">
        <f>IF(C2066="СТОП цена",I2066,ROUND(I2066*(1-VLOOKUP(L2066,Оглавление!D:G,3,FALSE)),2))</f>
        <v>548.16</v>
      </c>
      <c r="K2066" s="60"/>
      <c r="L2066" s="60" t="s">
        <v>732</v>
      </c>
      <c r="M2066" s="54">
        <v>40</v>
      </c>
    </row>
    <row r="2067" spans="1:13" ht="30">
      <c r="A2067" s="382" t="s">
        <v>95</v>
      </c>
      <c r="B2067" s="43" t="s">
        <v>2029</v>
      </c>
      <c r="C2067" s="43"/>
      <c r="D2067" s="44">
        <v>25</v>
      </c>
      <c r="E2067" s="44" t="s">
        <v>55</v>
      </c>
      <c r="F2067" s="44" t="str">
        <f t="shared" si="45"/>
        <v>25 кг</v>
      </c>
      <c r="G2067" s="44">
        <v>1</v>
      </c>
      <c r="H2067" s="44" t="s">
        <v>1058</v>
      </c>
      <c r="I2067" s="44">
        <v>617.21</v>
      </c>
      <c r="J2067" s="57">
        <f>IF(C2067="СТОП цена",I2067,ROUND(I2067*(1-VLOOKUP(L2067,Оглавление!D:G,3,FALSE)),2))</f>
        <v>617.21</v>
      </c>
      <c r="K2067" s="60"/>
      <c r="L2067" s="60" t="s">
        <v>732</v>
      </c>
      <c r="M2067" s="54">
        <v>40</v>
      </c>
    </row>
    <row r="2068" spans="1:13" s="1" customFormat="1" ht="25.5" customHeight="1">
      <c r="A2068" s="582" t="s">
        <v>47</v>
      </c>
      <c r="B2068" s="583"/>
      <c r="C2068" s="583"/>
      <c r="D2068" s="583"/>
      <c r="E2068" s="583"/>
      <c r="F2068" s="583"/>
      <c r="G2068" s="583"/>
      <c r="H2068" s="583"/>
      <c r="I2068" s="583"/>
      <c r="J2068" s="583"/>
      <c r="K2068" s="60"/>
      <c r="L2068" s="60" t="s">
        <v>732</v>
      </c>
      <c r="M2068" s="54">
        <v>40</v>
      </c>
    </row>
    <row r="2069" spans="1:13" ht="30">
      <c r="A2069" s="382" t="s">
        <v>96</v>
      </c>
      <c r="B2069" s="43">
        <v>899272</v>
      </c>
      <c r="C2069" s="43" t="s">
        <v>223</v>
      </c>
      <c r="D2069" s="44">
        <v>15</v>
      </c>
      <c r="E2069" s="44" t="s">
        <v>561</v>
      </c>
      <c r="F2069" s="44" t="str">
        <f>CONCATENATE(D2069," ",E2069)</f>
        <v>15 л</v>
      </c>
      <c r="G2069" s="44">
        <v>1</v>
      </c>
      <c r="H2069" s="44" t="s">
        <v>1058</v>
      </c>
      <c r="I2069" s="43">
        <v>2674.56</v>
      </c>
      <c r="J2069" s="57">
        <f>IF(C2069="СТОП цена",I2069,ROUND(I2069*(1-VLOOKUP(L2069,Оглавление!D:G,3,FALSE)),2))</f>
        <v>2674.56</v>
      </c>
      <c r="K2069" s="60"/>
      <c r="L2069" s="60" t="s">
        <v>732</v>
      </c>
      <c r="M2069" s="54">
        <v>40</v>
      </c>
    </row>
    <row r="2070" spans="1:13" s="312" customFormat="1" ht="15">
      <c r="A2070" s="382" t="s">
        <v>1795</v>
      </c>
      <c r="B2070" s="43">
        <v>1706390</v>
      </c>
      <c r="C2070" s="43" t="s">
        <v>223</v>
      </c>
      <c r="D2070" s="44"/>
      <c r="E2070" s="44"/>
      <c r="F2070" s="44" t="s">
        <v>1464</v>
      </c>
      <c r="G2070" s="44">
        <v>1</v>
      </c>
      <c r="H2070" s="44" t="s">
        <v>1058</v>
      </c>
      <c r="I2070" s="43">
        <v>2291.92</v>
      </c>
      <c r="J2070" s="57">
        <f>IF(C2070="СТОП цена",I2070,ROUND(I2070*(1-VLOOKUP(L2070,Оглавление!D:G,3,FALSE)),2))</f>
        <v>2291.92</v>
      </c>
      <c r="K2070" s="60"/>
      <c r="L2070" s="60" t="s">
        <v>732</v>
      </c>
      <c r="M2070" s="54">
        <v>40</v>
      </c>
    </row>
    <row r="2071" spans="1:13" ht="30">
      <c r="A2071" s="382" t="s">
        <v>97</v>
      </c>
      <c r="B2071" s="43">
        <v>899271</v>
      </c>
      <c r="C2071" s="43" t="s">
        <v>223</v>
      </c>
      <c r="D2071" s="44">
        <v>15</v>
      </c>
      <c r="E2071" s="44" t="s">
        <v>561</v>
      </c>
      <c r="F2071" s="44" t="str">
        <f>CONCATENATE(D2071," ",E2071)</f>
        <v>15 л</v>
      </c>
      <c r="G2071" s="44">
        <v>1</v>
      </c>
      <c r="H2071" s="44" t="s">
        <v>1058</v>
      </c>
      <c r="I2071" s="43">
        <v>3129.27</v>
      </c>
      <c r="J2071" s="57">
        <f>IF(C2071="СТОП цена",I2071,ROUND(I2071*(1-VLOOKUP(L2071,Оглавление!D:G,3,FALSE)),2))</f>
        <v>3129.27</v>
      </c>
      <c r="K2071" s="60"/>
      <c r="L2071" s="60" t="s">
        <v>732</v>
      </c>
      <c r="M2071" s="54">
        <v>40</v>
      </c>
    </row>
    <row r="2072" spans="1:13" ht="30">
      <c r="A2072" s="382" t="s">
        <v>98</v>
      </c>
      <c r="B2072" s="43">
        <v>899248</v>
      </c>
      <c r="C2072" s="43" t="s">
        <v>223</v>
      </c>
      <c r="D2072" s="44">
        <v>15</v>
      </c>
      <c r="E2072" s="44" t="s">
        <v>561</v>
      </c>
      <c r="F2072" s="44" t="str">
        <f>CONCATENATE(D2072," ",E2072)</f>
        <v>15 л</v>
      </c>
      <c r="G2072" s="44">
        <v>1</v>
      </c>
      <c r="H2072" s="44" t="s">
        <v>1058</v>
      </c>
      <c r="I2072" s="43">
        <v>3389.01</v>
      </c>
      <c r="J2072" s="57">
        <f>IF(C2072="СТОП цена",I2072,ROUND(I2072*(1-VLOOKUP(L2072,Оглавление!D:G,3,FALSE)),2))</f>
        <v>3389.01</v>
      </c>
      <c r="K2072" s="60"/>
      <c r="L2072" s="60" t="s">
        <v>732</v>
      </c>
      <c r="M2072" s="54">
        <v>40</v>
      </c>
    </row>
    <row r="2073" spans="1:13" ht="30">
      <c r="A2073" s="382" t="s">
        <v>99</v>
      </c>
      <c r="B2073" s="43">
        <v>899250</v>
      </c>
      <c r="C2073" s="43" t="s">
        <v>223</v>
      </c>
      <c r="D2073" s="44">
        <v>15</v>
      </c>
      <c r="E2073" s="44" t="s">
        <v>561</v>
      </c>
      <c r="F2073" s="44" t="str">
        <f>CONCATENATE(D2073," ",E2073)</f>
        <v>15 л</v>
      </c>
      <c r="G2073" s="44">
        <v>1</v>
      </c>
      <c r="H2073" s="44" t="s">
        <v>1058</v>
      </c>
      <c r="I2073" s="43">
        <v>4274.68</v>
      </c>
      <c r="J2073" s="57">
        <f>IF(C2073="СТОП цена",I2073,ROUND(I2073*(1-VLOOKUP(L2073,Оглавление!D:G,3,FALSE)),2))</f>
        <v>4274.68</v>
      </c>
      <c r="K2073" s="60"/>
      <c r="L2073" s="60" t="s">
        <v>732</v>
      </c>
      <c r="M2073" s="54">
        <v>40</v>
      </c>
    </row>
    <row r="2074" spans="1:13" s="205" customFormat="1" ht="30">
      <c r="A2074" s="382" t="s">
        <v>1462</v>
      </c>
      <c r="B2074" s="43">
        <v>1876932</v>
      </c>
      <c r="C2074" s="43" t="s">
        <v>223</v>
      </c>
      <c r="D2074" s="44"/>
      <c r="E2074" s="44"/>
      <c r="F2074" s="44" t="s">
        <v>1464</v>
      </c>
      <c r="G2074" s="44">
        <v>1</v>
      </c>
      <c r="H2074" s="44" t="s">
        <v>1058</v>
      </c>
      <c r="I2074" s="43">
        <v>3210.64</v>
      </c>
      <c r="J2074" s="57">
        <f>IF(C2074="СТОП цена",I2074,ROUND(I2074*(1-VLOOKUP(L2074,Оглавление!D:G,3,FALSE)),2))</f>
        <v>3210.64</v>
      </c>
      <c r="K2074" s="60"/>
      <c r="L2074" s="60" t="s">
        <v>732</v>
      </c>
      <c r="M2074" s="54">
        <v>40</v>
      </c>
    </row>
    <row r="2075" spans="1:13" s="1" customFormat="1" ht="25.5" customHeight="1">
      <c r="A2075" s="582" t="s">
        <v>312</v>
      </c>
      <c r="B2075" s="583"/>
      <c r="C2075" s="583"/>
      <c r="D2075" s="583"/>
      <c r="E2075" s="583"/>
      <c r="F2075" s="583"/>
      <c r="G2075" s="583"/>
      <c r="H2075" s="583"/>
      <c r="I2075" s="583"/>
      <c r="J2075" s="583"/>
      <c r="K2075" s="60"/>
      <c r="L2075" s="60" t="s">
        <v>732</v>
      </c>
      <c r="M2075" s="54">
        <v>40</v>
      </c>
    </row>
    <row r="2076" spans="1:13" ht="30">
      <c r="A2076" s="382" t="s">
        <v>100</v>
      </c>
      <c r="B2076" s="42">
        <v>1120603</v>
      </c>
      <c r="C2076" s="42"/>
      <c r="D2076" s="42">
        <v>25</v>
      </c>
      <c r="E2076" s="42" t="s">
        <v>55</v>
      </c>
      <c r="F2076" s="44" t="str">
        <f t="shared" ref="F2076:F2086" si="46">CONCATENATE(D2076," ",E2076)</f>
        <v>25 кг</v>
      </c>
      <c r="G2076" s="44">
        <v>1</v>
      </c>
      <c r="H2076" s="44" t="s">
        <v>1058</v>
      </c>
      <c r="I2076" s="43">
        <v>1768.17</v>
      </c>
      <c r="J2076" s="57">
        <f>IF(C2076="СТОП цена",I2076,ROUND(I2076*(1-VLOOKUP(L2076,Оглавление!D:G,3,FALSE)),2))</f>
        <v>1768.17</v>
      </c>
      <c r="K2076" s="60"/>
      <c r="L2076" s="60" t="s">
        <v>732</v>
      </c>
      <c r="M2076" s="54">
        <v>40</v>
      </c>
    </row>
    <row r="2077" spans="1:13" ht="30">
      <c r="A2077" s="382" t="s">
        <v>173</v>
      </c>
      <c r="B2077" s="42">
        <v>1119426</v>
      </c>
      <c r="C2077" s="42"/>
      <c r="D2077" s="43">
        <v>25</v>
      </c>
      <c r="E2077" s="44" t="s">
        <v>55</v>
      </c>
      <c r="F2077" s="44" t="str">
        <f t="shared" si="46"/>
        <v>25 кг</v>
      </c>
      <c r="G2077" s="44">
        <v>1</v>
      </c>
      <c r="H2077" s="44" t="s">
        <v>1058</v>
      </c>
      <c r="I2077" s="43">
        <v>1716.47</v>
      </c>
      <c r="J2077" s="57">
        <f>IF(C2077="СТОП цена",I2077,ROUND(I2077*(1-VLOOKUP(L2077,Оглавление!D:G,3,FALSE)),2))</f>
        <v>1716.47</v>
      </c>
      <c r="K2077" s="60"/>
      <c r="L2077" s="60" t="s">
        <v>732</v>
      </c>
      <c r="M2077" s="54">
        <v>40</v>
      </c>
    </row>
    <row r="2078" spans="1:13" ht="30">
      <c r="A2078" s="382" t="s">
        <v>122</v>
      </c>
      <c r="B2078" s="42">
        <v>1119425</v>
      </c>
      <c r="C2078" s="42"/>
      <c r="D2078" s="44">
        <v>25</v>
      </c>
      <c r="E2078" s="44" t="s">
        <v>55</v>
      </c>
      <c r="F2078" s="44" t="str">
        <f t="shared" si="46"/>
        <v>25 кг</v>
      </c>
      <c r="G2078" s="44">
        <v>1</v>
      </c>
      <c r="H2078" s="44" t="s">
        <v>1058</v>
      </c>
      <c r="I2078" s="43">
        <v>1666.44</v>
      </c>
      <c r="J2078" s="57">
        <f>IF(C2078="СТОП цена",I2078,ROUND(I2078*(1-VLOOKUP(L2078,Оглавление!D:G,3,FALSE)),2))</f>
        <v>1666.44</v>
      </c>
      <c r="K2078" s="60"/>
      <c r="L2078" s="60" t="s">
        <v>732</v>
      </c>
      <c r="M2078" s="54">
        <v>40</v>
      </c>
    </row>
    <row r="2079" spans="1:13" ht="30">
      <c r="A2079" s="382" t="s">
        <v>123</v>
      </c>
      <c r="B2079" s="42">
        <v>1120602</v>
      </c>
      <c r="C2079" s="42"/>
      <c r="D2079" s="44">
        <v>25</v>
      </c>
      <c r="E2079" s="44" t="s">
        <v>55</v>
      </c>
      <c r="F2079" s="44" t="str">
        <f t="shared" si="46"/>
        <v>25 кг</v>
      </c>
      <c r="G2079" s="44">
        <v>1</v>
      </c>
      <c r="H2079" s="44" t="s">
        <v>1058</v>
      </c>
      <c r="I2079" s="43">
        <v>1633.7</v>
      </c>
      <c r="J2079" s="57">
        <f>IF(C2079="СТОП цена",I2079,ROUND(I2079*(1-VLOOKUP(L2079,Оглавление!D:G,3,FALSE)),2))</f>
        <v>1633.7</v>
      </c>
      <c r="K2079" s="60"/>
      <c r="L2079" s="60" t="s">
        <v>732</v>
      </c>
      <c r="M2079" s="54">
        <v>40</v>
      </c>
    </row>
    <row r="2080" spans="1:13" ht="30">
      <c r="A2080" s="382" t="s">
        <v>124</v>
      </c>
      <c r="B2080" s="42">
        <v>792193</v>
      </c>
      <c r="C2080" s="43" t="s">
        <v>223</v>
      </c>
      <c r="D2080" s="44">
        <v>25</v>
      </c>
      <c r="E2080" s="44" t="s">
        <v>55</v>
      </c>
      <c r="F2080" s="44" t="str">
        <f t="shared" si="46"/>
        <v>25 кг</v>
      </c>
      <c r="G2080" s="44">
        <v>1</v>
      </c>
      <c r="H2080" s="44" t="s">
        <v>1058</v>
      </c>
      <c r="I2080" s="43">
        <v>734</v>
      </c>
      <c r="J2080" s="57">
        <f>IF(C2080="СТОП цена",I2080,ROUND(I2080*(1-VLOOKUP(L2080,Оглавление!D:G,3,FALSE)),2))</f>
        <v>734</v>
      </c>
      <c r="K2080" s="60"/>
      <c r="L2080" s="60" t="s">
        <v>732</v>
      </c>
      <c r="M2080" s="54">
        <v>40</v>
      </c>
    </row>
    <row r="2081" spans="1:13" ht="30">
      <c r="A2081" s="382" t="s">
        <v>125</v>
      </c>
      <c r="B2081" s="42">
        <v>792192</v>
      </c>
      <c r="C2081" s="43" t="s">
        <v>172</v>
      </c>
      <c r="D2081" s="44">
        <v>25</v>
      </c>
      <c r="E2081" s="44" t="s">
        <v>55</v>
      </c>
      <c r="F2081" s="44" t="str">
        <f t="shared" si="46"/>
        <v>25 кг</v>
      </c>
      <c r="G2081" s="44">
        <v>1</v>
      </c>
      <c r="H2081" s="44" t="s">
        <v>1058</v>
      </c>
      <c r="I2081" s="43">
        <v>676.57</v>
      </c>
      <c r="J2081" s="57">
        <f>IF(C2081="СТОП цена",I2081,ROUND(I2081*(1-VLOOKUP(L2081,Оглавление!D:G,3,FALSE)),2))</f>
        <v>676.57</v>
      </c>
      <c r="K2081" s="60"/>
      <c r="L2081" s="60" t="s">
        <v>732</v>
      </c>
      <c r="M2081" s="54">
        <v>40</v>
      </c>
    </row>
    <row r="2082" spans="1:13" ht="30">
      <c r="A2082" s="382" t="s">
        <v>126</v>
      </c>
      <c r="B2082" s="42" t="s">
        <v>2030</v>
      </c>
      <c r="C2082" s="42"/>
      <c r="D2082" s="44">
        <v>25</v>
      </c>
      <c r="E2082" s="44" t="s">
        <v>55</v>
      </c>
      <c r="F2082" s="44" t="str">
        <f t="shared" si="46"/>
        <v>25 кг</v>
      </c>
      <c r="G2082" s="44">
        <v>1</v>
      </c>
      <c r="H2082" s="44" t="s">
        <v>1058</v>
      </c>
      <c r="I2082" s="43">
        <v>642.66999999999996</v>
      </c>
      <c r="J2082" s="57">
        <f>IF(C2082="СТОП цена",I2082,ROUND(I2082*(1-VLOOKUP(L2082,Оглавление!D:G,3,FALSE)),2))</f>
        <v>642.66999999999996</v>
      </c>
      <c r="K2082" s="60"/>
      <c r="L2082" s="60" t="s">
        <v>732</v>
      </c>
      <c r="M2082" s="54">
        <v>40</v>
      </c>
    </row>
    <row r="2083" spans="1:13" ht="30">
      <c r="A2083" s="382" t="s">
        <v>127</v>
      </c>
      <c r="B2083" s="42">
        <v>792180</v>
      </c>
      <c r="C2083" s="44" t="s">
        <v>223</v>
      </c>
      <c r="D2083" s="44">
        <v>25</v>
      </c>
      <c r="E2083" s="44" t="s">
        <v>55</v>
      </c>
      <c r="F2083" s="44" t="str">
        <f t="shared" si="46"/>
        <v>25 кг</v>
      </c>
      <c r="G2083" s="44">
        <v>1</v>
      </c>
      <c r="H2083" s="44" t="s">
        <v>1058</v>
      </c>
      <c r="I2083" s="43">
        <v>642.66999999999996</v>
      </c>
      <c r="J2083" s="57">
        <f>IF(C2083="СТОП цена",I2083,ROUND(I2083*(1-VLOOKUP(L2083,Оглавление!D:G,3,FALSE)),2))</f>
        <v>642.66999999999996</v>
      </c>
      <c r="K2083" s="60"/>
      <c r="L2083" s="60" t="s">
        <v>732</v>
      </c>
      <c r="M2083" s="54">
        <v>40</v>
      </c>
    </row>
    <row r="2084" spans="1:13" ht="30">
      <c r="A2084" s="382" t="s">
        <v>128</v>
      </c>
      <c r="B2084" s="42">
        <v>1318410</v>
      </c>
      <c r="C2084" s="42"/>
      <c r="D2084" s="44">
        <v>25</v>
      </c>
      <c r="E2084" s="44" t="s">
        <v>55</v>
      </c>
      <c r="F2084" s="44" t="str">
        <f t="shared" si="46"/>
        <v>25 кг</v>
      </c>
      <c r="G2084" s="44">
        <v>1</v>
      </c>
      <c r="H2084" s="44" t="s">
        <v>1058</v>
      </c>
      <c r="I2084" s="43">
        <v>2393.29</v>
      </c>
      <c r="J2084" s="57">
        <f>IF(C2084="СТОП цена",I2084,ROUND(I2084*(1-VLOOKUP(L2084,Оглавление!D:G,3,FALSE)),2))</f>
        <v>2393.29</v>
      </c>
      <c r="K2084" s="60"/>
      <c r="L2084" s="60" t="s">
        <v>732</v>
      </c>
      <c r="M2084" s="54">
        <v>40</v>
      </c>
    </row>
    <row r="2085" spans="1:13" ht="30">
      <c r="A2085" s="382" t="s">
        <v>129</v>
      </c>
      <c r="B2085" s="42">
        <v>1318409</v>
      </c>
      <c r="C2085" s="42"/>
      <c r="D2085" s="44">
        <v>25</v>
      </c>
      <c r="E2085" s="44" t="s">
        <v>55</v>
      </c>
      <c r="F2085" s="44" t="str">
        <f t="shared" si="46"/>
        <v>25 кг</v>
      </c>
      <c r="G2085" s="44">
        <v>1</v>
      </c>
      <c r="H2085" s="44" t="s">
        <v>1058</v>
      </c>
      <c r="I2085" s="43">
        <v>2153.9299999999998</v>
      </c>
      <c r="J2085" s="57">
        <f>IF(C2085="СТОП цена",I2085,ROUND(I2085*(1-VLOOKUP(L2085,Оглавление!D:G,3,FALSE)),2))</f>
        <v>2153.9299999999998</v>
      </c>
      <c r="K2085" s="60"/>
      <c r="L2085" s="60" t="s">
        <v>732</v>
      </c>
      <c r="M2085" s="54">
        <v>40</v>
      </c>
    </row>
    <row r="2086" spans="1:13" ht="30">
      <c r="A2086" s="382" t="s">
        <v>130</v>
      </c>
      <c r="B2086" s="42">
        <v>1318441</v>
      </c>
      <c r="C2086" s="42"/>
      <c r="D2086" s="44">
        <v>25</v>
      </c>
      <c r="E2086" s="44" t="s">
        <v>55</v>
      </c>
      <c r="F2086" s="44" t="str">
        <f t="shared" si="46"/>
        <v>25 кг</v>
      </c>
      <c r="G2086" s="44">
        <v>1</v>
      </c>
      <c r="H2086" s="44" t="s">
        <v>1058</v>
      </c>
      <c r="I2086" s="43">
        <v>2273.6</v>
      </c>
      <c r="J2086" s="57">
        <f>IF(C2086="СТОП цена",I2086,ROUND(I2086*(1-VLOOKUP(L2086,Оглавление!D:G,3,FALSE)),2))</f>
        <v>2273.6</v>
      </c>
      <c r="K2086" s="60"/>
      <c r="L2086" s="60" t="s">
        <v>732</v>
      </c>
      <c r="M2086" s="54">
        <v>40</v>
      </c>
    </row>
    <row r="2087" spans="1:13" s="198" customFormat="1" ht="34.5" customHeight="1">
      <c r="A2087" s="382" t="s">
        <v>1438</v>
      </c>
      <c r="B2087" s="43">
        <v>1604024</v>
      </c>
      <c r="C2087" s="43"/>
      <c r="D2087" s="44"/>
      <c r="E2087" s="44"/>
      <c r="F2087" s="44" t="s">
        <v>1167</v>
      </c>
      <c r="G2087" s="44">
        <v>1</v>
      </c>
      <c r="H2087" s="44" t="s">
        <v>1058</v>
      </c>
      <c r="I2087" s="43">
        <v>964.03</v>
      </c>
      <c r="J2087" s="57">
        <f>IF(C2087="СТОП цена",I2087,ROUND(I2087*(1-VLOOKUP(L2087,Оглавление!D:G,3,FALSE)),2))</f>
        <v>964.03</v>
      </c>
      <c r="K2087" s="60"/>
      <c r="L2087" s="60" t="s">
        <v>732</v>
      </c>
      <c r="M2087" s="54">
        <v>40</v>
      </c>
    </row>
    <row r="2088" spans="1:13" s="1" customFormat="1" ht="20.25" customHeight="1">
      <c r="A2088" s="582" t="s">
        <v>13</v>
      </c>
      <c r="B2088" s="583"/>
      <c r="C2088" s="583"/>
      <c r="D2088" s="583"/>
      <c r="E2088" s="583"/>
      <c r="F2088" s="583"/>
      <c r="G2088" s="583"/>
      <c r="H2088" s="583"/>
      <c r="I2088" s="583"/>
      <c r="J2088" s="583"/>
      <c r="K2088" s="60"/>
      <c r="L2088" s="60" t="s">
        <v>732</v>
      </c>
      <c r="M2088" s="54">
        <v>40</v>
      </c>
    </row>
    <row r="2089" spans="1:13" ht="15" hidden="1">
      <c r="A2089" s="382" t="s">
        <v>131</v>
      </c>
      <c r="B2089" s="42">
        <v>1463218</v>
      </c>
      <c r="C2089" s="42"/>
      <c r="D2089" s="44">
        <v>25</v>
      </c>
      <c r="E2089" s="44" t="s">
        <v>55</v>
      </c>
      <c r="F2089" s="44" t="str">
        <f>CONCATENATE(D2089," ",E2089)</f>
        <v>25 кг</v>
      </c>
      <c r="G2089" s="44">
        <v>1</v>
      </c>
      <c r="H2089" s="44" t="s">
        <v>1058</v>
      </c>
      <c r="I2089" s="43">
        <v>589.47</v>
      </c>
      <c r="J2089" s="57">
        <f>IF(C2089="СТОП цена",I2089,ROUND(I2089*(1-VLOOKUP(L2089,Оглавление!D:G,3,FALSE)),2))</f>
        <v>589.47</v>
      </c>
      <c r="K2089" s="60"/>
      <c r="L2089" s="60" t="s">
        <v>732</v>
      </c>
      <c r="M2089" s="54">
        <v>40</v>
      </c>
    </row>
    <row r="2090" spans="1:13" ht="15">
      <c r="A2090" s="382" t="s">
        <v>132</v>
      </c>
      <c r="B2090" s="42">
        <v>820990</v>
      </c>
      <c r="C2090" s="42"/>
      <c r="D2090" s="44">
        <v>25</v>
      </c>
      <c r="E2090" s="44" t="s">
        <v>55</v>
      </c>
      <c r="F2090" s="44" t="str">
        <f>CONCATENATE(D2090," ",E2090)</f>
        <v>25 кг</v>
      </c>
      <c r="G2090" s="44">
        <v>1</v>
      </c>
      <c r="H2090" s="44" t="s">
        <v>1058</v>
      </c>
      <c r="I2090" s="43">
        <v>739.55</v>
      </c>
      <c r="J2090" s="57">
        <f>IF(C2090="СТОП цена",I2090,ROUND(I2090*(1-VLOOKUP(L2090,Оглавление!D:G,3,FALSE)),2))</f>
        <v>739.55</v>
      </c>
      <c r="K2090" s="60"/>
      <c r="L2090" s="60" t="s">
        <v>732</v>
      </c>
      <c r="M2090" s="54">
        <v>40</v>
      </c>
    </row>
    <row r="2091" spans="1:13" ht="15">
      <c r="A2091" s="382" t="s">
        <v>133</v>
      </c>
      <c r="B2091" s="42">
        <v>821011</v>
      </c>
      <c r="C2091" s="43" t="s">
        <v>223</v>
      </c>
      <c r="D2091" s="44">
        <v>25</v>
      </c>
      <c r="E2091" s="44" t="s">
        <v>55</v>
      </c>
      <c r="F2091" s="44" t="str">
        <f>CONCATENATE(D2091," ",E2091)</f>
        <v>25 кг</v>
      </c>
      <c r="G2091" s="44">
        <v>1</v>
      </c>
      <c r="H2091" s="44" t="s">
        <v>1058</v>
      </c>
      <c r="I2091" s="43">
        <v>600.91999999999996</v>
      </c>
      <c r="J2091" s="57">
        <f>IF(C2091="СТОП цена",I2091,ROUND(I2091*(1-VLOOKUP(L2091,Оглавление!D:G,3,FALSE)),2))</f>
        <v>600.91999999999996</v>
      </c>
      <c r="K2091" s="60"/>
      <c r="L2091" s="60" t="s">
        <v>732</v>
      </c>
      <c r="M2091" s="54">
        <v>40</v>
      </c>
    </row>
    <row r="2092" spans="1:13" ht="25.5">
      <c r="A2092" s="588" t="s">
        <v>229</v>
      </c>
      <c r="B2092" s="43" t="s">
        <v>2989</v>
      </c>
      <c r="C2092" s="43"/>
      <c r="D2092" s="44">
        <v>5</v>
      </c>
      <c r="E2092" s="44" t="s">
        <v>55</v>
      </c>
      <c r="F2092" s="44" t="str">
        <f>CONCATENATE(D2092," ",E2092)</f>
        <v>5 кг</v>
      </c>
      <c r="G2092" s="44">
        <v>1</v>
      </c>
      <c r="H2092" s="44" t="s">
        <v>1058</v>
      </c>
      <c r="I2092" s="43">
        <v>333.58</v>
      </c>
      <c r="J2092" s="57">
        <f>IF(C2092="СТОП цена",I2092,ROUND(I2092*(1-VLOOKUP(L2092,Оглавление!D:G,3,FALSE)),2))</f>
        <v>333.58</v>
      </c>
      <c r="K2092" s="60"/>
      <c r="L2092" s="60" t="s">
        <v>732</v>
      </c>
      <c r="M2092" s="54">
        <v>40</v>
      </c>
    </row>
    <row r="2093" spans="1:13" ht="25.5">
      <c r="A2093" s="589"/>
      <c r="B2093" s="43" t="s">
        <v>2990</v>
      </c>
      <c r="C2093" s="43"/>
      <c r="D2093" s="44">
        <v>25</v>
      </c>
      <c r="E2093" s="44" t="s">
        <v>55</v>
      </c>
      <c r="F2093" s="44" t="str">
        <f>CONCATENATE(D2093," ",E2093)</f>
        <v>25 кг</v>
      </c>
      <c r="G2093" s="44">
        <v>1</v>
      </c>
      <c r="H2093" s="44" t="s">
        <v>1058</v>
      </c>
      <c r="I2093" s="43">
        <v>1313.66</v>
      </c>
      <c r="J2093" s="57">
        <f>IF(C2093="СТОП цена",I2093,ROUND(I2093*(1-VLOOKUP(L2093,Оглавление!D:G,3,FALSE)),2))</f>
        <v>1313.66</v>
      </c>
      <c r="K2093" s="60"/>
      <c r="L2093" s="60" t="s">
        <v>732</v>
      </c>
      <c r="M2093" s="54">
        <v>40</v>
      </c>
    </row>
    <row r="2094" spans="1:13" s="1" customFormat="1" ht="18.75" hidden="1" customHeight="1">
      <c r="A2094" s="582" t="s">
        <v>614</v>
      </c>
      <c r="B2094" s="583"/>
      <c r="C2094" s="583"/>
      <c r="D2094" s="583"/>
      <c r="E2094" s="583"/>
      <c r="F2094" s="583"/>
      <c r="G2094" s="583"/>
      <c r="H2094" s="583"/>
      <c r="I2094" s="583"/>
      <c r="J2094" s="583"/>
      <c r="K2094" s="60"/>
      <c r="L2094" s="60" t="s">
        <v>732</v>
      </c>
      <c r="M2094" s="54">
        <v>40</v>
      </c>
    </row>
    <row r="2095" spans="1:13" s="1" customFormat="1" ht="34.5" hidden="1" customHeight="1">
      <c r="A2095" s="382" t="s">
        <v>1341</v>
      </c>
      <c r="B2095" s="43">
        <v>1910601</v>
      </c>
      <c r="C2095" s="43"/>
      <c r="D2095" s="43"/>
      <c r="E2095" s="43"/>
      <c r="F2095" s="43" t="s">
        <v>1342</v>
      </c>
      <c r="G2095" s="43">
        <v>1</v>
      </c>
      <c r="H2095" s="43" t="s">
        <v>1058</v>
      </c>
      <c r="I2095" s="43">
        <v>286.33</v>
      </c>
      <c r="J2095" s="57">
        <f>IF(C2095="СТОП цена",I2095,ROUND(I2095*(1-VLOOKUP(L2095,Оглавление!D:G,3,FALSE)),2))</f>
        <v>286.33</v>
      </c>
      <c r="K2095" s="60"/>
      <c r="L2095" s="60" t="s">
        <v>732</v>
      </c>
      <c r="M2095" s="54">
        <v>40</v>
      </c>
    </row>
    <row r="2096" spans="1:13" s="177" customFormat="1" ht="21" hidden="1" customHeight="1">
      <c r="A2096" s="377" t="s">
        <v>1408</v>
      </c>
      <c r="B2096" s="43">
        <v>1138557</v>
      </c>
      <c r="C2096" s="43" t="s">
        <v>223</v>
      </c>
      <c r="D2096" s="42"/>
      <c r="E2096" s="44"/>
      <c r="F2096" s="44" t="s">
        <v>1167</v>
      </c>
      <c r="G2096" s="44">
        <v>1</v>
      </c>
      <c r="H2096" s="44" t="s">
        <v>1058</v>
      </c>
      <c r="I2096" s="43">
        <v>955.31</v>
      </c>
      <c r="J2096" s="57">
        <f>IF(C2096="СТОП цена",I2096,ROUND(I2096*(1-VLOOKUP(L2096,Оглавление!D:G,3,FALSE)),2))</f>
        <v>955.31</v>
      </c>
      <c r="K2096" s="60"/>
      <c r="L2096" s="60" t="s">
        <v>732</v>
      </c>
      <c r="M2096" s="54">
        <v>40</v>
      </c>
    </row>
    <row r="2097" spans="1:13" ht="17.25" hidden="1" customHeight="1">
      <c r="A2097" s="588" t="s">
        <v>134</v>
      </c>
      <c r="B2097" s="43">
        <v>790885</v>
      </c>
      <c r="C2097" s="43" t="s">
        <v>172</v>
      </c>
      <c r="D2097" s="42">
        <v>2</v>
      </c>
      <c r="E2097" s="44" t="s">
        <v>55</v>
      </c>
      <c r="F2097" s="44" t="str">
        <f t="shared" ref="F2097:F2143" si="47">CONCATENATE(D2097," ",E2097)</f>
        <v>2 кг</v>
      </c>
      <c r="G2097" s="42">
        <v>12</v>
      </c>
      <c r="H2097" s="44" t="s">
        <v>1058</v>
      </c>
      <c r="I2097" s="43">
        <v>127.81</v>
      </c>
      <c r="J2097" s="57">
        <f>IF(C2097="СТОП цена",I2097,ROUND(I2097*(1-VLOOKUP(L2097,Оглавление!D:G,3,FALSE)),2))</f>
        <v>127.81</v>
      </c>
      <c r="K2097" s="60"/>
      <c r="L2097" s="60" t="s">
        <v>732</v>
      </c>
      <c r="M2097" s="54">
        <v>40</v>
      </c>
    </row>
    <row r="2098" spans="1:13" ht="23.25" hidden="1" customHeight="1">
      <c r="A2098" s="590"/>
      <c r="B2098" s="42" t="s">
        <v>2031</v>
      </c>
      <c r="C2098" s="42"/>
      <c r="D2098" s="42">
        <v>5</v>
      </c>
      <c r="E2098" s="44" t="s">
        <v>55</v>
      </c>
      <c r="F2098" s="44" t="str">
        <f t="shared" si="47"/>
        <v>5 кг</v>
      </c>
      <c r="G2098" s="42">
        <v>1</v>
      </c>
      <c r="H2098" s="44" t="s">
        <v>1058</v>
      </c>
      <c r="I2098" s="43">
        <v>316.27999999999997</v>
      </c>
      <c r="J2098" s="57">
        <f>IF(C2098="СТОП цена",I2098,ROUND(I2098*(1-VLOOKUP(L2098,Оглавление!D:G,3,FALSE)),2))</f>
        <v>316.27999999999997</v>
      </c>
      <c r="K2098" s="60"/>
      <c r="L2098" s="60" t="s">
        <v>732</v>
      </c>
      <c r="M2098" s="54">
        <v>40</v>
      </c>
    </row>
    <row r="2099" spans="1:13" ht="20.25" hidden="1" customHeight="1">
      <c r="A2099" s="588" t="s">
        <v>135</v>
      </c>
      <c r="B2099" s="43">
        <v>790889</v>
      </c>
      <c r="C2099" s="43" t="s">
        <v>172</v>
      </c>
      <c r="D2099" s="42">
        <v>2</v>
      </c>
      <c r="E2099" s="44" t="s">
        <v>55</v>
      </c>
      <c r="F2099" s="44" t="str">
        <f t="shared" si="47"/>
        <v>2 кг</v>
      </c>
      <c r="G2099" s="42">
        <v>12</v>
      </c>
      <c r="H2099" s="44" t="s">
        <v>1058</v>
      </c>
      <c r="I2099" s="43">
        <v>127.81</v>
      </c>
      <c r="J2099" s="57">
        <f>IF(C2099="СТОП цена",I2099,ROUND(I2099*(1-VLOOKUP(L2099,Оглавление!D:G,3,FALSE)),2))</f>
        <v>127.81</v>
      </c>
      <c r="K2099" s="60"/>
      <c r="L2099" s="60" t="s">
        <v>732</v>
      </c>
      <c r="M2099" s="54">
        <v>40</v>
      </c>
    </row>
    <row r="2100" spans="1:13" s="268" customFormat="1" ht="21.75" hidden="1" customHeight="1">
      <c r="A2100" s="590"/>
      <c r="B2100" s="42" t="s">
        <v>2032</v>
      </c>
      <c r="C2100" s="42"/>
      <c r="D2100" s="42"/>
      <c r="E2100" s="44"/>
      <c r="F2100" s="44" t="s">
        <v>1166</v>
      </c>
      <c r="G2100" s="42">
        <v>1</v>
      </c>
      <c r="H2100" s="44" t="s">
        <v>1058</v>
      </c>
      <c r="I2100" s="43">
        <v>315.63</v>
      </c>
      <c r="J2100" s="57">
        <f>IF(C2100="СТОП цена",I2100,ROUND(I2100*(1-VLOOKUP(L2100,Оглавление!D:G,3,FALSE)),2))</f>
        <v>315.63</v>
      </c>
      <c r="K2100" s="60"/>
      <c r="L2100" s="60" t="s">
        <v>732</v>
      </c>
      <c r="M2100" s="54">
        <v>40</v>
      </c>
    </row>
    <row r="2101" spans="1:13" s="292" customFormat="1" ht="35.25" hidden="1" customHeight="1">
      <c r="A2101" s="382" t="s">
        <v>1797</v>
      </c>
      <c r="B2101" s="43">
        <v>1590443</v>
      </c>
      <c r="C2101" s="43" t="s">
        <v>223</v>
      </c>
      <c r="D2101" s="42"/>
      <c r="E2101" s="44"/>
      <c r="F2101" s="44" t="s">
        <v>1166</v>
      </c>
      <c r="G2101" s="42">
        <v>1</v>
      </c>
      <c r="H2101" s="44" t="s">
        <v>1058</v>
      </c>
      <c r="I2101" s="43">
        <v>341.13</v>
      </c>
      <c r="J2101" s="57">
        <f>IF(C2101="СТОП цена",I2101,ROUND(I2101*(1-VLOOKUP(L2101,Оглавление!D:G,3,FALSE)),2))</f>
        <v>341.13</v>
      </c>
      <c r="K2101" s="60"/>
      <c r="L2101" s="60" t="s">
        <v>732</v>
      </c>
      <c r="M2101" s="54">
        <v>40</v>
      </c>
    </row>
    <row r="2102" spans="1:13" ht="60" hidden="1">
      <c r="A2102" s="382" t="s">
        <v>471</v>
      </c>
      <c r="B2102" s="43">
        <v>790888</v>
      </c>
      <c r="C2102" s="43" t="s">
        <v>172</v>
      </c>
      <c r="D2102" s="42">
        <v>2</v>
      </c>
      <c r="E2102" s="44" t="s">
        <v>55</v>
      </c>
      <c r="F2102" s="44" t="str">
        <f t="shared" si="47"/>
        <v>2 кг</v>
      </c>
      <c r="G2102" s="42">
        <v>12</v>
      </c>
      <c r="H2102" s="44" t="s">
        <v>1058</v>
      </c>
      <c r="I2102" s="43">
        <v>140.51</v>
      </c>
      <c r="J2102" s="57">
        <f>IF(C2102="СТОП цена",I2102,ROUND(I2102*(1-VLOOKUP(L2102,Оглавление!D:G,3,FALSE)),2))</f>
        <v>140.51</v>
      </c>
      <c r="K2102" s="60"/>
      <c r="L2102" s="60" t="s">
        <v>732</v>
      </c>
      <c r="M2102" s="54">
        <v>41</v>
      </c>
    </row>
    <row r="2103" spans="1:13" ht="44.25" hidden="1" customHeight="1">
      <c r="A2103" s="382" t="s">
        <v>1099</v>
      </c>
      <c r="B2103" s="43">
        <v>873813</v>
      </c>
      <c r="C2103" s="43" t="s">
        <v>172</v>
      </c>
      <c r="D2103" s="42">
        <v>2</v>
      </c>
      <c r="E2103" s="44" t="s">
        <v>55</v>
      </c>
      <c r="F2103" s="44" t="str">
        <f t="shared" si="47"/>
        <v>2 кг</v>
      </c>
      <c r="G2103" s="42">
        <v>12</v>
      </c>
      <c r="H2103" s="44" t="s">
        <v>1058</v>
      </c>
      <c r="I2103" s="43">
        <v>348.04</v>
      </c>
      <c r="J2103" s="57">
        <f>IF(C2103="СТОП цена",I2103,ROUND(I2103*(1-VLOOKUP(L2103,Оглавление!D:G,3,FALSE)),2))</f>
        <v>348.04</v>
      </c>
      <c r="K2103" s="60"/>
      <c r="L2103" s="60" t="s">
        <v>732</v>
      </c>
      <c r="M2103" s="54">
        <v>41</v>
      </c>
    </row>
    <row r="2104" spans="1:13" ht="37.5" hidden="1" customHeight="1">
      <c r="A2104" s="382" t="s">
        <v>1603</v>
      </c>
      <c r="B2104" s="43">
        <v>1037568</v>
      </c>
      <c r="C2104" s="43" t="s">
        <v>172</v>
      </c>
      <c r="D2104" s="43">
        <v>2</v>
      </c>
      <c r="E2104" s="44" t="s">
        <v>55</v>
      </c>
      <c r="F2104" s="44" t="str">
        <f t="shared" si="47"/>
        <v>2 кг</v>
      </c>
      <c r="G2104" s="43">
        <v>12</v>
      </c>
      <c r="H2104" s="44" t="s">
        <v>1058</v>
      </c>
      <c r="I2104" s="43">
        <v>172.22</v>
      </c>
      <c r="J2104" s="57">
        <f>IF(C2104="СТОП цена",I2104,ROUND(I2104*(1-VLOOKUP(L2104,Оглавление!D:G,3,FALSE)),2))</f>
        <v>172.22</v>
      </c>
      <c r="K2104" s="60"/>
      <c r="L2104" s="60" t="s">
        <v>732</v>
      </c>
      <c r="M2104" s="54">
        <v>41</v>
      </c>
    </row>
    <row r="2105" spans="1:13" s="279" customFormat="1" ht="37.5" hidden="1" customHeight="1">
      <c r="A2105" s="270" t="s">
        <v>1671</v>
      </c>
      <c r="B2105" s="43">
        <v>2092228</v>
      </c>
      <c r="C2105" s="43"/>
      <c r="D2105" s="43"/>
      <c r="E2105" s="44"/>
      <c r="F2105" s="44" t="s">
        <v>1670</v>
      </c>
      <c r="G2105" s="43">
        <v>12</v>
      </c>
      <c r="H2105" s="44" t="s">
        <v>1058</v>
      </c>
      <c r="I2105" s="43">
        <v>137.85</v>
      </c>
      <c r="J2105" s="57">
        <f>IF(C2105="СТОП цена",I2105,ROUND(I2105*(1-VLOOKUP(L2105,Оглавление!D:G,3,FALSE)),2))</f>
        <v>137.85</v>
      </c>
      <c r="K2105" s="60"/>
      <c r="L2105" s="60" t="s">
        <v>732</v>
      </c>
      <c r="M2105" s="54">
        <v>41</v>
      </c>
    </row>
    <row r="2106" spans="1:13" s="279" customFormat="1" ht="72" hidden="1" customHeight="1">
      <c r="A2106" s="410" t="s">
        <v>1796</v>
      </c>
      <c r="B2106" s="43">
        <v>2092519</v>
      </c>
      <c r="C2106" s="43"/>
      <c r="D2106" s="43"/>
      <c r="E2106" s="44"/>
      <c r="F2106" s="44" t="s">
        <v>1342</v>
      </c>
      <c r="G2106" s="43">
        <v>12</v>
      </c>
      <c r="H2106" s="44" t="s">
        <v>1058</v>
      </c>
      <c r="I2106" s="43">
        <v>151.55000000000001</v>
      </c>
      <c r="J2106" s="57">
        <f>IF(C2106="СТОП цена",I2106,ROUND(I2106*(1-VLOOKUP(L2106,Оглавление!D:G,3,FALSE)),2))</f>
        <v>151.55000000000001</v>
      </c>
      <c r="K2106" s="60"/>
      <c r="L2106" s="60" t="s">
        <v>732</v>
      </c>
      <c r="M2106" s="54">
        <v>41</v>
      </c>
    </row>
    <row r="2107" spans="1:13" s="279" customFormat="1" ht="54" hidden="1" customHeight="1">
      <c r="A2107" s="410" t="s">
        <v>1672</v>
      </c>
      <c r="B2107" s="43">
        <v>2092751</v>
      </c>
      <c r="C2107" s="43"/>
      <c r="D2107" s="43"/>
      <c r="E2107" s="44"/>
      <c r="F2107" s="44" t="s">
        <v>1342</v>
      </c>
      <c r="G2107" s="43">
        <v>12</v>
      </c>
      <c r="H2107" s="44" t="s">
        <v>1058</v>
      </c>
      <c r="I2107" s="43">
        <v>185.76</v>
      </c>
      <c r="J2107" s="57">
        <f>IF(C2107="СТОП цена",I2107,ROUND(I2107*(1-VLOOKUP(L2107,Оглавление!D:G,3,FALSE)),2))</f>
        <v>185.76</v>
      </c>
      <c r="K2107" s="60"/>
      <c r="L2107" s="60" t="s">
        <v>732</v>
      </c>
      <c r="M2107" s="54">
        <v>41</v>
      </c>
    </row>
    <row r="2108" spans="1:13" s="279" customFormat="1" ht="44.25" hidden="1" customHeight="1">
      <c r="A2108" s="410" t="s">
        <v>1673</v>
      </c>
      <c r="B2108" s="43">
        <v>2092750</v>
      </c>
      <c r="C2108" s="43"/>
      <c r="D2108" s="43"/>
      <c r="E2108" s="44"/>
      <c r="F2108" s="44" t="s">
        <v>1342</v>
      </c>
      <c r="G2108" s="43">
        <v>12</v>
      </c>
      <c r="H2108" s="44" t="s">
        <v>1058</v>
      </c>
      <c r="I2108" s="43">
        <v>375.39</v>
      </c>
      <c r="J2108" s="57">
        <f>IF(C2108="СТОП цена",I2108,ROUND(I2108*(1-VLOOKUP(L2108,Оглавление!D:G,3,FALSE)),2))</f>
        <v>375.39</v>
      </c>
      <c r="K2108" s="60"/>
      <c r="L2108" s="60" t="s">
        <v>732</v>
      </c>
      <c r="M2108" s="54">
        <v>41</v>
      </c>
    </row>
    <row r="2109" spans="1:13" s="270" customFormat="1" ht="45" hidden="1">
      <c r="A2109" s="410" t="s">
        <v>472</v>
      </c>
      <c r="B2109" s="342">
        <v>1046234</v>
      </c>
      <c r="D2109" s="270">
        <v>2</v>
      </c>
      <c r="E2109" s="270" t="s">
        <v>55</v>
      </c>
      <c r="F2109" s="44" t="str">
        <f t="shared" si="47"/>
        <v>2 кг</v>
      </c>
      <c r="G2109" s="43">
        <v>1</v>
      </c>
      <c r="H2109" s="44" t="s">
        <v>1058</v>
      </c>
      <c r="I2109" s="43">
        <v>249.83</v>
      </c>
      <c r="J2109" s="57">
        <f>IF(C2109="СТОП цена",I2109,ROUND(I2109*(1-VLOOKUP(L2109,Оглавление!D:G,3,FALSE)),2))</f>
        <v>249.83</v>
      </c>
      <c r="L2109" s="270" t="s">
        <v>732</v>
      </c>
      <c r="M2109" s="54">
        <v>41</v>
      </c>
    </row>
    <row r="2110" spans="1:13" ht="45" hidden="1">
      <c r="A2110" s="382" t="s">
        <v>473</v>
      </c>
      <c r="B2110" s="42">
        <v>1427838</v>
      </c>
      <c r="C2110" s="42"/>
      <c r="D2110" s="44">
        <v>2</v>
      </c>
      <c r="E2110" s="44" t="s">
        <v>55</v>
      </c>
      <c r="F2110" s="44" t="str">
        <f t="shared" si="47"/>
        <v>2 кг</v>
      </c>
      <c r="G2110" s="44">
        <v>1</v>
      </c>
      <c r="H2110" s="44" t="s">
        <v>1058</v>
      </c>
      <c r="I2110" s="43">
        <v>483.58</v>
      </c>
      <c r="J2110" s="57">
        <f>IF(C2110="СТОП цена",I2110,ROUND(I2110*(1-VLOOKUP(L2110,Оглавление!D:G,3,FALSE)),2))</f>
        <v>483.58</v>
      </c>
      <c r="K2110" s="60"/>
      <c r="L2110" s="60" t="s">
        <v>732</v>
      </c>
      <c r="M2110" s="54">
        <v>41</v>
      </c>
    </row>
    <row r="2111" spans="1:13" ht="45" hidden="1">
      <c r="A2111" s="382" t="s">
        <v>1606</v>
      </c>
      <c r="B2111" s="42">
        <v>1297280</v>
      </c>
      <c r="C2111" s="42"/>
      <c r="D2111" s="44">
        <v>2</v>
      </c>
      <c r="E2111" s="44" t="s">
        <v>55</v>
      </c>
      <c r="F2111" s="44" t="str">
        <f t="shared" si="47"/>
        <v>2 кг</v>
      </c>
      <c r="G2111" s="44">
        <v>1</v>
      </c>
      <c r="H2111" s="44" t="s">
        <v>1058</v>
      </c>
      <c r="I2111" s="43">
        <v>359.32</v>
      </c>
      <c r="J2111" s="57">
        <f>IF(C2111="СТОП цена",I2111,ROUND(I2111*(1-VLOOKUP(L2111,Оглавление!D:G,3,FALSE)),2))</f>
        <v>359.32</v>
      </c>
      <c r="K2111" s="60"/>
      <c r="L2111" s="60" t="s">
        <v>732</v>
      </c>
      <c r="M2111" s="54">
        <v>41</v>
      </c>
    </row>
    <row r="2112" spans="1:13" ht="45" hidden="1">
      <c r="A2112" s="382" t="s">
        <v>1605</v>
      </c>
      <c r="B2112" s="43" t="s">
        <v>2991</v>
      </c>
      <c r="C2112" s="42"/>
      <c r="D2112" s="44">
        <v>2</v>
      </c>
      <c r="E2112" s="44" t="s">
        <v>55</v>
      </c>
      <c r="F2112" s="44" t="str">
        <f t="shared" si="47"/>
        <v>2 кг</v>
      </c>
      <c r="G2112" s="44">
        <v>1</v>
      </c>
      <c r="H2112" s="44" t="s">
        <v>1058</v>
      </c>
      <c r="I2112" s="43">
        <v>292.76</v>
      </c>
      <c r="J2112" s="57">
        <f>IF(C2112="СТОП цена",I2112,ROUND(I2112*(1-VLOOKUP(L2112,Оглавление!D:G,3,FALSE)),2))</f>
        <v>292.76</v>
      </c>
      <c r="K2112" s="60"/>
      <c r="L2112" s="60" t="s">
        <v>732</v>
      </c>
      <c r="M2112" s="54">
        <v>41</v>
      </c>
    </row>
    <row r="2113" spans="1:13" s="268" customFormat="1" ht="45" hidden="1">
      <c r="A2113" s="382" t="s">
        <v>1624</v>
      </c>
      <c r="B2113" s="43">
        <v>2092942</v>
      </c>
      <c r="C2113" s="43"/>
      <c r="D2113" s="44"/>
      <c r="E2113" s="44"/>
      <c r="F2113" s="44" t="s">
        <v>1342</v>
      </c>
      <c r="G2113" s="44">
        <v>1</v>
      </c>
      <c r="H2113" s="44" t="s">
        <v>1058</v>
      </c>
      <c r="I2113" s="43">
        <v>271.26</v>
      </c>
      <c r="J2113" s="57">
        <f>IF(C2113="СТОП цена",I2113,ROUND(I2113*(1-VLOOKUP(L2113,Оглавление!D:G,3,FALSE)),2))</f>
        <v>271.26</v>
      </c>
      <c r="K2113" s="60"/>
      <c r="L2113" s="60" t="s">
        <v>732</v>
      </c>
      <c r="M2113" s="54">
        <v>41</v>
      </c>
    </row>
    <row r="2114" spans="1:13" ht="75" hidden="1">
      <c r="A2114" s="382" t="s">
        <v>1604</v>
      </c>
      <c r="B2114" s="42">
        <v>1046815</v>
      </c>
      <c r="C2114" s="42"/>
      <c r="D2114" s="44">
        <v>2</v>
      </c>
      <c r="E2114" s="44" t="s">
        <v>55</v>
      </c>
      <c r="F2114" s="44" t="str">
        <f t="shared" si="47"/>
        <v>2 кг</v>
      </c>
      <c r="G2114" s="44">
        <v>1</v>
      </c>
      <c r="H2114" s="44" t="s">
        <v>1058</v>
      </c>
      <c r="I2114" s="43">
        <v>271.47000000000003</v>
      </c>
      <c r="J2114" s="57">
        <f>IF(C2114="СТОП цена",I2114,ROUND(I2114*(1-VLOOKUP(L2114,Оглавление!D:G,3,FALSE)),2))</f>
        <v>271.47000000000003</v>
      </c>
      <c r="K2114" s="60"/>
      <c r="L2114" s="60" t="s">
        <v>732</v>
      </c>
      <c r="M2114" s="54">
        <v>41</v>
      </c>
    </row>
    <row r="2115" spans="1:13" ht="37.5" hidden="1" customHeight="1">
      <c r="A2115" s="382" t="s">
        <v>1104</v>
      </c>
      <c r="B2115" s="42">
        <v>1095674</v>
      </c>
      <c r="C2115" s="42"/>
      <c r="D2115" s="44"/>
      <c r="E2115" s="44"/>
      <c r="F2115" s="44" t="s">
        <v>1105</v>
      </c>
      <c r="G2115" s="44">
        <v>12</v>
      </c>
      <c r="H2115" s="44" t="s">
        <v>1058</v>
      </c>
      <c r="I2115" s="43">
        <v>282.8</v>
      </c>
      <c r="J2115" s="57">
        <f>IF(C2115="СТОП цена",I2115,ROUND(I2115*(1-VLOOKUP(L2115,Оглавление!D:G,3,FALSE)),2))</f>
        <v>282.8</v>
      </c>
      <c r="K2115" s="60"/>
      <c r="L2115" s="60" t="s">
        <v>732</v>
      </c>
      <c r="M2115" s="54">
        <v>41</v>
      </c>
    </row>
    <row r="2116" spans="1:13" ht="75" hidden="1">
      <c r="A2116" s="382" t="s">
        <v>1602</v>
      </c>
      <c r="B2116" s="43">
        <v>1095899</v>
      </c>
      <c r="C2116" s="43"/>
      <c r="D2116" s="43">
        <v>280</v>
      </c>
      <c r="E2116" s="43" t="s">
        <v>784</v>
      </c>
      <c r="F2116" s="44" t="str">
        <f t="shared" si="47"/>
        <v>280 мл</v>
      </c>
      <c r="G2116" s="43">
        <v>12</v>
      </c>
      <c r="H2116" s="44" t="s">
        <v>1058</v>
      </c>
      <c r="I2116" s="43">
        <v>311.06</v>
      </c>
      <c r="J2116" s="57">
        <f>IF(C2116="СТОП цена",I2116,ROUND(I2116*(1-VLOOKUP(L2116,Оглавление!D:G,3,FALSE)),2))</f>
        <v>311.06</v>
      </c>
      <c r="K2116" s="60"/>
      <c r="L2116" s="60" t="s">
        <v>732</v>
      </c>
      <c r="M2116" s="54">
        <v>41</v>
      </c>
    </row>
    <row r="2117" spans="1:13" s="177" customFormat="1" ht="35.25" hidden="1" customHeight="1">
      <c r="A2117" s="377" t="s">
        <v>1405</v>
      </c>
      <c r="B2117" s="43">
        <v>1797597</v>
      </c>
      <c r="C2117" s="43" t="s">
        <v>223</v>
      </c>
      <c r="D2117" s="44"/>
      <c r="E2117" s="44"/>
      <c r="F2117" s="44" t="s">
        <v>1342</v>
      </c>
      <c r="G2117" s="44">
        <v>1</v>
      </c>
      <c r="H2117" s="44" t="s">
        <v>1058</v>
      </c>
      <c r="I2117" s="43">
        <v>242.6</v>
      </c>
      <c r="J2117" s="57">
        <f>IF(C2117="СТОП цена",I2117,ROUND(I2117*(1-VLOOKUP(L2117,Оглавление!D:G,3,FALSE)),2))</f>
        <v>242.6</v>
      </c>
      <c r="K2117" s="60"/>
      <c r="L2117" s="60" t="s">
        <v>732</v>
      </c>
      <c r="M2117" s="54">
        <v>41</v>
      </c>
    </row>
    <row r="2118" spans="1:13" s="177" customFormat="1" ht="45" hidden="1" customHeight="1">
      <c r="A2118" s="377" t="s">
        <v>1607</v>
      </c>
      <c r="B2118" s="43">
        <v>1795448</v>
      </c>
      <c r="C2118" s="43" t="s">
        <v>223</v>
      </c>
      <c r="D2118" s="44"/>
      <c r="E2118" s="44"/>
      <c r="F2118" s="44" t="s">
        <v>1342</v>
      </c>
      <c r="G2118" s="44">
        <v>1</v>
      </c>
      <c r="H2118" s="44" t="s">
        <v>1058</v>
      </c>
      <c r="I2118" s="43">
        <v>263.60000000000002</v>
      </c>
      <c r="J2118" s="57">
        <f>IF(C2118="СТОП цена",I2118,ROUND(I2118*(1-VLOOKUP(L2118,Оглавление!D:G,3,FALSE)),2))</f>
        <v>263.60000000000002</v>
      </c>
      <c r="K2118" s="60"/>
      <c r="L2118" s="60" t="s">
        <v>732</v>
      </c>
      <c r="M2118" s="54">
        <v>41</v>
      </c>
    </row>
    <row r="2119" spans="1:13" ht="12.75">
      <c r="A2119" s="588" t="s">
        <v>734</v>
      </c>
      <c r="B2119" s="42" t="s">
        <v>2033</v>
      </c>
      <c r="C2119" s="42"/>
      <c r="D2119" s="44">
        <v>5</v>
      </c>
      <c r="E2119" s="44" t="s">
        <v>55</v>
      </c>
      <c r="F2119" s="44" t="str">
        <f t="shared" si="47"/>
        <v>5 кг</v>
      </c>
      <c r="G2119" s="44">
        <v>1</v>
      </c>
      <c r="H2119" s="44" t="s">
        <v>1058</v>
      </c>
      <c r="I2119" s="44">
        <v>1364.27</v>
      </c>
      <c r="J2119" s="57">
        <f>IF(C2119="СТОП цена",I2119,ROUND(I2119*(1-VLOOKUP(L2119,Оглавление!D:G,3,FALSE)),2))</f>
        <v>1364.27</v>
      </c>
      <c r="K2119" s="60"/>
      <c r="L2119" s="60" t="s">
        <v>732</v>
      </c>
      <c r="M2119" s="54">
        <v>41</v>
      </c>
    </row>
    <row r="2120" spans="1:13" ht="12.75">
      <c r="A2120" s="589"/>
      <c r="B2120" s="42">
        <v>1481842</v>
      </c>
      <c r="C2120" s="42"/>
      <c r="D2120" s="42">
        <v>15</v>
      </c>
      <c r="E2120" s="44" t="s">
        <v>55</v>
      </c>
      <c r="F2120" s="44" t="str">
        <f t="shared" si="47"/>
        <v>15 кг</v>
      </c>
      <c r="G2120" s="44">
        <v>1</v>
      </c>
      <c r="H2120" s="44" t="s">
        <v>1058</v>
      </c>
      <c r="I2120" s="44">
        <v>3755.5</v>
      </c>
      <c r="J2120" s="57">
        <f>IF(C2120="СТОП цена",I2120,ROUND(I2120*(1-VLOOKUP(L2120,Оглавление!D:G,3,FALSE)),2))</f>
        <v>3755.5</v>
      </c>
      <c r="K2120" s="60"/>
      <c r="L2120" s="60" t="s">
        <v>732</v>
      </c>
      <c r="M2120" s="54">
        <v>41</v>
      </c>
    </row>
    <row r="2121" spans="1:13" s="177" customFormat="1" ht="12.75">
      <c r="A2121" s="588" t="s">
        <v>735</v>
      </c>
      <c r="B2121" s="42">
        <v>1859283</v>
      </c>
      <c r="C2121" s="43" t="s">
        <v>223</v>
      </c>
      <c r="D2121" s="42"/>
      <c r="E2121" s="44"/>
      <c r="F2121" s="44" t="s">
        <v>1166</v>
      </c>
      <c r="G2121" s="44">
        <v>1</v>
      </c>
      <c r="H2121" s="44" t="s">
        <v>1058</v>
      </c>
      <c r="I2121" s="44">
        <v>223.7</v>
      </c>
      <c r="J2121" s="57">
        <f>IF(C2121="СТОП цена",I2121,ROUND(I2121*(1-VLOOKUP(L2121,Оглавление!D:G,3,FALSE)),2))</f>
        <v>223.7</v>
      </c>
      <c r="K2121" s="60"/>
      <c r="L2121" s="60" t="s">
        <v>732</v>
      </c>
      <c r="M2121" s="54">
        <v>41</v>
      </c>
    </row>
    <row r="2122" spans="1:13" ht="12.75">
      <c r="A2122" s="589"/>
      <c r="B2122" s="42">
        <v>792206</v>
      </c>
      <c r="C2122" s="42"/>
      <c r="D2122" s="42">
        <v>25</v>
      </c>
      <c r="E2122" s="44" t="s">
        <v>55</v>
      </c>
      <c r="F2122" s="44" t="str">
        <f t="shared" si="47"/>
        <v>25 кг</v>
      </c>
      <c r="G2122" s="44">
        <v>1</v>
      </c>
      <c r="H2122" s="44" t="s">
        <v>1058</v>
      </c>
      <c r="I2122" s="44">
        <v>980.51</v>
      </c>
      <c r="J2122" s="57">
        <f>IF(C2122="СТОП цена",I2122,ROUND(I2122*(1-VLOOKUP(L2122,Оглавление!D:G,3,FALSE)),2))</f>
        <v>980.51</v>
      </c>
      <c r="K2122" s="60"/>
      <c r="L2122" s="60" t="s">
        <v>732</v>
      </c>
      <c r="M2122" s="54">
        <v>41</v>
      </c>
    </row>
    <row r="2123" spans="1:13" s="312" customFormat="1" ht="15">
      <c r="A2123" s="408" t="s">
        <v>2395</v>
      </c>
      <c r="B2123" s="42">
        <v>2092265</v>
      </c>
      <c r="C2123" s="42"/>
      <c r="D2123" s="42"/>
      <c r="E2123" s="44"/>
      <c r="F2123" s="68" t="s">
        <v>2396</v>
      </c>
      <c r="G2123" s="68">
        <v>4</v>
      </c>
      <c r="H2123" s="68" t="s">
        <v>1058</v>
      </c>
      <c r="I2123" s="68">
        <v>223.7</v>
      </c>
      <c r="J2123" s="69">
        <f>IF(C2123="СТОП цена",I2123,ROUND(I2123*(1-VLOOKUP(L2123,Оглавление!D:G,3,FALSE)),2))</f>
        <v>223.7</v>
      </c>
      <c r="K2123" s="60"/>
      <c r="L2123" s="60" t="s">
        <v>732</v>
      </c>
      <c r="M2123" s="54">
        <v>41</v>
      </c>
    </row>
    <row r="2124" spans="1:13" ht="31.5" customHeight="1">
      <c r="A2124" s="382" t="s">
        <v>736</v>
      </c>
      <c r="B2124" s="42">
        <v>1226582</v>
      </c>
      <c r="C2124" s="42"/>
      <c r="D2124" s="42">
        <v>24</v>
      </c>
      <c r="E2124" s="44" t="s">
        <v>55</v>
      </c>
      <c r="F2124" s="44" t="str">
        <f t="shared" si="47"/>
        <v>24 кг</v>
      </c>
      <c r="G2124" s="44">
        <v>1</v>
      </c>
      <c r="H2124" s="44" t="s">
        <v>1058</v>
      </c>
      <c r="I2124" s="44">
        <v>1613.2</v>
      </c>
      <c r="J2124" s="57">
        <f>IF(C2124="СТОП цена",I2124,ROUND(I2124*(1-VLOOKUP(L2124,Оглавление!D:G,3,FALSE)),2))</f>
        <v>1613.2</v>
      </c>
      <c r="K2124" s="60"/>
      <c r="L2124" s="60" t="s">
        <v>732</v>
      </c>
      <c r="M2124" s="54">
        <v>41</v>
      </c>
    </row>
    <row r="2125" spans="1:13" ht="31.5" customHeight="1">
      <c r="A2125" s="382" t="s">
        <v>737</v>
      </c>
      <c r="B2125" s="42">
        <v>1225707</v>
      </c>
      <c r="C2125" s="42"/>
      <c r="D2125" s="42">
        <v>10</v>
      </c>
      <c r="E2125" s="44" t="s">
        <v>55</v>
      </c>
      <c r="F2125" s="44" t="str">
        <f t="shared" si="47"/>
        <v>10 кг</v>
      </c>
      <c r="G2125" s="44">
        <v>1</v>
      </c>
      <c r="H2125" s="44" t="s">
        <v>1058</v>
      </c>
      <c r="I2125" s="44">
        <v>2809.45</v>
      </c>
      <c r="J2125" s="57">
        <f>IF(C2125="СТОП цена",I2125,ROUND(I2125*(1-VLOOKUP(L2125,Оглавление!D:G,3,FALSE)),2))</f>
        <v>2809.45</v>
      </c>
      <c r="K2125" s="60"/>
      <c r="L2125" s="60" t="s">
        <v>732</v>
      </c>
      <c r="M2125" s="54">
        <v>41</v>
      </c>
    </row>
    <row r="2126" spans="1:13" s="177" customFormat="1" ht="12.75">
      <c r="A2126" s="588" t="s">
        <v>1407</v>
      </c>
      <c r="B2126" s="43">
        <v>1933684</v>
      </c>
      <c r="C2126" s="43" t="s">
        <v>1856</v>
      </c>
      <c r="D2126" s="44"/>
      <c r="E2126" s="44"/>
      <c r="F2126" s="44" t="s">
        <v>1295</v>
      </c>
      <c r="G2126" s="44">
        <v>1</v>
      </c>
      <c r="H2126" s="44" t="s">
        <v>1058</v>
      </c>
      <c r="I2126" s="43">
        <v>349.18</v>
      </c>
      <c r="J2126" s="57">
        <f>IF(C2126="СТОП цена",I2126,ROUND(I2126*(1-VLOOKUP(L2126,Оглавление!D:G,3,FALSE)),2))</f>
        <v>349.18</v>
      </c>
      <c r="K2126" s="60"/>
      <c r="L2126" s="60" t="s">
        <v>732</v>
      </c>
      <c r="M2126" s="54">
        <v>42</v>
      </c>
    </row>
    <row r="2127" spans="1:13" s="177" customFormat="1" ht="12.75">
      <c r="A2127" s="589"/>
      <c r="B2127" s="43">
        <v>1535443</v>
      </c>
      <c r="C2127" s="43"/>
      <c r="D2127" s="44"/>
      <c r="E2127" s="44"/>
      <c r="F2127" s="44" t="s">
        <v>1167</v>
      </c>
      <c r="G2127" s="44">
        <v>1</v>
      </c>
      <c r="H2127" s="44" t="s">
        <v>1058</v>
      </c>
      <c r="I2127" s="43">
        <v>429.48</v>
      </c>
      <c r="J2127" s="57">
        <f>IF(C2127="СТОП цена",I2127,ROUND(I2127*(1-VLOOKUP(L2127,Оглавление!D:G,3,FALSE)),2))</f>
        <v>429.48</v>
      </c>
      <c r="K2127" s="60"/>
      <c r="L2127" s="60" t="s">
        <v>732</v>
      </c>
      <c r="M2127" s="54">
        <v>42</v>
      </c>
    </row>
    <row r="2128" spans="1:13" s="312" customFormat="1" ht="19.5" customHeight="1">
      <c r="A2128" s="378" t="s">
        <v>2381</v>
      </c>
      <c r="B2128" s="43">
        <v>2020603</v>
      </c>
      <c r="C2128" s="43" t="s">
        <v>223</v>
      </c>
      <c r="D2128" s="44"/>
      <c r="E2128" s="44"/>
      <c r="F2128" s="44" t="s">
        <v>1419</v>
      </c>
      <c r="G2128" s="44">
        <v>1</v>
      </c>
      <c r="H2128" s="44" t="s">
        <v>1058</v>
      </c>
      <c r="I2128" s="43">
        <v>429.48</v>
      </c>
      <c r="J2128" s="57">
        <f>IF(C2128="СТОП цена",I2128,ROUND(I2128*(1-VLOOKUP(L2128,Оглавление!D:G,3,FALSE)),2))</f>
        <v>429.48</v>
      </c>
      <c r="K2128" s="60"/>
      <c r="L2128" s="60" t="s">
        <v>732</v>
      </c>
      <c r="M2128" s="54">
        <v>42</v>
      </c>
    </row>
    <row r="2129" spans="1:13" ht="33.75" customHeight="1">
      <c r="A2129" s="382" t="s">
        <v>738</v>
      </c>
      <c r="B2129" s="42">
        <v>792207</v>
      </c>
      <c r="C2129" s="42"/>
      <c r="D2129" s="44">
        <v>25</v>
      </c>
      <c r="E2129" s="44" t="s">
        <v>55</v>
      </c>
      <c r="F2129" s="44" t="str">
        <f t="shared" si="47"/>
        <v>25 кг</v>
      </c>
      <c r="G2129" s="44">
        <v>1</v>
      </c>
      <c r="H2129" s="44" t="s">
        <v>1058</v>
      </c>
      <c r="I2129" s="43">
        <v>557.55999999999995</v>
      </c>
      <c r="J2129" s="57">
        <f>IF(C2129="СТОП цена",I2129,ROUND(I2129*(1-VLOOKUP(L2129,Оглавление!D:G,3,FALSE)),2))</f>
        <v>557.55999999999995</v>
      </c>
      <c r="K2129" s="60"/>
      <c r="L2129" s="60" t="s">
        <v>732</v>
      </c>
      <c r="M2129" s="54">
        <v>42</v>
      </c>
    </row>
    <row r="2130" spans="1:13" ht="25.5" customHeight="1">
      <c r="A2130" s="373" t="s">
        <v>958</v>
      </c>
      <c r="B2130" s="44">
        <v>1668617</v>
      </c>
      <c r="C2130" s="44" t="s">
        <v>223</v>
      </c>
      <c r="D2130" s="44">
        <v>25</v>
      </c>
      <c r="E2130" s="44" t="s">
        <v>55</v>
      </c>
      <c r="F2130" s="44" t="str">
        <f t="shared" si="47"/>
        <v>25 кг</v>
      </c>
      <c r="G2130" s="44">
        <v>1</v>
      </c>
      <c r="H2130" s="44" t="s">
        <v>1058</v>
      </c>
      <c r="I2130" s="43">
        <v>497.6</v>
      </c>
      <c r="J2130" s="57">
        <f>IF(C2130="СТОП цена",I2130,ROUND(I2130*(1-VLOOKUP(L2130,Оглавление!D:G,3,FALSE)),2))</f>
        <v>497.6</v>
      </c>
      <c r="K2130" s="60"/>
      <c r="L2130" s="60" t="s">
        <v>732</v>
      </c>
      <c r="M2130" s="54">
        <v>42</v>
      </c>
    </row>
    <row r="2131" spans="1:13" s="268" customFormat="1" ht="45" customHeight="1">
      <c r="A2131" s="373" t="s">
        <v>1625</v>
      </c>
      <c r="B2131" s="44">
        <v>1969130</v>
      </c>
      <c r="C2131" s="43" t="s">
        <v>223</v>
      </c>
      <c r="D2131" s="44"/>
      <c r="E2131" s="44"/>
      <c r="F2131" s="44" t="s">
        <v>1167</v>
      </c>
      <c r="G2131" s="44">
        <v>1</v>
      </c>
      <c r="H2131" s="44" t="s">
        <v>1058</v>
      </c>
      <c r="I2131" s="43">
        <v>1977.59</v>
      </c>
      <c r="J2131" s="57">
        <f>IF(C2131="СТОП цена",I2131,ROUND(I2131*(1-VLOOKUP(L2131,Оглавление!D:G,3,FALSE)),2))</f>
        <v>1977.59</v>
      </c>
      <c r="K2131" s="60"/>
      <c r="L2131" s="60" t="s">
        <v>732</v>
      </c>
      <c r="M2131" s="54">
        <v>42</v>
      </c>
    </row>
    <row r="2132" spans="1:13" s="268" customFormat="1" ht="36.75" customHeight="1">
      <c r="A2132" s="382" t="s">
        <v>1626</v>
      </c>
      <c r="B2132" s="43" t="s">
        <v>2931</v>
      </c>
      <c r="C2132" s="43" t="s">
        <v>223</v>
      </c>
      <c r="D2132" s="44"/>
      <c r="E2132" s="44"/>
      <c r="F2132" s="44" t="s">
        <v>1167</v>
      </c>
      <c r="G2132" s="44">
        <v>1</v>
      </c>
      <c r="H2132" s="44" t="s">
        <v>1058</v>
      </c>
      <c r="I2132" s="43">
        <v>845.31</v>
      </c>
      <c r="J2132" s="57">
        <f>IF(C2132="СТОП цена",I2132,ROUND(I2132*(1-VLOOKUP(L2132,Оглавление!D:G,3,FALSE)),2))</f>
        <v>845.31</v>
      </c>
      <c r="K2132" s="60"/>
      <c r="L2132" s="60" t="s">
        <v>732</v>
      </c>
      <c r="M2132" s="54">
        <v>42</v>
      </c>
    </row>
    <row r="2133" spans="1:13" s="177" customFormat="1" ht="30" customHeight="1">
      <c r="A2133" s="382" t="s">
        <v>1406</v>
      </c>
      <c r="B2133" s="43">
        <v>1804804</v>
      </c>
      <c r="C2133" s="43"/>
      <c r="D2133" s="44"/>
      <c r="E2133" s="44"/>
      <c r="F2133" s="44" t="s">
        <v>1167</v>
      </c>
      <c r="G2133" s="44">
        <v>1</v>
      </c>
      <c r="H2133" s="44" t="s">
        <v>1058</v>
      </c>
      <c r="I2133" s="43">
        <v>446.56</v>
      </c>
      <c r="J2133" s="57">
        <f>IF(C2133="СТОП цена",I2133,ROUND(I2133*(1-VLOOKUP(L2133,Оглавление!D:G,3,FALSE)),2))</f>
        <v>446.56</v>
      </c>
      <c r="K2133" s="60"/>
      <c r="L2133" s="60" t="s">
        <v>732</v>
      </c>
      <c r="M2133" s="54">
        <v>42</v>
      </c>
    </row>
    <row r="2134" spans="1:13" ht="30">
      <c r="A2134" s="382" t="s">
        <v>286</v>
      </c>
      <c r="B2134" s="43">
        <v>854617</v>
      </c>
      <c r="C2134" s="43" t="s">
        <v>223</v>
      </c>
      <c r="D2134" s="44">
        <v>25</v>
      </c>
      <c r="E2134" s="44" t="s">
        <v>55</v>
      </c>
      <c r="F2134" s="44" t="str">
        <f t="shared" si="47"/>
        <v>25 кг</v>
      </c>
      <c r="G2134" s="44">
        <v>1</v>
      </c>
      <c r="H2134" s="44" t="s">
        <v>1058</v>
      </c>
      <c r="I2134" s="43">
        <v>468.91</v>
      </c>
      <c r="J2134" s="57">
        <f>IF(C2134="СТОП цена",I2134,ROUND(I2134*(1-VLOOKUP(L2134,Оглавление!D:G,3,FALSE)),2))</f>
        <v>468.91</v>
      </c>
      <c r="K2134" s="60"/>
      <c r="L2134" s="60" t="s">
        <v>732</v>
      </c>
      <c r="M2134" s="54">
        <v>42</v>
      </c>
    </row>
    <row r="2135" spans="1:13" ht="30" customHeight="1">
      <c r="A2135" s="382" t="s">
        <v>287</v>
      </c>
      <c r="B2135" s="42">
        <v>1177891</v>
      </c>
      <c r="C2135" s="42"/>
      <c r="D2135" s="44">
        <v>25</v>
      </c>
      <c r="E2135" s="44" t="s">
        <v>55</v>
      </c>
      <c r="F2135" s="44" t="str">
        <f t="shared" si="47"/>
        <v>25 кг</v>
      </c>
      <c r="G2135" s="44">
        <v>1</v>
      </c>
      <c r="H2135" s="44" t="s">
        <v>1058</v>
      </c>
      <c r="I2135" s="43">
        <v>603.78</v>
      </c>
      <c r="J2135" s="57">
        <f>IF(C2135="СТОП цена",I2135,ROUND(I2135*(1-VLOOKUP(L2135,Оглавление!D:G,3,FALSE)),2))</f>
        <v>603.78</v>
      </c>
      <c r="K2135" s="60"/>
      <c r="L2135" s="60" t="s">
        <v>732</v>
      </c>
      <c r="M2135" s="54">
        <v>42</v>
      </c>
    </row>
    <row r="2136" spans="1:13" ht="12.75">
      <c r="A2136" s="588" t="s">
        <v>288</v>
      </c>
      <c r="B2136" s="44">
        <v>1632730</v>
      </c>
      <c r="C2136" s="44"/>
      <c r="D2136" s="44">
        <v>2</v>
      </c>
      <c r="E2136" s="44" t="s">
        <v>55</v>
      </c>
      <c r="F2136" s="44" t="str">
        <f t="shared" si="47"/>
        <v>2 кг</v>
      </c>
      <c r="G2136" s="44">
        <v>1</v>
      </c>
      <c r="H2136" s="44" t="s">
        <v>1058</v>
      </c>
      <c r="I2136" s="44">
        <v>278.08</v>
      </c>
      <c r="J2136" s="57">
        <f>IF(C2136="СТОП цена",I2136,ROUND(I2136*(1-VLOOKUP(L2136,Оглавление!D:G,3,FALSE)),2))</f>
        <v>278.08</v>
      </c>
      <c r="K2136" s="60"/>
      <c r="L2136" s="60" t="s">
        <v>732</v>
      </c>
      <c r="M2136" s="54">
        <v>42</v>
      </c>
    </row>
    <row r="2137" spans="1:13" s="133" customFormat="1" ht="12.75">
      <c r="A2137" s="619"/>
      <c r="B2137" s="76">
        <v>1377211</v>
      </c>
      <c r="C2137" s="76"/>
      <c r="D2137" s="76">
        <v>5</v>
      </c>
      <c r="E2137" s="68" t="s">
        <v>55</v>
      </c>
      <c r="F2137" s="68" t="str">
        <f t="shared" si="47"/>
        <v>5 кг</v>
      </c>
      <c r="G2137" s="68">
        <v>1</v>
      </c>
      <c r="H2137" s="68" t="s">
        <v>1058</v>
      </c>
      <c r="I2137" s="56">
        <v>1916.94</v>
      </c>
      <c r="J2137" s="57">
        <f>IF(C2137="СТОП цена",I2137,ROUND(I2137*(1-VLOOKUP(L2137,Оглавление!D:G,3,FALSE)),2))</f>
        <v>1916.94</v>
      </c>
      <c r="K2137" s="145"/>
      <c r="L2137" s="145" t="s">
        <v>732</v>
      </c>
      <c r="M2137" s="54">
        <v>42</v>
      </c>
    </row>
    <row r="2138" spans="1:13" ht="20.25" customHeight="1">
      <c r="A2138" s="382" t="s">
        <v>289</v>
      </c>
      <c r="B2138" s="42">
        <v>1321900</v>
      </c>
      <c r="C2138" s="42"/>
      <c r="D2138" s="42">
        <v>25</v>
      </c>
      <c r="E2138" s="44" t="s">
        <v>55</v>
      </c>
      <c r="F2138" s="44" t="str">
        <f t="shared" si="47"/>
        <v>25 кг</v>
      </c>
      <c r="G2138" s="44">
        <v>1</v>
      </c>
      <c r="H2138" s="44" t="s">
        <v>1058</v>
      </c>
      <c r="I2138" s="43">
        <v>395.76</v>
      </c>
      <c r="J2138" s="57">
        <f>IF(C2138="СТОП цена",I2138,ROUND(I2138*(1-VLOOKUP(L2138,Оглавление!D:G,3,FALSE)),2))</f>
        <v>395.76</v>
      </c>
      <c r="K2138" s="60"/>
      <c r="L2138" s="60" t="s">
        <v>732</v>
      </c>
      <c r="M2138" s="54">
        <v>42</v>
      </c>
    </row>
    <row r="2139" spans="1:13" s="293" customFormat="1" ht="15">
      <c r="A2139" s="377" t="s">
        <v>1733</v>
      </c>
      <c r="B2139" s="76">
        <v>2048967</v>
      </c>
      <c r="C2139" s="76"/>
      <c r="D2139" s="42"/>
      <c r="E2139" s="44"/>
      <c r="F2139" s="44" t="s">
        <v>1295</v>
      </c>
      <c r="G2139" s="44">
        <v>1</v>
      </c>
      <c r="H2139" s="44" t="s">
        <v>1058</v>
      </c>
      <c r="I2139" s="43">
        <v>305.35000000000002</v>
      </c>
      <c r="J2139" s="57">
        <f>IF(C2139="СТОП цена",I2139,ROUND(I2139*(1-VLOOKUP(L2139,Оглавление!D:G,3,FALSE)),2))</f>
        <v>305.35000000000002</v>
      </c>
      <c r="K2139" s="60"/>
      <c r="L2139" s="60" t="s">
        <v>732</v>
      </c>
      <c r="M2139" s="54">
        <v>42</v>
      </c>
    </row>
    <row r="2140" spans="1:13" ht="19.5" customHeight="1">
      <c r="A2140" s="588" t="s">
        <v>290</v>
      </c>
      <c r="B2140" s="42">
        <v>854618</v>
      </c>
      <c r="C2140" s="43" t="s">
        <v>223</v>
      </c>
      <c r="D2140" s="42">
        <v>5</v>
      </c>
      <c r="E2140" s="44" t="s">
        <v>55</v>
      </c>
      <c r="F2140" s="44" t="str">
        <f t="shared" si="47"/>
        <v>5 кг</v>
      </c>
      <c r="G2140" s="44">
        <v>1</v>
      </c>
      <c r="H2140" s="44" t="s">
        <v>1058</v>
      </c>
      <c r="I2140" s="43">
        <v>119</v>
      </c>
      <c r="J2140" s="57">
        <f>IF(C2140="СТОП цена",I2140,ROUND(I2140*(1-VLOOKUP(L2140,Оглавление!D:G,3,FALSE)),2))</f>
        <v>119</v>
      </c>
      <c r="K2140" s="60"/>
      <c r="L2140" s="60" t="s">
        <v>732</v>
      </c>
      <c r="M2140" s="54">
        <v>42</v>
      </c>
    </row>
    <row r="2141" spans="1:13" ht="18.75" customHeight="1">
      <c r="A2141" s="589"/>
      <c r="B2141" s="42">
        <v>792194</v>
      </c>
      <c r="C2141" s="42"/>
      <c r="D2141" s="42">
        <v>25</v>
      </c>
      <c r="E2141" s="44" t="s">
        <v>55</v>
      </c>
      <c r="F2141" s="44" t="str">
        <f t="shared" si="47"/>
        <v>25 кг</v>
      </c>
      <c r="G2141" s="44">
        <v>1</v>
      </c>
      <c r="H2141" s="44" t="s">
        <v>1058</v>
      </c>
      <c r="I2141" s="43">
        <v>476.03</v>
      </c>
      <c r="J2141" s="57">
        <f>IF(C2141="СТОП цена",I2141,ROUND(I2141*(1-VLOOKUP(L2141,Оглавление!D:G,3,FALSE)),2))</f>
        <v>476.03</v>
      </c>
      <c r="K2141" s="60"/>
      <c r="L2141" s="60" t="s">
        <v>732</v>
      </c>
      <c r="M2141" s="54">
        <v>42</v>
      </c>
    </row>
    <row r="2142" spans="1:13" s="312" customFormat="1" ht="38.25" customHeight="1">
      <c r="A2142" s="408" t="s">
        <v>2394</v>
      </c>
      <c r="B2142" s="42">
        <v>2092759</v>
      </c>
      <c r="C2142" s="42"/>
      <c r="D2142" s="42"/>
      <c r="E2142" s="44"/>
      <c r="F2142" s="68" t="s">
        <v>1166</v>
      </c>
      <c r="G2142" s="68">
        <v>4</v>
      </c>
      <c r="H2142" s="68" t="s">
        <v>1058</v>
      </c>
      <c r="I2142" s="56">
        <v>119</v>
      </c>
      <c r="J2142" s="69">
        <f>IF(C2142="СТОП цена",I2142,ROUND(I2142*(1-VLOOKUP(L2142,Оглавление!D:G,3,FALSE)),2))</f>
        <v>119</v>
      </c>
      <c r="K2142" s="60"/>
      <c r="L2142" s="60" t="s">
        <v>732</v>
      </c>
      <c r="M2142" s="54">
        <v>42</v>
      </c>
    </row>
    <row r="2143" spans="1:13" ht="30">
      <c r="A2143" s="382" t="s">
        <v>1005</v>
      </c>
      <c r="B2143" s="42">
        <v>1804805</v>
      </c>
      <c r="C2143" s="42"/>
      <c r="D2143" s="42">
        <v>25</v>
      </c>
      <c r="E2143" s="44" t="s">
        <v>55</v>
      </c>
      <c r="F2143" s="44" t="str">
        <f t="shared" si="47"/>
        <v>25 кг</v>
      </c>
      <c r="G2143" s="44">
        <v>1</v>
      </c>
      <c r="H2143" s="44" t="s">
        <v>1058</v>
      </c>
      <c r="I2143" s="43">
        <v>458.51</v>
      </c>
      <c r="J2143" s="57">
        <f>IF(C2143="СТОП цена",I2143,ROUND(I2143*(1-VLOOKUP(L2143,Оглавление!D:G,3,FALSE)),2))</f>
        <v>458.51</v>
      </c>
      <c r="K2143" s="60"/>
      <c r="L2143" s="60" t="s">
        <v>732</v>
      </c>
      <c r="M2143" s="54">
        <v>42</v>
      </c>
    </row>
    <row r="2144" spans="1:13" s="291" customFormat="1" ht="38.25" customHeight="1">
      <c r="A2144" s="390" t="s">
        <v>1727</v>
      </c>
      <c r="B2144" s="43" t="s">
        <v>2034</v>
      </c>
      <c r="C2144" s="43" t="s">
        <v>223</v>
      </c>
      <c r="D2144" s="42"/>
      <c r="E2144" s="44"/>
      <c r="F2144" s="44" t="s">
        <v>1167</v>
      </c>
      <c r="G2144" s="44">
        <v>1</v>
      </c>
      <c r="H2144" s="44" t="s">
        <v>1058</v>
      </c>
      <c r="I2144" s="43">
        <v>769.6</v>
      </c>
      <c r="J2144" s="57">
        <f>IF(C2144="СТОП цена",I2144,ROUND(I2144*(1-VLOOKUP(L2144,Оглавление!D:G,3,FALSE)),2))</f>
        <v>769.6</v>
      </c>
      <c r="K2144" s="60"/>
      <c r="L2144" s="60" t="s">
        <v>732</v>
      </c>
      <c r="M2144" s="54">
        <v>42</v>
      </c>
    </row>
    <row r="2145" spans="1:13" s="204" customFormat="1" ht="33.75" customHeight="1">
      <c r="A2145" s="390" t="s">
        <v>1461</v>
      </c>
      <c r="B2145" s="43">
        <v>2021029</v>
      </c>
      <c r="C2145" s="43"/>
      <c r="D2145" s="42"/>
      <c r="E2145" s="44"/>
      <c r="F2145" s="44" t="s">
        <v>1295</v>
      </c>
      <c r="G2145" s="44">
        <v>1</v>
      </c>
      <c r="H2145" s="44" t="s">
        <v>1058</v>
      </c>
      <c r="I2145" s="43">
        <v>309.13</v>
      </c>
      <c r="J2145" s="57">
        <f>IF(C2145="СТОП цена",I2145,ROUND(I2145*(1-VLOOKUP(L2145,Оглавление!D:G,3,FALSE)),2))</f>
        <v>309.13</v>
      </c>
      <c r="K2145" s="60"/>
      <c r="L2145" s="60" t="s">
        <v>732</v>
      </c>
      <c r="M2145" s="54">
        <v>42</v>
      </c>
    </row>
    <row r="2146" spans="1:13" s="277" customFormat="1" ht="30.75" customHeight="1">
      <c r="A2146" s="390" t="s">
        <v>1663</v>
      </c>
      <c r="B2146" s="43">
        <v>1915083</v>
      </c>
      <c r="C2146" s="43" t="s">
        <v>223</v>
      </c>
      <c r="D2146" s="42"/>
      <c r="E2146" s="44"/>
      <c r="F2146" s="44" t="s">
        <v>1167</v>
      </c>
      <c r="G2146" s="44">
        <v>1</v>
      </c>
      <c r="H2146" s="44" t="s">
        <v>1058</v>
      </c>
      <c r="I2146" s="43">
        <v>1066.4000000000001</v>
      </c>
      <c r="J2146" s="57">
        <f>IF(C2146="СТОП цена",I2146,ROUND(I2146*(1-VLOOKUP(L2146,Оглавление!D:G,3,FALSE)),2))</f>
        <v>1066.4000000000001</v>
      </c>
      <c r="K2146" s="60"/>
      <c r="L2146" s="60" t="s">
        <v>732</v>
      </c>
      <c r="M2146" s="54">
        <v>42</v>
      </c>
    </row>
    <row r="2147" spans="1:13" s="300" customFormat="1" ht="30.75" customHeight="1">
      <c r="A2147" s="390" t="s">
        <v>1752</v>
      </c>
      <c r="B2147" s="43">
        <v>1915578</v>
      </c>
      <c r="C2147" s="43" t="s">
        <v>223</v>
      </c>
      <c r="D2147" s="42"/>
      <c r="E2147" s="44"/>
      <c r="F2147" s="44" t="s">
        <v>1167</v>
      </c>
      <c r="G2147" s="44">
        <v>1</v>
      </c>
      <c r="H2147" s="44" t="s">
        <v>1058</v>
      </c>
      <c r="I2147" s="43">
        <v>1066.4000000000001</v>
      </c>
      <c r="J2147" s="57">
        <f>IF(C2147="СТОП цена",I2147,ROUND(I2147*(1-VLOOKUP(L2147,Оглавление!D:G,3,FALSE)),2))</f>
        <v>1066.4000000000001</v>
      </c>
      <c r="K2147" s="60"/>
      <c r="L2147" s="60" t="s">
        <v>732</v>
      </c>
      <c r="M2147" s="54">
        <v>42</v>
      </c>
    </row>
    <row r="2148" spans="1:13" s="277" customFormat="1" ht="29.25" customHeight="1">
      <c r="A2148" s="390" t="s">
        <v>1664</v>
      </c>
      <c r="B2148" s="43">
        <v>1915577</v>
      </c>
      <c r="C2148" s="43" t="s">
        <v>223</v>
      </c>
      <c r="D2148" s="42"/>
      <c r="E2148" s="44"/>
      <c r="F2148" s="44" t="s">
        <v>1167</v>
      </c>
      <c r="G2148" s="44">
        <v>1</v>
      </c>
      <c r="H2148" s="44" t="s">
        <v>1058</v>
      </c>
      <c r="I2148" s="43">
        <v>1674</v>
      </c>
      <c r="J2148" s="57">
        <f>IF(C2148="СТОП цена",I2148,ROUND(I2148*(1-VLOOKUP(L2148,Оглавление!D:G,3,FALSE)),2))</f>
        <v>1674</v>
      </c>
      <c r="K2148" s="60"/>
      <c r="L2148" s="60" t="s">
        <v>732</v>
      </c>
      <c r="M2148" s="54">
        <v>42</v>
      </c>
    </row>
    <row r="2149" spans="1:13" s="1" customFormat="1" ht="25.5" customHeight="1">
      <c r="A2149" s="582" t="s">
        <v>291</v>
      </c>
      <c r="B2149" s="583"/>
      <c r="C2149" s="583"/>
      <c r="D2149" s="583"/>
      <c r="E2149" s="583"/>
      <c r="F2149" s="583"/>
      <c r="G2149" s="583"/>
      <c r="H2149" s="583"/>
      <c r="I2149" s="583"/>
      <c r="J2149" s="583"/>
      <c r="K2149" s="60"/>
      <c r="L2149" s="60" t="s">
        <v>732</v>
      </c>
      <c r="M2149" s="54">
        <v>42</v>
      </c>
    </row>
    <row r="2150" spans="1:13" ht="30" customHeight="1">
      <c r="A2150" s="396" t="s">
        <v>2384</v>
      </c>
      <c r="B2150" s="42">
        <v>1832528</v>
      </c>
      <c r="C2150" s="42"/>
      <c r="D2150" s="42">
        <v>10</v>
      </c>
      <c r="E2150" s="42" t="s">
        <v>692</v>
      </c>
      <c r="F2150" s="44" t="str">
        <f>CONCATENATE(D2150," ",E2150)</f>
        <v>10 м</v>
      </c>
      <c r="G2150" s="42">
        <v>10</v>
      </c>
      <c r="H2150" s="44" t="s">
        <v>1058</v>
      </c>
      <c r="I2150" s="43">
        <v>1398.98</v>
      </c>
      <c r="J2150" s="57">
        <f>IF(C2150="СТОП цена",I2150,ROUND(I2150*(1-VLOOKUP(L2150,Оглавление!D:G,3,FALSE)),2))</f>
        <v>1398.98</v>
      </c>
      <c r="K2150" s="60"/>
      <c r="L2150" s="60" t="s">
        <v>732</v>
      </c>
      <c r="M2150" s="54">
        <v>42</v>
      </c>
    </row>
    <row r="2151" spans="1:13" s="1" customFormat="1" ht="17.25" hidden="1" customHeight="1">
      <c r="A2151" s="579" t="s">
        <v>562</v>
      </c>
      <c r="B2151" s="580"/>
      <c r="C2151" s="580"/>
      <c r="D2151" s="580"/>
      <c r="E2151" s="580"/>
      <c r="F2151" s="580"/>
      <c r="G2151" s="580"/>
      <c r="H2151" s="580"/>
      <c r="I2151" s="580"/>
      <c r="J2151" s="581"/>
      <c r="K2151" s="60" t="s">
        <v>416</v>
      </c>
      <c r="L2151" s="60" t="s">
        <v>562</v>
      </c>
      <c r="M2151" s="54">
        <v>42</v>
      </c>
    </row>
    <row r="2152" spans="1:13" s="1" customFormat="1" ht="20.25" hidden="1" customHeight="1">
      <c r="A2152" s="582" t="s">
        <v>820</v>
      </c>
      <c r="B2152" s="583"/>
      <c r="C2152" s="583"/>
      <c r="D2152" s="583"/>
      <c r="E2152" s="583"/>
      <c r="F2152" s="583"/>
      <c r="G2152" s="583"/>
      <c r="H2152" s="583"/>
      <c r="I2152" s="583"/>
      <c r="J2152" s="583"/>
      <c r="K2152" s="60"/>
      <c r="L2152" s="60" t="s">
        <v>562</v>
      </c>
      <c r="M2152" s="54">
        <v>42</v>
      </c>
    </row>
    <row r="2153" spans="1:13" ht="17.25" hidden="1" customHeight="1">
      <c r="A2153" s="588" t="s">
        <v>877</v>
      </c>
      <c r="B2153" s="44" t="s">
        <v>2035</v>
      </c>
      <c r="C2153" s="43" t="s">
        <v>223</v>
      </c>
      <c r="D2153" s="44">
        <v>10</v>
      </c>
      <c r="E2153" s="44" t="s">
        <v>55</v>
      </c>
      <c r="F2153" s="44" t="s">
        <v>1166</v>
      </c>
      <c r="G2153" s="44">
        <v>1</v>
      </c>
      <c r="H2153" s="44" t="s">
        <v>1058</v>
      </c>
      <c r="I2153" s="44">
        <v>293.25</v>
      </c>
      <c r="J2153" s="57">
        <f>IF(C2153="СТОП цена",I2153,ROUND(I2153*(1-VLOOKUP(L2153,Оглавление!D:G,3,FALSE)),2))</f>
        <v>293.25</v>
      </c>
      <c r="K2153" s="60"/>
      <c r="L2153" s="60" t="s">
        <v>562</v>
      </c>
      <c r="M2153" s="54">
        <v>42</v>
      </c>
    </row>
    <row r="2154" spans="1:13" ht="17.25" hidden="1" customHeight="1">
      <c r="A2154" s="589"/>
      <c r="B2154" s="44" t="s">
        <v>2036</v>
      </c>
      <c r="C2154" s="44" t="s">
        <v>172</v>
      </c>
      <c r="D2154" s="44"/>
      <c r="E2154" s="44"/>
      <c r="F2154" s="44" t="s">
        <v>1036</v>
      </c>
      <c r="G2154" s="44">
        <v>1</v>
      </c>
      <c r="H2154" s="44" t="s">
        <v>1058</v>
      </c>
      <c r="I2154" s="44">
        <v>522.75</v>
      </c>
      <c r="J2154" s="57">
        <f>IF(C2154="СТОП цена",I2154,ROUND(I2154*(1-VLOOKUP(L2154,Оглавление!D:G,3,FALSE)),2))</f>
        <v>522.75</v>
      </c>
      <c r="K2154" s="60"/>
      <c r="L2154" s="60" t="s">
        <v>562</v>
      </c>
      <c r="M2154" s="54">
        <v>42</v>
      </c>
    </row>
    <row r="2155" spans="1:13" s="1" customFormat="1" ht="21" hidden="1" customHeight="1">
      <c r="A2155" s="582" t="s">
        <v>54</v>
      </c>
      <c r="B2155" s="583"/>
      <c r="C2155" s="583"/>
      <c r="D2155" s="583"/>
      <c r="E2155" s="583"/>
      <c r="F2155" s="583"/>
      <c r="G2155" s="583"/>
      <c r="H2155" s="583"/>
      <c r="I2155" s="583"/>
      <c r="J2155" s="583"/>
      <c r="K2155" s="60"/>
      <c r="L2155" s="60" t="s">
        <v>562</v>
      </c>
      <c r="M2155" s="54">
        <v>42</v>
      </c>
    </row>
    <row r="2156" spans="1:13" ht="12.75" hidden="1">
      <c r="A2156" s="597" t="s">
        <v>878</v>
      </c>
      <c r="B2156" s="42" t="s">
        <v>2275</v>
      </c>
      <c r="C2156" s="42"/>
      <c r="D2156" s="42">
        <v>5</v>
      </c>
      <c r="E2156" s="44" t="s">
        <v>55</v>
      </c>
      <c r="F2156" s="44" t="str">
        <f>CONCATENATE(D2156," ",E2156)</f>
        <v>5 кг</v>
      </c>
      <c r="G2156" s="42">
        <v>1</v>
      </c>
      <c r="H2156" s="43" t="s">
        <v>1058</v>
      </c>
      <c r="I2156" s="43">
        <v>510</v>
      </c>
      <c r="J2156" s="57">
        <f>IF(C2156="СТОП цена",I2156,ROUND(I2156*(1-VLOOKUP(L2156,Оглавление!D:G,3,FALSE)),2))</f>
        <v>510</v>
      </c>
      <c r="K2156" s="60"/>
      <c r="L2156" s="60" t="s">
        <v>562</v>
      </c>
      <c r="M2156" s="54">
        <v>42</v>
      </c>
    </row>
    <row r="2157" spans="1:13" ht="12.75" hidden="1">
      <c r="A2157" s="597"/>
      <c r="B2157" s="42" t="s">
        <v>2276</v>
      </c>
      <c r="C2157" s="42"/>
      <c r="D2157" s="42">
        <v>10</v>
      </c>
      <c r="E2157" s="44" t="s">
        <v>55</v>
      </c>
      <c r="F2157" s="44" t="str">
        <f>CONCATENATE(D2157," ",E2157)</f>
        <v>10 кг</v>
      </c>
      <c r="G2157" s="42">
        <v>1</v>
      </c>
      <c r="H2157" s="43" t="s">
        <v>1058</v>
      </c>
      <c r="I2157" s="43">
        <v>973.25</v>
      </c>
      <c r="J2157" s="57">
        <f>IF(C2157="СТОП цена",I2157,ROUND(I2157*(1-VLOOKUP(L2157,Оглавление!D:G,3,FALSE)),2))</f>
        <v>973.25</v>
      </c>
      <c r="K2157" s="60"/>
      <c r="L2157" s="60" t="s">
        <v>562</v>
      </c>
      <c r="M2157" s="54">
        <v>42</v>
      </c>
    </row>
    <row r="2158" spans="1:13" ht="12.75" hidden="1">
      <c r="A2158" s="588" t="s">
        <v>206</v>
      </c>
      <c r="B2158" s="42" t="s">
        <v>2277</v>
      </c>
      <c r="C2158" s="42"/>
      <c r="D2158" s="43">
        <v>400</v>
      </c>
      <c r="E2158" s="43" t="s">
        <v>624</v>
      </c>
      <c r="F2158" s="44" t="str">
        <f>CONCATENATE(D2158," ",E2158)</f>
        <v>400 г</v>
      </c>
      <c r="G2158" s="43">
        <v>6</v>
      </c>
      <c r="H2158" s="44" t="s">
        <v>1058</v>
      </c>
      <c r="I2158" s="43">
        <v>284.75</v>
      </c>
      <c r="J2158" s="57">
        <f>IF(C2158="СТОП цена",I2158,ROUND(I2158*(1-VLOOKUP(L2158,Оглавление!D:G,3,FALSE)),2))</f>
        <v>284.75</v>
      </c>
      <c r="K2158" s="60"/>
      <c r="L2158" s="60" t="s">
        <v>562</v>
      </c>
      <c r="M2158" s="54">
        <v>42</v>
      </c>
    </row>
    <row r="2159" spans="1:13" ht="12.75" hidden="1">
      <c r="A2159" s="590"/>
      <c r="B2159" s="42" t="s">
        <v>2278</v>
      </c>
      <c r="C2159" s="42"/>
      <c r="D2159" s="43">
        <v>800</v>
      </c>
      <c r="E2159" s="44" t="s">
        <v>624</v>
      </c>
      <c r="F2159" s="44" t="str">
        <f>CONCATENATE(D2159," ",E2159)</f>
        <v>800 г</v>
      </c>
      <c r="G2159" s="43">
        <v>4</v>
      </c>
      <c r="H2159" s="44" t="s">
        <v>1058</v>
      </c>
      <c r="I2159" s="43">
        <v>556.75</v>
      </c>
      <c r="J2159" s="57">
        <f>IF(C2159="СТОП цена",I2159,ROUND(I2159*(1-VLOOKUP(L2159,Оглавление!D:G,3,FALSE)),2))</f>
        <v>556.75</v>
      </c>
      <c r="K2159" s="60"/>
      <c r="L2159" s="60" t="s">
        <v>562</v>
      </c>
      <c r="M2159" s="54">
        <v>42</v>
      </c>
    </row>
    <row r="2160" spans="1:13" s="1" customFormat="1" ht="18.75" hidden="1" customHeight="1">
      <c r="A2160" s="582" t="s">
        <v>207</v>
      </c>
      <c r="B2160" s="583"/>
      <c r="C2160" s="583"/>
      <c r="D2160" s="583"/>
      <c r="E2160" s="583"/>
      <c r="F2160" s="583"/>
      <c r="G2160" s="583"/>
      <c r="H2160" s="583"/>
      <c r="I2160" s="583"/>
      <c r="J2160" s="583"/>
      <c r="K2160" s="60"/>
      <c r="L2160" s="60" t="s">
        <v>562</v>
      </c>
      <c r="M2160" s="54">
        <v>42</v>
      </c>
    </row>
    <row r="2161" spans="1:13" ht="15" hidden="1">
      <c r="A2161" s="382" t="s">
        <v>879</v>
      </c>
      <c r="B2161" s="44" t="s">
        <v>2037</v>
      </c>
      <c r="C2161" s="44"/>
      <c r="D2161" s="44">
        <v>1</v>
      </c>
      <c r="E2161" s="44" t="s">
        <v>436</v>
      </c>
      <c r="F2161" s="44" t="str">
        <f>CONCATENATE(D2161," ",E2161)</f>
        <v>1 рулон</v>
      </c>
      <c r="G2161" s="44">
        <v>1</v>
      </c>
      <c r="H2161" s="44" t="s">
        <v>1058</v>
      </c>
      <c r="I2161" s="43">
        <v>1806.25</v>
      </c>
      <c r="J2161" s="57">
        <f>IF(C2161="СТОП цена",I2161,ROUND(I2161*(1-VLOOKUP(L2161,Оглавление!D:G,3,FALSE)),2))</f>
        <v>1806.25</v>
      </c>
      <c r="K2161" s="60"/>
      <c r="L2161" s="60" t="s">
        <v>562</v>
      </c>
      <c r="M2161" s="54">
        <v>42</v>
      </c>
    </row>
    <row r="2162" spans="1:13" ht="15" hidden="1">
      <c r="A2162" s="382" t="s">
        <v>880</v>
      </c>
      <c r="B2162" s="44" t="s">
        <v>2038</v>
      </c>
      <c r="C2162" s="44" t="s">
        <v>223</v>
      </c>
      <c r="D2162" s="44">
        <v>1</v>
      </c>
      <c r="E2162" s="44" t="s">
        <v>436</v>
      </c>
      <c r="F2162" s="44" t="str">
        <f>CONCATENATE(D2162," ",E2162)</f>
        <v>1 рулон</v>
      </c>
      <c r="G2162" s="44">
        <v>1</v>
      </c>
      <c r="H2162" s="44" t="s">
        <v>1058</v>
      </c>
      <c r="I2162" s="43">
        <v>2210</v>
      </c>
      <c r="J2162" s="57">
        <f>IF(C2162="СТОП цена",I2162,ROUND(I2162*(1-VLOOKUP(L2162,Оглавление!D:G,3,FALSE)),2))</f>
        <v>2210</v>
      </c>
      <c r="K2162" s="60"/>
      <c r="L2162" s="60" t="s">
        <v>562</v>
      </c>
      <c r="M2162" s="54">
        <v>42</v>
      </c>
    </row>
    <row r="2163" spans="1:13" ht="15" hidden="1">
      <c r="A2163" s="382" t="s">
        <v>881</v>
      </c>
      <c r="B2163" s="44" t="s">
        <v>2039</v>
      </c>
      <c r="C2163" s="44"/>
      <c r="D2163" s="44">
        <v>1</v>
      </c>
      <c r="E2163" s="44" t="s">
        <v>436</v>
      </c>
      <c r="F2163" s="44" t="str">
        <f>CONCATENATE(D2163," ",E2163)</f>
        <v>1 рулон</v>
      </c>
      <c r="G2163" s="44">
        <v>1</v>
      </c>
      <c r="H2163" s="44" t="s">
        <v>1058</v>
      </c>
      <c r="I2163" s="43">
        <v>1270.75</v>
      </c>
      <c r="J2163" s="57">
        <f>IF(C2163="СТОП цена",I2163,ROUND(I2163*(1-VLOOKUP(L2163,Оглавление!D:G,3,FALSE)),2))</f>
        <v>1270.75</v>
      </c>
      <c r="K2163" s="60"/>
      <c r="L2163" s="60" t="s">
        <v>562</v>
      </c>
      <c r="M2163" s="54">
        <v>42</v>
      </c>
    </row>
    <row r="2164" spans="1:13" ht="15" hidden="1">
      <c r="A2164" s="382" t="s">
        <v>882</v>
      </c>
      <c r="B2164" s="44" t="s">
        <v>2040</v>
      </c>
      <c r="C2164" s="44" t="s">
        <v>223</v>
      </c>
      <c r="D2164" s="44">
        <v>1</v>
      </c>
      <c r="E2164" s="44" t="s">
        <v>436</v>
      </c>
      <c r="F2164" s="44" t="str">
        <f t="shared" ref="F2164:F2170" si="48">CONCATENATE(D2164," ",E2164)</f>
        <v>1 рулон</v>
      </c>
      <c r="G2164" s="44">
        <v>1</v>
      </c>
      <c r="H2164" s="44" t="s">
        <v>1058</v>
      </c>
      <c r="I2164" s="43">
        <v>1691.5</v>
      </c>
      <c r="J2164" s="57">
        <f>IF(C2164="СТОП цена",I2164,ROUND(I2164*(1-VLOOKUP(L2164,Оглавление!D:G,3,FALSE)),2))</f>
        <v>1691.5</v>
      </c>
      <c r="K2164" s="60"/>
      <c r="L2164" s="60" t="s">
        <v>562</v>
      </c>
      <c r="M2164" s="54">
        <v>42</v>
      </c>
    </row>
    <row r="2165" spans="1:13" s="167" customFormat="1" ht="24" hidden="1" customHeight="1">
      <c r="A2165" s="382" t="s">
        <v>883</v>
      </c>
      <c r="B2165" s="44" t="s">
        <v>2041</v>
      </c>
      <c r="C2165" s="44" t="s">
        <v>223</v>
      </c>
      <c r="D2165" s="44">
        <v>1</v>
      </c>
      <c r="E2165" s="44" t="s">
        <v>436</v>
      </c>
      <c r="F2165" s="44" t="str">
        <f t="shared" si="48"/>
        <v>1 рулон</v>
      </c>
      <c r="G2165" s="44">
        <v>1</v>
      </c>
      <c r="H2165" s="44" t="s">
        <v>1058</v>
      </c>
      <c r="I2165" s="43">
        <v>2125</v>
      </c>
      <c r="J2165" s="57">
        <f>IF(C2165="СТОП цена",I2165,ROUND(I2165*(1-VLOOKUP(L2165,Оглавление!D:G,3,FALSE)),2))</f>
        <v>2125</v>
      </c>
      <c r="K2165" s="60"/>
      <c r="L2165" s="60" t="s">
        <v>562</v>
      </c>
      <c r="M2165" s="54">
        <v>42</v>
      </c>
    </row>
    <row r="2166" spans="1:13" s="167" customFormat="1" ht="15" hidden="1">
      <c r="A2166" s="382" t="s">
        <v>887</v>
      </c>
      <c r="B2166" s="44" t="s">
        <v>2042</v>
      </c>
      <c r="C2166" s="44"/>
      <c r="D2166" s="44">
        <v>1</v>
      </c>
      <c r="E2166" s="44" t="s">
        <v>436</v>
      </c>
      <c r="F2166" s="44" t="str">
        <f t="shared" si="48"/>
        <v>1 рулон</v>
      </c>
      <c r="G2166" s="44">
        <v>1</v>
      </c>
      <c r="H2166" s="44" t="s">
        <v>1058</v>
      </c>
      <c r="I2166" s="43">
        <v>714</v>
      </c>
      <c r="J2166" s="57">
        <f>IF(C2166="СТОП цена",I2166,ROUND(I2166*(1-VLOOKUP(L2166,Оглавление!D:G,3,FALSE)),2))</f>
        <v>714</v>
      </c>
      <c r="K2166" s="60"/>
      <c r="L2166" s="60" t="s">
        <v>562</v>
      </c>
      <c r="M2166" s="54">
        <v>42</v>
      </c>
    </row>
    <row r="2167" spans="1:13" s="167" customFormat="1" ht="15" hidden="1">
      <c r="A2167" s="382" t="s">
        <v>888</v>
      </c>
      <c r="B2167" s="44" t="s">
        <v>2043</v>
      </c>
      <c r="C2167" s="44"/>
      <c r="D2167" s="44">
        <v>1</v>
      </c>
      <c r="E2167" s="44" t="s">
        <v>436</v>
      </c>
      <c r="F2167" s="44" t="str">
        <f t="shared" si="48"/>
        <v>1 рулон</v>
      </c>
      <c r="G2167" s="44">
        <v>1</v>
      </c>
      <c r="H2167" s="44" t="s">
        <v>1058</v>
      </c>
      <c r="I2167" s="43">
        <v>956.25</v>
      </c>
      <c r="J2167" s="57">
        <f>IF(C2167="СТОП цена",I2167,ROUND(I2167*(1-VLOOKUP(L2167,Оглавление!D:G,3,FALSE)),2))</f>
        <v>956.25</v>
      </c>
      <c r="K2167" s="60"/>
      <c r="L2167" s="60" t="s">
        <v>562</v>
      </c>
      <c r="M2167" s="54">
        <v>42</v>
      </c>
    </row>
    <row r="2168" spans="1:13" s="167" customFormat="1" ht="19.5" hidden="1" customHeight="1">
      <c r="A2168" s="382" t="s">
        <v>889</v>
      </c>
      <c r="B2168" s="44" t="s">
        <v>2044</v>
      </c>
      <c r="C2168" s="44"/>
      <c r="D2168" s="44">
        <v>1</v>
      </c>
      <c r="E2168" s="44" t="s">
        <v>436</v>
      </c>
      <c r="F2168" s="44" t="str">
        <f t="shared" si="48"/>
        <v>1 рулон</v>
      </c>
      <c r="G2168" s="44">
        <v>1</v>
      </c>
      <c r="H2168" s="44" t="s">
        <v>1058</v>
      </c>
      <c r="I2168" s="43">
        <v>1253.75</v>
      </c>
      <c r="J2168" s="57">
        <f>IF(C2168="СТОП цена",I2168,ROUND(I2168*(1-VLOOKUP(L2168,Оглавление!D:G,3,FALSE)),2))</f>
        <v>1253.75</v>
      </c>
      <c r="K2168" s="60"/>
      <c r="L2168" s="60" t="s">
        <v>562</v>
      </c>
      <c r="M2168" s="54">
        <v>42</v>
      </c>
    </row>
    <row r="2169" spans="1:13" s="167" customFormat="1" ht="20.25" hidden="1" customHeight="1">
      <c r="A2169" s="382" t="s">
        <v>890</v>
      </c>
      <c r="B2169" s="44" t="s">
        <v>2045</v>
      </c>
      <c r="C2169" s="44"/>
      <c r="D2169" s="44">
        <v>1</v>
      </c>
      <c r="E2169" s="44" t="s">
        <v>436</v>
      </c>
      <c r="F2169" s="44" t="str">
        <f t="shared" si="48"/>
        <v>1 рулон</v>
      </c>
      <c r="G2169" s="44">
        <v>1</v>
      </c>
      <c r="H2169" s="44" t="s">
        <v>1058</v>
      </c>
      <c r="I2169" s="43">
        <v>1445</v>
      </c>
      <c r="J2169" s="57">
        <f>IF(C2169="СТОП цена",I2169,ROUND(I2169*(1-VLOOKUP(L2169,Оглавление!D:G,3,FALSE)),2))</f>
        <v>1445</v>
      </c>
      <c r="K2169" s="60"/>
      <c r="L2169" s="60" t="s">
        <v>562</v>
      </c>
      <c r="M2169" s="54">
        <v>43</v>
      </c>
    </row>
    <row r="2170" spans="1:13" s="167" customFormat="1" ht="15" hidden="1">
      <c r="A2170" s="382" t="s">
        <v>891</v>
      </c>
      <c r="B2170" s="44" t="s">
        <v>2046</v>
      </c>
      <c r="C2170" s="43" t="s">
        <v>223</v>
      </c>
      <c r="D2170" s="44">
        <v>1</v>
      </c>
      <c r="E2170" s="44" t="s">
        <v>436</v>
      </c>
      <c r="F2170" s="44" t="str">
        <f t="shared" si="48"/>
        <v>1 рулон</v>
      </c>
      <c r="G2170" s="44">
        <v>1</v>
      </c>
      <c r="H2170" s="44" t="s">
        <v>1058</v>
      </c>
      <c r="I2170" s="43">
        <v>1636.25</v>
      </c>
      <c r="J2170" s="57">
        <f>IF(C2170="СТОП цена",I2170,ROUND(I2170*(1-VLOOKUP(L2170,Оглавление!D:G,3,FALSE)),2))</f>
        <v>1636.25</v>
      </c>
      <c r="K2170" s="60"/>
      <c r="L2170" s="60" t="s">
        <v>562</v>
      </c>
      <c r="M2170" s="54">
        <v>43</v>
      </c>
    </row>
    <row r="2171" spans="1:13" s="167" customFormat="1" ht="15" hidden="1">
      <c r="A2171" s="382" t="s">
        <v>884</v>
      </c>
      <c r="B2171" s="44" t="s">
        <v>2047</v>
      </c>
      <c r="C2171" s="44"/>
      <c r="D2171" s="44">
        <v>1</v>
      </c>
      <c r="E2171" s="44" t="s">
        <v>436</v>
      </c>
      <c r="F2171" s="44" t="s">
        <v>873</v>
      </c>
      <c r="G2171" s="44">
        <v>1</v>
      </c>
      <c r="H2171" s="44" t="s">
        <v>1058</v>
      </c>
      <c r="I2171" s="43">
        <v>969</v>
      </c>
      <c r="J2171" s="57">
        <f>IF(C2171="СТОП цена",I2171,ROUND(I2171*(1-VLOOKUP(L2171,Оглавление!D:G,3,FALSE)),2))</f>
        <v>969</v>
      </c>
      <c r="K2171" s="60"/>
      <c r="L2171" s="60" t="s">
        <v>562</v>
      </c>
      <c r="M2171" s="54">
        <v>43</v>
      </c>
    </row>
    <row r="2172" spans="1:13" ht="15" hidden="1">
      <c r="A2172" s="382" t="s">
        <v>885</v>
      </c>
      <c r="B2172" s="43" t="s">
        <v>2048</v>
      </c>
      <c r="C2172" s="43"/>
      <c r="D2172" s="44">
        <v>1</v>
      </c>
      <c r="E2172" s="44" t="s">
        <v>436</v>
      </c>
      <c r="F2172" s="44" t="s">
        <v>873</v>
      </c>
      <c r="G2172" s="44">
        <v>1</v>
      </c>
      <c r="H2172" s="44" t="s">
        <v>1058</v>
      </c>
      <c r="I2172" s="43">
        <v>909.5</v>
      </c>
      <c r="J2172" s="57">
        <f>IF(C2172="СТОП цена",I2172,ROUND(I2172*(1-VLOOKUP(L2172,Оглавление!D:G,3,FALSE)),2))</f>
        <v>909.5</v>
      </c>
      <c r="K2172" s="60"/>
      <c r="L2172" s="60" t="s">
        <v>562</v>
      </c>
      <c r="M2172" s="54">
        <v>43</v>
      </c>
    </row>
    <row r="2173" spans="1:13" ht="15" hidden="1">
      <c r="A2173" s="382" t="s">
        <v>886</v>
      </c>
      <c r="B2173" s="42" t="s">
        <v>2049</v>
      </c>
      <c r="C2173" s="42"/>
      <c r="D2173" s="44">
        <v>1</v>
      </c>
      <c r="E2173" s="44" t="s">
        <v>436</v>
      </c>
      <c r="F2173" s="44" t="s">
        <v>873</v>
      </c>
      <c r="G2173" s="44">
        <v>1</v>
      </c>
      <c r="H2173" s="44" t="s">
        <v>1058</v>
      </c>
      <c r="I2173" s="43">
        <v>892.5</v>
      </c>
      <c r="J2173" s="57">
        <f>IF(C2173="СТОП цена",I2173,ROUND(I2173*(1-VLOOKUP(L2173,Оглавление!D:G,3,FALSE)),2))</f>
        <v>892.5</v>
      </c>
      <c r="K2173" s="60"/>
      <c r="L2173" s="60" t="s">
        <v>562</v>
      </c>
      <c r="M2173" s="54">
        <v>43</v>
      </c>
    </row>
    <row r="2174" spans="1:13" s="1" customFormat="1" ht="17.25" hidden="1" customHeight="1">
      <c r="A2174" s="579" t="s">
        <v>563</v>
      </c>
      <c r="B2174" s="580"/>
      <c r="C2174" s="580"/>
      <c r="D2174" s="580"/>
      <c r="E2174" s="580"/>
      <c r="F2174" s="580"/>
      <c r="G2174" s="580"/>
      <c r="H2174" s="580"/>
      <c r="I2174" s="580"/>
      <c r="J2174" s="581"/>
      <c r="K2174" s="60" t="s">
        <v>874</v>
      </c>
      <c r="L2174" s="60" t="s">
        <v>563</v>
      </c>
      <c r="M2174" s="54">
        <v>43</v>
      </c>
    </row>
    <row r="2175" spans="1:13" s="167" customFormat="1" ht="24.75" hidden="1" customHeight="1">
      <c r="A2175" s="582" t="s">
        <v>207</v>
      </c>
      <c r="B2175" s="583"/>
      <c r="C2175" s="583"/>
      <c r="D2175" s="583"/>
      <c r="E2175" s="583"/>
      <c r="F2175" s="583"/>
      <c r="G2175" s="583"/>
      <c r="H2175" s="583"/>
      <c r="I2175" s="583"/>
      <c r="J2175" s="583"/>
      <c r="K2175" s="60"/>
      <c r="L2175" s="60" t="s">
        <v>563</v>
      </c>
      <c r="M2175" s="54">
        <v>43</v>
      </c>
    </row>
    <row r="2176" spans="1:13" s="167" customFormat="1" ht="30" hidden="1">
      <c r="A2176" s="382" t="s">
        <v>1133</v>
      </c>
      <c r="B2176" s="42" t="s">
        <v>2050</v>
      </c>
      <c r="C2176" s="42"/>
      <c r="D2176" s="44">
        <v>1</v>
      </c>
      <c r="E2176" s="44" t="s">
        <v>436</v>
      </c>
      <c r="F2176" s="44" t="str">
        <f>CONCATENATE(D2176," ",E2176)</f>
        <v>1 рулон</v>
      </c>
      <c r="G2176" s="44">
        <v>1</v>
      </c>
      <c r="H2176" s="44" t="s">
        <v>1058</v>
      </c>
      <c r="I2176" s="43">
        <v>896.75</v>
      </c>
      <c r="J2176" s="57">
        <f>IF(C2176="СТОП цена",I2176,ROUND(I2176*(1-VLOOKUP(L2176,Оглавление!D:G,3,FALSE)),2))</f>
        <v>896.75</v>
      </c>
      <c r="K2176" s="60"/>
      <c r="L2176" s="60" t="s">
        <v>563</v>
      </c>
      <c r="M2176" s="54">
        <v>43</v>
      </c>
    </row>
    <row r="2177" spans="1:13" s="167" customFormat="1" ht="30" hidden="1">
      <c r="A2177" s="382" t="s">
        <v>892</v>
      </c>
      <c r="B2177" s="42" t="s">
        <v>2051</v>
      </c>
      <c r="C2177" s="42"/>
      <c r="D2177" s="44">
        <v>1</v>
      </c>
      <c r="E2177" s="44" t="s">
        <v>436</v>
      </c>
      <c r="F2177" s="44" t="str">
        <f>CONCATENATE(D2177," ",E2177)</f>
        <v>1 рулон</v>
      </c>
      <c r="G2177" s="44">
        <v>1</v>
      </c>
      <c r="H2177" s="44" t="s">
        <v>1058</v>
      </c>
      <c r="I2177" s="43">
        <v>1615</v>
      </c>
      <c r="J2177" s="57">
        <f>IF(C2177="СТОП цена",I2177,ROUND(I2177*(1-VLOOKUP(L2177,Оглавление!D:G,3,FALSE)),2))</f>
        <v>1615</v>
      </c>
      <c r="K2177" s="60"/>
      <c r="L2177" s="60" t="s">
        <v>563</v>
      </c>
      <c r="M2177" s="54">
        <v>43</v>
      </c>
    </row>
    <row r="2178" spans="1:13" s="167" customFormat="1" ht="30" hidden="1">
      <c r="A2178" s="382" t="s">
        <v>893</v>
      </c>
      <c r="B2178" s="42" t="s">
        <v>2052</v>
      </c>
      <c r="C2178" s="42"/>
      <c r="D2178" s="44">
        <v>1</v>
      </c>
      <c r="E2178" s="44" t="s">
        <v>436</v>
      </c>
      <c r="F2178" s="44" t="str">
        <f>CONCATENATE(D2178," ",E2178)</f>
        <v>1 рулон</v>
      </c>
      <c r="G2178" s="44">
        <v>1</v>
      </c>
      <c r="H2178" s="44" t="s">
        <v>1058</v>
      </c>
      <c r="I2178" s="43">
        <v>1797.75</v>
      </c>
      <c r="J2178" s="57">
        <f>IF(C2178="СТОП цена",I2178,ROUND(I2178*(1-VLOOKUP(L2178,Оглавление!D:G,3,FALSE)),2))</f>
        <v>1797.75</v>
      </c>
      <c r="K2178" s="60"/>
      <c r="L2178" s="60" t="s">
        <v>563</v>
      </c>
      <c r="M2178" s="54">
        <v>43</v>
      </c>
    </row>
    <row r="2179" spans="1:13" s="167" customFormat="1" ht="30" hidden="1">
      <c r="A2179" s="382" t="s">
        <v>894</v>
      </c>
      <c r="B2179" s="42" t="s">
        <v>2053</v>
      </c>
      <c r="C2179" s="42"/>
      <c r="D2179" s="44">
        <v>1</v>
      </c>
      <c r="E2179" s="44" t="s">
        <v>436</v>
      </c>
      <c r="F2179" s="44" t="str">
        <f>CONCATENATE(D2179," ",E2179)</f>
        <v>1 рулон</v>
      </c>
      <c r="G2179" s="44">
        <v>1</v>
      </c>
      <c r="H2179" s="44" t="s">
        <v>1058</v>
      </c>
      <c r="I2179" s="43">
        <v>2078.25</v>
      </c>
      <c r="J2179" s="57">
        <f>IF(C2179="СТОП цена",I2179,ROUND(I2179*(1-VLOOKUP(L2179,Оглавление!D:G,3,FALSE)),2))</f>
        <v>2078.25</v>
      </c>
      <c r="K2179" s="60"/>
      <c r="L2179" s="60" t="s">
        <v>563</v>
      </c>
      <c r="M2179" s="54">
        <v>43</v>
      </c>
    </row>
    <row r="2180" spans="1:13" ht="30" hidden="1">
      <c r="A2180" s="382" t="s">
        <v>1090</v>
      </c>
      <c r="B2180" s="42" t="s">
        <v>2054</v>
      </c>
      <c r="C2180" s="42"/>
      <c r="D2180" s="44">
        <v>1</v>
      </c>
      <c r="E2180" s="44" t="s">
        <v>436</v>
      </c>
      <c r="F2180" s="44" t="s">
        <v>873</v>
      </c>
      <c r="G2180" s="44">
        <v>1</v>
      </c>
      <c r="H2180" s="44" t="s">
        <v>1058</v>
      </c>
      <c r="I2180" s="130">
        <v>2167.5</v>
      </c>
      <c r="J2180" s="57">
        <f>IF(C2180="СТОП цена",I2180,ROUND(I2180*(1-VLOOKUP(L2180,Оглавление!D:G,3,FALSE)),2))</f>
        <v>2167.5</v>
      </c>
      <c r="K2180" s="60"/>
      <c r="L2180" s="60" t="s">
        <v>563</v>
      </c>
      <c r="M2180" s="54">
        <v>43</v>
      </c>
    </row>
    <row r="2181" spans="1:13" ht="30" hidden="1">
      <c r="A2181" s="382" t="s">
        <v>1091</v>
      </c>
      <c r="B2181" s="44" t="s">
        <v>2055</v>
      </c>
      <c r="C2181" s="43" t="s">
        <v>223</v>
      </c>
      <c r="D2181" s="44">
        <v>1</v>
      </c>
      <c r="E2181" s="44" t="s">
        <v>436</v>
      </c>
      <c r="F2181" s="44" t="str">
        <f>CONCATENATE(D2181," ",E2181)</f>
        <v>1 рулон</v>
      </c>
      <c r="G2181" s="44">
        <v>1</v>
      </c>
      <c r="H2181" s="44" t="s">
        <v>1058</v>
      </c>
      <c r="I2181" s="43">
        <v>3034.5</v>
      </c>
      <c r="J2181" s="57">
        <f>IF(C2181="СТОП цена",I2181,ROUND(I2181*(1-VLOOKUP(L2181,Оглавление!D:G,3,FALSE)),2))</f>
        <v>3034.5</v>
      </c>
      <c r="K2181" s="60"/>
      <c r="L2181" s="60" t="s">
        <v>563</v>
      </c>
      <c r="M2181" s="54">
        <v>43</v>
      </c>
    </row>
    <row r="2182" spans="1:13" ht="30" hidden="1">
      <c r="A2182" s="382" t="s">
        <v>1092</v>
      </c>
      <c r="B2182" s="43" t="s">
        <v>2056</v>
      </c>
      <c r="C2182" s="43" t="s">
        <v>223</v>
      </c>
      <c r="D2182" s="44">
        <v>1</v>
      </c>
      <c r="E2182" s="44" t="s">
        <v>436</v>
      </c>
      <c r="F2182" s="44" t="str">
        <f>CONCATENATE(D2182," ",E2182)</f>
        <v>1 рулон</v>
      </c>
      <c r="G2182" s="44">
        <v>1</v>
      </c>
      <c r="H2182" s="44" t="s">
        <v>1058</v>
      </c>
      <c r="I2182" s="43">
        <v>2074</v>
      </c>
      <c r="J2182" s="57">
        <f>IF(C2182="СТОП цена",I2182,ROUND(I2182*(1-VLOOKUP(L2182,Оглавление!D:G,3,FALSE)),2))</f>
        <v>2074</v>
      </c>
      <c r="K2182" s="60"/>
      <c r="L2182" s="60" t="s">
        <v>563</v>
      </c>
      <c r="M2182" s="54">
        <v>43</v>
      </c>
    </row>
    <row r="2183" spans="1:13" s="135" customFormat="1" ht="24" hidden="1" customHeight="1">
      <c r="A2183" s="382" t="s">
        <v>1246</v>
      </c>
      <c r="B2183" s="43" t="s">
        <v>2057</v>
      </c>
      <c r="C2183" s="43" t="s">
        <v>223</v>
      </c>
      <c r="D2183" s="44"/>
      <c r="E2183" s="44"/>
      <c r="F2183" s="44" t="s">
        <v>873</v>
      </c>
      <c r="G2183" s="44">
        <v>1</v>
      </c>
      <c r="H2183" s="44" t="s">
        <v>1058</v>
      </c>
      <c r="I2183" s="43">
        <v>2014.5</v>
      </c>
      <c r="J2183" s="57">
        <f>IF(C2183="СТОП цена",I2183,ROUND(I2183*(1-VLOOKUP(L2183,Оглавление!D:G,3,FALSE)),2))</f>
        <v>2014.5</v>
      </c>
      <c r="K2183" s="60"/>
      <c r="L2183" s="60" t="s">
        <v>563</v>
      </c>
      <c r="M2183" s="54">
        <v>43</v>
      </c>
    </row>
    <row r="2184" spans="1:13" s="135" customFormat="1" ht="28.5" hidden="1" customHeight="1">
      <c r="A2184" s="382" t="s">
        <v>1247</v>
      </c>
      <c r="B2184" s="43" t="s">
        <v>2058</v>
      </c>
      <c r="C2184" s="43" t="s">
        <v>223</v>
      </c>
      <c r="D2184" s="44"/>
      <c r="E2184" s="44"/>
      <c r="F2184" s="44" t="s">
        <v>873</v>
      </c>
      <c r="G2184" s="44">
        <v>1</v>
      </c>
      <c r="H2184" s="44" t="s">
        <v>1058</v>
      </c>
      <c r="I2184" s="43">
        <v>2074</v>
      </c>
      <c r="J2184" s="57">
        <f>IF(C2184="СТОП цена",I2184,ROUND(I2184*(1-VLOOKUP(L2184,Оглавление!D:G,3,FALSE)),2))</f>
        <v>2074</v>
      </c>
      <c r="K2184" s="60"/>
      <c r="L2184" s="60" t="s">
        <v>563</v>
      </c>
      <c r="M2184" s="54">
        <v>43</v>
      </c>
    </row>
    <row r="2185" spans="1:13" s="135" customFormat="1" ht="30" hidden="1">
      <c r="A2185" s="382" t="s">
        <v>1248</v>
      </c>
      <c r="B2185" s="43" t="s">
        <v>2059</v>
      </c>
      <c r="C2185" s="43" t="s">
        <v>172</v>
      </c>
      <c r="D2185" s="44"/>
      <c r="E2185" s="44"/>
      <c r="F2185" s="44" t="s">
        <v>873</v>
      </c>
      <c r="G2185" s="44">
        <v>1</v>
      </c>
      <c r="H2185" s="44" t="s">
        <v>1058</v>
      </c>
      <c r="I2185" s="43">
        <v>2363</v>
      </c>
      <c r="J2185" s="57">
        <f>IF(C2185="СТОП цена",I2185,ROUND(I2185*(1-VLOOKUP(L2185,Оглавление!D:G,3,FALSE)),2))</f>
        <v>2363</v>
      </c>
      <c r="K2185" s="60"/>
      <c r="L2185" s="60" t="s">
        <v>563</v>
      </c>
      <c r="M2185" s="54">
        <v>43</v>
      </c>
    </row>
    <row r="2186" spans="1:13" s="135" customFormat="1" ht="30" hidden="1">
      <c r="A2186" s="382" t="s">
        <v>1249</v>
      </c>
      <c r="B2186" s="42" t="s">
        <v>2060</v>
      </c>
      <c r="C2186" s="42"/>
      <c r="D2186" s="44"/>
      <c r="E2186" s="44"/>
      <c r="F2186" s="44" t="s">
        <v>873</v>
      </c>
      <c r="G2186" s="44">
        <v>1</v>
      </c>
      <c r="H2186" s="44" t="s">
        <v>1058</v>
      </c>
      <c r="I2186" s="43">
        <v>1436.5</v>
      </c>
      <c r="J2186" s="57">
        <f>IF(C2186="СТОП цена",I2186,ROUND(I2186*(1-VLOOKUP(L2186,Оглавление!D:G,3,FALSE)),2))</f>
        <v>1436.5</v>
      </c>
      <c r="K2186" s="60"/>
      <c r="L2186" s="60" t="s">
        <v>563</v>
      </c>
      <c r="M2186" s="54">
        <v>43</v>
      </c>
    </row>
    <row r="2187" spans="1:13" ht="15" hidden="1">
      <c r="A2187" s="382" t="s">
        <v>1233</v>
      </c>
      <c r="B2187" s="43" t="s">
        <v>2061</v>
      </c>
      <c r="C2187" s="43" t="s">
        <v>223</v>
      </c>
      <c r="D2187" s="44">
        <v>1</v>
      </c>
      <c r="E2187" s="44" t="s">
        <v>436</v>
      </c>
      <c r="F2187" s="44" t="str">
        <f>CONCATENATE(D2187," ",E2187)</f>
        <v>1 рулон</v>
      </c>
      <c r="G2187" s="44">
        <v>1</v>
      </c>
      <c r="H2187" s="44" t="s">
        <v>1058</v>
      </c>
      <c r="I2187" s="43">
        <v>998.75</v>
      </c>
      <c r="J2187" s="57">
        <f>IF(C2187="СТОП цена",I2187,ROUND(I2187*(1-VLOOKUP(L2187,Оглавление!D:G,3,FALSE)),2))</f>
        <v>998.75</v>
      </c>
      <c r="K2187" s="60"/>
      <c r="L2187" s="60" t="s">
        <v>563</v>
      </c>
      <c r="M2187" s="54">
        <v>43</v>
      </c>
    </row>
    <row r="2188" spans="1:13" ht="30" hidden="1">
      <c r="A2188" s="382" t="s">
        <v>895</v>
      </c>
      <c r="B2188" s="42" t="s">
        <v>2062</v>
      </c>
      <c r="C2188" s="42"/>
      <c r="D2188" s="44">
        <v>1</v>
      </c>
      <c r="E2188" s="44" t="s">
        <v>436</v>
      </c>
      <c r="F2188" s="44" t="str">
        <f>CONCATENATE(D2188," ",E2188)</f>
        <v>1 рулон</v>
      </c>
      <c r="G2188" s="44">
        <v>1</v>
      </c>
      <c r="H2188" s="44" t="s">
        <v>1058</v>
      </c>
      <c r="I2188" s="43">
        <v>930.75</v>
      </c>
      <c r="J2188" s="57">
        <f>IF(C2188="СТОП цена",I2188,ROUND(I2188*(1-VLOOKUP(L2188,Оглавление!D:G,3,FALSE)),2))</f>
        <v>930.75</v>
      </c>
      <c r="K2188" s="60"/>
      <c r="L2188" s="60" t="s">
        <v>563</v>
      </c>
      <c r="M2188" s="54">
        <v>43</v>
      </c>
    </row>
    <row r="2189" spans="1:13" ht="30" hidden="1">
      <c r="A2189" s="382" t="s">
        <v>896</v>
      </c>
      <c r="B2189" s="42" t="s">
        <v>2063</v>
      </c>
      <c r="C2189" s="42"/>
      <c r="D2189" s="44">
        <v>1</v>
      </c>
      <c r="E2189" s="44" t="s">
        <v>436</v>
      </c>
      <c r="F2189" s="44" t="str">
        <f>CONCATENATE(D2189," ",E2189)</f>
        <v>1 рулон</v>
      </c>
      <c r="G2189" s="44">
        <v>1</v>
      </c>
      <c r="H2189" s="44" t="s">
        <v>1058</v>
      </c>
      <c r="I2189" s="43">
        <v>913.75</v>
      </c>
      <c r="J2189" s="57">
        <f>IF(C2189="СТОП цена",I2189,ROUND(I2189*(1-VLOOKUP(L2189,Оглавление!D:G,3,FALSE)),2))</f>
        <v>913.75</v>
      </c>
      <c r="K2189" s="60"/>
      <c r="L2189" s="60" t="s">
        <v>563</v>
      </c>
      <c r="M2189" s="54">
        <v>43</v>
      </c>
    </row>
    <row r="2190" spans="1:13" s="1" customFormat="1" ht="17.25" customHeight="1">
      <c r="A2190" s="579" t="s">
        <v>733</v>
      </c>
      <c r="B2190" s="580"/>
      <c r="C2190" s="580"/>
      <c r="D2190" s="580"/>
      <c r="E2190" s="580"/>
      <c r="F2190" s="580"/>
      <c r="G2190" s="580"/>
      <c r="H2190" s="580"/>
      <c r="I2190" s="580"/>
      <c r="J2190" s="581"/>
      <c r="K2190" s="60" t="s">
        <v>443</v>
      </c>
      <c r="L2190" s="60" t="s">
        <v>733</v>
      </c>
      <c r="M2190" s="54">
        <v>43</v>
      </c>
    </row>
    <row r="2191" spans="1:13" s="1" customFormat="1" ht="27" customHeight="1">
      <c r="A2191" s="582" t="s">
        <v>13</v>
      </c>
      <c r="B2191" s="583"/>
      <c r="C2191" s="583"/>
      <c r="D2191" s="583"/>
      <c r="E2191" s="583"/>
      <c r="F2191" s="583"/>
      <c r="G2191" s="583"/>
      <c r="H2191" s="583"/>
      <c r="I2191" s="583"/>
      <c r="J2191" s="583"/>
      <c r="K2191" s="60"/>
      <c r="L2191" s="60" t="s">
        <v>733</v>
      </c>
      <c r="M2191" s="54">
        <v>43</v>
      </c>
    </row>
    <row r="2192" spans="1:13" ht="18.75" customHeight="1">
      <c r="A2192" s="383" t="s">
        <v>1011</v>
      </c>
      <c r="B2192" s="43"/>
      <c r="C2192" s="43"/>
      <c r="D2192" s="43">
        <v>12</v>
      </c>
      <c r="E2192" s="44" t="s">
        <v>55</v>
      </c>
      <c r="F2192" s="44" t="str">
        <f>CONCATENATE(D2192," ",E2192)</f>
        <v>12 кг</v>
      </c>
      <c r="G2192" s="44">
        <v>1</v>
      </c>
      <c r="H2192" s="44" t="s">
        <v>1058</v>
      </c>
      <c r="I2192" s="43">
        <v>772.99</v>
      </c>
      <c r="J2192" s="57">
        <f>IF(C2192="СТОП цена",I2192,ROUND(I2192*(1-VLOOKUP(L2192,Оглавление!D:G,3,FALSE)),2))</f>
        <v>772.99</v>
      </c>
      <c r="K2192" s="60"/>
      <c r="L2192" s="60" t="s">
        <v>733</v>
      </c>
      <c r="M2192" s="54">
        <v>43</v>
      </c>
    </row>
    <row r="2193" spans="1:13" s="312" customFormat="1" ht="18.75" customHeight="1">
      <c r="A2193" s="588" t="s">
        <v>103</v>
      </c>
      <c r="B2193" s="43"/>
      <c r="C2193" s="43"/>
      <c r="D2193" s="43"/>
      <c r="E2193" s="44"/>
      <c r="F2193" s="44" t="s">
        <v>1166</v>
      </c>
      <c r="G2193" s="44">
        <v>1</v>
      </c>
      <c r="H2193" s="44" t="s">
        <v>1058</v>
      </c>
      <c r="I2193" s="43">
        <v>393.43</v>
      </c>
      <c r="J2193" s="57">
        <f>IF(C2193="СТОП цена",I2193,ROUND(I2193*(1-VLOOKUP(L2193,Оглавление!D:G,3,FALSE)),2))</f>
        <v>393.43</v>
      </c>
      <c r="K2193" s="60"/>
      <c r="L2193" s="60" t="s">
        <v>733</v>
      </c>
      <c r="M2193" s="54">
        <v>43</v>
      </c>
    </row>
    <row r="2194" spans="1:13" ht="15.75" customHeight="1">
      <c r="A2194" s="598"/>
      <c r="B2194" s="44"/>
      <c r="C2194" s="44" t="s">
        <v>1856</v>
      </c>
      <c r="D2194" s="42">
        <v>5.5</v>
      </c>
      <c r="E2194" s="44" t="s">
        <v>55</v>
      </c>
      <c r="F2194" s="44" t="str">
        <f>CONCATENATE(D2194," ",E2194)</f>
        <v>5,5 кг</v>
      </c>
      <c r="G2194" s="44">
        <v>1</v>
      </c>
      <c r="H2194" s="44" t="s">
        <v>1058</v>
      </c>
      <c r="I2194" s="43">
        <v>401.42</v>
      </c>
      <c r="J2194" s="57">
        <f>IF(C2194="СТОП цена",I2194,ROUND(I2194*(1-VLOOKUP(L2194,Оглавление!D:G,3,FALSE)),2))</f>
        <v>401.42</v>
      </c>
      <c r="K2194" s="60"/>
      <c r="L2194" s="60" t="s">
        <v>733</v>
      </c>
      <c r="M2194" s="54">
        <v>43</v>
      </c>
    </row>
    <row r="2195" spans="1:13" s="312" customFormat="1" ht="15.75" customHeight="1">
      <c r="A2195" s="598"/>
      <c r="B2195" s="44"/>
      <c r="C2195" s="491"/>
      <c r="D2195" s="493"/>
      <c r="E2195" s="491"/>
      <c r="F2195" s="491" t="s">
        <v>2993</v>
      </c>
      <c r="G2195" s="491">
        <v>1</v>
      </c>
      <c r="H2195" s="491" t="s">
        <v>1058</v>
      </c>
      <c r="I2195" s="480">
        <v>925.6</v>
      </c>
      <c r="J2195" s="481">
        <f>IF(C2195="СТОП цена",I2195,ROUND(I2195*(1-VLOOKUP(L2195,Оглавление!D:G,3,FALSE)),2))</f>
        <v>925.6</v>
      </c>
      <c r="K2195" s="60"/>
      <c r="L2195" s="60" t="s">
        <v>733</v>
      </c>
      <c r="M2195" s="54">
        <v>43</v>
      </c>
    </row>
    <row r="2196" spans="1:13" ht="20.25" customHeight="1">
      <c r="A2196" s="594"/>
      <c r="B2196" s="44"/>
      <c r="C2196" s="44" t="s">
        <v>309</v>
      </c>
      <c r="D2196" s="42">
        <v>28</v>
      </c>
      <c r="E2196" s="44" t="s">
        <v>55</v>
      </c>
      <c r="F2196" s="44" t="str">
        <f>CONCATENATE(D2196," ",E2196)</f>
        <v>28 кг</v>
      </c>
      <c r="G2196" s="44">
        <v>1</v>
      </c>
      <c r="H2196" s="44" t="s">
        <v>1058</v>
      </c>
      <c r="I2196" s="43">
        <v>1265.27</v>
      </c>
      <c r="J2196" s="57">
        <f>IF(C2196="СТОП цена",I2196,ROUND(I2196*(1-VLOOKUP(L2196,Оглавление!D:G,3,FALSE)),2))</f>
        <v>1265.27</v>
      </c>
      <c r="K2196" s="60"/>
      <c r="L2196" s="60" t="s">
        <v>733</v>
      </c>
      <c r="M2196" s="54">
        <v>43</v>
      </c>
    </row>
    <row r="2197" spans="1:13" ht="15">
      <c r="A2197" s="390" t="s">
        <v>1163</v>
      </c>
      <c r="B2197" s="44"/>
      <c r="C2197" s="43" t="s">
        <v>223</v>
      </c>
      <c r="D2197" s="42"/>
      <c r="E2197" s="124"/>
      <c r="F2197" s="44" t="s">
        <v>1123</v>
      </c>
      <c r="G2197" s="44">
        <v>1</v>
      </c>
      <c r="H2197" s="44" t="s">
        <v>1058</v>
      </c>
      <c r="I2197" s="43">
        <v>1016.37</v>
      </c>
      <c r="J2197" s="57">
        <f>IF(C2197="СТОП цена",I2197,ROUND(I2197*(1-VLOOKUP(L2197,Оглавление!D:G,3,FALSE)),2))</f>
        <v>1016.37</v>
      </c>
      <c r="K2197" s="60"/>
      <c r="L2197" s="60" t="s">
        <v>733</v>
      </c>
      <c r="M2197" s="54">
        <v>43</v>
      </c>
    </row>
    <row r="2198" spans="1:13" s="224" customFormat="1" ht="15.75" hidden="1" customHeight="1">
      <c r="A2198" s="620" t="s">
        <v>1488</v>
      </c>
      <c r="B2198" s="44"/>
      <c r="C2198" s="44" t="s">
        <v>1856</v>
      </c>
      <c r="D2198" s="42"/>
      <c r="E2198" s="124"/>
      <c r="F2198" s="44" t="s">
        <v>1487</v>
      </c>
      <c r="G2198" s="44">
        <v>1</v>
      </c>
      <c r="H2198" s="44" t="s">
        <v>1058</v>
      </c>
      <c r="I2198" s="43">
        <v>287.81</v>
      </c>
      <c r="J2198" s="57">
        <f>IF(C2198="СТОП цена",I2198,ROUND(I2198*(1-VLOOKUP(L2198,Оглавление!D:G,3,FALSE)),2))</f>
        <v>287.81</v>
      </c>
      <c r="K2198" s="60"/>
      <c r="L2198" s="60" t="s">
        <v>1582</v>
      </c>
      <c r="M2198" s="54">
        <v>43</v>
      </c>
    </row>
    <row r="2199" spans="1:13" s="167" customFormat="1" ht="19.5" hidden="1" customHeight="1">
      <c r="A2199" s="621"/>
      <c r="B2199" s="44"/>
      <c r="C2199" s="44"/>
      <c r="D2199" s="42"/>
      <c r="E2199" s="124"/>
      <c r="F2199" s="44" t="s">
        <v>1338</v>
      </c>
      <c r="G2199" s="44">
        <v>1</v>
      </c>
      <c r="H2199" s="44" t="s">
        <v>1058</v>
      </c>
      <c r="I2199" s="43">
        <v>564.92999999999995</v>
      </c>
      <c r="J2199" s="57">
        <f>IF(C2199="СТОП цена",I2199,ROUND(I2199*(1-VLOOKUP(L2199,Оглавление!D:G,3,FALSE)),2))</f>
        <v>564.92999999999995</v>
      </c>
      <c r="K2199" s="60"/>
      <c r="L2199" s="60" t="s">
        <v>1582</v>
      </c>
      <c r="M2199" s="54">
        <v>43</v>
      </c>
    </row>
    <row r="2200" spans="1:13" s="224" customFormat="1" ht="19.5" customHeight="1">
      <c r="A2200" s="620" t="s">
        <v>1489</v>
      </c>
      <c r="B2200" s="44"/>
      <c r="C2200" s="43" t="s">
        <v>1856</v>
      </c>
      <c r="D2200" s="42"/>
      <c r="E2200" s="124"/>
      <c r="F2200" s="44" t="s">
        <v>1487</v>
      </c>
      <c r="G2200" s="44">
        <v>1</v>
      </c>
      <c r="H2200" s="44" t="s">
        <v>1058</v>
      </c>
      <c r="I2200" s="43">
        <v>359.97</v>
      </c>
      <c r="J2200" s="57">
        <f>IF(C2200="СТОП цена",I2200,ROUND(I2200*(1-VLOOKUP(L2200,Оглавление!D:G,3,FALSE)),2))</f>
        <v>359.97</v>
      </c>
      <c r="K2200" s="60"/>
      <c r="L2200" s="60" t="s">
        <v>1582</v>
      </c>
      <c r="M2200" s="54">
        <v>43</v>
      </c>
    </row>
    <row r="2201" spans="1:13" s="167" customFormat="1" ht="19.5" customHeight="1">
      <c r="A2201" s="621"/>
      <c r="B2201" s="44"/>
      <c r="C2201" s="44"/>
      <c r="D2201" s="42"/>
      <c r="E2201" s="124"/>
      <c r="F2201" s="44" t="s">
        <v>1338</v>
      </c>
      <c r="G2201" s="44">
        <v>1</v>
      </c>
      <c r="H2201" s="44" t="s">
        <v>1058</v>
      </c>
      <c r="I2201" s="43">
        <v>761.84</v>
      </c>
      <c r="J2201" s="57">
        <f>IF(C2201="СТОП цена",I2201,ROUND(I2201*(1-VLOOKUP(L2201,Оглавление!D:G,3,FALSE)),2))</f>
        <v>761.84</v>
      </c>
      <c r="K2201" s="60"/>
      <c r="L2201" s="60" t="s">
        <v>1582</v>
      </c>
      <c r="M2201" s="54">
        <v>43</v>
      </c>
    </row>
    <row r="2202" spans="1:13" s="222" customFormat="1" ht="19.5" customHeight="1">
      <c r="A2202" s="390" t="s">
        <v>1578</v>
      </c>
      <c r="B2202" s="44"/>
      <c r="C2202" s="44"/>
      <c r="D2202" s="42"/>
      <c r="E2202" s="124"/>
      <c r="F2202" s="44" t="s">
        <v>1167</v>
      </c>
      <c r="G2202" s="44">
        <v>1</v>
      </c>
      <c r="H2202" s="44" t="s">
        <v>1058</v>
      </c>
      <c r="I2202" s="43">
        <v>498.39</v>
      </c>
      <c r="J2202" s="57">
        <f>IF(C2202="СТОП цена",I2202,ROUND(I2202*(1-VLOOKUP(L2202,Оглавление!D:G,3,FALSE)),2))</f>
        <v>498.39</v>
      </c>
      <c r="K2202" s="60"/>
      <c r="L2202" s="60" t="s">
        <v>1582</v>
      </c>
      <c r="M2202" s="54">
        <v>43</v>
      </c>
    </row>
    <row r="2203" spans="1:13" s="167" customFormat="1" ht="19.5" customHeight="1">
      <c r="A2203" s="390" t="s">
        <v>1579</v>
      </c>
      <c r="B2203" s="44"/>
      <c r="C2203" s="44"/>
      <c r="D2203" s="42"/>
      <c r="E2203" s="124"/>
      <c r="F2203" s="44" t="s">
        <v>1295</v>
      </c>
      <c r="G2203" s="44">
        <v>1</v>
      </c>
      <c r="H2203" s="44" t="s">
        <v>1058</v>
      </c>
      <c r="I2203" s="43">
        <v>529.62</v>
      </c>
      <c r="J2203" s="57">
        <f>IF(C2203="СТОП цена",I2203,ROUND(I2203*(1-VLOOKUP(L2203,Оглавление!D:G,3,FALSE)),2))</f>
        <v>529.62</v>
      </c>
      <c r="K2203" s="60"/>
      <c r="L2203" s="60" t="s">
        <v>1582</v>
      </c>
      <c r="M2203" s="54">
        <v>43</v>
      </c>
    </row>
    <row r="2204" spans="1:13" s="253" customFormat="1" ht="19.5" customHeight="1">
      <c r="A2204" s="397" t="s">
        <v>1580</v>
      </c>
      <c r="B2204" s="44"/>
      <c r="C2204" s="44"/>
      <c r="D2204" s="42"/>
      <c r="E2204" s="44"/>
      <c r="F2204" s="44" t="s">
        <v>1170</v>
      </c>
      <c r="G2204" s="44">
        <v>1</v>
      </c>
      <c r="H2204" s="44" t="s">
        <v>1058</v>
      </c>
      <c r="I2204" s="43">
        <v>553.92999999999995</v>
      </c>
      <c r="J2204" s="57">
        <f>IF(C2204="СТОП цена",I2204,ROUND(I2204*(1-VLOOKUP(L2204,Оглавление!D:G,3,FALSE)),2))</f>
        <v>553.92999999999995</v>
      </c>
      <c r="K2204" s="60"/>
      <c r="L2204" s="60" t="s">
        <v>1582</v>
      </c>
      <c r="M2204" s="54">
        <v>43</v>
      </c>
    </row>
    <row r="2205" spans="1:13" s="253" customFormat="1" ht="19.5" customHeight="1">
      <c r="A2205" s="397" t="s">
        <v>1581</v>
      </c>
      <c r="B2205" s="44"/>
      <c r="C2205" s="44"/>
      <c r="D2205" s="42"/>
      <c r="E2205" s="44"/>
      <c r="F2205" s="44" t="s">
        <v>1170</v>
      </c>
      <c r="G2205" s="44">
        <v>1</v>
      </c>
      <c r="H2205" s="44" t="s">
        <v>1058</v>
      </c>
      <c r="I2205" s="43">
        <v>533.79999999999995</v>
      </c>
      <c r="J2205" s="57">
        <f>IF(C2205="СТОП цена",I2205,ROUND(I2205*(1-VLOOKUP(L2205,Оглавление!D:G,3,FALSE)),2))</f>
        <v>533.79999999999995</v>
      </c>
      <c r="K2205" s="60"/>
      <c r="L2205" s="60" t="s">
        <v>1582</v>
      </c>
      <c r="M2205" s="54">
        <v>43</v>
      </c>
    </row>
    <row r="2206" spans="1:13" s="312" customFormat="1" ht="19.5" customHeight="1">
      <c r="A2206" s="390" t="s">
        <v>1794</v>
      </c>
      <c r="B2206" s="44"/>
      <c r="C2206" s="44" t="s">
        <v>223</v>
      </c>
      <c r="D2206" s="42"/>
      <c r="E2206" s="44"/>
      <c r="F2206" s="44" t="s">
        <v>1396</v>
      </c>
      <c r="G2206" s="44">
        <v>1</v>
      </c>
      <c r="H2206" s="44" t="s">
        <v>1058</v>
      </c>
      <c r="I2206" s="43">
        <v>202.34</v>
      </c>
      <c r="J2206" s="57">
        <f>IF(C2206="СТОП цена",I2206,ROUND(I2206*(1-VLOOKUP(L2206,Оглавление!D:G,3,FALSE)),2))</f>
        <v>202.34</v>
      </c>
      <c r="K2206" s="60"/>
      <c r="L2206" s="60" t="s">
        <v>1582</v>
      </c>
      <c r="M2206" s="54">
        <v>43</v>
      </c>
    </row>
    <row r="2207" spans="1:13" s="1" customFormat="1" ht="25.5" customHeight="1">
      <c r="A2207" s="582" t="s">
        <v>291</v>
      </c>
      <c r="B2207" s="583"/>
      <c r="C2207" s="583"/>
      <c r="D2207" s="583"/>
      <c r="E2207" s="583"/>
      <c r="F2207" s="583"/>
      <c r="G2207" s="583"/>
      <c r="H2207" s="583"/>
      <c r="I2207" s="583"/>
      <c r="J2207" s="583"/>
      <c r="K2207" s="60"/>
      <c r="L2207" s="60" t="s">
        <v>733</v>
      </c>
      <c r="M2207" s="54">
        <v>43</v>
      </c>
    </row>
    <row r="2208" spans="1:13" s="1" customFormat="1" ht="29.25" customHeight="1">
      <c r="A2208" s="390" t="s">
        <v>2719</v>
      </c>
      <c r="B2208" s="43"/>
      <c r="C2208" s="43"/>
      <c r="D2208" s="43"/>
      <c r="E2208" s="157" t="s">
        <v>307</v>
      </c>
      <c r="F2208" s="43" t="s">
        <v>307</v>
      </c>
      <c r="G2208" s="43">
        <v>10</v>
      </c>
      <c r="H2208" s="44" t="s">
        <v>1058</v>
      </c>
      <c r="I2208" s="43">
        <v>1092</v>
      </c>
      <c r="J2208" s="57">
        <f>IF(C2208="СТОП цена",I2208,ROUND(I2208*(1-VLOOKUP(L2208,Оглавление!D:G,3,FALSE)),2))</f>
        <v>1092</v>
      </c>
      <c r="K2208" s="60"/>
      <c r="L2208" s="60" t="s">
        <v>733</v>
      </c>
      <c r="M2208" s="54">
        <v>43</v>
      </c>
    </row>
    <row r="2209" spans="1:13" s="1" customFormat="1" ht="19.5" hidden="1" customHeight="1">
      <c r="A2209" s="390" t="s">
        <v>1497</v>
      </c>
      <c r="B2209" s="43"/>
      <c r="C2209" s="43" t="s">
        <v>223</v>
      </c>
      <c r="D2209" s="43"/>
      <c r="E2209" s="157"/>
      <c r="F2209" s="43" t="s">
        <v>307</v>
      </c>
      <c r="G2209" s="43">
        <v>24</v>
      </c>
      <c r="H2209" s="44" t="s">
        <v>1058</v>
      </c>
      <c r="I2209" s="43">
        <v>92.3</v>
      </c>
      <c r="J2209" s="57">
        <f>IF(C2209="СТОП цена",I2209,ROUND(I2209*(1-VLOOKUP(L2209,Оглавление!D:G,3,FALSE)),2))</f>
        <v>92.3</v>
      </c>
      <c r="K2209" s="60"/>
      <c r="L2209" s="60" t="s">
        <v>733</v>
      </c>
      <c r="M2209" s="54">
        <v>43</v>
      </c>
    </row>
    <row r="2210" spans="1:13" ht="15" hidden="1">
      <c r="A2210" s="398" t="s">
        <v>1499</v>
      </c>
      <c r="B2210" s="43"/>
      <c r="C2210" s="43"/>
      <c r="D2210" s="43"/>
      <c r="E2210" s="43" t="s">
        <v>307</v>
      </c>
      <c r="F2210" s="44" t="str">
        <f>CONCATENATE(D2210," ",E2210)</f>
        <v xml:space="preserve"> шт</v>
      </c>
      <c r="G2210" s="43">
        <v>20</v>
      </c>
      <c r="H2210" s="44" t="s">
        <v>1058</v>
      </c>
      <c r="I2210" s="43">
        <v>183.3</v>
      </c>
      <c r="J2210" s="57">
        <f>IF(C2210="СТОП цена",I2210,ROUND(I2210*(1-VLOOKUP(L2210,Оглавление!D:G,3,FALSE)),2))</f>
        <v>183.3</v>
      </c>
      <c r="K2210" s="60"/>
      <c r="L2210" s="60" t="s">
        <v>733</v>
      </c>
      <c r="M2210" s="54">
        <v>43</v>
      </c>
    </row>
    <row r="2211" spans="1:13" s="229" customFormat="1" ht="23.25" hidden="1" customHeight="1">
      <c r="A2211" s="382" t="s">
        <v>1498</v>
      </c>
      <c r="B2211" s="43"/>
      <c r="C2211" s="43" t="s">
        <v>223</v>
      </c>
      <c r="D2211" s="43"/>
      <c r="E2211" s="43"/>
      <c r="F2211" s="44" t="s">
        <v>307</v>
      </c>
      <c r="G2211" s="43">
        <v>10</v>
      </c>
      <c r="H2211" s="44" t="s">
        <v>1058</v>
      </c>
      <c r="I2211" s="43">
        <v>361.4</v>
      </c>
      <c r="J2211" s="57">
        <f>IF(C2211="СТОП цена",I2211,ROUND(I2211*(1-VLOOKUP(L2211,Оглавление!D:G,3,FALSE)),2))</f>
        <v>361.4</v>
      </c>
      <c r="K2211" s="60"/>
      <c r="L2211" s="60" t="s">
        <v>733</v>
      </c>
      <c r="M2211" s="54">
        <v>43</v>
      </c>
    </row>
    <row r="2212" spans="1:13" s="1" customFormat="1" ht="17.25" customHeight="1">
      <c r="A2212" s="579" t="s">
        <v>1066</v>
      </c>
      <c r="B2212" s="580"/>
      <c r="C2212" s="580"/>
      <c r="D2212" s="580"/>
      <c r="E2212" s="580"/>
      <c r="F2212" s="580"/>
      <c r="G2212" s="580"/>
      <c r="H2212" s="580"/>
      <c r="I2212" s="580"/>
      <c r="J2212" s="581"/>
      <c r="K2212" s="60" t="s">
        <v>443</v>
      </c>
      <c r="L2212" s="60" t="s">
        <v>1066</v>
      </c>
      <c r="M2212" s="54">
        <v>44</v>
      </c>
    </row>
    <row r="2213" spans="1:13" s="1" customFormat="1" ht="21" customHeight="1">
      <c r="A2213" s="582" t="s">
        <v>53</v>
      </c>
      <c r="B2213" s="583"/>
      <c r="C2213" s="583"/>
      <c r="D2213" s="583"/>
      <c r="E2213" s="583"/>
      <c r="F2213" s="583"/>
      <c r="G2213" s="583"/>
      <c r="H2213" s="583"/>
      <c r="I2213" s="583"/>
      <c r="J2213" s="583"/>
      <c r="K2213" s="60"/>
      <c r="L2213" s="60" t="s">
        <v>1066</v>
      </c>
      <c r="M2213" s="54">
        <v>44</v>
      </c>
    </row>
    <row r="2214" spans="1:13" ht="22.5" customHeight="1">
      <c r="A2214" s="590" t="s">
        <v>2302</v>
      </c>
      <c r="B2214" s="43"/>
      <c r="C2214" s="43" t="s">
        <v>172</v>
      </c>
      <c r="D2214" s="42">
        <v>3</v>
      </c>
      <c r="E2214" s="44" t="s">
        <v>561</v>
      </c>
      <c r="F2214" s="44" t="str">
        <f t="shared" ref="F2214:F2222" si="49">CONCATENATE(D2214," ",E2214)</f>
        <v>3 л</v>
      </c>
      <c r="G2214" s="42">
        <v>1</v>
      </c>
      <c r="H2214" s="44" t="s">
        <v>1058</v>
      </c>
      <c r="I2214" s="43">
        <v>819.39</v>
      </c>
      <c r="J2214" s="57">
        <f>IF(C2214="СТОП цена",I2214,ROUND(I2214*(1-VLOOKUP(L2214,Оглавление!D:G,3,FALSE)),2))</f>
        <v>819.39</v>
      </c>
      <c r="K2214" s="60"/>
      <c r="L2214" s="60" t="s">
        <v>1066</v>
      </c>
      <c r="M2214" s="54">
        <v>44</v>
      </c>
    </row>
    <row r="2215" spans="1:13" ht="26.25" customHeight="1">
      <c r="A2215" s="589"/>
      <c r="B2215" s="43"/>
      <c r="C2215" s="43" t="s">
        <v>172</v>
      </c>
      <c r="D2215" s="42">
        <v>10</v>
      </c>
      <c r="E2215" s="42" t="s">
        <v>561</v>
      </c>
      <c r="F2215" s="44" t="str">
        <f t="shared" si="49"/>
        <v>10 л</v>
      </c>
      <c r="G2215" s="44">
        <v>1</v>
      </c>
      <c r="H2215" s="44" t="s">
        <v>1058</v>
      </c>
      <c r="I2215" s="43">
        <v>2540.12</v>
      </c>
      <c r="J2215" s="57">
        <f>IF(C2215="СТОП цена",I2215,ROUND(I2215*(1-VLOOKUP(L2215,Оглавление!D:G,3,FALSE)),2))</f>
        <v>2540.12</v>
      </c>
      <c r="K2215" s="60"/>
      <c r="L2215" s="60" t="s">
        <v>1066</v>
      </c>
      <c r="M2215" s="54">
        <v>44</v>
      </c>
    </row>
    <row r="2216" spans="1:13" ht="17.25" customHeight="1">
      <c r="A2216" s="588" t="s">
        <v>2340</v>
      </c>
      <c r="B2216" s="42"/>
      <c r="C2216" s="42"/>
      <c r="D2216" s="42">
        <v>0.8</v>
      </c>
      <c r="E2216" s="44" t="s">
        <v>561</v>
      </c>
      <c r="F2216" s="44" t="str">
        <f t="shared" si="49"/>
        <v>0,8 л</v>
      </c>
      <c r="G2216" s="42">
        <v>14</v>
      </c>
      <c r="H2216" s="44" t="s">
        <v>1058</v>
      </c>
      <c r="I2216" s="43">
        <v>156</v>
      </c>
      <c r="J2216" s="57">
        <f>IF(C2216="СТОП цена",I2216,ROUND(I2216*(1-VLOOKUP(L2216,Оглавление!D:G,3,FALSE)),2))</f>
        <v>156</v>
      </c>
      <c r="K2216" s="60"/>
      <c r="L2216" s="60" t="s">
        <v>1066</v>
      </c>
      <c r="M2216" s="54">
        <v>44</v>
      </c>
    </row>
    <row r="2217" spans="1:13" ht="19.5" customHeight="1">
      <c r="A2217" s="590"/>
      <c r="B2217" s="42"/>
      <c r="C2217" s="42"/>
      <c r="D2217" s="42">
        <v>2.7</v>
      </c>
      <c r="E2217" s="44" t="s">
        <v>561</v>
      </c>
      <c r="F2217" s="44" t="str">
        <f t="shared" si="49"/>
        <v>2,7 л</v>
      </c>
      <c r="G2217" s="42">
        <v>6</v>
      </c>
      <c r="H2217" s="44" t="s">
        <v>1058</v>
      </c>
      <c r="I2217" s="43">
        <v>464</v>
      </c>
      <c r="J2217" s="57">
        <f>IF(C2217="СТОП цена",I2217,ROUND(I2217*(1-VLOOKUP(L2217,Оглавление!D:G,3,FALSE)),2))</f>
        <v>464</v>
      </c>
      <c r="K2217" s="60"/>
      <c r="L2217" s="60" t="s">
        <v>1066</v>
      </c>
      <c r="M2217" s="54">
        <v>44</v>
      </c>
    </row>
    <row r="2218" spans="1:13" ht="24.75" customHeight="1">
      <c r="A2218" s="589"/>
      <c r="B2218" s="42"/>
      <c r="C2218" s="43" t="s">
        <v>223</v>
      </c>
      <c r="D2218" s="42">
        <v>10</v>
      </c>
      <c r="E2218" s="44" t="s">
        <v>561</v>
      </c>
      <c r="F2218" s="44" t="str">
        <f t="shared" si="49"/>
        <v>10 л</v>
      </c>
      <c r="G2218" s="42">
        <v>1</v>
      </c>
      <c r="H2218" s="44" t="s">
        <v>1058</v>
      </c>
      <c r="I2218" s="43">
        <v>1442</v>
      </c>
      <c r="J2218" s="57">
        <f>IF(C2218="СТОП цена",I2218,ROUND(I2218*(1-VLOOKUP(L2218,Оглавление!D:G,3,FALSE)),2))</f>
        <v>1442</v>
      </c>
      <c r="K2218" s="60"/>
      <c r="L2218" s="60" t="s">
        <v>1066</v>
      </c>
      <c r="M2218" s="54">
        <v>44</v>
      </c>
    </row>
    <row r="2219" spans="1:13" ht="12.75">
      <c r="A2219" s="588" t="s">
        <v>381</v>
      </c>
      <c r="B2219" s="42">
        <v>700000054</v>
      </c>
      <c r="C2219" s="42"/>
      <c r="D2219" s="42"/>
      <c r="E2219" s="44"/>
      <c r="F2219" s="44" t="s">
        <v>711</v>
      </c>
      <c r="G2219" s="42">
        <v>1</v>
      </c>
      <c r="H2219" s="44" t="s">
        <v>1058</v>
      </c>
      <c r="I2219" s="43">
        <v>491</v>
      </c>
      <c r="J2219" s="57">
        <f>IF(C2219="СТОП цена",I2219,ROUND(I2219*(1-VLOOKUP(L2219,Оглавление!D:G,3,FALSE)),2))</f>
        <v>491</v>
      </c>
      <c r="K2219" s="60"/>
      <c r="L2219" s="60" t="s">
        <v>1066</v>
      </c>
      <c r="M2219" s="54">
        <v>44</v>
      </c>
    </row>
    <row r="2220" spans="1:13" ht="12.75">
      <c r="A2220" s="594"/>
      <c r="B2220" s="42">
        <v>700000053</v>
      </c>
      <c r="C2220" s="42"/>
      <c r="D2220" s="42"/>
      <c r="E2220" s="44"/>
      <c r="F2220" s="44" t="s">
        <v>378</v>
      </c>
      <c r="G2220" s="42">
        <v>1</v>
      </c>
      <c r="H2220" s="44" t="s">
        <v>1058</v>
      </c>
      <c r="I2220" s="43">
        <v>1433</v>
      </c>
      <c r="J2220" s="57">
        <f>IF(C2220="СТОП цена",I2220,ROUND(I2220*(1-VLOOKUP(L2220,Оглавление!D:G,3,FALSE)),2))</f>
        <v>1433</v>
      </c>
      <c r="K2220" s="60"/>
      <c r="L2220" s="60" t="s">
        <v>1066</v>
      </c>
      <c r="M2220" s="54">
        <v>44</v>
      </c>
    </row>
    <row r="2221" spans="1:13" ht="30">
      <c r="A2221" s="378" t="s">
        <v>700</v>
      </c>
      <c r="B2221" s="43">
        <v>700002170</v>
      </c>
      <c r="C2221" s="43"/>
      <c r="D2221" s="42">
        <v>10</v>
      </c>
      <c r="E2221" s="44" t="s">
        <v>561</v>
      </c>
      <c r="F2221" s="44" t="str">
        <f t="shared" si="49"/>
        <v>10 л</v>
      </c>
      <c r="G2221" s="42">
        <v>1</v>
      </c>
      <c r="H2221" s="44" t="s">
        <v>1058</v>
      </c>
      <c r="I2221" s="43">
        <v>785</v>
      </c>
      <c r="J2221" s="57">
        <f>IF(C2221="СТОП цена",I2221,ROUND(I2221*(1-VLOOKUP(L2221,Оглавление!D:G,3,FALSE)),2))</f>
        <v>785</v>
      </c>
      <c r="K2221" s="60"/>
      <c r="L2221" s="60" t="s">
        <v>1066</v>
      </c>
      <c r="M2221" s="54">
        <v>44</v>
      </c>
    </row>
    <row r="2222" spans="1:13" ht="31.5" customHeight="1">
      <c r="A2222" s="382" t="s">
        <v>644</v>
      </c>
      <c r="B2222" s="42">
        <v>700000082</v>
      </c>
      <c r="C2222" s="42"/>
      <c r="D2222" s="42">
        <v>0.5</v>
      </c>
      <c r="E2222" s="44" t="s">
        <v>561</v>
      </c>
      <c r="F2222" s="44" t="str">
        <f t="shared" si="49"/>
        <v>0,5 л</v>
      </c>
      <c r="G2222" s="42">
        <v>24</v>
      </c>
      <c r="H2222" s="44" t="s">
        <v>1058</v>
      </c>
      <c r="I2222" s="43">
        <v>93</v>
      </c>
      <c r="J2222" s="57">
        <f>IF(C2222="СТОП цена",I2222,ROUND(I2222*(1-VLOOKUP(L2222,Оглавление!D:G,3,FALSE)),2))</f>
        <v>93</v>
      </c>
      <c r="K2222" s="60"/>
      <c r="L2222" s="60" t="s">
        <v>1066</v>
      </c>
      <c r="M2222" s="54">
        <v>44</v>
      </c>
    </row>
    <row r="2223" spans="1:13" s="1" customFormat="1" ht="37.5" customHeight="1">
      <c r="A2223" s="582" t="s">
        <v>820</v>
      </c>
      <c r="B2223" s="583"/>
      <c r="C2223" s="583"/>
      <c r="D2223" s="583"/>
      <c r="E2223" s="583"/>
      <c r="F2223" s="583"/>
      <c r="G2223" s="583"/>
      <c r="H2223" s="583"/>
      <c r="I2223" s="583"/>
      <c r="J2223" s="583"/>
      <c r="K2223" s="60"/>
      <c r="L2223" s="60" t="s">
        <v>1066</v>
      </c>
      <c r="M2223" s="54">
        <v>44</v>
      </c>
    </row>
    <row r="2224" spans="1:13" ht="12" customHeight="1">
      <c r="A2224" s="588" t="s">
        <v>266</v>
      </c>
      <c r="B2224" s="43">
        <v>700000265</v>
      </c>
      <c r="C2224" s="43"/>
      <c r="D2224" s="42">
        <v>1</v>
      </c>
      <c r="E2224" s="42" t="s">
        <v>55</v>
      </c>
      <c r="F2224" s="44" t="str">
        <f t="shared" ref="F2224:F2234" si="50">CONCATENATE(D2224," ",E2224)</f>
        <v>1 кг</v>
      </c>
      <c r="G2224" s="42">
        <v>9</v>
      </c>
      <c r="H2224" s="44" t="s">
        <v>1058</v>
      </c>
      <c r="I2224" s="43">
        <v>121</v>
      </c>
      <c r="J2224" s="57">
        <f>IF(C2224="СТОП цена",I2224,ROUND(I2224*(1-VLOOKUP(L2224,Оглавление!D:G,3,FALSE)),2))</f>
        <v>121</v>
      </c>
      <c r="K2224" s="60"/>
      <c r="L2224" s="60" t="s">
        <v>1066</v>
      </c>
      <c r="M2224" s="54">
        <v>44</v>
      </c>
    </row>
    <row r="2225" spans="1:13" ht="12" customHeight="1">
      <c r="A2225" s="590"/>
      <c r="B2225" s="43">
        <v>700000267</v>
      </c>
      <c r="C2225" s="43"/>
      <c r="D2225" s="42">
        <v>2.5</v>
      </c>
      <c r="E2225" s="44" t="s">
        <v>55</v>
      </c>
      <c r="F2225" s="44" t="str">
        <f t="shared" si="50"/>
        <v>2,5 кг</v>
      </c>
      <c r="G2225" s="42">
        <v>4</v>
      </c>
      <c r="H2225" s="44" t="s">
        <v>1058</v>
      </c>
      <c r="I2225" s="43">
        <v>292</v>
      </c>
      <c r="J2225" s="57">
        <f>IF(C2225="СТОП цена",I2225,ROUND(I2225*(1-VLOOKUP(L2225,Оглавление!D:G,3,FALSE)),2))</f>
        <v>292</v>
      </c>
      <c r="K2225" s="60"/>
      <c r="L2225" s="60" t="s">
        <v>1066</v>
      </c>
      <c r="M2225" s="54">
        <v>44</v>
      </c>
    </row>
    <row r="2226" spans="1:13" ht="12" customHeight="1">
      <c r="A2226" s="589"/>
      <c r="B2226" s="43">
        <v>700000269</v>
      </c>
      <c r="C2226" s="43"/>
      <c r="D2226" s="42">
        <v>24</v>
      </c>
      <c r="E2226" s="44" t="s">
        <v>55</v>
      </c>
      <c r="F2226" s="44" t="str">
        <f t="shared" si="50"/>
        <v>24 кг</v>
      </c>
      <c r="G2226" s="42">
        <v>1</v>
      </c>
      <c r="H2226" s="44" t="s">
        <v>1058</v>
      </c>
      <c r="I2226" s="43">
        <v>2420</v>
      </c>
      <c r="J2226" s="57">
        <f>IF(C2226="СТОП цена",I2226,ROUND(I2226*(1-VLOOKUP(L2226,Оглавление!D:G,3,FALSE)),2))</f>
        <v>2420</v>
      </c>
      <c r="K2226" s="60"/>
      <c r="L2226" s="60" t="s">
        <v>1066</v>
      </c>
      <c r="M2226" s="54">
        <v>44</v>
      </c>
    </row>
    <row r="2227" spans="1:13" ht="12" customHeight="1">
      <c r="A2227" s="588" t="s">
        <v>267</v>
      </c>
      <c r="B2227" s="44">
        <v>700000259</v>
      </c>
      <c r="C2227" s="44"/>
      <c r="D2227" s="42">
        <v>1</v>
      </c>
      <c r="E2227" s="44" t="s">
        <v>55</v>
      </c>
      <c r="F2227" s="44" t="str">
        <f t="shared" si="50"/>
        <v>1 кг</v>
      </c>
      <c r="G2227" s="42">
        <v>9</v>
      </c>
      <c r="H2227" s="44" t="s">
        <v>1058</v>
      </c>
      <c r="I2227" s="43">
        <v>134</v>
      </c>
      <c r="J2227" s="57">
        <f>IF(C2227="СТОП цена",I2227,ROUND(I2227*(1-VLOOKUP(L2227,Оглавление!D:G,3,FALSE)),2))</f>
        <v>134</v>
      </c>
      <c r="K2227" s="60"/>
      <c r="L2227" s="60" t="s">
        <v>1066</v>
      </c>
      <c r="M2227" s="54">
        <v>44</v>
      </c>
    </row>
    <row r="2228" spans="1:13" ht="12" customHeight="1">
      <c r="A2228" s="590"/>
      <c r="B2228" s="44">
        <v>700000261</v>
      </c>
      <c r="C2228" s="44"/>
      <c r="D2228" s="42">
        <v>2.5</v>
      </c>
      <c r="E2228" s="44" t="s">
        <v>55</v>
      </c>
      <c r="F2228" s="44" t="str">
        <f t="shared" si="50"/>
        <v>2,5 кг</v>
      </c>
      <c r="G2228" s="42">
        <v>4</v>
      </c>
      <c r="H2228" s="44" t="s">
        <v>1058</v>
      </c>
      <c r="I2228" s="43">
        <v>321</v>
      </c>
      <c r="J2228" s="57">
        <f>IF(C2228="СТОП цена",I2228,ROUND(I2228*(1-VLOOKUP(L2228,Оглавление!D:G,3,FALSE)),2))</f>
        <v>321</v>
      </c>
      <c r="K2228" s="60"/>
      <c r="L2228" s="60" t="s">
        <v>1066</v>
      </c>
      <c r="M2228" s="54">
        <v>44</v>
      </c>
    </row>
    <row r="2229" spans="1:13" ht="12" customHeight="1">
      <c r="A2229" s="589"/>
      <c r="B2229" s="44">
        <v>700000262</v>
      </c>
      <c r="C2229" s="44"/>
      <c r="D2229" s="42">
        <v>24</v>
      </c>
      <c r="E2229" s="44" t="s">
        <v>55</v>
      </c>
      <c r="F2229" s="44" t="str">
        <f t="shared" si="50"/>
        <v>24 кг</v>
      </c>
      <c r="G2229" s="42">
        <v>1</v>
      </c>
      <c r="H2229" s="44" t="s">
        <v>1058</v>
      </c>
      <c r="I2229" s="43">
        <v>2695</v>
      </c>
      <c r="J2229" s="57">
        <f>IF(C2229="СТОП цена",I2229,ROUND(I2229*(1-VLOOKUP(L2229,Оглавление!D:G,3,FALSE)),2))</f>
        <v>2695</v>
      </c>
      <c r="K2229" s="60"/>
      <c r="L2229" s="60" t="s">
        <v>1066</v>
      </c>
      <c r="M2229" s="54">
        <v>44</v>
      </c>
    </row>
    <row r="2230" spans="1:13" ht="12.75">
      <c r="A2230" s="588" t="s">
        <v>645</v>
      </c>
      <c r="B2230" s="44">
        <v>700000294</v>
      </c>
      <c r="C2230" s="44"/>
      <c r="D2230" s="42">
        <v>0.8</v>
      </c>
      <c r="E2230" s="44" t="s">
        <v>55</v>
      </c>
      <c r="F2230" s="44" t="str">
        <f t="shared" si="50"/>
        <v>0,8 кг</v>
      </c>
      <c r="G2230" s="42">
        <v>20</v>
      </c>
      <c r="H2230" s="44" t="s">
        <v>1058</v>
      </c>
      <c r="I2230" s="43">
        <v>52</v>
      </c>
      <c r="J2230" s="57">
        <f>IF(C2230="СТОП цена",I2230,ROUND(I2230*(1-VLOOKUP(L2230,Оглавление!D:G,3,FALSE)),2))</f>
        <v>52</v>
      </c>
      <c r="K2230" s="60"/>
      <c r="L2230" s="60" t="s">
        <v>1066</v>
      </c>
      <c r="M2230" s="54">
        <v>44</v>
      </c>
    </row>
    <row r="2231" spans="1:13" ht="12.75">
      <c r="A2231" s="590"/>
      <c r="B2231" s="44">
        <v>700000300</v>
      </c>
      <c r="C2231" s="44" t="s">
        <v>172</v>
      </c>
      <c r="D2231" s="42">
        <v>2.5</v>
      </c>
      <c r="E2231" s="44" t="s">
        <v>55</v>
      </c>
      <c r="F2231" s="44" t="str">
        <f t="shared" si="50"/>
        <v>2,5 кг</v>
      </c>
      <c r="G2231" s="42">
        <v>1</v>
      </c>
      <c r="H2231" s="44" t="s">
        <v>1058</v>
      </c>
      <c r="I2231" s="43">
        <v>140</v>
      </c>
      <c r="J2231" s="57">
        <f>IF(C2231="СТОП цена",I2231,ROUND(I2231*(1-VLOOKUP(L2231,Оглавление!D:G,3,FALSE)),2))</f>
        <v>140</v>
      </c>
      <c r="K2231" s="60"/>
      <c r="L2231" s="60" t="s">
        <v>1066</v>
      </c>
      <c r="M2231" s="54">
        <v>44</v>
      </c>
    </row>
    <row r="2232" spans="1:13" ht="12.75">
      <c r="A2232" s="590"/>
      <c r="B2232" s="44">
        <v>700000305</v>
      </c>
      <c r="C2232" s="44" t="s">
        <v>172</v>
      </c>
      <c r="D2232" s="42">
        <v>5</v>
      </c>
      <c r="E2232" s="43" t="s">
        <v>55</v>
      </c>
      <c r="F2232" s="44" t="str">
        <f t="shared" si="50"/>
        <v>5 кг</v>
      </c>
      <c r="G2232" s="44">
        <v>1</v>
      </c>
      <c r="H2232" s="44" t="s">
        <v>1058</v>
      </c>
      <c r="I2232" s="43">
        <v>274</v>
      </c>
      <c r="J2232" s="57">
        <f>IF(C2232="СТОП цена",I2232,ROUND(I2232*(1-VLOOKUP(L2232,Оглавление!D:G,3,FALSE)),2))</f>
        <v>274</v>
      </c>
      <c r="K2232" s="60"/>
      <c r="L2232" s="60" t="s">
        <v>1066</v>
      </c>
      <c r="M2232" s="54">
        <v>44</v>
      </c>
    </row>
    <row r="2233" spans="1:13" ht="12.75">
      <c r="A2233" s="589"/>
      <c r="B2233" s="44">
        <v>700000297</v>
      </c>
      <c r="C2233" s="44"/>
      <c r="D2233" s="42">
        <v>10</v>
      </c>
      <c r="E2233" s="44" t="s">
        <v>55</v>
      </c>
      <c r="F2233" s="44" t="str">
        <f t="shared" si="50"/>
        <v>10 кг</v>
      </c>
      <c r="G2233" s="44">
        <v>1</v>
      </c>
      <c r="H2233" s="44" t="s">
        <v>1058</v>
      </c>
      <c r="I2233" s="43">
        <v>537</v>
      </c>
      <c r="J2233" s="57">
        <f>IF(C2233="СТОП цена",I2233,ROUND(I2233*(1-VLOOKUP(L2233,Оглавление!D:G,3,FALSE)),2))</f>
        <v>537</v>
      </c>
      <c r="K2233" s="60"/>
      <c r="L2233" s="60" t="s">
        <v>1066</v>
      </c>
      <c r="M2233" s="54">
        <v>44</v>
      </c>
    </row>
    <row r="2234" spans="1:13" ht="30">
      <c r="A2234" s="382" t="s">
        <v>308</v>
      </c>
      <c r="B2234" s="43">
        <v>700000281</v>
      </c>
      <c r="C2234" s="44" t="s">
        <v>309</v>
      </c>
      <c r="D2234" s="43">
        <v>20</v>
      </c>
      <c r="E2234" s="44" t="s">
        <v>55</v>
      </c>
      <c r="F2234" s="44" t="str">
        <f t="shared" si="50"/>
        <v>20 кг</v>
      </c>
      <c r="G2234" s="44">
        <v>1</v>
      </c>
      <c r="H2234" s="44" t="s">
        <v>1058</v>
      </c>
      <c r="I2234" s="43">
        <v>1375.49</v>
      </c>
      <c r="J2234" s="57">
        <f>IF(C2234="СТОП цена",I2234,ROUND(I2234*(1-VLOOKUP(L2234,Оглавление!D:G,3,FALSE)),2))</f>
        <v>1375.49</v>
      </c>
      <c r="K2234" s="60"/>
      <c r="L2234" s="60" t="s">
        <v>1066</v>
      </c>
      <c r="M2234" s="54">
        <v>44</v>
      </c>
    </row>
    <row r="2235" spans="1:13" s="299" customFormat="1" ht="12.75">
      <c r="A2235" s="588" t="s">
        <v>1745</v>
      </c>
      <c r="B2235" s="43">
        <v>700009560</v>
      </c>
      <c r="C2235" s="43" t="s">
        <v>223</v>
      </c>
      <c r="D2235" s="43"/>
      <c r="E2235" s="44"/>
      <c r="F2235" s="44" t="s">
        <v>1314</v>
      </c>
      <c r="G2235" s="44">
        <v>1</v>
      </c>
      <c r="H2235" s="44" t="s">
        <v>1058</v>
      </c>
      <c r="I2235" s="43">
        <v>629</v>
      </c>
      <c r="J2235" s="57">
        <f>IF(C2235="СТОП цена",I2235,ROUND(I2235*(1-VLOOKUP(L2235,Оглавление!D:G,3,FALSE)),2))</f>
        <v>629</v>
      </c>
      <c r="K2235" s="60"/>
      <c r="L2235" s="60" t="s">
        <v>1066</v>
      </c>
      <c r="M2235" s="54">
        <v>44</v>
      </c>
    </row>
    <row r="2236" spans="1:13" s="299" customFormat="1" ht="12.75">
      <c r="A2236" s="589"/>
      <c r="B2236" s="43">
        <v>700001089</v>
      </c>
      <c r="C2236" s="43" t="s">
        <v>223</v>
      </c>
      <c r="D2236" s="43"/>
      <c r="E2236" s="44"/>
      <c r="F2236" s="44" t="s">
        <v>1036</v>
      </c>
      <c r="G2236" s="44">
        <v>1</v>
      </c>
      <c r="H2236" s="44" t="s">
        <v>1058</v>
      </c>
      <c r="I2236" s="43">
        <v>2261</v>
      </c>
      <c r="J2236" s="57">
        <f>IF(C2236="СТОП цена",I2236,ROUND(I2236*(1-VLOOKUP(L2236,Оглавление!D:G,3,FALSE)),2))</f>
        <v>2261</v>
      </c>
      <c r="K2236" s="60"/>
      <c r="L2236" s="60" t="s">
        <v>1066</v>
      </c>
      <c r="M2236" s="54">
        <v>44</v>
      </c>
    </row>
    <row r="2237" spans="1:13" s="299" customFormat="1" ht="12.75">
      <c r="A2237" s="591" t="s">
        <v>1746</v>
      </c>
      <c r="B2237" s="43">
        <v>700005983</v>
      </c>
      <c r="C2237" s="43" t="s">
        <v>223</v>
      </c>
      <c r="D2237" s="43"/>
      <c r="E2237" s="44"/>
      <c r="F2237" s="44" t="s">
        <v>1314</v>
      </c>
      <c r="G2237" s="44">
        <v>1</v>
      </c>
      <c r="H2237" s="44" t="s">
        <v>1058</v>
      </c>
      <c r="I2237" s="43">
        <v>102</v>
      </c>
      <c r="J2237" s="57">
        <f>IF(C2237="СТОП цена",I2237,ROUND(I2237*(1-VLOOKUP(L2237,Оглавление!D:G,3,FALSE)),2))</f>
        <v>102</v>
      </c>
      <c r="K2237" s="60"/>
      <c r="L2237" s="60" t="s">
        <v>1066</v>
      </c>
      <c r="M2237" s="54">
        <v>44</v>
      </c>
    </row>
    <row r="2238" spans="1:13" s="299" customFormat="1" ht="12.75">
      <c r="A2238" s="592"/>
      <c r="B2238" s="43">
        <v>700005985</v>
      </c>
      <c r="C2238" s="43" t="s">
        <v>223</v>
      </c>
      <c r="D2238" s="43"/>
      <c r="E2238" s="44"/>
      <c r="F2238" s="44" t="s">
        <v>1166</v>
      </c>
      <c r="G2238" s="44">
        <v>1</v>
      </c>
      <c r="H2238" s="44" t="s">
        <v>1058</v>
      </c>
      <c r="I2238" s="43">
        <v>168</v>
      </c>
      <c r="J2238" s="57">
        <f>IF(C2238="СТОП цена",I2238,ROUND(I2238*(1-VLOOKUP(L2238,Оглавление!D:G,3,FALSE)),2))</f>
        <v>168</v>
      </c>
      <c r="K2238" s="60"/>
      <c r="L2238" s="60" t="s">
        <v>1066</v>
      </c>
      <c r="M2238" s="54">
        <v>44</v>
      </c>
    </row>
    <row r="2239" spans="1:13" s="299" customFormat="1" ht="12.75">
      <c r="A2239" s="593"/>
      <c r="B2239" s="43">
        <v>700005982</v>
      </c>
      <c r="C2239" s="43" t="s">
        <v>223</v>
      </c>
      <c r="D2239" s="43"/>
      <c r="E2239" s="44"/>
      <c r="F2239" s="44" t="s">
        <v>1036</v>
      </c>
      <c r="G2239" s="44">
        <v>1</v>
      </c>
      <c r="H2239" s="44" t="s">
        <v>1058</v>
      </c>
      <c r="I2239" s="43">
        <v>327</v>
      </c>
      <c r="J2239" s="57">
        <f>IF(C2239="СТОП цена",I2239,ROUND(I2239*(1-VLOOKUP(L2239,Оглавление!D:G,3,FALSE)),2))</f>
        <v>327</v>
      </c>
      <c r="K2239" s="60"/>
      <c r="L2239" s="60" t="s">
        <v>1066</v>
      </c>
      <c r="M2239" s="54">
        <v>44</v>
      </c>
    </row>
    <row r="2240" spans="1:13" s="1" customFormat="1" ht="18.75" customHeight="1">
      <c r="A2240" s="582" t="s">
        <v>54</v>
      </c>
      <c r="B2240" s="583"/>
      <c r="C2240" s="583"/>
      <c r="D2240" s="583"/>
      <c r="E2240" s="583"/>
      <c r="F2240" s="583"/>
      <c r="G2240" s="583"/>
      <c r="H2240" s="583"/>
      <c r="I2240" s="583"/>
      <c r="J2240" s="583"/>
      <c r="K2240" s="60"/>
      <c r="L2240" s="60" t="s">
        <v>1066</v>
      </c>
      <c r="M2240" s="54">
        <v>44</v>
      </c>
    </row>
    <row r="2241" spans="1:13" ht="15">
      <c r="A2241" s="382" t="s">
        <v>310</v>
      </c>
      <c r="B2241" s="44">
        <v>700000368</v>
      </c>
      <c r="C2241" s="44"/>
      <c r="D2241" s="42">
        <v>10</v>
      </c>
      <c r="E2241" s="42" t="s">
        <v>561</v>
      </c>
      <c r="F2241" s="44" t="str">
        <f t="shared" ref="F2241:F2247" si="51">CONCATENATE(D2241," ",E2241)</f>
        <v>10 л</v>
      </c>
      <c r="G2241" s="42">
        <v>1</v>
      </c>
      <c r="H2241" s="44" t="s">
        <v>1058</v>
      </c>
      <c r="I2241" s="43">
        <v>651</v>
      </c>
      <c r="J2241" s="57">
        <f>IF(C2241="СТОП цена",I2241,ROUND(I2241*(1-VLOOKUP(L2241,Оглавление!D:G,3,FALSE)),2))</f>
        <v>651</v>
      </c>
      <c r="K2241" s="60"/>
      <c r="L2241" s="60" t="s">
        <v>1066</v>
      </c>
      <c r="M2241" s="54">
        <v>44</v>
      </c>
    </row>
    <row r="2242" spans="1:13" s="301" customFormat="1" ht="12.75">
      <c r="A2242" s="588" t="s">
        <v>1754</v>
      </c>
      <c r="B2242" s="44">
        <v>700008584</v>
      </c>
      <c r="C2242" s="43" t="s">
        <v>223</v>
      </c>
      <c r="D2242" s="42"/>
      <c r="E2242" s="42"/>
      <c r="F2242" s="44" t="s">
        <v>1495</v>
      </c>
      <c r="G2242" s="42">
        <v>12</v>
      </c>
      <c r="H2242" s="68" t="s">
        <v>1058</v>
      </c>
      <c r="I2242" s="56">
        <v>71</v>
      </c>
      <c r="J2242" s="57">
        <f>IF(C2242="СТОП цена",I2242,ROUND(I2242*(1-VLOOKUP(L2242,Оглавление!D:G,3,FALSE)),2))</f>
        <v>71</v>
      </c>
      <c r="K2242" s="60"/>
      <c r="L2242" s="60" t="s">
        <v>1066</v>
      </c>
      <c r="M2242" s="54">
        <v>44</v>
      </c>
    </row>
    <row r="2243" spans="1:13" s="301" customFormat="1" ht="12.75">
      <c r="A2243" s="589"/>
      <c r="B2243" s="44">
        <v>700008585</v>
      </c>
      <c r="C2243" s="43" t="s">
        <v>223</v>
      </c>
      <c r="D2243" s="42"/>
      <c r="E2243" s="42"/>
      <c r="F2243" s="44" t="s">
        <v>1166</v>
      </c>
      <c r="G2243" s="42">
        <v>4</v>
      </c>
      <c r="H2243" s="68" t="s">
        <v>1058</v>
      </c>
      <c r="I2243" s="56">
        <v>204</v>
      </c>
      <c r="J2243" s="57">
        <f>IF(C2243="СТОП цена",I2243,ROUND(I2243*(1-VLOOKUP(L2243,Оглавление!D:G,3,FALSE)),2))</f>
        <v>204</v>
      </c>
      <c r="K2243" s="60"/>
      <c r="L2243" s="60" t="s">
        <v>1066</v>
      </c>
      <c r="M2243" s="54">
        <v>44</v>
      </c>
    </row>
    <row r="2244" spans="1:13" ht="12.75">
      <c r="A2244" s="588" t="s">
        <v>311</v>
      </c>
      <c r="B2244" s="42">
        <v>700000371</v>
      </c>
      <c r="C2244" s="42"/>
      <c r="D2244" s="42">
        <v>0.5</v>
      </c>
      <c r="E2244" s="44" t="s">
        <v>55</v>
      </c>
      <c r="F2244" s="44" t="str">
        <f t="shared" si="51"/>
        <v>0,5 кг</v>
      </c>
      <c r="G2244" s="42">
        <v>12</v>
      </c>
      <c r="H2244" s="44" t="s">
        <v>1058</v>
      </c>
      <c r="I2244" s="43">
        <v>41</v>
      </c>
      <c r="J2244" s="57">
        <f>IF(C2244="СТОП цена",I2244,ROUND(I2244*(1-VLOOKUP(L2244,Оглавление!D:G,3,FALSE)),2))</f>
        <v>41</v>
      </c>
      <c r="K2244" s="60"/>
      <c r="L2244" s="60" t="s">
        <v>1066</v>
      </c>
      <c r="M2244" s="54">
        <v>44</v>
      </c>
    </row>
    <row r="2245" spans="1:13" ht="12.75">
      <c r="A2245" s="590"/>
      <c r="B2245" s="42">
        <v>700000374</v>
      </c>
      <c r="C2245" s="42"/>
      <c r="D2245" s="42">
        <v>1</v>
      </c>
      <c r="E2245" s="44" t="s">
        <v>55</v>
      </c>
      <c r="F2245" s="44" t="str">
        <f t="shared" si="51"/>
        <v>1 кг</v>
      </c>
      <c r="G2245" s="42">
        <v>6</v>
      </c>
      <c r="H2245" s="44" t="s">
        <v>1058</v>
      </c>
      <c r="I2245" s="43">
        <v>72</v>
      </c>
      <c r="J2245" s="57">
        <f>IF(C2245="СТОП цена",I2245,ROUND(I2245*(1-VLOOKUP(L2245,Оглавление!D:G,3,FALSE)),2))</f>
        <v>72</v>
      </c>
      <c r="K2245" s="60"/>
      <c r="L2245" s="60" t="s">
        <v>1066</v>
      </c>
      <c r="M2245" s="54">
        <v>44</v>
      </c>
    </row>
    <row r="2246" spans="1:13" ht="12.75">
      <c r="A2246" s="590"/>
      <c r="B2246" s="42">
        <v>700000375</v>
      </c>
      <c r="C2246" s="42"/>
      <c r="D2246" s="42">
        <v>3</v>
      </c>
      <c r="E2246" s="44" t="s">
        <v>55</v>
      </c>
      <c r="F2246" s="44" t="str">
        <f t="shared" si="51"/>
        <v>3 кг</v>
      </c>
      <c r="G2246" s="42">
        <v>1</v>
      </c>
      <c r="H2246" s="44" t="s">
        <v>1058</v>
      </c>
      <c r="I2246" s="43">
        <v>178</v>
      </c>
      <c r="J2246" s="57">
        <f>IF(C2246="СТОП цена",I2246,ROUND(I2246*(1-VLOOKUP(L2246,Оглавление!D:G,3,FALSE)),2))</f>
        <v>178</v>
      </c>
      <c r="K2246" s="60"/>
      <c r="L2246" s="60" t="s">
        <v>1066</v>
      </c>
      <c r="M2246" s="54">
        <v>44</v>
      </c>
    </row>
    <row r="2247" spans="1:13" ht="12.75">
      <c r="A2247" s="589"/>
      <c r="B2247" s="42">
        <v>700000372</v>
      </c>
      <c r="C2247" s="42"/>
      <c r="D2247" s="42">
        <v>10</v>
      </c>
      <c r="E2247" s="44" t="s">
        <v>55</v>
      </c>
      <c r="F2247" s="44" t="str">
        <f t="shared" si="51"/>
        <v>10 кг</v>
      </c>
      <c r="G2247" s="44">
        <v>1</v>
      </c>
      <c r="H2247" s="44" t="s">
        <v>1058</v>
      </c>
      <c r="I2247" s="43">
        <v>562</v>
      </c>
      <c r="J2247" s="57">
        <f>IF(C2247="СТОП цена",I2247,ROUND(I2247*(1-VLOOKUP(L2247,Оглавление!D:G,3,FALSE)),2))</f>
        <v>562</v>
      </c>
      <c r="K2247" s="60"/>
      <c r="L2247" s="60" t="s">
        <v>1066</v>
      </c>
      <c r="M2247" s="54">
        <v>44</v>
      </c>
    </row>
    <row r="2248" spans="1:13" s="1" customFormat="1" ht="21.75" customHeight="1">
      <c r="A2248" s="582" t="s">
        <v>560</v>
      </c>
      <c r="B2248" s="583"/>
      <c r="C2248" s="583"/>
      <c r="D2248" s="583"/>
      <c r="E2248" s="583"/>
      <c r="F2248" s="583"/>
      <c r="G2248" s="583"/>
      <c r="H2248" s="583"/>
      <c r="I2248" s="583"/>
      <c r="J2248" s="583"/>
      <c r="K2248" s="60"/>
      <c r="L2248" s="60" t="s">
        <v>1066</v>
      </c>
      <c r="M2248" s="54">
        <v>44</v>
      </c>
    </row>
    <row r="2249" spans="1:13" ht="91.5" customHeight="1">
      <c r="A2249" s="382" t="s">
        <v>2341</v>
      </c>
      <c r="B2249" s="42"/>
      <c r="C2249" s="42"/>
      <c r="D2249" s="42">
        <v>0.75</v>
      </c>
      <c r="E2249" s="42" t="s">
        <v>561</v>
      </c>
      <c r="F2249" s="44" t="str">
        <f>CONCATENATE(D2249," ",E2249)</f>
        <v>0,75 л</v>
      </c>
      <c r="G2249" s="42">
        <v>10</v>
      </c>
      <c r="H2249" s="44" t="s">
        <v>1058</v>
      </c>
      <c r="I2249" s="43">
        <v>163</v>
      </c>
      <c r="J2249" s="57">
        <f>IF(C2249="СТОП цена",I2249,ROUND(I2249*(1-VLOOKUP(L2249,Оглавление!D:G,3,FALSE)),2))</f>
        <v>163</v>
      </c>
      <c r="K2249" s="60"/>
      <c r="L2249" s="60" t="s">
        <v>1066</v>
      </c>
      <c r="M2249" s="54">
        <v>44</v>
      </c>
    </row>
    <row r="2250" spans="1:13" ht="17.25" customHeight="1">
      <c r="A2250" s="588" t="s">
        <v>2342</v>
      </c>
      <c r="B2250" s="43">
        <v>700000955</v>
      </c>
      <c r="C2250" s="43"/>
      <c r="D2250" s="42">
        <v>100</v>
      </c>
      <c r="E2250" s="42" t="s">
        <v>784</v>
      </c>
      <c r="F2250" s="44" t="str">
        <f>CONCATENATE(D2250," ",E2250)</f>
        <v>100 мл</v>
      </c>
      <c r="G2250" s="42">
        <v>30</v>
      </c>
      <c r="H2250" s="44" t="s">
        <v>1058</v>
      </c>
      <c r="I2250" s="43">
        <v>36</v>
      </c>
      <c r="J2250" s="57">
        <f>IF(C2250="СТОП цена",I2250,ROUND(I2250*(1-VLOOKUP(L2250,Оглавление!D:G,3,FALSE)),2))</f>
        <v>36</v>
      </c>
      <c r="K2250" s="60"/>
      <c r="L2250" s="60" t="s">
        <v>1066</v>
      </c>
      <c r="M2250" s="54">
        <v>44</v>
      </c>
    </row>
    <row r="2251" spans="1:13" ht="27" customHeight="1">
      <c r="A2251" s="589"/>
      <c r="B2251" s="43">
        <v>700000985</v>
      </c>
      <c r="C2251" s="44" t="s">
        <v>223</v>
      </c>
      <c r="D2251" s="43">
        <v>500</v>
      </c>
      <c r="E2251" s="44" t="s">
        <v>784</v>
      </c>
      <c r="F2251" s="44" t="str">
        <f>CONCATENATE(D2251," ",E2251)</f>
        <v>500 мл</v>
      </c>
      <c r="G2251" s="43">
        <v>12</v>
      </c>
      <c r="H2251" s="44" t="s">
        <v>1058</v>
      </c>
      <c r="I2251" s="43">
        <v>166</v>
      </c>
      <c r="J2251" s="57">
        <f>IF(C2251="СТОП цена",I2251,ROUND(I2251*(1-VLOOKUP(L2251,Оглавление!D:G,3,FALSE)),2))</f>
        <v>166</v>
      </c>
      <c r="K2251" s="60"/>
      <c r="L2251" s="60" t="s">
        <v>1066</v>
      </c>
      <c r="M2251" s="54">
        <v>44</v>
      </c>
    </row>
    <row r="2252" spans="1:13" ht="18" customHeight="1">
      <c r="A2252" s="588" t="s">
        <v>2343</v>
      </c>
      <c r="B2252" s="42">
        <v>700000943</v>
      </c>
      <c r="C2252" s="42"/>
      <c r="D2252" s="42">
        <v>100</v>
      </c>
      <c r="E2252" s="44" t="s">
        <v>784</v>
      </c>
      <c r="F2252" s="44" t="str">
        <f>CONCATENATE(D2252," ",E2252)</f>
        <v>100 мл</v>
      </c>
      <c r="G2252" s="43">
        <v>30</v>
      </c>
      <c r="H2252" s="44" t="s">
        <v>1058</v>
      </c>
      <c r="I2252" s="43">
        <v>36</v>
      </c>
      <c r="J2252" s="57">
        <f>IF(C2252="СТОП цена",I2252,ROUND(I2252*(1-VLOOKUP(L2252,Оглавление!D:G,3,FALSE)),2))</f>
        <v>36</v>
      </c>
      <c r="K2252" s="60"/>
      <c r="L2252" s="60" t="s">
        <v>1066</v>
      </c>
      <c r="M2252" s="54">
        <v>44</v>
      </c>
    </row>
    <row r="2253" spans="1:13" ht="12.75">
      <c r="A2253" s="589"/>
      <c r="B2253" s="42">
        <v>700000989</v>
      </c>
      <c r="C2253" s="44" t="s">
        <v>223</v>
      </c>
      <c r="D2253" s="42">
        <v>500</v>
      </c>
      <c r="E2253" s="44" t="s">
        <v>784</v>
      </c>
      <c r="F2253" s="44" t="str">
        <f>CONCATENATE(D2253," ",E2253)</f>
        <v>500 мл</v>
      </c>
      <c r="G2253" s="42">
        <v>12</v>
      </c>
      <c r="H2253" s="44" t="s">
        <v>1058</v>
      </c>
      <c r="I2253" s="43">
        <v>166</v>
      </c>
      <c r="J2253" s="57">
        <f>IF(C2253="СТОП цена",I2253,ROUND(I2253*(1-VLOOKUP(L2253,Оглавление!D:G,3,FALSE)),2))</f>
        <v>166</v>
      </c>
      <c r="K2253" s="60"/>
      <c r="L2253" s="60" t="s">
        <v>1066</v>
      </c>
      <c r="M2253" s="54">
        <v>44</v>
      </c>
    </row>
    <row r="2254" spans="1:13" s="1" customFormat="1" ht="27.75" hidden="1" customHeight="1">
      <c r="A2254" s="582" t="s">
        <v>1059</v>
      </c>
      <c r="B2254" s="583"/>
      <c r="C2254" s="583"/>
      <c r="D2254" s="583"/>
      <c r="E2254" s="583"/>
      <c r="F2254" s="583"/>
      <c r="G2254" s="583"/>
      <c r="H2254" s="583"/>
      <c r="I2254" s="583"/>
      <c r="J2254" s="583"/>
      <c r="K2254" s="60"/>
      <c r="L2254" s="60" t="s">
        <v>1066</v>
      </c>
      <c r="M2254" s="54">
        <v>44</v>
      </c>
    </row>
    <row r="2255" spans="1:13" ht="12.75" hidden="1">
      <c r="A2255" s="588" t="s">
        <v>636</v>
      </c>
      <c r="B2255" s="43">
        <v>700000407</v>
      </c>
      <c r="C2255" s="43"/>
      <c r="D2255" s="43">
        <v>0.9</v>
      </c>
      <c r="E2255" s="44" t="s">
        <v>561</v>
      </c>
      <c r="F2255" s="44" t="str">
        <f t="shared" ref="F2255:F2282" si="52">CONCATENATE(D2255," ",E2255)</f>
        <v>0,9 л</v>
      </c>
      <c r="G2255" s="44">
        <v>18</v>
      </c>
      <c r="H2255" s="44" t="s">
        <v>1058</v>
      </c>
      <c r="I2255" s="43">
        <v>111</v>
      </c>
      <c r="J2255" s="57">
        <f>IF(C2255="СТОП цена",I2255,ROUND(I2255*(1-VLOOKUP(L2255,Оглавление!D:G,3,FALSE)),2))</f>
        <v>111</v>
      </c>
      <c r="K2255" s="60"/>
      <c r="L2255" s="60" t="s">
        <v>1066</v>
      </c>
      <c r="M2255" s="54">
        <v>44</v>
      </c>
    </row>
    <row r="2256" spans="1:13" ht="12.75" hidden="1">
      <c r="A2256" s="590"/>
      <c r="B2256" s="43">
        <v>700000409</v>
      </c>
      <c r="C2256" s="43"/>
      <c r="D2256" s="43">
        <v>1.8</v>
      </c>
      <c r="E2256" s="44" t="s">
        <v>561</v>
      </c>
      <c r="F2256" s="44" t="str">
        <f t="shared" si="52"/>
        <v>1,8 л</v>
      </c>
      <c r="G2256" s="44">
        <v>1</v>
      </c>
      <c r="H2256" s="44" t="s">
        <v>1058</v>
      </c>
      <c r="I2256" s="43">
        <v>234</v>
      </c>
      <c r="J2256" s="57">
        <f>IF(C2256="СТОП цена",I2256,ROUND(I2256*(1-VLOOKUP(L2256,Оглавление!D:G,3,FALSE)),2))</f>
        <v>234</v>
      </c>
      <c r="K2256" s="60"/>
      <c r="L2256" s="60" t="s">
        <v>1066</v>
      </c>
      <c r="M2256" s="54">
        <v>44</v>
      </c>
    </row>
    <row r="2257" spans="1:13" ht="12.75" hidden="1">
      <c r="A2257" s="590"/>
      <c r="B2257" s="43">
        <v>700000415</v>
      </c>
      <c r="C2257" s="43"/>
      <c r="D2257" s="43">
        <v>4.5</v>
      </c>
      <c r="E2257" s="44" t="s">
        <v>561</v>
      </c>
      <c r="F2257" s="44" t="str">
        <f t="shared" si="52"/>
        <v>4,5 л</v>
      </c>
      <c r="G2257" s="44">
        <v>1</v>
      </c>
      <c r="H2257" s="44" t="s">
        <v>1058</v>
      </c>
      <c r="I2257" s="43">
        <v>523</v>
      </c>
      <c r="J2257" s="57">
        <f>IF(C2257="СТОП цена",I2257,ROUND(I2257*(1-VLOOKUP(L2257,Оглавление!D:G,3,FALSE)),2))</f>
        <v>523</v>
      </c>
      <c r="K2257" s="60"/>
      <c r="L2257" s="60" t="s">
        <v>1066</v>
      </c>
      <c r="M2257" s="54">
        <v>44</v>
      </c>
    </row>
    <row r="2258" spans="1:13" ht="12.75" hidden="1">
      <c r="A2258" s="590"/>
      <c r="B2258" s="43">
        <v>700000417</v>
      </c>
      <c r="C2258" s="43"/>
      <c r="D2258" s="43">
        <v>9</v>
      </c>
      <c r="E2258" s="44" t="s">
        <v>561</v>
      </c>
      <c r="F2258" s="44" t="str">
        <f t="shared" si="52"/>
        <v>9 л</v>
      </c>
      <c r="G2258" s="44">
        <v>1</v>
      </c>
      <c r="H2258" s="44" t="s">
        <v>1058</v>
      </c>
      <c r="I2258" s="43">
        <v>954</v>
      </c>
      <c r="J2258" s="57">
        <f>IF(C2258="СТОП цена",I2258,ROUND(I2258*(1-VLOOKUP(L2258,Оглавление!D:G,3,FALSE)),2))</f>
        <v>954</v>
      </c>
      <c r="K2258" s="60"/>
      <c r="L2258" s="60" t="s">
        <v>1066</v>
      </c>
      <c r="M2258" s="54">
        <v>44</v>
      </c>
    </row>
    <row r="2259" spans="1:13" ht="12.75" hidden="1">
      <c r="A2259" s="588" t="s">
        <v>637</v>
      </c>
      <c r="B2259" s="44">
        <v>700000429</v>
      </c>
      <c r="C2259" s="44"/>
      <c r="D2259" s="43">
        <v>0.9</v>
      </c>
      <c r="E2259" s="44" t="s">
        <v>561</v>
      </c>
      <c r="F2259" s="44" t="str">
        <f t="shared" si="52"/>
        <v>0,9 л</v>
      </c>
      <c r="G2259" s="43">
        <v>18</v>
      </c>
      <c r="H2259" s="44" t="s">
        <v>1058</v>
      </c>
      <c r="I2259" s="43">
        <v>153</v>
      </c>
      <c r="J2259" s="57">
        <f>IF(C2259="СТОП цена",I2259,ROUND(I2259*(1-VLOOKUP(L2259,Оглавление!D:G,3,FALSE)),2))</f>
        <v>153</v>
      </c>
      <c r="K2259" s="60"/>
      <c r="L2259" s="60" t="s">
        <v>1066</v>
      </c>
      <c r="M2259" s="54">
        <v>44</v>
      </c>
    </row>
    <row r="2260" spans="1:13" ht="12.75" hidden="1">
      <c r="A2260" s="590"/>
      <c r="B2260" s="44">
        <v>700000431</v>
      </c>
      <c r="C2260" s="44"/>
      <c r="D2260" s="43">
        <v>1.8</v>
      </c>
      <c r="E2260" s="44" t="s">
        <v>561</v>
      </c>
      <c r="F2260" s="44" t="str">
        <f t="shared" si="52"/>
        <v>1,8 л</v>
      </c>
      <c r="G2260" s="43">
        <v>1</v>
      </c>
      <c r="H2260" s="44" t="s">
        <v>1058</v>
      </c>
      <c r="I2260" s="43">
        <v>306</v>
      </c>
      <c r="J2260" s="57">
        <f>IF(C2260="СТОП цена",I2260,ROUND(I2260*(1-VLOOKUP(L2260,Оглавление!D:G,3,FALSE)),2))</f>
        <v>306</v>
      </c>
      <c r="K2260" s="60"/>
      <c r="L2260" s="60" t="s">
        <v>1066</v>
      </c>
      <c r="M2260" s="54">
        <v>44</v>
      </c>
    </row>
    <row r="2261" spans="1:13" ht="12.75" hidden="1">
      <c r="A2261" s="590"/>
      <c r="B2261" s="44">
        <v>700000437</v>
      </c>
      <c r="C2261" s="44"/>
      <c r="D2261" s="43">
        <v>4.5</v>
      </c>
      <c r="E2261" s="44" t="s">
        <v>561</v>
      </c>
      <c r="F2261" s="44" t="str">
        <f t="shared" si="52"/>
        <v>4,5 л</v>
      </c>
      <c r="G2261" s="43">
        <v>1</v>
      </c>
      <c r="H2261" s="44" t="s">
        <v>1058</v>
      </c>
      <c r="I2261" s="43">
        <v>686</v>
      </c>
      <c r="J2261" s="57">
        <f>IF(C2261="СТОП цена",I2261,ROUND(I2261*(1-VLOOKUP(L2261,Оглавление!D:G,3,FALSE)),2))</f>
        <v>686</v>
      </c>
      <c r="K2261" s="60"/>
      <c r="L2261" s="60" t="s">
        <v>1066</v>
      </c>
      <c r="M2261" s="54">
        <v>44</v>
      </c>
    </row>
    <row r="2262" spans="1:13" ht="12.75" hidden="1">
      <c r="A2262" s="589"/>
      <c r="B2262" s="44">
        <v>700000439</v>
      </c>
      <c r="C2262" s="44" t="s">
        <v>309</v>
      </c>
      <c r="D2262" s="43">
        <v>9</v>
      </c>
      <c r="E2262" s="44" t="s">
        <v>561</v>
      </c>
      <c r="F2262" s="44" t="str">
        <f t="shared" si="52"/>
        <v>9 л</v>
      </c>
      <c r="G2262" s="43">
        <v>1</v>
      </c>
      <c r="H2262" s="44" t="s">
        <v>1058</v>
      </c>
      <c r="I2262" s="43">
        <v>1094.82</v>
      </c>
      <c r="J2262" s="57">
        <f>IF(C2262="СТОП цена",I2262,ROUND(I2262*(1-VLOOKUP(L2262,Оглавление!D:G,3,FALSE)),2))</f>
        <v>1094.82</v>
      </c>
      <c r="K2262" s="60"/>
      <c r="L2262" s="60" t="s">
        <v>1066</v>
      </c>
      <c r="M2262" s="54">
        <v>44</v>
      </c>
    </row>
    <row r="2263" spans="1:13" ht="12.75" hidden="1">
      <c r="A2263" s="588" t="s">
        <v>71</v>
      </c>
      <c r="B2263" s="44">
        <v>700000418</v>
      </c>
      <c r="C2263" s="44"/>
      <c r="D2263" s="43">
        <v>0.9</v>
      </c>
      <c r="E2263" s="44" t="s">
        <v>561</v>
      </c>
      <c r="F2263" s="44" t="str">
        <f t="shared" si="52"/>
        <v>0,9 л</v>
      </c>
      <c r="G2263" s="43">
        <v>18</v>
      </c>
      <c r="H2263" s="44" t="s">
        <v>1058</v>
      </c>
      <c r="I2263" s="43">
        <v>103</v>
      </c>
      <c r="J2263" s="57">
        <f>IF(C2263="СТОП цена",I2263,ROUND(I2263*(1-VLOOKUP(L2263,Оглавление!D:G,3,FALSE)),2))</f>
        <v>103</v>
      </c>
      <c r="K2263" s="60"/>
      <c r="L2263" s="60" t="s">
        <v>1066</v>
      </c>
      <c r="M2263" s="54">
        <v>45</v>
      </c>
    </row>
    <row r="2264" spans="1:13" ht="12.75" hidden="1">
      <c r="A2264" s="590"/>
      <c r="B2264" s="44">
        <v>700000420</v>
      </c>
      <c r="C2264" s="44"/>
      <c r="D2264" s="43">
        <v>1.8</v>
      </c>
      <c r="E2264" s="44" t="s">
        <v>561</v>
      </c>
      <c r="F2264" s="44" t="str">
        <f t="shared" si="52"/>
        <v>1,8 л</v>
      </c>
      <c r="G2264" s="43">
        <v>1</v>
      </c>
      <c r="H2264" s="44" t="s">
        <v>1058</v>
      </c>
      <c r="I2264" s="43">
        <v>217</v>
      </c>
      <c r="J2264" s="57">
        <f>IF(C2264="СТОП цена",I2264,ROUND(I2264*(1-VLOOKUP(L2264,Оглавление!D:G,3,FALSE)),2))</f>
        <v>217</v>
      </c>
      <c r="K2264" s="60"/>
      <c r="L2264" s="60" t="s">
        <v>1066</v>
      </c>
      <c r="M2264" s="54">
        <v>45</v>
      </c>
    </row>
    <row r="2265" spans="1:13" ht="12.75" hidden="1">
      <c r="A2265" s="590"/>
      <c r="B2265" s="44">
        <v>700000426</v>
      </c>
      <c r="C2265" s="44"/>
      <c r="D2265" s="43">
        <v>4.5</v>
      </c>
      <c r="E2265" s="44" t="s">
        <v>561</v>
      </c>
      <c r="F2265" s="44" t="str">
        <f t="shared" si="52"/>
        <v>4,5 л</v>
      </c>
      <c r="G2265" s="43">
        <v>1</v>
      </c>
      <c r="H2265" s="44" t="s">
        <v>1058</v>
      </c>
      <c r="I2265" s="43">
        <v>476</v>
      </c>
      <c r="J2265" s="57">
        <f>IF(C2265="СТОП цена",I2265,ROUND(I2265*(1-VLOOKUP(L2265,Оглавление!D:G,3,FALSE)),2))</f>
        <v>476</v>
      </c>
      <c r="K2265" s="60"/>
      <c r="L2265" s="60" t="s">
        <v>1066</v>
      </c>
      <c r="M2265" s="54">
        <v>45</v>
      </c>
    </row>
    <row r="2266" spans="1:13" ht="12.75" hidden="1">
      <c r="A2266" s="590"/>
      <c r="B2266" s="44">
        <v>700000428</v>
      </c>
      <c r="C2266" s="44"/>
      <c r="D2266" s="43">
        <v>9</v>
      </c>
      <c r="E2266" s="44" t="s">
        <v>561</v>
      </c>
      <c r="F2266" s="44" t="str">
        <f t="shared" si="52"/>
        <v>9 л</v>
      </c>
      <c r="G2266" s="43">
        <v>1</v>
      </c>
      <c r="H2266" s="44" t="s">
        <v>1058</v>
      </c>
      <c r="I2266" s="43">
        <v>865</v>
      </c>
      <c r="J2266" s="57">
        <f>IF(C2266="СТОП цена",I2266,ROUND(I2266*(1-VLOOKUP(L2266,Оглавление!D:G,3,FALSE)),2))</f>
        <v>865</v>
      </c>
      <c r="K2266" s="60"/>
      <c r="L2266" s="60" t="s">
        <v>1066</v>
      </c>
      <c r="M2266" s="54">
        <v>45</v>
      </c>
    </row>
    <row r="2267" spans="1:13" ht="12.75" hidden="1">
      <c r="A2267" s="588" t="s">
        <v>70</v>
      </c>
      <c r="B2267" s="44">
        <v>700000440</v>
      </c>
      <c r="C2267" s="44"/>
      <c r="D2267" s="43">
        <v>0.9</v>
      </c>
      <c r="E2267" s="44" t="s">
        <v>561</v>
      </c>
      <c r="F2267" s="44" t="str">
        <f t="shared" si="52"/>
        <v>0,9 л</v>
      </c>
      <c r="G2267" s="43">
        <v>18</v>
      </c>
      <c r="H2267" s="44" t="s">
        <v>1058</v>
      </c>
      <c r="I2267" s="43">
        <v>90</v>
      </c>
      <c r="J2267" s="57">
        <f>IF(C2267="СТОП цена",I2267,ROUND(I2267*(1-VLOOKUP(L2267,Оглавление!D:G,3,FALSE)),2))</f>
        <v>90</v>
      </c>
      <c r="K2267" s="60"/>
      <c r="L2267" s="60" t="s">
        <v>1066</v>
      </c>
      <c r="M2267" s="54">
        <v>45</v>
      </c>
    </row>
    <row r="2268" spans="1:13" ht="12.75" hidden="1">
      <c r="A2268" s="590"/>
      <c r="B2268" s="44">
        <v>700000442</v>
      </c>
      <c r="C2268" s="44"/>
      <c r="D2268" s="43">
        <v>1.8</v>
      </c>
      <c r="E2268" s="44" t="s">
        <v>561</v>
      </c>
      <c r="F2268" s="44" t="str">
        <f t="shared" si="52"/>
        <v>1,8 л</v>
      </c>
      <c r="G2268" s="43">
        <v>1</v>
      </c>
      <c r="H2268" s="44" t="s">
        <v>1058</v>
      </c>
      <c r="I2268" s="43">
        <v>179</v>
      </c>
      <c r="J2268" s="57">
        <f>IF(C2268="СТОП цена",I2268,ROUND(I2268*(1-VLOOKUP(L2268,Оглавление!D:G,3,FALSE)),2))</f>
        <v>179</v>
      </c>
      <c r="K2268" s="60"/>
      <c r="L2268" s="60" t="s">
        <v>1066</v>
      </c>
      <c r="M2268" s="54">
        <v>45</v>
      </c>
    </row>
    <row r="2269" spans="1:13" ht="12.75" hidden="1">
      <c r="A2269" s="590"/>
      <c r="B2269" s="44">
        <v>700000448</v>
      </c>
      <c r="C2269" s="44"/>
      <c r="D2269" s="43">
        <v>4.5</v>
      </c>
      <c r="E2269" s="44" t="s">
        <v>561</v>
      </c>
      <c r="F2269" s="44" t="str">
        <f t="shared" si="52"/>
        <v>4,5 л</v>
      </c>
      <c r="G2269" s="43">
        <v>1</v>
      </c>
      <c r="H2269" s="44" t="s">
        <v>1058</v>
      </c>
      <c r="I2269" s="43">
        <v>391</v>
      </c>
      <c r="J2269" s="57">
        <f>IF(C2269="СТОП цена",I2269,ROUND(I2269*(1-VLOOKUP(L2269,Оглавление!D:G,3,FALSE)),2))</f>
        <v>391</v>
      </c>
      <c r="K2269" s="60"/>
      <c r="L2269" s="60" t="s">
        <v>1066</v>
      </c>
      <c r="M2269" s="54">
        <v>45</v>
      </c>
    </row>
    <row r="2270" spans="1:13" ht="12.75" hidden="1">
      <c r="A2270" s="589"/>
      <c r="B2270" s="44">
        <v>700000451</v>
      </c>
      <c r="C2270" s="44" t="s">
        <v>223</v>
      </c>
      <c r="D2270" s="43">
        <v>9</v>
      </c>
      <c r="E2270" s="44" t="s">
        <v>561</v>
      </c>
      <c r="F2270" s="44" t="str">
        <f t="shared" si="52"/>
        <v>9 л</v>
      </c>
      <c r="G2270" s="43">
        <v>1</v>
      </c>
      <c r="H2270" s="44" t="s">
        <v>1058</v>
      </c>
      <c r="I2270" s="43">
        <v>723</v>
      </c>
      <c r="J2270" s="57">
        <f>IF(C2270="СТОП цена",I2270,ROUND(I2270*(1-VLOOKUP(L2270,Оглавление!D:G,3,FALSE)),2))</f>
        <v>723</v>
      </c>
      <c r="K2270" s="60"/>
      <c r="L2270" s="60" t="s">
        <v>1066</v>
      </c>
      <c r="M2270" s="54">
        <v>45</v>
      </c>
    </row>
    <row r="2271" spans="1:13" ht="12.75" hidden="1">
      <c r="A2271" s="590" t="s">
        <v>920</v>
      </c>
      <c r="B2271" s="42">
        <v>700000524</v>
      </c>
      <c r="C2271" s="42"/>
      <c r="D2271" s="42">
        <v>3</v>
      </c>
      <c r="E2271" s="44" t="s">
        <v>55</v>
      </c>
      <c r="F2271" s="44" t="str">
        <f t="shared" si="52"/>
        <v>3 кг</v>
      </c>
      <c r="G2271" s="42">
        <v>9</v>
      </c>
      <c r="H2271" s="44" t="s">
        <v>1058</v>
      </c>
      <c r="I2271" s="43">
        <v>209</v>
      </c>
      <c r="J2271" s="57">
        <f>IF(C2271="СТОП цена",I2271,ROUND(I2271*(1-VLOOKUP(L2271,Оглавление!D:G,3,FALSE)),2))</f>
        <v>209</v>
      </c>
      <c r="K2271" s="60"/>
      <c r="L2271" s="60" t="s">
        <v>1066</v>
      </c>
      <c r="M2271" s="54">
        <v>45</v>
      </c>
    </row>
    <row r="2272" spans="1:13" ht="12.75" hidden="1">
      <c r="A2272" s="590"/>
      <c r="B2272" s="42">
        <v>700000525</v>
      </c>
      <c r="C2272" s="42"/>
      <c r="D2272" s="42">
        <v>7</v>
      </c>
      <c r="E2272" s="44" t="s">
        <v>55</v>
      </c>
      <c r="F2272" s="44" t="str">
        <f t="shared" si="52"/>
        <v>7 кг</v>
      </c>
      <c r="G2272" s="42">
        <v>1</v>
      </c>
      <c r="H2272" s="44" t="s">
        <v>1058</v>
      </c>
      <c r="I2272" s="43">
        <v>474</v>
      </c>
      <c r="J2272" s="57">
        <f>IF(C2272="СТОП цена",I2272,ROUND(I2272*(1-VLOOKUP(L2272,Оглавление!D:G,3,FALSE)),2))</f>
        <v>474</v>
      </c>
      <c r="K2272" s="60"/>
      <c r="L2272" s="60" t="s">
        <v>1066</v>
      </c>
      <c r="M2272" s="54">
        <v>45</v>
      </c>
    </row>
    <row r="2273" spans="1:13" ht="12.75" hidden="1">
      <c r="A2273" s="590"/>
      <c r="B2273" s="42">
        <v>700000523</v>
      </c>
      <c r="C2273" s="42"/>
      <c r="D2273" s="42">
        <v>14</v>
      </c>
      <c r="E2273" s="44" t="s">
        <v>55</v>
      </c>
      <c r="F2273" s="44" t="str">
        <f t="shared" si="52"/>
        <v>14 кг</v>
      </c>
      <c r="G2273" s="44">
        <v>1</v>
      </c>
      <c r="H2273" s="44" t="s">
        <v>1058</v>
      </c>
      <c r="I2273" s="43">
        <v>893</v>
      </c>
      <c r="J2273" s="57">
        <f>IF(C2273="СТОП цена",I2273,ROUND(I2273*(1-VLOOKUP(L2273,Оглавление!D:G,3,FALSE)),2))</f>
        <v>893</v>
      </c>
      <c r="K2273" s="60"/>
      <c r="L2273" s="60" t="s">
        <v>1066</v>
      </c>
      <c r="M2273" s="54">
        <v>45</v>
      </c>
    </row>
    <row r="2274" spans="1:13" ht="12.75" hidden="1">
      <c r="A2274" s="588" t="s">
        <v>921</v>
      </c>
      <c r="B2274" s="42">
        <v>700000518</v>
      </c>
      <c r="C2274" s="42"/>
      <c r="D2274" s="42">
        <v>3</v>
      </c>
      <c r="E2274" s="44" t="s">
        <v>55</v>
      </c>
      <c r="F2274" s="44" t="str">
        <f t="shared" si="52"/>
        <v>3 кг</v>
      </c>
      <c r="G2274" s="42">
        <v>9</v>
      </c>
      <c r="H2274" s="44" t="s">
        <v>1058</v>
      </c>
      <c r="I2274" s="43">
        <v>163</v>
      </c>
      <c r="J2274" s="57">
        <f>IF(C2274="СТОП цена",I2274,ROUND(I2274*(1-VLOOKUP(L2274,Оглавление!D:G,3,FALSE)),2))</f>
        <v>163</v>
      </c>
      <c r="K2274" s="60"/>
      <c r="L2274" s="60" t="s">
        <v>1066</v>
      </c>
      <c r="M2274" s="54">
        <v>45</v>
      </c>
    </row>
    <row r="2275" spans="1:13" ht="12.75" hidden="1">
      <c r="A2275" s="590"/>
      <c r="B2275" s="42">
        <v>700000519</v>
      </c>
      <c r="C2275" s="42"/>
      <c r="D2275" s="42">
        <v>7</v>
      </c>
      <c r="E2275" s="44" t="s">
        <v>55</v>
      </c>
      <c r="F2275" s="44" t="str">
        <f t="shared" si="52"/>
        <v>7 кг</v>
      </c>
      <c r="G2275" s="42">
        <v>1</v>
      </c>
      <c r="H2275" s="44" t="s">
        <v>1058</v>
      </c>
      <c r="I2275" s="43">
        <v>363</v>
      </c>
      <c r="J2275" s="57">
        <f>IF(C2275="СТОП цена",I2275,ROUND(I2275*(1-VLOOKUP(L2275,Оглавление!D:G,3,FALSE)),2))</f>
        <v>363</v>
      </c>
      <c r="K2275" s="60"/>
      <c r="L2275" s="60" t="s">
        <v>1066</v>
      </c>
      <c r="M2275" s="54">
        <v>45</v>
      </c>
    </row>
    <row r="2276" spans="1:13" ht="12.75" hidden="1">
      <c r="A2276" s="590"/>
      <c r="B2276" s="42">
        <v>700000517</v>
      </c>
      <c r="C2276" s="42"/>
      <c r="D2276" s="42">
        <v>14</v>
      </c>
      <c r="E2276" s="44" t="s">
        <v>55</v>
      </c>
      <c r="F2276" s="44" t="str">
        <f t="shared" si="52"/>
        <v>14 кг</v>
      </c>
      <c r="G2276" s="44">
        <v>1</v>
      </c>
      <c r="H2276" s="44" t="s">
        <v>1058</v>
      </c>
      <c r="I2276" s="43">
        <v>683</v>
      </c>
      <c r="J2276" s="57">
        <f>IF(C2276="СТОП цена",I2276,ROUND(I2276*(1-VLOOKUP(L2276,Оглавление!D:G,3,FALSE)),2))</f>
        <v>683</v>
      </c>
      <c r="K2276" s="60"/>
      <c r="L2276" s="60" t="s">
        <v>1066</v>
      </c>
      <c r="M2276" s="54">
        <v>45</v>
      </c>
    </row>
    <row r="2277" spans="1:13" ht="12.75" hidden="1">
      <c r="A2277" s="588" t="s">
        <v>922</v>
      </c>
      <c r="B2277" s="42">
        <v>700000521</v>
      </c>
      <c r="C2277" s="42"/>
      <c r="D2277" s="42">
        <v>3</v>
      </c>
      <c r="E2277" s="44" t="s">
        <v>55</v>
      </c>
      <c r="F2277" s="44" t="str">
        <f t="shared" si="52"/>
        <v>3 кг</v>
      </c>
      <c r="G2277" s="42">
        <v>9</v>
      </c>
      <c r="H2277" s="44" t="s">
        <v>1058</v>
      </c>
      <c r="I2277" s="43">
        <v>127</v>
      </c>
      <c r="J2277" s="57">
        <f>IF(C2277="СТОП цена",I2277,ROUND(I2277*(1-VLOOKUP(L2277,Оглавление!D:G,3,FALSE)),2))</f>
        <v>127</v>
      </c>
      <c r="K2277" s="60"/>
      <c r="L2277" s="60" t="s">
        <v>1066</v>
      </c>
      <c r="M2277" s="54">
        <v>45</v>
      </c>
    </row>
    <row r="2278" spans="1:13" ht="12.75" hidden="1">
      <c r="A2278" s="590"/>
      <c r="B2278" s="42">
        <v>700000522</v>
      </c>
      <c r="C2278" s="42"/>
      <c r="D2278" s="42">
        <v>7</v>
      </c>
      <c r="E2278" s="44" t="s">
        <v>55</v>
      </c>
      <c r="F2278" s="44" t="str">
        <f t="shared" si="52"/>
        <v>7 кг</v>
      </c>
      <c r="G2278" s="42">
        <v>1</v>
      </c>
      <c r="H2278" s="44" t="s">
        <v>1058</v>
      </c>
      <c r="I2278" s="43">
        <v>286</v>
      </c>
      <c r="J2278" s="57">
        <f>IF(C2278="СТОП цена",I2278,ROUND(I2278*(1-VLOOKUP(L2278,Оглавление!D:G,3,FALSE)),2))</f>
        <v>286</v>
      </c>
      <c r="K2278" s="60"/>
      <c r="L2278" s="60" t="s">
        <v>1066</v>
      </c>
      <c r="M2278" s="54">
        <v>45</v>
      </c>
    </row>
    <row r="2279" spans="1:13" ht="12.75" hidden="1">
      <c r="A2279" s="590"/>
      <c r="B2279" s="42">
        <v>700000520</v>
      </c>
      <c r="C2279" s="42"/>
      <c r="D2279" s="42">
        <v>14</v>
      </c>
      <c r="E2279" s="44" t="s">
        <v>55</v>
      </c>
      <c r="F2279" s="44" t="str">
        <f t="shared" si="52"/>
        <v>14 кг</v>
      </c>
      <c r="G2279" s="44">
        <v>1</v>
      </c>
      <c r="H2279" s="44" t="s">
        <v>1058</v>
      </c>
      <c r="I2279" s="43">
        <v>531</v>
      </c>
      <c r="J2279" s="57">
        <f>IF(C2279="СТОП цена",I2279,ROUND(I2279*(1-VLOOKUP(L2279,Оглавление!D:G,3,FALSE)),2))</f>
        <v>531</v>
      </c>
      <c r="K2279" s="60"/>
      <c r="L2279" s="60" t="s">
        <v>1066</v>
      </c>
      <c r="M2279" s="54">
        <v>45</v>
      </c>
    </row>
    <row r="2280" spans="1:13" ht="12.75" hidden="1">
      <c r="A2280" s="591" t="s">
        <v>638</v>
      </c>
      <c r="B2280" s="42">
        <v>700000527</v>
      </c>
      <c r="C2280" s="42"/>
      <c r="D2280" s="42">
        <v>3</v>
      </c>
      <c r="E2280" s="44" t="s">
        <v>55</v>
      </c>
      <c r="F2280" s="44" t="str">
        <f t="shared" si="52"/>
        <v>3 кг</v>
      </c>
      <c r="G2280" s="44">
        <v>1</v>
      </c>
      <c r="H2280" s="44" t="s">
        <v>1058</v>
      </c>
      <c r="I2280" s="43">
        <v>111</v>
      </c>
      <c r="J2280" s="57">
        <f>IF(C2280="СТОП цена",I2280,ROUND(I2280*(1-VLOOKUP(L2280,Оглавление!D:G,3,FALSE)),2))</f>
        <v>111</v>
      </c>
      <c r="K2280" s="60"/>
      <c r="L2280" s="60" t="s">
        <v>1066</v>
      </c>
      <c r="M2280" s="54">
        <v>45</v>
      </c>
    </row>
    <row r="2281" spans="1:13" ht="12.75" hidden="1">
      <c r="A2281" s="592"/>
      <c r="B2281" s="42">
        <v>700000528</v>
      </c>
      <c r="C2281" s="42"/>
      <c r="D2281" s="42">
        <v>7</v>
      </c>
      <c r="E2281" s="44" t="s">
        <v>55</v>
      </c>
      <c r="F2281" s="44" t="str">
        <f t="shared" si="52"/>
        <v>7 кг</v>
      </c>
      <c r="G2281" s="44">
        <v>1</v>
      </c>
      <c r="H2281" s="44" t="s">
        <v>1058</v>
      </c>
      <c r="I2281" s="43">
        <v>249</v>
      </c>
      <c r="J2281" s="57">
        <f>IF(C2281="СТОП цена",I2281,ROUND(I2281*(1-VLOOKUP(L2281,Оглавление!D:G,3,FALSE)),2))</f>
        <v>249</v>
      </c>
      <c r="K2281" s="60"/>
      <c r="L2281" s="60" t="s">
        <v>1066</v>
      </c>
      <c r="M2281" s="54">
        <v>45</v>
      </c>
    </row>
    <row r="2282" spans="1:13" ht="12.75" hidden="1">
      <c r="A2282" s="592"/>
      <c r="B2282" s="42">
        <v>700000526</v>
      </c>
      <c r="C2282" s="42"/>
      <c r="D2282" s="42">
        <v>14</v>
      </c>
      <c r="E2282" s="44" t="s">
        <v>55</v>
      </c>
      <c r="F2282" s="44" t="str">
        <f t="shared" si="52"/>
        <v>14 кг</v>
      </c>
      <c r="G2282" s="44">
        <v>1</v>
      </c>
      <c r="H2282" s="44" t="s">
        <v>1058</v>
      </c>
      <c r="I2282" s="43">
        <v>444</v>
      </c>
      <c r="J2282" s="57">
        <f>IF(C2282="СТОП цена",I2282,ROUND(I2282*(1-VLOOKUP(L2282,Оглавление!D:G,3,FALSE)),2))</f>
        <v>444</v>
      </c>
      <c r="K2282" s="60"/>
      <c r="L2282" s="60" t="s">
        <v>1066</v>
      </c>
      <c r="M2282" s="54">
        <v>45</v>
      </c>
    </row>
    <row r="2283" spans="1:13" s="1" customFormat="1" ht="26.25" customHeight="1">
      <c r="A2283" s="582" t="s">
        <v>51</v>
      </c>
      <c r="B2283" s="583"/>
      <c r="C2283" s="583"/>
      <c r="D2283" s="583"/>
      <c r="E2283" s="583"/>
      <c r="F2283" s="583"/>
      <c r="G2283" s="583"/>
      <c r="H2283" s="583"/>
      <c r="I2283" s="583"/>
      <c r="J2283" s="583"/>
      <c r="K2283" s="60"/>
      <c r="L2283" s="60" t="s">
        <v>1066</v>
      </c>
      <c r="M2283" s="54">
        <v>45</v>
      </c>
    </row>
    <row r="2284" spans="1:13" ht="22.5" customHeight="1">
      <c r="A2284" s="588" t="s">
        <v>639</v>
      </c>
      <c r="B2284" s="42">
        <v>700001620</v>
      </c>
      <c r="C2284" s="42"/>
      <c r="D2284" s="42">
        <v>0.9</v>
      </c>
      <c r="E2284" s="44" t="s">
        <v>55</v>
      </c>
      <c r="F2284" s="44" t="str">
        <f>CONCATENATE(D2284," ",E2284)</f>
        <v>0,9 кг</v>
      </c>
      <c r="G2284" s="42">
        <v>14</v>
      </c>
      <c r="H2284" s="44" t="s">
        <v>1058</v>
      </c>
      <c r="I2284" s="43">
        <v>296</v>
      </c>
      <c r="J2284" s="57">
        <f>IF(C2284="СТОП цена",I2284,ROUND(I2284*(1-VLOOKUP(L2284,Оглавление!D:G,3,FALSE)),2))</f>
        <v>296</v>
      </c>
      <c r="K2284" s="60"/>
      <c r="L2284" s="60" t="s">
        <v>1066</v>
      </c>
      <c r="M2284" s="54">
        <v>45</v>
      </c>
    </row>
    <row r="2285" spans="1:13" ht="26.25" customHeight="1">
      <c r="A2285" s="589"/>
      <c r="B2285" s="43">
        <v>700001622</v>
      </c>
      <c r="C2285" s="43" t="s">
        <v>223</v>
      </c>
      <c r="D2285" s="42">
        <v>2</v>
      </c>
      <c r="E2285" s="44" t="s">
        <v>55</v>
      </c>
      <c r="F2285" s="44" t="str">
        <f>CONCATENATE(D2285," ",E2285)</f>
        <v>2 кг</v>
      </c>
      <c r="G2285" s="42">
        <v>4</v>
      </c>
      <c r="H2285" s="44" t="s">
        <v>1058</v>
      </c>
      <c r="I2285" s="43">
        <v>630</v>
      </c>
      <c r="J2285" s="57">
        <f>IF(C2285="СТОП цена",I2285,ROUND(I2285*(1-VLOOKUP(L2285,Оглавление!D:G,3,FALSE)),2))</f>
        <v>630</v>
      </c>
      <c r="K2285" s="60"/>
      <c r="L2285" s="60" t="s">
        <v>1066</v>
      </c>
      <c r="M2285" s="54">
        <v>45</v>
      </c>
    </row>
    <row r="2286" spans="1:13" s="173" customFormat="1" ht="35.25" customHeight="1">
      <c r="A2286" s="382" t="s">
        <v>1385</v>
      </c>
      <c r="B2286" s="43">
        <v>700006538</v>
      </c>
      <c r="C2286" s="43" t="s">
        <v>223</v>
      </c>
      <c r="D2286" s="42"/>
      <c r="E2286" s="44"/>
      <c r="F2286" s="44" t="s">
        <v>1313</v>
      </c>
      <c r="G2286" s="42">
        <v>14</v>
      </c>
      <c r="H2286" s="44" t="s">
        <v>1058</v>
      </c>
      <c r="I2286" s="43">
        <v>325</v>
      </c>
      <c r="J2286" s="57">
        <f>IF(C2286="СТОП цена",I2286,ROUND(I2286*(1-VLOOKUP(L2286,Оглавление!D:G,3,FALSE)),2))</f>
        <v>325</v>
      </c>
      <c r="K2286" s="60"/>
      <c r="L2286" s="60" t="s">
        <v>1066</v>
      </c>
      <c r="M2286" s="54">
        <v>45</v>
      </c>
    </row>
    <row r="2287" spans="1:13" s="1" customFormat="1" ht="25.5" customHeight="1">
      <c r="A2287" s="582" t="s">
        <v>767</v>
      </c>
      <c r="B2287" s="583"/>
      <c r="C2287" s="583"/>
      <c r="D2287" s="583"/>
      <c r="E2287" s="583"/>
      <c r="F2287" s="583"/>
      <c r="G2287" s="583"/>
      <c r="H2287" s="583"/>
      <c r="I2287" s="583"/>
      <c r="J2287" s="583"/>
      <c r="K2287" s="60"/>
      <c r="L2287" s="60" t="s">
        <v>1066</v>
      </c>
      <c r="M2287" s="54">
        <v>45</v>
      </c>
    </row>
    <row r="2288" spans="1:13" ht="16.5" customHeight="1">
      <c r="A2288" s="382" t="s">
        <v>386</v>
      </c>
      <c r="B2288" s="44">
        <v>700000562</v>
      </c>
      <c r="C2288" s="44"/>
      <c r="D2288" s="42">
        <v>3</v>
      </c>
      <c r="E2288" s="44" t="s">
        <v>55</v>
      </c>
      <c r="F2288" s="44" t="str">
        <f>CONCATENATE(D2288," ",E2288)</f>
        <v>3 кг</v>
      </c>
      <c r="G2288" s="42">
        <v>9</v>
      </c>
      <c r="H2288" s="44" t="s">
        <v>1058</v>
      </c>
      <c r="I2288" s="43">
        <v>121</v>
      </c>
      <c r="J2288" s="57">
        <f>IF(C2288="СТОП цена",I2288,ROUND(I2288*(1-VLOOKUP(L2288,Оглавление!D:G,3,FALSE)),2))</f>
        <v>121</v>
      </c>
      <c r="K2288" s="60"/>
      <c r="L2288" s="60" t="s">
        <v>1066</v>
      </c>
      <c r="M2288" s="54">
        <v>45</v>
      </c>
    </row>
    <row r="2289" spans="1:13" s="1" customFormat="1" ht="24.75" customHeight="1">
      <c r="A2289" s="582" t="s">
        <v>47</v>
      </c>
      <c r="B2289" s="583"/>
      <c r="C2289" s="583"/>
      <c r="D2289" s="583"/>
      <c r="E2289" s="583"/>
      <c r="F2289" s="583"/>
      <c r="G2289" s="583"/>
      <c r="H2289" s="583"/>
      <c r="I2289" s="583"/>
      <c r="J2289" s="583"/>
      <c r="K2289" s="60"/>
      <c r="L2289" s="60" t="s">
        <v>1066</v>
      </c>
      <c r="M2289" s="54">
        <v>45</v>
      </c>
    </row>
    <row r="2290" spans="1:13" ht="15.75" customHeight="1">
      <c r="A2290" s="377" t="s">
        <v>1097</v>
      </c>
      <c r="B2290" s="43">
        <v>700001186</v>
      </c>
      <c r="C2290" s="43"/>
      <c r="D2290" s="43">
        <v>9</v>
      </c>
      <c r="E2290" s="43" t="s">
        <v>561</v>
      </c>
      <c r="F2290" s="44" t="str">
        <f>CONCATENATE(D2290," ",E2290)</f>
        <v>9 л</v>
      </c>
      <c r="G2290" s="43">
        <v>1</v>
      </c>
      <c r="H2290" s="44" t="s">
        <v>1058</v>
      </c>
      <c r="I2290" s="43">
        <v>2537</v>
      </c>
      <c r="J2290" s="57">
        <f>IF(C2290="СТОП цена",I2290,ROUND(I2290*(1-VLOOKUP(L2290,Оглавление!D:G,3,FALSE)),2))</f>
        <v>2537</v>
      </c>
      <c r="K2290" s="60"/>
      <c r="L2290" s="60" t="s">
        <v>1066</v>
      </c>
      <c r="M2290" s="54">
        <v>45</v>
      </c>
    </row>
    <row r="2291" spans="1:13" ht="15.75" customHeight="1">
      <c r="A2291" s="377" t="s">
        <v>1100</v>
      </c>
      <c r="B2291" s="43">
        <v>700001187</v>
      </c>
      <c r="C2291" s="43" t="s">
        <v>223</v>
      </c>
      <c r="D2291" s="43"/>
      <c r="E2291" s="43"/>
      <c r="F2291" s="44" t="s">
        <v>234</v>
      </c>
      <c r="G2291" s="43">
        <v>1</v>
      </c>
      <c r="H2291" s="44" t="s">
        <v>1058</v>
      </c>
      <c r="I2291" s="43">
        <v>2537</v>
      </c>
      <c r="J2291" s="57">
        <f>IF(C2291="СТОП цена",I2291,ROUND(I2291*(1-VLOOKUP(L2291,Оглавление!D:G,3,FALSE)),2))</f>
        <v>2537</v>
      </c>
      <c r="K2291" s="60"/>
      <c r="L2291" s="60" t="s">
        <v>1066</v>
      </c>
      <c r="M2291" s="54">
        <v>45</v>
      </c>
    </row>
    <row r="2292" spans="1:13" ht="12.75">
      <c r="A2292" s="591" t="s">
        <v>498</v>
      </c>
      <c r="B2292" s="43">
        <v>700001207</v>
      </c>
      <c r="C2292" s="43"/>
      <c r="D2292" s="43">
        <v>6.5</v>
      </c>
      <c r="E2292" s="44" t="s">
        <v>55</v>
      </c>
      <c r="F2292" s="44" t="str">
        <f>CONCATENATE(D2292," ",E2292)</f>
        <v>6,5 кг</v>
      </c>
      <c r="G2292" s="43">
        <v>1</v>
      </c>
      <c r="H2292" s="44" t="s">
        <v>1058</v>
      </c>
      <c r="I2292" s="43">
        <v>407</v>
      </c>
      <c r="J2292" s="57">
        <f>IF(C2292="СТОП цена",I2292,ROUND(I2292*(1-VLOOKUP(L2292,Оглавление!D:G,3,FALSE)),2))</f>
        <v>407</v>
      </c>
      <c r="K2292" s="60"/>
      <c r="L2292" s="60" t="s">
        <v>1066</v>
      </c>
      <c r="M2292" s="54">
        <v>45</v>
      </c>
    </row>
    <row r="2293" spans="1:13" ht="12.75">
      <c r="A2293" s="592"/>
      <c r="B2293" s="43">
        <v>700001204</v>
      </c>
      <c r="C2293" s="43" t="s">
        <v>309</v>
      </c>
      <c r="D2293" s="43">
        <v>13</v>
      </c>
      <c r="E2293" s="43" t="s">
        <v>55</v>
      </c>
      <c r="F2293" s="44" t="str">
        <f>CONCATENATE(D2293," ",E2293)</f>
        <v>13 кг</v>
      </c>
      <c r="G2293" s="44">
        <v>1</v>
      </c>
      <c r="H2293" s="44" t="s">
        <v>1058</v>
      </c>
      <c r="I2293" s="43">
        <v>617.52</v>
      </c>
      <c r="J2293" s="57">
        <f>IF(C2293="СТОП цена",I2293,ROUND(I2293*(1-VLOOKUP(L2293,Оглавление!D:G,3,FALSE)),2))</f>
        <v>617.52</v>
      </c>
      <c r="K2293" s="60"/>
      <c r="L2293" s="60" t="s">
        <v>1066</v>
      </c>
      <c r="M2293" s="54">
        <v>45</v>
      </c>
    </row>
    <row r="2294" spans="1:13" s="135" customFormat="1" ht="15.75" customHeight="1">
      <c r="A2294" s="593"/>
      <c r="B2294" s="43">
        <v>700001206</v>
      </c>
      <c r="C2294" s="43" t="s">
        <v>309</v>
      </c>
      <c r="D2294" s="43"/>
      <c r="E2294" s="43"/>
      <c r="F2294" s="44" t="s">
        <v>1259</v>
      </c>
      <c r="G2294" s="44">
        <v>1</v>
      </c>
      <c r="H2294" s="44" t="s">
        <v>1058</v>
      </c>
      <c r="I2294" s="43">
        <v>1763.28</v>
      </c>
      <c r="J2294" s="57">
        <f>IF(C2294="СТОП цена",I2294,ROUND(I2294*(1-VLOOKUP(L2294,Оглавление!D:G,3,FALSE)),2))</f>
        <v>1763.28</v>
      </c>
      <c r="K2294" s="60"/>
      <c r="L2294" s="60" t="s">
        <v>1066</v>
      </c>
      <c r="M2294" s="54">
        <v>45</v>
      </c>
    </row>
    <row r="2295" spans="1:13" s="1" customFormat="1" ht="25.5" hidden="1" customHeight="1">
      <c r="A2295" s="582" t="s">
        <v>451</v>
      </c>
      <c r="B2295" s="583"/>
      <c r="C2295" s="583"/>
      <c r="D2295" s="583"/>
      <c r="E2295" s="583"/>
      <c r="F2295" s="583"/>
      <c r="G2295" s="583"/>
      <c r="H2295" s="583"/>
      <c r="I2295" s="583"/>
      <c r="J2295" s="583"/>
      <c r="K2295" s="60"/>
      <c r="L2295" s="60" t="s">
        <v>1066</v>
      </c>
      <c r="M2295" s="54">
        <v>45</v>
      </c>
    </row>
    <row r="2296" spans="1:13" ht="28.5" hidden="1" customHeight="1">
      <c r="A2296" s="382" t="s">
        <v>387</v>
      </c>
      <c r="B2296" s="43">
        <v>700002010</v>
      </c>
      <c r="C2296" s="43" t="s">
        <v>223</v>
      </c>
      <c r="D2296" s="42">
        <v>1.8</v>
      </c>
      <c r="E2296" s="44" t="s">
        <v>55</v>
      </c>
      <c r="F2296" s="44" t="str">
        <f t="shared" ref="F2296:F2305" si="53">CONCATENATE(D2296," ",E2296)</f>
        <v>1,8 кг</v>
      </c>
      <c r="G2296" s="42">
        <v>6</v>
      </c>
      <c r="H2296" s="44" t="s">
        <v>1058</v>
      </c>
      <c r="I2296" s="43">
        <v>423</v>
      </c>
      <c r="J2296" s="57">
        <f>IF(C2296="СТОП цена",I2296,ROUND(I2296*(1-VLOOKUP(L2296,Оглавление!D:G,3,FALSE)),2))</f>
        <v>423</v>
      </c>
      <c r="K2296" s="60"/>
      <c r="L2296" s="60" t="s">
        <v>1066</v>
      </c>
      <c r="M2296" s="54">
        <v>45</v>
      </c>
    </row>
    <row r="2297" spans="1:13" ht="12.75" hidden="1">
      <c r="A2297" s="588" t="s">
        <v>388</v>
      </c>
      <c r="B2297" s="42">
        <v>700000887</v>
      </c>
      <c r="C2297" s="42"/>
      <c r="D2297" s="42">
        <v>0.8</v>
      </c>
      <c r="E2297" s="43" t="s">
        <v>55</v>
      </c>
      <c r="F2297" s="44" t="str">
        <f t="shared" si="53"/>
        <v>0,8 кг</v>
      </c>
      <c r="G2297" s="42">
        <v>14</v>
      </c>
      <c r="H2297" s="44" t="s">
        <v>1058</v>
      </c>
      <c r="I2297" s="43">
        <v>136</v>
      </c>
      <c r="J2297" s="57">
        <f>IF(C2297="СТОП цена",I2297,ROUND(I2297*(1-VLOOKUP(L2297,Оглавление!D:G,3,FALSE)),2))</f>
        <v>136</v>
      </c>
      <c r="K2297" s="60"/>
      <c r="L2297" s="60" t="s">
        <v>1066</v>
      </c>
      <c r="M2297" s="54">
        <v>45</v>
      </c>
    </row>
    <row r="2298" spans="1:13" ht="12.75" hidden="1">
      <c r="A2298" s="590"/>
      <c r="B2298" s="42">
        <v>700000889</v>
      </c>
      <c r="C2298" s="42"/>
      <c r="D2298" s="42">
        <v>1.8</v>
      </c>
      <c r="E2298" s="44" t="s">
        <v>55</v>
      </c>
      <c r="F2298" s="44" t="str">
        <f t="shared" si="53"/>
        <v>1,8 кг</v>
      </c>
      <c r="G2298" s="42">
        <v>4</v>
      </c>
      <c r="H2298" s="44" t="s">
        <v>1058</v>
      </c>
      <c r="I2298" s="43">
        <v>294</v>
      </c>
      <c r="J2298" s="57">
        <f>IF(C2298="СТОП цена",I2298,ROUND(I2298*(1-VLOOKUP(L2298,Оглавление!D:G,3,FALSE)),2))</f>
        <v>294</v>
      </c>
      <c r="K2298" s="60"/>
      <c r="L2298" s="60" t="s">
        <v>1066</v>
      </c>
      <c r="M2298" s="54">
        <v>45</v>
      </c>
    </row>
    <row r="2299" spans="1:13" ht="12.75" hidden="1">
      <c r="A2299" s="589"/>
      <c r="B2299" s="42">
        <v>700000890</v>
      </c>
      <c r="C2299" s="42"/>
      <c r="D2299" s="42">
        <v>17</v>
      </c>
      <c r="E2299" s="44" t="s">
        <v>55</v>
      </c>
      <c r="F2299" s="44" t="str">
        <f t="shared" si="53"/>
        <v>17 кг</v>
      </c>
      <c r="G2299" s="42">
        <v>1</v>
      </c>
      <c r="H2299" s="44" t="s">
        <v>1058</v>
      </c>
      <c r="I2299" s="43">
        <v>2547</v>
      </c>
      <c r="J2299" s="57">
        <f>IF(C2299="СТОП цена",I2299,ROUND(I2299*(1-VLOOKUP(L2299,Оглавление!D:G,3,FALSE)),2))</f>
        <v>2547</v>
      </c>
      <c r="K2299" s="60"/>
      <c r="L2299" s="60" t="s">
        <v>1066</v>
      </c>
      <c r="M2299" s="54">
        <v>45</v>
      </c>
    </row>
    <row r="2300" spans="1:13" ht="20.25" hidden="1" customHeight="1">
      <c r="A2300" s="588" t="s">
        <v>1122</v>
      </c>
      <c r="B2300" s="43">
        <v>700000858</v>
      </c>
      <c r="C2300" s="43"/>
      <c r="D2300" s="42">
        <v>2</v>
      </c>
      <c r="E2300" s="42" t="s">
        <v>561</v>
      </c>
      <c r="F2300" s="44" t="str">
        <f t="shared" si="53"/>
        <v>2 л</v>
      </c>
      <c r="G2300" s="44">
        <v>1</v>
      </c>
      <c r="H2300" s="44" t="s">
        <v>1058</v>
      </c>
      <c r="I2300" s="43">
        <v>602</v>
      </c>
      <c r="J2300" s="57">
        <f>IF(C2300="СТОП цена",I2300,ROUND(I2300*(1-VLOOKUP(L2300,Оглавление!D:G,3,FALSE)),2))</f>
        <v>602</v>
      </c>
      <c r="K2300" s="60"/>
      <c r="L2300" s="60" t="s">
        <v>1066</v>
      </c>
      <c r="M2300" s="54">
        <v>45</v>
      </c>
    </row>
    <row r="2301" spans="1:13" ht="12" hidden="1" customHeight="1">
      <c r="A2301" s="590"/>
      <c r="B2301" s="43">
        <v>700000859</v>
      </c>
      <c r="C2301" s="43"/>
      <c r="D2301" s="42">
        <v>5</v>
      </c>
      <c r="E2301" s="44" t="s">
        <v>561</v>
      </c>
      <c r="F2301" s="44" t="str">
        <f t="shared" si="53"/>
        <v>5 л</v>
      </c>
      <c r="G2301" s="44">
        <v>1</v>
      </c>
      <c r="H2301" s="44" t="s">
        <v>1058</v>
      </c>
      <c r="I2301" s="43">
        <v>1471</v>
      </c>
      <c r="J2301" s="57">
        <f>IF(C2301="СТОП цена",I2301,ROUND(I2301*(1-VLOOKUP(L2301,Оглавление!D:G,3,FALSE)),2))</f>
        <v>1471</v>
      </c>
      <c r="K2301" s="60"/>
      <c r="L2301" s="60" t="s">
        <v>1066</v>
      </c>
      <c r="M2301" s="54">
        <v>45</v>
      </c>
    </row>
    <row r="2302" spans="1:13" ht="12.75" hidden="1">
      <c r="A2302" s="589"/>
      <c r="B2302" s="43">
        <v>700000857</v>
      </c>
      <c r="C2302" s="43" t="s">
        <v>309</v>
      </c>
      <c r="D2302" s="42">
        <v>10</v>
      </c>
      <c r="E2302" s="43" t="s">
        <v>561</v>
      </c>
      <c r="F2302" s="44" t="str">
        <f t="shared" si="53"/>
        <v>10 л</v>
      </c>
      <c r="G2302" s="44">
        <v>1</v>
      </c>
      <c r="H2302" s="44" t="s">
        <v>1058</v>
      </c>
      <c r="I2302" s="43">
        <v>1757.05</v>
      </c>
      <c r="J2302" s="57">
        <f>IF(C2302="СТОП цена",I2302,ROUND(I2302*(1-VLOOKUP(L2302,Оглавление!D:G,3,FALSE)),2))</f>
        <v>1757.05</v>
      </c>
      <c r="K2302" s="60"/>
      <c r="L2302" s="60" t="s">
        <v>1066</v>
      </c>
      <c r="M2302" s="54">
        <v>45</v>
      </c>
    </row>
    <row r="2303" spans="1:13" s="154" customFormat="1" ht="15.75" hidden="1" customHeight="1">
      <c r="A2303" s="588" t="s">
        <v>389</v>
      </c>
      <c r="B2303" s="43">
        <v>700000855</v>
      </c>
      <c r="C2303" s="43"/>
      <c r="D2303" s="42"/>
      <c r="E2303" s="43"/>
      <c r="F2303" s="44" t="s">
        <v>1354</v>
      </c>
      <c r="G2303" s="44">
        <v>1</v>
      </c>
      <c r="H2303" s="44" t="s">
        <v>1058</v>
      </c>
      <c r="I2303" s="43">
        <v>602</v>
      </c>
      <c r="J2303" s="57">
        <f>IF(C2303="СТОП цена",I2303,ROUND(I2303*(1-VLOOKUP(L2303,Оглавление!D:G,3,FALSE)),2))</f>
        <v>602</v>
      </c>
      <c r="K2303" s="60"/>
      <c r="L2303" s="60" t="s">
        <v>1066</v>
      </c>
      <c r="M2303" s="54">
        <v>45</v>
      </c>
    </row>
    <row r="2304" spans="1:13" s="137" customFormat="1" ht="12.75" hidden="1">
      <c r="A2304" s="590"/>
      <c r="B2304" s="43">
        <v>700000856</v>
      </c>
      <c r="C2304" s="44"/>
      <c r="D2304" s="42"/>
      <c r="E2304" s="43"/>
      <c r="F2304" s="44" t="s">
        <v>924</v>
      </c>
      <c r="G2304" s="44">
        <v>1</v>
      </c>
      <c r="H2304" s="44" t="s">
        <v>1058</v>
      </c>
      <c r="I2304" s="43">
        <v>1471</v>
      </c>
      <c r="J2304" s="57">
        <f>IF(C2304="СТОП цена",I2304,ROUND(I2304*(1-VLOOKUP(L2304,Оглавление!D:G,3,FALSE)),2))</f>
        <v>1471</v>
      </c>
      <c r="K2304" s="60"/>
      <c r="L2304" s="60" t="s">
        <v>1066</v>
      </c>
      <c r="M2304" s="54">
        <v>45</v>
      </c>
    </row>
    <row r="2305" spans="1:13" ht="18" hidden="1" customHeight="1">
      <c r="A2305" s="589"/>
      <c r="B2305" s="43">
        <v>700000854</v>
      </c>
      <c r="C2305" s="43" t="s">
        <v>309</v>
      </c>
      <c r="D2305" s="43">
        <v>10</v>
      </c>
      <c r="E2305" s="44" t="s">
        <v>561</v>
      </c>
      <c r="F2305" s="44" t="str">
        <f t="shared" si="53"/>
        <v>10 л</v>
      </c>
      <c r="G2305" s="44">
        <v>1</v>
      </c>
      <c r="H2305" s="44" t="s">
        <v>1058</v>
      </c>
      <c r="I2305" s="43">
        <v>1757.05</v>
      </c>
      <c r="J2305" s="57">
        <f>IF(C2305="СТОП цена",I2305,ROUND(I2305*(1-VLOOKUP(L2305,Оглавление!D:G,3,FALSE)),2))</f>
        <v>1757.05</v>
      </c>
      <c r="K2305" s="60"/>
      <c r="L2305" s="60" t="s">
        <v>1066</v>
      </c>
      <c r="M2305" s="54">
        <v>45</v>
      </c>
    </row>
    <row r="2306" spans="1:13" s="312" customFormat="1" ht="18" hidden="1" customHeight="1">
      <c r="A2306" s="591" t="s">
        <v>2822</v>
      </c>
      <c r="B2306" s="43">
        <v>700010650</v>
      </c>
      <c r="C2306" s="43"/>
      <c r="D2306" s="43"/>
      <c r="E2306" s="44"/>
      <c r="F2306" s="44" t="s">
        <v>1346</v>
      </c>
      <c r="G2306" s="44">
        <v>18</v>
      </c>
      <c r="H2306" s="44" t="s">
        <v>1058</v>
      </c>
      <c r="I2306" s="43">
        <v>180</v>
      </c>
      <c r="J2306" s="57">
        <f>IF(C2306="СТОП цена",I2306,ROUND(I2306*(1-VLOOKUP(L2306,Оглавление!D:G,3,FALSE)),2))</f>
        <v>180</v>
      </c>
      <c r="K2306" s="60"/>
      <c r="L2306" s="60" t="s">
        <v>1066</v>
      </c>
      <c r="M2306" s="54">
        <v>45</v>
      </c>
    </row>
    <row r="2307" spans="1:13" s="312" customFormat="1" ht="18" hidden="1" customHeight="1">
      <c r="A2307" s="593"/>
      <c r="B2307" s="43">
        <v>700010651</v>
      </c>
      <c r="C2307" s="43"/>
      <c r="D2307" s="43"/>
      <c r="E2307" s="44"/>
      <c r="F2307" s="44" t="s">
        <v>1354</v>
      </c>
      <c r="G2307" s="44">
        <v>1</v>
      </c>
      <c r="H2307" s="44" t="s">
        <v>1058</v>
      </c>
      <c r="I2307" s="43">
        <v>340</v>
      </c>
      <c r="J2307" s="57">
        <f>IF(C2307="СТОП цена",I2307,ROUND(I2307*(1-VLOOKUP(L2307,Оглавление!D:G,3,FALSE)),2))</f>
        <v>340</v>
      </c>
      <c r="K2307" s="60"/>
      <c r="L2307" s="60" t="s">
        <v>1066</v>
      </c>
      <c r="M2307" s="54">
        <v>45</v>
      </c>
    </row>
    <row r="2308" spans="1:13" s="1" customFormat="1" ht="25.5" customHeight="1">
      <c r="A2308" s="582" t="s">
        <v>11</v>
      </c>
      <c r="B2308" s="583"/>
      <c r="C2308" s="583"/>
      <c r="D2308" s="583"/>
      <c r="E2308" s="583"/>
      <c r="F2308" s="583"/>
      <c r="G2308" s="583"/>
      <c r="H2308" s="583"/>
      <c r="I2308" s="583"/>
      <c r="J2308" s="583"/>
      <c r="K2308" s="60"/>
      <c r="L2308" s="60" t="s">
        <v>1066</v>
      </c>
      <c r="M2308" s="54">
        <v>45</v>
      </c>
    </row>
    <row r="2309" spans="1:13" ht="12.75">
      <c r="A2309" s="588" t="s">
        <v>390</v>
      </c>
      <c r="B2309" s="42">
        <v>700002187</v>
      </c>
      <c r="C2309" s="42"/>
      <c r="D2309" s="43">
        <v>0.45</v>
      </c>
      <c r="E2309" s="44" t="s">
        <v>561</v>
      </c>
      <c r="F2309" s="44" t="str">
        <f>CONCATENATE(D2309," ",E2309)</f>
        <v>0,45 л</v>
      </c>
      <c r="G2309" s="43">
        <v>30</v>
      </c>
      <c r="H2309" s="44" t="s">
        <v>1058</v>
      </c>
      <c r="I2309" s="43">
        <v>68</v>
      </c>
      <c r="J2309" s="57">
        <f>IF(C2309="СТОП цена",I2309,ROUND(I2309*(1-VLOOKUP(L2309,Оглавление!D:G,3,FALSE)),2))</f>
        <v>68</v>
      </c>
      <c r="K2309" s="60"/>
      <c r="L2309" s="60" t="s">
        <v>1066</v>
      </c>
      <c r="M2309" s="54">
        <v>45</v>
      </c>
    </row>
    <row r="2310" spans="1:13" ht="12.75">
      <c r="A2310" s="590"/>
      <c r="B2310" s="42">
        <v>700002188</v>
      </c>
      <c r="C2310" s="42"/>
      <c r="D2310" s="43">
        <v>1</v>
      </c>
      <c r="E2310" s="44" t="s">
        <v>561</v>
      </c>
      <c r="F2310" s="44" t="str">
        <f t="shared" ref="F2310:F2318" si="54">CONCATENATE(D2310," ",E2310)</f>
        <v>1 л</v>
      </c>
      <c r="G2310" s="43">
        <v>20</v>
      </c>
      <c r="H2310" s="44" t="s">
        <v>1058</v>
      </c>
      <c r="I2310" s="43">
        <v>132</v>
      </c>
      <c r="J2310" s="57">
        <f>IF(C2310="СТОП цена",I2310,ROUND(I2310*(1-VLOOKUP(L2310,Оглавление!D:G,3,FALSE)),2))</f>
        <v>132</v>
      </c>
      <c r="K2310" s="60"/>
      <c r="L2310" s="60" t="s">
        <v>1066</v>
      </c>
      <c r="M2310" s="54">
        <v>45</v>
      </c>
    </row>
    <row r="2311" spans="1:13" ht="12.75">
      <c r="A2311" s="588" t="s">
        <v>672</v>
      </c>
      <c r="B2311" s="44">
        <v>700002182</v>
      </c>
      <c r="C2311" s="44"/>
      <c r="D2311" s="43">
        <v>0.5</v>
      </c>
      <c r="E2311" s="44" t="s">
        <v>561</v>
      </c>
      <c r="F2311" s="44" t="str">
        <f t="shared" si="54"/>
        <v>0,5 л</v>
      </c>
      <c r="G2311" s="43">
        <v>25</v>
      </c>
      <c r="H2311" s="44" t="s">
        <v>1058</v>
      </c>
      <c r="I2311" s="43">
        <v>68</v>
      </c>
      <c r="J2311" s="57">
        <f>IF(C2311="СТОП цена",I2311,ROUND(I2311*(1-VLOOKUP(L2311,Оглавление!D:G,3,FALSE)),2))</f>
        <v>68</v>
      </c>
      <c r="K2311" s="60"/>
      <c r="L2311" s="60" t="s">
        <v>1066</v>
      </c>
      <c r="M2311" s="54">
        <v>45</v>
      </c>
    </row>
    <row r="2312" spans="1:13" ht="12.75">
      <c r="A2312" s="590"/>
      <c r="B2312" s="44">
        <v>700002183</v>
      </c>
      <c r="C2312" s="44"/>
      <c r="D2312" s="43">
        <v>1</v>
      </c>
      <c r="E2312" s="44" t="s">
        <v>561</v>
      </c>
      <c r="F2312" s="44" t="str">
        <f t="shared" si="54"/>
        <v>1 л</v>
      </c>
      <c r="G2312" s="43">
        <v>20</v>
      </c>
      <c r="H2312" s="44" t="s">
        <v>1058</v>
      </c>
      <c r="I2312" s="43">
        <v>115</v>
      </c>
      <c r="J2312" s="57">
        <f>IF(C2312="СТОП цена",I2312,ROUND(I2312*(1-VLOOKUP(L2312,Оглавление!D:G,3,FALSE)),2))</f>
        <v>115</v>
      </c>
      <c r="K2312" s="60"/>
      <c r="L2312" s="60" t="s">
        <v>1066</v>
      </c>
      <c r="M2312" s="54">
        <v>45</v>
      </c>
    </row>
    <row r="2313" spans="1:13" ht="12.75">
      <c r="A2313" s="590"/>
      <c r="B2313" s="44">
        <v>700002185</v>
      </c>
      <c r="C2313" s="44" t="s">
        <v>223</v>
      </c>
      <c r="D2313" s="43">
        <v>5</v>
      </c>
      <c r="E2313" s="44" t="s">
        <v>561</v>
      </c>
      <c r="F2313" s="44" t="str">
        <f t="shared" si="54"/>
        <v>5 л</v>
      </c>
      <c r="G2313" s="44">
        <v>1</v>
      </c>
      <c r="H2313" s="44" t="s">
        <v>1058</v>
      </c>
      <c r="I2313" s="43">
        <v>540</v>
      </c>
      <c r="J2313" s="57">
        <f>IF(C2313="СТОП цена",I2313,ROUND(I2313*(1-VLOOKUP(L2313,Оглавление!D:G,3,FALSE)),2))</f>
        <v>540</v>
      </c>
      <c r="K2313" s="60"/>
      <c r="L2313" s="60" t="s">
        <v>1066</v>
      </c>
      <c r="M2313" s="54">
        <v>45</v>
      </c>
    </row>
    <row r="2314" spans="1:13" ht="12.75">
      <c r="A2314" s="588" t="s">
        <v>391</v>
      </c>
      <c r="B2314" s="44">
        <v>700002192</v>
      </c>
      <c r="C2314" s="44" t="s">
        <v>309</v>
      </c>
      <c r="D2314" s="43">
        <v>0.5</v>
      </c>
      <c r="E2314" s="44" t="s">
        <v>561</v>
      </c>
      <c r="F2314" s="44" t="str">
        <f t="shared" si="54"/>
        <v>0,5 л</v>
      </c>
      <c r="G2314" s="43">
        <v>25</v>
      </c>
      <c r="H2314" s="44" t="s">
        <v>1058</v>
      </c>
      <c r="I2314" s="43">
        <v>44.52</v>
      </c>
      <c r="J2314" s="57">
        <f>IF(C2314="СТОП цена",I2314,ROUND(I2314*(1-VLOOKUP(L2314,Оглавление!D:G,3,FALSE)),2))</f>
        <v>44.52</v>
      </c>
      <c r="K2314" s="60"/>
      <c r="L2314" s="60" t="s">
        <v>1066</v>
      </c>
      <c r="M2314" s="54">
        <v>45</v>
      </c>
    </row>
    <row r="2315" spans="1:13" ht="12.75">
      <c r="A2315" s="590"/>
      <c r="B2315" s="44">
        <v>700002193</v>
      </c>
      <c r="C2315" s="44" t="s">
        <v>309</v>
      </c>
      <c r="D2315" s="43">
        <v>1</v>
      </c>
      <c r="E2315" s="44" t="s">
        <v>561</v>
      </c>
      <c r="F2315" s="44" t="str">
        <f t="shared" si="54"/>
        <v>1 л</v>
      </c>
      <c r="G2315" s="43">
        <v>20</v>
      </c>
      <c r="H2315" s="44" t="s">
        <v>1058</v>
      </c>
      <c r="I2315" s="43">
        <v>78.12</v>
      </c>
      <c r="J2315" s="57">
        <f>IF(C2315="СТОП цена",I2315,ROUND(I2315*(1-VLOOKUP(L2315,Оглавление!D:G,3,FALSE)),2))</f>
        <v>78.12</v>
      </c>
      <c r="K2315" s="60"/>
      <c r="L2315" s="60" t="s">
        <v>1066</v>
      </c>
      <c r="M2315" s="54">
        <v>45</v>
      </c>
    </row>
    <row r="2316" spans="1:13" ht="12.75">
      <c r="A2316" s="590"/>
      <c r="B2316" s="44">
        <v>700002195</v>
      </c>
      <c r="C2316" s="44" t="s">
        <v>309</v>
      </c>
      <c r="D2316" s="43">
        <v>3</v>
      </c>
      <c r="E2316" s="44" t="s">
        <v>561</v>
      </c>
      <c r="F2316" s="44" t="str">
        <f t="shared" si="54"/>
        <v>3 л</v>
      </c>
      <c r="G2316" s="43">
        <v>1</v>
      </c>
      <c r="H2316" s="44" t="s">
        <v>1058</v>
      </c>
      <c r="I2316" s="43">
        <v>232.68</v>
      </c>
      <c r="J2316" s="57">
        <f>IF(C2316="СТОП цена",I2316,ROUND(I2316*(1-VLOOKUP(L2316,Оглавление!D:G,3,FALSE)),2))</f>
        <v>232.68</v>
      </c>
      <c r="K2316" s="60"/>
      <c r="L2316" s="60" t="s">
        <v>1066</v>
      </c>
      <c r="M2316" s="54">
        <v>45</v>
      </c>
    </row>
    <row r="2317" spans="1:13" ht="12.75">
      <c r="A2317" s="590"/>
      <c r="B2317" s="44">
        <v>700002196</v>
      </c>
      <c r="C2317" s="44" t="s">
        <v>309</v>
      </c>
      <c r="D2317" s="43">
        <v>5</v>
      </c>
      <c r="E2317" s="44" t="s">
        <v>561</v>
      </c>
      <c r="F2317" s="44" t="str">
        <f t="shared" si="54"/>
        <v>5 л</v>
      </c>
      <c r="G2317" s="44">
        <v>1</v>
      </c>
      <c r="H2317" s="44" t="s">
        <v>1058</v>
      </c>
      <c r="I2317" s="43">
        <v>371.28</v>
      </c>
      <c r="J2317" s="57">
        <f>IF(C2317="СТОП цена",I2317,ROUND(I2317*(1-VLOOKUP(L2317,Оглавление!D:G,3,FALSE)),2))</f>
        <v>371.28</v>
      </c>
      <c r="K2317" s="60"/>
      <c r="L2317" s="60" t="s">
        <v>1066</v>
      </c>
      <c r="M2317" s="54">
        <v>45</v>
      </c>
    </row>
    <row r="2318" spans="1:13" ht="12.75">
      <c r="A2318" s="589"/>
      <c r="B2318" s="44">
        <v>700002197</v>
      </c>
      <c r="C2318" s="44" t="s">
        <v>309</v>
      </c>
      <c r="D2318" s="43">
        <v>10</v>
      </c>
      <c r="E2318" s="44" t="s">
        <v>561</v>
      </c>
      <c r="F2318" s="44" t="str">
        <f t="shared" si="54"/>
        <v>10 л</v>
      </c>
      <c r="G2318" s="44">
        <v>1</v>
      </c>
      <c r="H2318" s="44" t="s">
        <v>1058</v>
      </c>
      <c r="I2318" s="43">
        <v>727.44</v>
      </c>
      <c r="J2318" s="57">
        <f>IF(C2318="СТОП цена",I2318,ROUND(I2318*(1-VLOOKUP(L2318,Оглавление!D:G,3,FALSE)),2))</f>
        <v>727.44</v>
      </c>
      <c r="K2318" s="60"/>
      <c r="L2318" s="60" t="s">
        <v>1066</v>
      </c>
      <c r="M2318" s="54">
        <v>45</v>
      </c>
    </row>
    <row r="2319" spans="1:13" s="1" customFormat="1" ht="23.25" customHeight="1">
      <c r="A2319" s="582" t="s">
        <v>312</v>
      </c>
      <c r="B2319" s="583"/>
      <c r="C2319" s="583"/>
      <c r="D2319" s="583"/>
      <c r="E2319" s="583"/>
      <c r="F2319" s="583"/>
      <c r="G2319" s="583"/>
      <c r="H2319" s="583"/>
      <c r="I2319" s="583"/>
      <c r="J2319" s="583"/>
      <c r="K2319" s="583"/>
      <c r="L2319" s="60" t="s">
        <v>1066</v>
      </c>
      <c r="M2319" s="54">
        <v>45</v>
      </c>
    </row>
    <row r="2320" spans="1:13" ht="12.75">
      <c r="A2320" s="588" t="s">
        <v>392</v>
      </c>
      <c r="B2320" s="44">
        <v>700000530</v>
      </c>
      <c r="C2320" s="44" t="s">
        <v>223</v>
      </c>
      <c r="D2320" s="43">
        <v>8</v>
      </c>
      <c r="E2320" s="43" t="s">
        <v>55</v>
      </c>
      <c r="F2320" s="44" t="str">
        <f>CONCATENATE(D2320," ",E2320)</f>
        <v>8 кг</v>
      </c>
      <c r="G2320" s="44">
        <v>1</v>
      </c>
      <c r="H2320" s="44" t="s">
        <v>1058</v>
      </c>
      <c r="I2320" s="43">
        <v>547</v>
      </c>
      <c r="J2320" s="57">
        <f>IF(C2320="СТОП цена",I2320,ROUND(I2320*(1-VLOOKUP(L2320,Оглавление!D:G,3,FALSE)),2))</f>
        <v>547</v>
      </c>
      <c r="K2320" s="60"/>
      <c r="L2320" s="60" t="s">
        <v>1066</v>
      </c>
      <c r="M2320" s="54">
        <v>45</v>
      </c>
    </row>
    <row r="2321" spans="1:13" ht="22.5" customHeight="1">
      <c r="A2321" s="589"/>
      <c r="B2321" s="44">
        <v>700000529</v>
      </c>
      <c r="C2321" s="44"/>
      <c r="D2321" s="43">
        <v>16</v>
      </c>
      <c r="E2321" s="44" t="s">
        <v>55</v>
      </c>
      <c r="F2321" s="44" t="str">
        <f>CONCATENATE(D2321," ",E2321)</f>
        <v>16 кг</v>
      </c>
      <c r="G2321" s="44">
        <v>1</v>
      </c>
      <c r="H2321" s="44" t="s">
        <v>1058</v>
      </c>
      <c r="I2321" s="43">
        <v>1023</v>
      </c>
      <c r="J2321" s="57">
        <f>IF(C2321="СТОП цена",I2321,ROUND(I2321*(1-VLOOKUP(L2321,Оглавление!D:G,3,FALSE)),2))</f>
        <v>1023</v>
      </c>
      <c r="K2321" s="60"/>
      <c r="L2321" s="60" t="s">
        <v>1066</v>
      </c>
      <c r="M2321" s="54">
        <v>45</v>
      </c>
    </row>
    <row r="2322" spans="1:13" s="1" customFormat="1" ht="18" customHeight="1">
      <c r="A2322" s="582" t="s">
        <v>13</v>
      </c>
      <c r="B2322" s="583"/>
      <c r="C2322" s="583"/>
      <c r="D2322" s="583"/>
      <c r="E2322" s="583"/>
      <c r="F2322" s="583"/>
      <c r="G2322" s="583"/>
      <c r="H2322" s="583"/>
      <c r="I2322" s="583"/>
      <c r="J2322" s="583"/>
      <c r="K2322" s="583"/>
      <c r="L2322" s="60" t="s">
        <v>1066</v>
      </c>
      <c r="M2322" s="54">
        <v>45</v>
      </c>
    </row>
    <row r="2323" spans="1:13" ht="12.75">
      <c r="A2323" s="588" t="s">
        <v>393</v>
      </c>
      <c r="B2323" s="45">
        <v>700001327</v>
      </c>
      <c r="C2323" s="45"/>
      <c r="D2323" s="42">
        <v>5</v>
      </c>
      <c r="E2323" s="44" t="s">
        <v>55</v>
      </c>
      <c r="F2323" s="44" t="str">
        <f t="shared" ref="F2323:F2342" si="55">CONCATENATE(D2323," ",E2323)</f>
        <v>5 кг</v>
      </c>
      <c r="G2323" s="44">
        <v>1</v>
      </c>
      <c r="H2323" s="44" t="s">
        <v>1058</v>
      </c>
      <c r="I2323" s="43">
        <v>307</v>
      </c>
      <c r="J2323" s="57">
        <f>IF(C2323="СТОП цена",I2323,ROUND(I2323*(1-VLOOKUP(L2323,Оглавление!D:G,3,FALSE)),2))</f>
        <v>307</v>
      </c>
      <c r="K2323" s="60"/>
      <c r="L2323" s="60" t="s">
        <v>1066</v>
      </c>
      <c r="M2323" s="54">
        <v>45</v>
      </c>
    </row>
    <row r="2324" spans="1:13" ht="12.75">
      <c r="A2324" s="590"/>
      <c r="B2324" s="45">
        <v>700001329</v>
      </c>
      <c r="C2324" s="45"/>
      <c r="D2324" s="42">
        <v>8</v>
      </c>
      <c r="E2324" s="44" t="s">
        <v>55</v>
      </c>
      <c r="F2324" s="44" t="str">
        <f t="shared" si="55"/>
        <v>8 кг</v>
      </c>
      <c r="G2324" s="44">
        <v>1</v>
      </c>
      <c r="H2324" s="44" t="s">
        <v>1058</v>
      </c>
      <c r="I2324" s="43">
        <v>491</v>
      </c>
      <c r="J2324" s="57">
        <f>IF(C2324="СТОП цена",I2324,ROUND(I2324*(1-VLOOKUP(L2324,Оглавление!D:G,3,FALSE)),2))</f>
        <v>491</v>
      </c>
      <c r="K2324" s="60"/>
      <c r="L2324" s="60" t="s">
        <v>1066</v>
      </c>
      <c r="M2324" s="54">
        <v>45</v>
      </c>
    </row>
    <row r="2325" spans="1:13" ht="12.75">
      <c r="A2325" s="589"/>
      <c r="B2325" s="45">
        <v>700001324</v>
      </c>
      <c r="C2325" s="45"/>
      <c r="D2325" s="42">
        <v>16</v>
      </c>
      <c r="E2325" s="44" t="s">
        <v>55</v>
      </c>
      <c r="F2325" s="44" t="str">
        <f t="shared" si="55"/>
        <v>16 кг</v>
      </c>
      <c r="G2325" s="44">
        <v>1</v>
      </c>
      <c r="H2325" s="44" t="s">
        <v>1058</v>
      </c>
      <c r="I2325" s="43">
        <v>944</v>
      </c>
      <c r="J2325" s="57">
        <f>IF(C2325="СТОП цена",I2325,ROUND(I2325*(1-VLOOKUP(L2325,Оглавление!D:G,3,FALSE)),2))</f>
        <v>944</v>
      </c>
      <c r="K2325" s="60"/>
      <c r="L2325" s="60" t="s">
        <v>1066</v>
      </c>
      <c r="M2325" s="54">
        <v>45</v>
      </c>
    </row>
    <row r="2326" spans="1:13" s="268" customFormat="1" ht="21" customHeight="1">
      <c r="A2326" s="378" t="s">
        <v>1627</v>
      </c>
      <c r="B2326" s="45">
        <v>700001286</v>
      </c>
      <c r="C2326" s="45"/>
      <c r="D2326" s="42"/>
      <c r="E2326" s="44"/>
      <c r="F2326" s="44" t="s">
        <v>1628</v>
      </c>
      <c r="G2326" s="44">
        <v>18</v>
      </c>
      <c r="H2326" s="44" t="s">
        <v>1058</v>
      </c>
      <c r="I2326" s="43">
        <v>119</v>
      </c>
      <c r="J2326" s="57">
        <f>IF(C2326="СТОП цена",I2326,ROUND(I2326*(1-VLOOKUP(L2326,Оглавление!D:G,3,FALSE)),2))</f>
        <v>119</v>
      </c>
      <c r="K2326" s="60"/>
      <c r="L2326" s="60" t="s">
        <v>1066</v>
      </c>
      <c r="M2326" s="54">
        <v>45</v>
      </c>
    </row>
    <row r="2327" spans="1:13" ht="15">
      <c r="A2327" s="399" t="s">
        <v>479</v>
      </c>
      <c r="B2327" s="43">
        <v>700001318</v>
      </c>
      <c r="C2327" s="43"/>
      <c r="D2327" s="42">
        <v>0.9</v>
      </c>
      <c r="E2327" s="42" t="s">
        <v>561</v>
      </c>
      <c r="F2327" s="44" t="str">
        <f t="shared" si="55"/>
        <v>0,9 л</v>
      </c>
      <c r="G2327" s="42">
        <v>18</v>
      </c>
      <c r="H2327" s="44" t="s">
        <v>1058</v>
      </c>
      <c r="I2327" s="43">
        <v>105</v>
      </c>
      <c r="J2327" s="57">
        <f>IF(C2327="СТОП цена",I2327,ROUND(I2327*(1-VLOOKUP(L2327,Оглавление!D:G,3,FALSE)),2))</f>
        <v>105</v>
      </c>
      <c r="K2327" s="60"/>
      <c r="L2327" s="60" t="s">
        <v>1066</v>
      </c>
      <c r="M2327" s="54">
        <v>45</v>
      </c>
    </row>
    <row r="2328" spans="1:13" ht="12.75">
      <c r="A2328" s="588" t="s">
        <v>480</v>
      </c>
      <c r="B2328" s="42">
        <v>700001291</v>
      </c>
      <c r="C2328" s="42"/>
      <c r="D2328" s="42">
        <v>1.5</v>
      </c>
      <c r="E2328" s="42" t="s">
        <v>55</v>
      </c>
      <c r="F2328" s="44" t="str">
        <f t="shared" si="55"/>
        <v>1,5 кг</v>
      </c>
      <c r="G2328" s="42">
        <v>18</v>
      </c>
      <c r="H2328" s="44" t="s">
        <v>1058</v>
      </c>
      <c r="I2328" s="43">
        <v>51</v>
      </c>
      <c r="J2328" s="57">
        <f>IF(C2328="СТОП цена",I2328,ROUND(I2328*(1-VLOOKUP(L2328,Оглавление!D:G,3,FALSE)),2))</f>
        <v>51</v>
      </c>
      <c r="K2328" s="60"/>
      <c r="L2328" s="60" t="s">
        <v>1066</v>
      </c>
      <c r="M2328" s="54">
        <v>46</v>
      </c>
    </row>
    <row r="2329" spans="1:13" ht="12.75">
      <c r="A2329" s="590"/>
      <c r="B2329" s="42">
        <v>700001298</v>
      </c>
      <c r="C2329" s="42"/>
      <c r="D2329" s="42">
        <v>5</v>
      </c>
      <c r="E2329" s="44" t="s">
        <v>55</v>
      </c>
      <c r="F2329" s="44" t="str">
        <f t="shared" si="55"/>
        <v>5 кг</v>
      </c>
      <c r="G2329" s="42">
        <v>1</v>
      </c>
      <c r="H2329" s="44" t="s">
        <v>1058</v>
      </c>
      <c r="I2329" s="43">
        <v>170</v>
      </c>
      <c r="J2329" s="57">
        <f>IF(C2329="СТОП цена",I2329,ROUND(I2329*(1-VLOOKUP(L2329,Оглавление!D:G,3,FALSE)),2))</f>
        <v>170</v>
      </c>
      <c r="K2329" s="60"/>
      <c r="L2329" s="60" t="s">
        <v>1066</v>
      </c>
      <c r="M2329" s="54">
        <v>46</v>
      </c>
    </row>
    <row r="2330" spans="1:13" ht="12.75">
      <c r="A2330" s="590"/>
      <c r="B2330" s="42">
        <v>700001302</v>
      </c>
      <c r="C2330" s="42"/>
      <c r="D2330" s="42">
        <v>8</v>
      </c>
      <c r="E2330" s="44" t="s">
        <v>55</v>
      </c>
      <c r="F2330" s="44" t="str">
        <f t="shared" si="55"/>
        <v>8 кг</v>
      </c>
      <c r="G2330" s="44">
        <v>1</v>
      </c>
      <c r="H2330" s="44" t="s">
        <v>1058</v>
      </c>
      <c r="I2330" s="43">
        <v>225</v>
      </c>
      <c r="J2330" s="57">
        <f>IF(C2330="СТОП цена",I2330,ROUND(I2330*(1-VLOOKUP(L2330,Оглавление!D:G,3,FALSE)),2))</f>
        <v>225</v>
      </c>
      <c r="K2330" s="60"/>
      <c r="L2330" s="60" t="s">
        <v>1066</v>
      </c>
      <c r="M2330" s="54">
        <v>46</v>
      </c>
    </row>
    <row r="2331" spans="1:13" ht="12.75">
      <c r="A2331" s="590"/>
      <c r="B2331" s="42">
        <v>700001294</v>
      </c>
      <c r="C2331" s="42"/>
      <c r="D2331" s="42">
        <v>16</v>
      </c>
      <c r="E2331" s="44" t="s">
        <v>55</v>
      </c>
      <c r="F2331" s="44" t="str">
        <f t="shared" si="55"/>
        <v>16 кг</v>
      </c>
      <c r="G2331" s="44">
        <v>1</v>
      </c>
      <c r="H2331" s="44" t="s">
        <v>1058</v>
      </c>
      <c r="I2331" s="43">
        <v>397</v>
      </c>
      <c r="J2331" s="57">
        <f>IF(C2331="СТОП цена",I2331,ROUND(I2331*(1-VLOOKUP(L2331,Оглавление!D:G,3,FALSE)),2))</f>
        <v>397</v>
      </c>
      <c r="K2331" s="60"/>
      <c r="L2331" s="60" t="s">
        <v>1066</v>
      </c>
      <c r="M2331" s="54">
        <v>46</v>
      </c>
    </row>
    <row r="2332" spans="1:13" ht="12.75">
      <c r="A2332" s="589"/>
      <c r="B2332" s="42">
        <v>700001296</v>
      </c>
      <c r="C2332" s="43" t="s">
        <v>223</v>
      </c>
      <c r="D2332" s="42">
        <v>30</v>
      </c>
      <c r="E2332" s="43" t="s">
        <v>55</v>
      </c>
      <c r="F2332" s="44" t="str">
        <f t="shared" si="55"/>
        <v>30 кг</v>
      </c>
      <c r="G2332" s="44">
        <v>1</v>
      </c>
      <c r="H2332" s="44" t="s">
        <v>1058</v>
      </c>
      <c r="I2332" s="43">
        <v>740</v>
      </c>
      <c r="J2332" s="57">
        <f>IF(C2332="СТОП цена",I2332,ROUND(I2332*(1-VLOOKUP(L2332,Оглавление!D:G,3,FALSE)),2))</f>
        <v>740</v>
      </c>
      <c r="K2332" s="60"/>
      <c r="L2332" s="60" t="s">
        <v>1066</v>
      </c>
      <c r="M2332" s="54">
        <v>46</v>
      </c>
    </row>
    <row r="2333" spans="1:13" ht="12.75">
      <c r="A2333" s="588" t="s">
        <v>481</v>
      </c>
      <c r="B2333" s="42">
        <v>700001309</v>
      </c>
      <c r="C2333" s="42"/>
      <c r="D2333" s="42">
        <v>1.5</v>
      </c>
      <c r="E2333" s="44" t="s">
        <v>55</v>
      </c>
      <c r="F2333" s="44" t="str">
        <f t="shared" si="55"/>
        <v>1,5 кг</v>
      </c>
      <c r="G2333" s="42">
        <v>18</v>
      </c>
      <c r="H2333" s="44" t="s">
        <v>1058</v>
      </c>
      <c r="I2333" s="43">
        <v>51</v>
      </c>
      <c r="J2333" s="57">
        <f>IF(C2333="СТОП цена",I2333,ROUND(I2333*(1-VLOOKUP(L2333,Оглавление!D:G,3,FALSE)),2))</f>
        <v>51</v>
      </c>
      <c r="K2333" s="60"/>
      <c r="L2333" s="60" t="s">
        <v>1066</v>
      </c>
      <c r="M2333" s="54">
        <v>46</v>
      </c>
    </row>
    <row r="2334" spans="1:13" ht="12.75">
      <c r="A2334" s="590"/>
      <c r="B2334" s="42">
        <v>700001314</v>
      </c>
      <c r="C2334" s="42"/>
      <c r="D2334" s="42">
        <v>5</v>
      </c>
      <c r="E2334" s="44" t="s">
        <v>55</v>
      </c>
      <c r="F2334" s="44" t="str">
        <f t="shared" si="55"/>
        <v>5 кг</v>
      </c>
      <c r="G2334" s="42">
        <v>1</v>
      </c>
      <c r="H2334" s="44" t="s">
        <v>1058</v>
      </c>
      <c r="I2334" s="43">
        <v>161</v>
      </c>
      <c r="J2334" s="57">
        <f>IF(C2334="СТОП цена",I2334,ROUND(I2334*(1-VLOOKUP(L2334,Оглавление!D:G,3,FALSE)),2))</f>
        <v>161</v>
      </c>
      <c r="K2334" s="60"/>
      <c r="L2334" s="60" t="s">
        <v>1066</v>
      </c>
      <c r="M2334" s="54">
        <v>46</v>
      </c>
    </row>
    <row r="2335" spans="1:13" ht="12" customHeight="1">
      <c r="A2335" s="590"/>
      <c r="B2335" s="42">
        <v>700001316</v>
      </c>
      <c r="C2335" s="42"/>
      <c r="D2335" s="42">
        <v>8</v>
      </c>
      <c r="E2335" s="44" t="s">
        <v>55</v>
      </c>
      <c r="F2335" s="44" t="str">
        <f t="shared" si="55"/>
        <v>8 кг</v>
      </c>
      <c r="G2335" s="44">
        <v>1</v>
      </c>
      <c r="H2335" s="44" t="s">
        <v>1058</v>
      </c>
      <c r="I2335" s="43">
        <v>234</v>
      </c>
      <c r="J2335" s="57">
        <f>IF(C2335="СТОП цена",I2335,ROUND(I2335*(1-VLOOKUP(L2335,Оглавление!D:G,3,FALSE)),2))</f>
        <v>234</v>
      </c>
      <c r="K2335" s="60"/>
      <c r="L2335" s="60" t="s">
        <v>1066</v>
      </c>
      <c r="M2335" s="54">
        <v>46</v>
      </c>
    </row>
    <row r="2336" spans="1:13" ht="21.75" customHeight="1">
      <c r="A2336" s="382" t="s">
        <v>482</v>
      </c>
      <c r="B2336" s="44">
        <v>700001310</v>
      </c>
      <c r="C2336" s="44" t="s">
        <v>223</v>
      </c>
      <c r="D2336" s="43">
        <v>15</v>
      </c>
      <c r="E2336" s="44" t="s">
        <v>55</v>
      </c>
      <c r="F2336" s="44" t="str">
        <f t="shared" si="55"/>
        <v>15 кг</v>
      </c>
      <c r="G2336" s="44">
        <v>1</v>
      </c>
      <c r="H2336" s="44" t="s">
        <v>1058</v>
      </c>
      <c r="I2336" s="43">
        <v>260</v>
      </c>
      <c r="J2336" s="57">
        <f>IF(C2336="СТОП цена",I2336,ROUND(I2336*(1-VLOOKUP(L2336,Оглавление!D:G,3,FALSE)),2))</f>
        <v>260</v>
      </c>
      <c r="K2336" s="60"/>
      <c r="L2336" s="60" t="s">
        <v>1066</v>
      </c>
      <c r="M2336" s="54">
        <v>46</v>
      </c>
    </row>
    <row r="2337" spans="1:13" ht="15.75" customHeight="1">
      <c r="A2337" s="588" t="s">
        <v>1409</v>
      </c>
      <c r="B2337" s="46">
        <v>700001372</v>
      </c>
      <c r="C2337" s="46"/>
      <c r="D2337" s="42">
        <v>0.25</v>
      </c>
      <c r="E2337" s="44" t="s">
        <v>55</v>
      </c>
      <c r="F2337" s="44" t="str">
        <f t="shared" si="55"/>
        <v>0,25 кг</v>
      </c>
      <c r="G2337" s="44">
        <v>1</v>
      </c>
      <c r="H2337" s="44" t="s">
        <v>1058</v>
      </c>
      <c r="I2337" s="43">
        <v>35</v>
      </c>
      <c r="J2337" s="57">
        <f>IF(C2337="СТОП цена",I2337,ROUND(I2337*(1-VLOOKUP(L2337,Оглавление!D:G,3,FALSE)),2))</f>
        <v>35</v>
      </c>
      <c r="K2337" s="60"/>
      <c r="L2337" s="60" t="s">
        <v>1066</v>
      </c>
      <c r="M2337" s="54">
        <v>46</v>
      </c>
    </row>
    <row r="2338" spans="1:13" ht="18.75" customHeight="1">
      <c r="A2338" s="589"/>
      <c r="B2338" s="46">
        <v>700001373</v>
      </c>
      <c r="C2338" s="46"/>
      <c r="D2338" s="42">
        <v>0.75</v>
      </c>
      <c r="E2338" s="44" t="s">
        <v>55</v>
      </c>
      <c r="F2338" s="44" t="str">
        <f t="shared" si="55"/>
        <v>0,75 кг</v>
      </c>
      <c r="G2338" s="42">
        <v>16</v>
      </c>
      <c r="H2338" s="44" t="s">
        <v>1058</v>
      </c>
      <c r="I2338" s="43">
        <v>85</v>
      </c>
      <c r="J2338" s="57">
        <f>IF(C2338="СТОП цена",I2338,ROUND(I2338*(1-VLOOKUP(L2338,Оглавление!D:G,3,FALSE)),2))</f>
        <v>85</v>
      </c>
      <c r="K2338" s="60"/>
      <c r="L2338" s="60" t="s">
        <v>1066</v>
      </c>
      <c r="M2338" s="54">
        <v>46</v>
      </c>
    </row>
    <row r="2339" spans="1:13" ht="17.25" customHeight="1">
      <c r="A2339" s="588" t="s">
        <v>483</v>
      </c>
      <c r="B2339" s="43">
        <v>700001304</v>
      </c>
      <c r="C2339" s="43"/>
      <c r="D2339" s="42">
        <v>1.5</v>
      </c>
      <c r="E2339" s="44" t="s">
        <v>55</v>
      </c>
      <c r="F2339" s="44" t="str">
        <f t="shared" si="55"/>
        <v>1,5 кг</v>
      </c>
      <c r="G2339" s="42">
        <v>18</v>
      </c>
      <c r="H2339" s="44" t="s">
        <v>1058</v>
      </c>
      <c r="I2339" s="43">
        <v>66</v>
      </c>
      <c r="J2339" s="57">
        <f>IF(C2339="СТОП цена",I2339,ROUND(I2339*(1-VLOOKUP(L2339,Оглавление!D:G,3,FALSE)),2))</f>
        <v>66</v>
      </c>
      <c r="K2339" s="60"/>
      <c r="L2339" s="60" t="s">
        <v>1066</v>
      </c>
      <c r="M2339" s="54">
        <v>46</v>
      </c>
    </row>
    <row r="2340" spans="1:13" ht="24" customHeight="1">
      <c r="A2340" s="590"/>
      <c r="B2340" s="43">
        <v>700001307</v>
      </c>
      <c r="C2340" s="43"/>
      <c r="D2340" s="42">
        <v>5</v>
      </c>
      <c r="E2340" s="44" t="s">
        <v>55</v>
      </c>
      <c r="F2340" s="44" t="str">
        <f t="shared" si="55"/>
        <v>5 кг</v>
      </c>
      <c r="G2340" s="42">
        <v>1</v>
      </c>
      <c r="H2340" s="44" t="s">
        <v>1058</v>
      </c>
      <c r="I2340" s="43">
        <v>211</v>
      </c>
      <c r="J2340" s="57">
        <f>IF(C2340="СТОП цена",I2340,ROUND(I2340*(1-VLOOKUP(L2340,Оглавление!D:G,3,FALSE)),2))</f>
        <v>211</v>
      </c>
      <c r="K2340" s="60"/>
      <c r="L2340" s="60" t="s">
        <v>1066</v>
      </c>
      <c r="M2340" s="54">
        <v>46</v>
      </c>
    </row>
    <row r="2341" spans="1:13" ht="28.5" customHeight="1">
      <c r="A2341" s="590"/>
      <c r="B2341" s="43">
        <v>700001308</v>
      </c>
      <c r="C2341" s="43"/>
      <c r="D2341" s="42">
        <v>8</v>
      </c>
      <c r="E2341" s="44" t="s">
        <v>55</v>
      </c>
      <c r="F2341" s="44" t="str">
        <f t="shared" si="55"/>
        <v>8 кг</v>
      </c>
      <c r="G2341" s="44">
        <v>1</v>
      </c>
      <c r="H2341" s="44" t="s">
        <v>1058</v>
      </c>
      <c r="I2341" s="43">
        <v>279</v>
      </c>
      <c r="J2341" s="57">
        <f>IF(C2341="СТОП цена",I2341,ROUND(I2341*(1-VLOOKUP(L2341,Оглавление!D:G,3,FALSE)),2))</f>
        <v>279</v>
      </c>
      <c r="K2341" s="60"/>
      <c r="L2341" s="60" t="s">
        <v>1066</v>
      </c>
      <c r="M2341" s="54">
        <v>46</v>
      </c>
    </row>
    <row r="2342" spans="1:13" ht="27" customHeight="1">
      <c r="A2342" s="590"/>
      <c r="B2342" s="43">
        <v>700001305</v>
      </c>
      <c r="C2342" s="43"/>
      <c r="D2342" s="42">
        <v>16</v>
      </c>
      <c r="E2342" s="44" t="s">
        <v>55</v>
      </c>
      <c r="F2342" s="44" t="str">
        <f t="shared" si="55"/>
        <v>16 кг</v>
      </c>
      <c r="G2342" s="44">
        <v>1</v>
      </c>
      <c r="H2342" s="44" t="s">
        <v>1058</v>
      </c>
      <c r="I2342" s="43">
        <v>519</v>
      </c>
      <c r="J2342" s="57">
        <f>IF(C2342="СТОП цена",I2342,ROUND(I2342*(1-VLOOKUP(L2342,Оглавление!D:G,3,FALSE)),2))</f>
        <v>519</v>
      </c>
      <c r="K2342" s="60"/>
      <c r="L2342" s="60" t="s">
        <v>1066</v>
      </c>
      <c r="M2342" s="54">
        <v>46</v>
      </c>
    </row>
    <row r="2343" spans="1:13" s="1" customFormat="1" ht="18" hidden="1" customHeight="1">
      <c r="A2343" s="582" t="s">
        <v>15</v>
      </c>
      <c r="B2343" s="583"/>
      <c r="C2343" s="583"/>
      <c r="D2343" s="583"/>
      <c r="E2343" s="583"/>
      <c r="F2343" s="583"/>
      <c r="G2343" s="583"/>
      <c r="H2343" s="583"/>
      <c r="I2343" s="583"/>
      <c r="J2343" s="583"/>
      <c r="K2343" s="583"/>
      <c r="L2343" s="60" t="s">
        <v>1066</v>
      </c>
      <c r="M2343" s="54">
        <v>46</v>
      </c>
    </row>
    <row r="2344" spans="1:13" s="1" customFormat="1" ht="18" hidden="1" customHeight="1">
      <c r="A2344" s="597" t="s">
        <v>2863</v>
      </c>
      <c r="B2344" s="42">
        <v>700010639</v>
      </c>
      <c r="C2344" s="491" t="s">
        <v>223</v>
      </c>
      <c r="D2344" s="44"/>
      <c r="E2344" s="44"/>
      <c r="F2344" s="44" t="s">
        <v>1346</v>
      </c>
      <c r="G2344" s="44">
        <v>18</v>
      </c>
      <c r="H2344" s="44" t="s">
        <v>1058</v>
      </c>
      <c r="I2344" s="44">
        <v>263</v>
      </c>
      <c r="J2344" s="57">
        <f>IF(C2344="СТОП цена",I2344,ROUND(I2344*(1-VLOOKUP(L2344,Оглавление!D:G,3,FALSE)),2))</f>
        <v>263</v>
      </c>
      <c r="K2344" s="487"/>
      <c r="L2344" s="60" t="s">
        <v>1066</v>
      </c>
      <c r="M2344" s="54">
        <v>46</v>
      </c>
    </row>
    <row r="2345" spans="1:13" s="1" customFormat="1" ht="18" hidden="1" customHeight="1">
      <c r="A2345" s="597"/>
      <c r="B2345" s="42">
        <v>700010640</v>
      </c>
      <c r="C2345" s="491" t="s">
        <v>223</v>
      </c>
      <c r="D2345" s="44"/>
      <c r="E2345" s="44"/>
      <c r="F2345" s="44" t="s">
        <v>1362</v>
      </c>
      <c r="G2345" s="44">
        <v>18</v>
      </c>
      <c r="H2345" s="44" t="s">
        <v>1058</v>
      </c>
      <c r="I2345" s="44">
        <v>764</v>
      </c>
      <c r="J2345" s="57">
        <f>IF(C2345="СТОП цена",I2345,ROUND(I2345*(1-VLOOKUP(L2345,Оглавление!D:G,3,FALSE)),2))</f>
        <v>764</v>
      </c>
      <c r="K2345" s="487"/>
      <c r="L2345" s="60" t="s">
        <v>1066</v>
      </c>
      <c r="M2345" s="54">
        <v>46</v>
      </c>
    </row>
    <row r="2346" spans="1:13" ht="12.75" hidden="1" customHeight="1">
      <c r="A2346" s="597" t="s">
        <v>484</v>
      </c>
      <c r="B2346" s="42">
        <v>700001618</v>
      </c>
      <c r="C2346" s="44"/>
      <c r="D2346" s="44">
        <v>0.55000000000000004</v>
      </c>
      <c r="E2346" s="44" t="s">
        <v>55</v>
      </c>
      <c r="F2346" s="44" t="str">
        <f t="shared" ref="F2346:F2394" si="56">CONCATENATE(D2346," ",E2346)</f>
        <v>0,55 кг</v>
      </c>
      <c r="G2346" s="44">
        <v>24</v>
      </c>
      <c r="H2346" s="44" t="s">
        <v>1058</v>
      </c>
      <c r="I2346" s="44">
        <v>188</v>
      </c>
      <c r="J2346" s="57">
        <f>IF(C2346="СТОП цена",I2346,ROUND(I2346*(1-VLOOKUP(L2346,Оглавление!D:G,3,FALSE)),2))</f>
        <v>188</v>
      </c>
      <c r="K2346" s="60"/>
      <c r="L2346" s="60" t="s">
        <v>1066</v>
      </c>
      <c r="M2346" s="54">
        <v>46</v>
      </c>
    </row>
    <row r="2347" spans="1:13" ht="12.75" hidden="1" customHeight="1">
      <c r="A2347" s="597"/>
      <c r="B2347" s="42">
        <v>700001619</v>
      </c>
      <c r="C2347" s="42"/>
      <c r="D2347" s="42">
        <v>0.9</v>
      </c>
      <c r="E2347" s="44" t="s">
        <v>55</v>
      </c>
      <c r="F2347" s="44" t="str">
        <f t="shared" si="56"/>
        <v>0,9 кг</v>
      </c>
      <c r="G2347" s="42">
        <v>14</v>
      </c>
      <c r="H2347" s="44" t="s">
        <v>1058</v>
      </c>
      <c r="I2347" s="43">
        <v>301</v>
      </c>
      <c r="J2347" s="57">
        <f>IF(C2347="СТОП цена",I2347,ROUND(I2347*(1-VLOOKUP(L2347,Оглавление!D:G,3,FALSE)),2))</f>
        <v>301</v>
      </c>
      <c r="K2347" s="60"/>
      <c r="L2347" s="60" t="s">
        <v>1066</v>
      </c>
      <c r="M2347" s="54">
        <v>46</v>
      </c>
    </row>
    <row r="2348" spans="1:13" ht="13.5" hidden="1" customHeight="1">
      <c r="A2348" s="588" t="s">
        <v>485</v>
      </c>
      <c r="B2348" s="44">
        <v>700002034</v>
      </c>
      <c r="C2348" s="44" t="s">
        <v>172</v>
      </c>
      <c r="D2348" s="42">
        <v>0.8</v>
      </c>
      <c r="E2348" s="44" t="s">
        <v>55</v>
      </c>
      <c r="F2348" s="44" t="str">
        <f t="shared" si="56"/>
        <v>0,8 кг</v>
      </c>
      <c r="G2348" s="42">
        <v>14</v>
      </c>
      <c r="H2348" s="44" t="s">
        <v>1058</v>
      </c>
      <c r="I2348" s="43">
        <v>166</v>
      </c>
      <c r="J2348" s="57">
        <f>IF(C2348="СТОП цена",I2348,ROUND(I2348*(1-VLOOKUP(L2348,Оглавление!D:G,3,FALSE)),2))</f>
        <v>166</v>
      </c>
      <c r="K2348" s="60"/>
      <c r="L2348" s="60" t="s">
        <v>1066</v>
      </c>
      <c r="M2348" s="54">
        <v>46</v>
      </c>
    </row>
    <row r="2349" spans="1:13" ht="24.75" hidden="1" customHeight="1">
      <c r="A2349" s="589"/>
      <c r="B2349" s="44">
        <v>700002034</v>
      </c>
      <c r="C2349" s="44" t="s">
        <v>172</v>
      </c>
      <c r="D2349" s="42">
        <v>1.8</v>
      </c>
      <c r="E2349" s="44" t="s">
        <v>55</v>
      </c>
      <c r="F2349" s="44" t="s">
        <v>2286</v>
      </c>
      <c r="G2349" s="42">
        <v>14</v>
      </c>
      <c r="H2349" s="44" t="s">
        <v>1058</v>
      </c>
      <c r="I2349" s="43">
        <v>166</v>
      </c>
      <c r="J2349" s="57">
        <f>IF(C2349="СТОП цена",I2349,ROUND(I2349*(1-VLOOKUP(L2349,Оглавление!D:G,3,FALSE)),2))</f>
        <v>166</v>
      </c>
      <c r="K2349" s="60"/>
      <c r="L2349" s="60" t="s">
        <v>1066</v>
      </c>
      <c r="M2349" s="54">
        <v>46</v>
      </c>
    </row>
    <row r="2350" spans="1:13" ht="22.5" hidden="1" customHeight="1">
      <c r="A2350" s="588" t="s">
        <v>486</v>
      </c>
      <c r="B2350" s="43">
        <v>700001721</v>
      </c>
      <c r="C2350" s="43"/>
      <c r="D2350" s="42">
        <v>0.9</v>
      </c>
      <c r="E2350" s="44" t="s">
        <v>55</v>
      </c>
      <c r="F2350" s="44" t="str">
        <f t="shared" si="56"/>
        <v>0,9 кг</v>
      </c>
      <c r="G2350" s="42">
        <v>14</v>
      </c>
      <c r="H2350" s="44" t="s">
        <v>1058</v>
      </c>
      <c r="I2350" s="43">
        <v>167</v>
      </c>
      <c r="J2350" s="57">
        <f>IF(C2350="СТОП цена",I2350,ROUND(I2350*(1-VLOOKUP(L2350,Оглавление!D:G,3,FALSE)),2))</f>
        <v>167</v>
      </c>
      <c r="K2350" s="60"/>
      <c r="L2350" s="60" t="s">
        <v>1066</v>
      </c>
      <c r="M2350" s="54">
        <v>46</v>
      </c>
    </row>
    <row r="2351" spans="1:13" ht="21" hidden="1" customHeight="1">
      <c r="A2351" s="590"/>
      <c r="B2351" s="43">
        <v>700001722</v>
      </c>
      <c r="C2351" s="43"/>
      <c r="D2351" s="42">
        <v>2.5</v>
      </c>
      <c r="E2351" s="44" t="s">
        <v>55</v>
      </c>
      <c r="F2351" s="44" t="str">
        <f t="shared" si="56"/>
        <v>2,5 кг</v>
      </c>
      <c r="G2351" s="42">
        <v>6</v>
      </c>
      <c r="H2351" s="44" t="s">
        <v>1058</v>
      </c>
      <c r="I2351" s="43">
        <v>432</v>
      </c>
      <c r="J2351" s="57">
        <f>IF(C2351="СТОП цена",I2351,ROUND(I2351*(1-VLOOKUP(L2351,Оглавление!D:G,3,FALSE)),2))</f>
        <v>432</v>
      </c>
      <c r="K2351" s="60"/>
      <c r="L2351" s="60" t="s">
        <v>1066</v>
      </c>
      <c r="M2351" s="54">
        <v>46</v>
      </c>
    </row>
    <row r="2352" spans="1:13" ht="21" hidden="1" customHeight="1">
      <c r="A2352" s="588" t="s">
        <v>487</v>
      </c>
      <c r="B2352" s="42">
        <v>700001679</v>
      </c>
      <c r="C2352" s="42"/>
      <c r="D2352" s="42">
        <v>0.9</v>
      </c>
      <c r="E2352" s="44" t="s">
        <v>55</v>
      </c>
      <c r="F2352" s="44" t="str">
        <f t="shared" si="56"/>
        <v>0,9 кг</v>
      </c>
      <c r="G2352" s="42">
        <v>14</v>
      </c>
      <c r="H2352" s="44" t="s">
        <v>1058</v>
      </c>
      <c r="I2352" s="43">
        <v>167</v>
      </c>
      <c r="J2352" s="57">
        <f>IF(C2352="СТОП цена",I2352,ROUND(I2352*(1-VLOOKUP(L2352,Оглавление!D:G,3,FALSE)),2))</f>
        <v>167</v>
      </c>
      <c r="K2352" s="60"/>
      <c r="L2352" s="60" t="s">
        <v>1066</v>
      </c>
      <c r="M2352" s="54">
        <v>46</v>
      </c>
    </row>
    <row r="2353" spans="1:13" ht="24.75" hidden="1" customHeight="1">
      <c r="A2353" s="590"/>
      <c r="B2353" s="42">
        <v>700001681</v>
      </c>
      <c r="C2353" s="44" t="s">
        <v>223</v>
      </c>
      <c r="D2353" s="42">
        <v>2.5</v>
      </c>
      <c r="E2353" s="44" t="s">
        <v>55</v>
      </c>
      <c r="F2353" s="44" t="str">
        <f t="shared" si="56"/>
        <v>2,5 кг</v>
      </c>
      <c r="G2353" s="42">
        <v>6</v>
      </c>
      <c r="H2353" s="44" t="s">
        <v>1058</v>
      </c>
      <c r="I2353" s="43">
        <v>432</v>
      </c>
      <c r="J2353" s="57">
        <f>IF(C2353="СТОП цена",I2353,ROUND(I2353*(1-VLOOKUP(L2353,Оглавление!D:G,3,FALSE)),2))</f>
        <v>432</v>
      </c>
      <c r="K2353" s="60"/>
      <c r="L2353" s="60" t="s">
        <v>1066</v>
      </c>
      <c r="M2353" s="54">
        <v>46</v>
      </c>
    </row>
    <row r="2354" spans="1:13" ht="12.75" hidden="1" customHeight="1">
      <c r="A2354" s="588" t="s">
        <v>488</v>
      </c>
      <c r="B2354" s="42">
        <v>700001676</v>
      </c>
      <c r="C2354" s="42"/>
      <c r="D2354" s="42">
        <v>0.9</v>
      </c>
      <c r="E2354" s="44" t="s">
        <v>55</v>
      </c>
      <c r="F2354" s="44" t="str">
        <f t="shared" si="56"/>
        <v>0,9 кг</v>
      </c>
      <c r="G2354" s="42">
        <v>14</v>
      </c>
      <c r="H2354" s="44" t="s">
        <v>1058</v>
      </c>
      <c r="I2354" s="43">
        <v>167</v>
      </c>
      <c r="J2354" s="57">
        <f>IF(C2354="СТОП цена",I2354,ROUND(I2354*(1-VLOOKUP(L2354,Оглавление!D:G,3,FALSE)),2))</f>
        <v>167</v>
      </c>
      <c r="K2354" s="60"/>
      <c r="L2354" s="60" t="s">
        <v>1066</v>
      </c>
      <c r="M2354" s="54">
        <v>46</v>
      </c>
    </row>
    <row r="2355" spans="1:13" ht="12.75" hidden="1" customHeight="1">
      <c r="A2355" s="590"/>
      <c r="B2355" s="42">
        <v>700001678</v>
      </c>
      <c r="C2355" s="42"/>
      <c r="D2355" s="42">
        <v>2.5</v>
      </c>
      <c r="E2355" s="44" t="s">
        <v>55</v>
      </c>
      <c r="F2355" s="44" t="str">
        <f t="shared" si="56"/>
        <v>2,5 кг</v>
      </c>
      <c r="G2355" s="42">
        <v>6</v>
      </c>
      <c r="H2355" s="44" t="s">
        <v>1058</v>
      </c>
      <c r="I2355" s="43">
        <v>432</v>
      </c>
      <c r="J2355" s="57">
        <f>IF(C2355="СТОП цена",I2355,ROUND(I2355*(1-VLOOKUP(L2355,Оглавление!D:G,3,FALSE)),2))</f>
        <v>432</v>
      </c>
      <c r="K2355" s="60"/>
      <c r="L2355" s="60" t="s">
        <v>1066</v>
      </c>
      <c r="M2355" s="54">
        <v>46</v>
      </c>
    </row>
    <row r="2356" spans="1:13" ht="12.75" hidden="1" customHeight="1">
      <c r="A2356" s="589"/>
      <c r="B2356" s="43">
        <v>700001673</v>
      </c>
      <c r="C2356" s="43" t="s">
        <v>309</v>
      </c>
      <c r="D2356" s="42">
        <v>24</v>
      </c>
      <c r="E2356" s="44" t="s">
        <v>55</v>
      </c>
      <c r="F2356" s="44" t="str">
        <f t="shared" si="56"/>
        <v>24 кг</v>
      </c>
      <c r="G2356" s="42">
        <v>1</v>
      </c>
      <c r="H2356" s="44" t="s">
        <v>1058</v>
      </c>
      <c r="I2356" s="43">
        <v>2667.26</v>
      </c>
      <c r="J2356" s="57">
        <f>IF(C2356="СТОП цена",I2356,ROUND(I2356*(1-VLOOKUP(L2356,Оглавление!D:G,3,FALSE)),2))</f>
        <v>2667.26</v>
      </c>
      <c r="K2356" s="60"/>
      <c r="L2356" s="60" t="s">
        <v>1066</v>
      </c>
      <c r="M2356" s="54">
        <v>46</v>
      </c>
    </row>
    <row r="2357" spans="1:13" ht="12.75" hidden="1" customHeight="1">
      <c r="A2357" s="588" t="s">
        <v>489</v>
      </c>
      <c r="B2357" s="42">
        <v>700001683</v>
      </c>
      <c r="C2357" s="44" t="s">
        <v>223</v>
      </c>
      <c r="D2357" s="42">
        <v>0.9</v>
      </c>
      <c r="E2357" s="44" t="s">
        <v>55</v>
      </c>
      <c r="F2357" s="44" t="str">
        <f t="shared" si="56"/>
        <v>0,9 кг</v>
      </c>
      <c r="G2357" s="42">
        <v>14</v>
      </c>
      <c r="H2357" s="44" t="s">
        <v>1058</v>
      </c>
      <c r="I2357" s="43">
        <v>167</v>
      </c>
      <c r="J2357" s="57">
        <f>IF(C2357="СТОП цена",I2357,ROUND(I2357*(1-VLOOKUP(L2357,Оглавление!D:G,3,FALSE)),2))</f>
        <v>167</v>
      </c>
      <c r="K2357" s="60"/>
      <c r="L2357" s="60" t="s">
        <v>1066</v>
      </c>
      <c r="M2357" s="54">
        <v>46</v>
      </c>
    </row>
    <row r="2358" spans="1:13" ht="32.25" hidden="1" customHeight="1">
      <c r="A2358" s="590"/>
      <c r="B2358" s="42">
        <v>700001685</v>
      </c>
      <c r="C2358" s="44" t="s">
        <v>223</v>
      </c>
      <c r="D2358" s="42">
        <v>2.5</v>
      </c>
      <c r="E2358" s="44" t="s">
        <v>55</v>
      </c>
      <c r="F2358" s="44" t="str">
        <f t="shared" si="56"/>
        <v>2,5 кг</v>
      </c>
      <c r="G2358" s="42">
        <v>6</v>
      </c>
      <c r="H2358" s="44" t="s">
        <v>1058</v>
      </c>
      <c r="I2358" s="43">
        <v>432</v>
      </c>
      <c r="J2358" s="57">
        <f>IF(C2358="СТОП цена",I2358,ROUND(I2358*(1-VLOOKUP(L2358,Оглавление!D:G,3,FALSE)),2))</f>
        <v>432</v>
      </c>
      <c r="K2358" s="60"/>
      <c r="L2358" s="60" t="s">
        <v>1066</v>
      </c>
      <c r="M2358" s="54">
        <v>46</v>
      </c>
    </row>
    <row r="2359" spans="1:13" s="149" customFormat="1" ht="12.75" hidden="1" customHeight="1">
      <c r="A2359" s="588" t="s">
        <v>1311</v>
      </c>
      <c r="B2359" s="43">
        <v>700001691</v>
      </c>
      <c r="C2359" s="43"/>
      <c r="D2359" s="42"/>
      <c r="E2359" s="44"/>
      <c r="F2359" s="44" t="s">
        <v>1313</v>
      </c>
      <c r="G2359" s="42">
        <v>14</v>
      </c>
      <c r="H2359" s="44" t="s">
        <v>1058</v>
      </c>
      <c r="I2359" s="43">
        <v>167</v>
      </c>
      <c r="J2359" s="57">
        <f>IF(C2359="СТОП цена",I2359,ROUND(I2359*(1-VLOOKUP(L2359,Оглавление!D:G,3,FALSE)),2))</f>
        <v>167</v>
      </c>
      <c r="K2359" s="60"/>
      <c r="L2359" s="60" t="s">
        <v>1066</v>
      </c>
      <c r="M2359" s="54">
        <v>46</v>
      </c>
    </row>
    <row r="2360" spans="1:13" s="149" customFormat="1" ht="19.5" hidden="1" customHeight="1">
      <c r="A2360" s="590"/>
      <c r="B2360" s="43">
        <v>700001692</v>
      </c>
      <c r="C2360" s="44" t="s">
        <v>223</v>
      </c>
      <c r="D2360" s="42"/>
      <c r="E2360" s="44"/>
      <c r="F2360" s="44" t="s">
        <v>1314</v>
      </c>
      <c r="G2360" s="42">
        <v>6</v>
      </c>
      <c r="H2360" s="44" t="s">
        <v>1058</v>
      </c>
      <c r="I2360" s="43">
        <v>432</v>
      </c>
      <c r="J2360" s="57">
        <f>IF(C2360="СТОП цена",I2360,ROUND(I2360*(1-VLOOKUP(L2360,Оглавление!D:G,3,FALSE)),2))</f>
        <v>432</v>
      </c>
      <c r="K2360" s="60"/>
      <c r="L2360" s="60" t="s">
        <v>1066</v>
      </c>
      <c r="M2360" s="54">
        <v>46</v>
      </c>
    </row>
    <row r="2361" spans="1:13" ht="12.75" hidden="1" customHeight="1">
      <c r="A2361" s="588" t="s">
        <v>1312</v>
      </c>
      <c r="B2361" s="42">
        <v>700001702</v>
      </c>
      <c r="C2361" s="42"/>
      <c r="D2361" s="42">
        <v>0.9</v>
      </c>
      <c r="E2361" s="44" t="s">
        <v>55</v>
      </c>
      <c r="F2361" s="44" t="str">
        <f t="shared" si="56"/>
        <v>0,9 кг</v>
      </c>
      <c r="G2361" s="42">
        <v>14</v>
      </c>
      <c r="H2361" s="44" t="s">
        <v>1058</v>
      </c>
      <c r="I2361" s="43">
        <v>167</v>
      </c>
      <c r="J2361" s="57">
        <f>IF(C2361="СТОП цена",I2361,ROUND(I2361*(1-VLOOKUP(L2361,Оглавление!D:G,3,FALSE)),2))</f>
        <v>167</v>
      </c>
      <c r="K2361" s="60"/>
      <c r="L2361" s="60" t="s">
        <v>1066</v>
      </c>
      <c r="M2361" s="54">
        <v>46</v>
      </c>
    </row>
    <row r="2362" spans="1:13" ht="12.75" hidden="1" customHeight="1">
      <c r="A2362" s="590"/>
      <c r="B2362" s="42">
        <v>700001704</v>
      </c>
      <c r="C2362" s="42"/>
      <c r="D2362" s="42">
        <v>2.5</v>
      </c>
      <c r="E2362" s="44" t="s">
        <v>55</v>
      </c>
      <c r="F2362" s="44" t="str">
        <f t="shared" si="56"/>
        <v>2,5 кг</v>
      </c>
      <c r="G2362" s="42">
        <v>6</v>
      </c>
      <c r="H2362" s="44" t="s">
        <v>1058</v>
      </c>
      <c r="I2362" s="43">
        <v>432</v>
      </c>
      <c r="J2362" s="57">
        <f>IF(C2362="СТОП цена",I2362,ROUND(I2362*(1-VLOOKUP(L2362,Оглавление!D:G,3,FALSE)),2))</f>
        <v>432</v>
      </c>
      <c r="K2362" s="60"/>
      <c r="L2362" s="60" t="s">
        <v>1066</v>
      </c>
      <c r="M2362" s="54">
        <v>46</v>
      </c>
    </row>
    <row r="2363" spans="1:13" ht="12.75" hidden="1" customHeight="1">
      <c r="A2363" s="589"/>
      <c r="B2363" s="43">
        <v>700001705</v>
      </c>
      <c r="C2363" s="43" t="s">
        <v>309</v>
      </c>
      <c r="D2363" s="42">
        <v>24</v>
      </c>
      <c r="E2363" s="44" t="s">
        <v>55</v>
      </c>
      <c r="F2363" s="44" t="str">
        <f t="shared" si="56"/>
        <v>24 кг</v>
      </c>
      <c r="G2363" s="42">
        <v>1</v>
      </c>
      <c r="H2363" s="44" t="s">
        <v>1058</v>
      </c>
      <c r="I2363" s="43">
        <v>2667.26</v>
      </c>
      <c r="J2363" s="57">
        <f>IF(C2363="СТОП цена",I2363,ROUND(I2363*(1-VLOOKUP(L2363,Оглавление!D:G,3,FALSE)),2))</f>
        <v>2667.26</v>
      </c>
      <c r="K2363" s="60"/>
      <c r="L2363" s="60" t="s">
        <v>1066</v>
      </c>
      <c r="M2363" s="54">
        <v>46</v>
      </c>
    </row>
    <row r="2364" spans="1:13" s="268" customFormat="1" ht="12.75" hidden="1" customHeight="1">
      <c r="A2364" s="588" t="s">
        <v>1629</v>
      </c>
      <c r="B2364" s="43">
        <v>700001695</v>
      </c>
      <c r="C2364" s="44" t="s">
        <v>223</v>
      </c>
      <c r="D2364" s="42"/>
      <c r="E2364" s="44"/>
      <c r="F2364" s="44" t="s">
        <v>1313</v>
      </c>
      <c r="G2364" s="42">
        <v>14</v>
      </c>
      <c r="H2364" s="44" t="s">
        <v>1058</v>
      </c>
      <c r="I2364" s="43">
        <v>167</v>
      </c>
      <c r="J2364" s="57">
        <f>IF(C2364="СТОП цена",I2364,ROUND(I2364*(1-VLOOKUP(L2364,Оглавление!D:G,3,FALSE)),2))</f>
        <v>167</v>
      </c>
      <c r="K2364" s="60"/>
      <c r="L2364" s="60" t="s">
        <v>1066</v>
      </c>
      <c r="M2364" s="54">
        <v>46</v>
      </c>
    </row>
    <row r="2365" spans="1:13" s="268" customFormat="1" ht="18.75" hidden="1" customHeight="1">
      <c r="A2365" s="590"/>
      <c r="B2365" s="43">
        <v>700001698</v>
      </c>
      <c r="C2365" s="44" t="s">
        <v>223</v>
      </c>
      <c r="D2365" s="42"/>
      <c r="E2365" s="44"/>
      <c r="F2365" s="44" t="s">
        <v>1314</v>
      </c>
      <c r="G2365" s="42">
        <v>6</v>
      </c>
      <c r="H2365" s="44" t="s">
        <v>1058</v>
      </c>
      <c r="I2365" s="43">
        <v>432</v>
      </c>
      <c r="J2365" s="57">
        <f>IF(C2365="СТОП цена",I2365,ROUND(I2365*(1-VLOOKUP(L2365,Оглавление!D:G,3,FALSE)),2))</f>
        <v>432</v>
      </c>
      <c r="K2365" s="60"/>
      <c r="L2365" s="60" t="s">
        <v>1066</v>
      </c>
      <c r="M2365" s="54">
        <v>46</v>
      </c>
    </row>
    <row r="2366" spans="1:13" ht="12.75" hidden="1" customHeight="1">
      <c r="A2366" s="588" t="s">
        <v>1630</v>
      </c>
      <c r="B2366" s="42">
        <v>700001707</v>
      </c>
      <c r="C2366" s="42"/>
      <c r="D2366" s="42">
        <v>0.9</v>
      </c>
      <c r="E2366" s="44" t="s">
        <v>55</v>
      </c>
      <c r="F2366" s="44" t="str">
        <f t="shared" si="56"/>
        <v>0,9 кг</v>
      </c>
      <c r="G2366" s="42">
        <v>14</v>
      </c>
      <c r="H2366" s="44" t="s">
        <v>1058</v>
      </c>
      <c r="I2366" s="43">
        <v>167</v>
      </c>
      <c r="J2366" s="57">
        <f>IF(C2366="СТОП цена",I2366,ROUND(I2366*(1-VLOOKUP(L2366,Оглавление!D:G,3,FALSE)),2))</f>
        <v>167</v>
      </c>
      <c r="K2366" s="60"/>
      <c r="L2366" s="60" t="s">
        <v>1066</v>
      </c>
      <c r="M2366" s="54">
        <v>46</v>
      </c>
    </row>
    <row r="2367" spans="1:13" ht="15" hidden="1" customHeight="1">
      <c r="A2367" s="590"/>
      <c r="B2367" s="43">
        <v>700001709</v>
      </c>
      <c r="C2367" s="43"/>
      <c r="D2367" s="42">
        <v>2.5</v>
      </c>
      <c r="E2367" s="44" t="s">
        <v>55</v>
      </c>
      <c r="F2367" s="44" t="str">
        <f t="shared" si="56"/>
        <v>2,5 кг</v>
      </c>
      <c r="G2367" s="42">
        <v>6</v>
      </c>
      <c r="H2367" s="44" t="s">
        <v>1058</v>
      </c>
      <c r="I2367" s="43">
        <v>432</v>
      </c>
      <c r="J2367" s="57">
        <f>IF(C2367="СТОП цена",I2367,ROUND(I2367*(1-VLOOKUP(L2367,Оглавление!D:G,3,FALSE)),2))</f>
        <v>432</v>
      </c>
      <c r="K2367" s="60"/>
      <c r="L2367" s="60" t="s">
        <v>1066</v>
      </c>
      <c r="M2367" s="54">
        <v>46</v>
      </c>
    </row>
    <row r="2368" spans="1:13" ht="24.75" hidden="1" customHeight="1">
      <c r="A2368" s="589"/>
      <c r="B2368" s="43">
        <v>700001711</v>
      </c>
      <c r="C2368" s="43" t="s">
        <v>309</v>
      </c>
      <c r="D2368" s="42">
        <v>24</v>
      </c>
      <c r="E2368" s="44" t="s">
        <v>55</v>
      </c>
      <c r="F2368" s="44" t="str">
        <f t="shared" si="56"/>
        <v>24 кг</v>
      </c>
      <c r="G2368" s="42">
        <v>1</v>
      </c>
      <c r="H2368" s="44" t="s">
        <v>1058</v>
      </c>
      <c r="I2368" s="43">
        <v>2667.26</v>
      </c>
      <c r="J2368" s="57">
        <f>IF(C2368="СТОП цена",I2368,ROUND(I2368*(1-VLOOKUP(L2368,Оглавление!D:G,3,FALSE)),2))</f>
        <v>2667.26</v>
      </c>
      <c r="K2368" s="60"/>
      <c r="L2368" s="60" t="s">
        <v>1066</v>
      </c>
      <c r="M2368" s="54">
        <v>46</v>
      </c>
    </row>
    <row r="2369" spans="1:13" ht="12.75" hidden="1" customHeight="1">
      <c r="A2369" s="588" t="s">
        <v>490</v>
      </c>
      <c r="B2369" s="45">
        <v>700001726</v>
      </c>
      <c r="C2369" s="45"/>
      <c r="D2369" s="43">
        <v>0.9</v>
      </c>
      <c r="E2369" s="44" t="s">
        <v>55</v>
      </c>
      <c r="F2369" s="44" t="str">
        <f t="shared" si="56"/>
        <v>0,9 кг</v>
      </c>
      <c r="G2369" s="43">
        <v>14</v>
      </c>
      <c r="H2369" s="44" t="s">
        <v>1058</v>
      </c>
      <c r="I2369" s="43">
        <v>167</v>
      </c>
      <c r="J2369" s="57">
        <f>IF(C2369="СТОП цена",I2369,ROUND(I2369*(1-VLOOKUP(L2369,Оглавление!D:G,3,FALSE)),2))</f>
        <v>167</v>
      </c>
      <c r="K2369" s="60"/>
      <c r="L2369" s="60" t="s">
        <v>1066</v>
      </c>
      <c r="M2369" s="54">
        <v>46</v>
      </c>
    </row>
    <row r="2370" spans="1:13" ht="12.75" hidden="1" customHeight="1">
      <c r="A2370" s="590"/>
      <c r="B2370" s="45">
        <v>700001727</v>
      </c>
      <c r="C2370" s="45"/>
      <c r="D2370" s="43">
        <v>2</v>
      </c>
      <c r="E2370" s="44" t="s">
        <v>55</v>
      </c>
      <c r="F2370" s="44" t="str">
        <f t="shared" si="56"/>
        <v>2 кг</v>
      </c>
      <c r="G2370" s="42">
        <v>6</v>
      </c>
      <c r="H2370" s="44" t="s">
        <v>1058</v>
      </c>
      <c r="I2370" s="43">
        <v>358</v>
      </c>
      <c r="J2370" s="57">
        <f>IF(C2370="СТОП цена",I2370,ROUND(I2370*(1-VLOOKUP(L2370,Оглавление!D:G,3,FALSE)),2))</f>
        <v>358</v>
      </c>
      <c r="K2370" s="60"/>
      <c r="L2370" s="60" t="s">
        <v>1066</v>
      </c>
      <c r="M2370" s="54">
        <v>46</v>
      </c>
    </row>
    <row r="2371" spans="1:13" ht="12.75" hidden="1" customHeight="1">
      <c r="A2371" s="589"/>
      <c r="B2371" s="45">
        <v>700001728</v>
      </c>
      <c r="C2371" s="45" t="s">
        <v>309</v>
      </c>
      <c r="D2371" s="42">
        <v>20</v>
      </c>
      <c r="E2371" s="44" t="s">
        <v>55</v>
      </c>
      <c r="F2371" s="44" t="str">
        <f t="shared" si="56"/>
        <v>20 кг</v>
      </c>
      <c r="G2371" s="42">
        <v>1</v>
      </c>
      <c r="H2371" s="44" t="s">
        <v>1058</v>
      </c>
      <c r="I2371" s="43">
        <v>2388.48</v>
      </c>
      <c r="J2371" s="57">
        <f>IF(C2371="СТОП цена",I2371,ROUND(I2371*(1-VLOOKUP(L2371,Оглавление!D:G,3,FALSE)),2))</f>
        <v>2388.48</v>
      </c>
      <c r="K2371" s="60"/>
      <c r="L2371" s="60" t="s">
        <v>1066</v>
      </c>
      <c r="M2371" s="54">
        <v>46</v>
      </c>
    </row>
    <row r="2372" spans="1:13" ht="12.75" hidden="1" customHeight="1">
      <c r="A2372" s="588" t="s">
        <v>1315</v>
      </c>
      <c r="B2372" s="42"/>
      <c r="C2372" s="44" t="s">
        <v>223</v>
      </c>
      <c r="D2372" s="42">
        <v>0.9</v>
      </c>
      <c r="E2372" s="44" t="s">
        <v>55</v>
      </c>
      <c r="F2372" s="44" t="str">
        <f t="shared" si="56"/>
        <v>0,9 кг</v>
      </c>
      <c r="G2372" s="42">
        <v>14</v>
      </c>
      <c r="H2372" s="44" t="s">
        <v>1058</v>
      </c>
      <c r="I2372" s="43">
        <v>167</v>
      </c>
      <c r="J2372" s="57">
        <f>IF(C2372="СТОП цена",I2372,ROUND(I2372*(1-VLOOKUP(L2372,Оглавление!D:G,3,FALSE)),2))</f>
        <v>167</v>
      </c>
      <c r="K2372" s="60"/>
      <c r="L2372" s="60" t="s">
        <v>1066</v>
      </c>
      <c r="M2372" s="54">
        <v>46</v>
      </c>
    </row>
    <row r="2373" spans="1:13" ht="24.75" hidden="1" customHeight="1">
      <c r="A2373" s="590"/>
      <c r="B2373" s="43"/>
      <c r="C2373" s="43" t="s">
        <v>223</v>
      </c>
      <c r="D2373" s="42">
        <v>2.5</v>
      </c>
      <c r="E2373" s="44" t="s">
        <v>55</v>
      </c>
      <c r="F2373" s="44" t="str">
        <f t="shared" si="56"/>
        <v>2,5 кг</v>
      </c>
      <c r="G2373" s="42">
        <v>6</v>
      </c>
      <c r="H2373" s="44" t="s">
        <v>1058</v>
      </c>
      <c r="I2373" s="43">
        <v>432</v>
      </c>
      <c r="J2373" s="57">
        <f>IF(C2373="СТОП цена",I2373,ROUND(I2373*(1-VLOOKUP(L2373,Оглавление!D:G,3,FALSE)),2))</f>
        <v>432</v>
      </c>
      <c r="K2373" s="60"/>
      <c r="L2373" s="60" t="s">
        <v>1066</v>
      </c>
      <c r="M2373" s="54">
        <v>46</v>
      </c>
    </row>
    <row r="2374" spans="1:13" s="268" customFormat="1" ht="29.25" hidden="1" customHeight="1">
      <c r="A2374" s="382" t="s">
        <v>1631</v>
      </c>
      <c r="B2374" s="43">
        <v>700001734</v>
      </c>
      <c r="C2374" s="44" t="s">
        <v>223</v>
      </c>
      <c r="D2374" s="42"/>
      <c r="E2374" s="44"/>
      <c r="F2374" s="44" t="s">
        <v>1313</v>
      </c>
      <c r="G2374" s="42">
        <v>14</v>
      </c>
      <c r="H2374" s="44" t="s">
        <v>1058</v>
      </c>
      <c r="I2374" s="43">
        <v>167</v>
      </c>
      <c r="J2374" s="57">
        <f>IF(C2374="СТОП цена",I2374,ROUND(I2374*(1-VLOOKUP(L2374,Оглавление!D:G,3,FALSE)),2))</f>
        <v>167</v>
      </c>
      <c r="K2374" s="60"/>
      <c r="L2374" s="60" t="s">
        <v>1066</v>
      </c>
      <c r="M2374" s="54">
        <v>46</v>
      </c>
    </row>
    <row r="2375" spans="1:13" ht="12.75" hidden="1" customHeight="1">
      <c r="A2375" s="588" t="s">
        <v>1316</v>
      </c>
      <c r="B2375" s="43">
        <v>700001754</v>
      </c>
      <c r="C2375" s="43"/>
      <c r="D2375" s="42">
        <v>0.9</v>
      </c>
      <c r="E2375" s="44" t="s">
        <v>55</v>
      </c>
      <c r="F2375" s="44" t="str">
        <f t="shared" si="56"/>
        <v>0,9 кг</v>
      </c>
      <c r="G2375" s="42">
        <v>14</v>
      </c>
      <c r="H2375" s="44" t="s">
        <v>1058</v>
      </c>
      <c r="I2375" s="43">
        <v>167</v>
      </c>
      <c r="J2375" s="57">
        <f>IF(C2375="СТОП цена",I2375,ROUND(I2375*(1-VLOOKUP(L2375,Оглавление!D:G,3,FALSE)),2))</f>
        <v>167</v>
      </c>
      <c r="K2375" s="60"/>
      <c r="L2375" s="60" t="s">
        <v>1066</v>
      </c>
      <c r="M2375" s="54">
        <v>46</v>
      </c>
    </row>
    <row r="2376" spans="1:13" ht="12.75" hidden="1" customHeight="1">
      <c r="A2376" s="590"/>
      <c r="B2376" s="43">
        <v>700001756</v>
      </c>
      <c r="C2376" s="44" t="s">
        <v>223</v>
      </c>
      <c r="D2376" s="42">
        <v>2.5</v>
      </c>
      <c r="E2376" s="44" t="s">
        <v>55</v>
      </c>
      <c r="F2376" s="44" t="str">
        <f t="shared" si="56"/>
        <v>2,5 кг</v>
      </c>
      <c r="G2376" s="42">
        <v>6</v>
      </c>
      <c r="H2376" s="44" t="s">
        <v>1058</v>
      </c>
      <c r="I2376" s="43">
        <v>432</v>
      </c>
      <c r="J2376" s="57">
        <f>IF(C2376="СТОП цена",I2376,ROUND(I2376*(1-VLOOKUP(L2376,Оглавление!D:G,3,FALSE)),2))</f>
        <v>432</v>
      </c>
      <c r="K2376" s="60"/>
      <c r="L2376" s="60" t="s">
        <v>1066</v>
      </c>
      <c r="M2376" s="54">
        <v>46</v>
      </c>
    </row>
    <row r="2377" spans="1:13" ht="12.75" hidden="1" customHeight="1">
      <c r="A2377" s="589"/>
      <c r="B2377" s="43">
        <v>700001757</v>
      </c>
      <c r="C2377" s="43" t="s">
        <v>309</v>
      </c>
      <c r="D2377" s="42">
        <v>24</v>
      </c>
      <c r="E2377" s="44" t="s">
        <v>55</v>
      </c>
      <c r="F2377" s="44" t="str">
        <f t="shared" si="56"/>
        <v>24 кг</v>
      </c>
      <c r="G2377" s="42">
        <v>1</v>
      </c>
      <c r="H2377" s="44" t="s">
        <v>1058</v>
      </c>
      <c r="I2377" s="43">
        <v>2667.26</v>
      </c>
      <c r="J2377" s="57">
        <f>IF(C2377="СТОП цена",I2377,ROUND(I2377*(1-VLOOKUP(L2377,Оглавление!D:G,3,FALSE)),2))</f>
        <v>2667.26</v>
      </c>
      <c r="K2377" s="60"/>
      <c r="L2377" s="60" t="s">
        <v>1066</v>
      </c>
      <c r="M2377" s="54">
        <v>46</v>
      </c>
    </row>
    <row r="2378" spans="1:13" ht="12.75" hidden="1" customHeight="1">
      <c r="A2378" s="588" t="s">
        <v>491</v>
      </c>
      <c r="B2378" s="42">
        <v>700001759</v>
      </c>
      <c r="C2378" s="42"/>
      <c r="D2378" s="42">
        <v>0.9</v>
      </c>
      <c r="E2378" s="44" t="s">
        <v>55</v>
      </c>
      <c r="F2378" s="44" t="str">
        <f t="shared" si="56"/>
        <v>0,9 кг</v>
      </c>
      <c r="G2378" s="42">
        <v>14</v>
      </c>
      <c r="H2378" s="44" t="s">
        <v>1058</v>
      </c>
      <c r="I2378" s="43">
        <v>167</v>
      </c>
      <c r="J2378" s="57">
        <f>IF(C2378="СТОП цена",I2378,ROUND(I2378*(1-VLOOKUP(L2378,Оглавление!D:G,3,FALSE)),2))</f>
        <v>167</v>
      </c>
      <c r="K2378" s="60"/>
      <c r="L2378" s="60" t="s">
        <v>1066</v>
      </c>
      <c r="M2378" s="54">
        <v>46</v>
      </c>
    </row>
    <row r="2379" spans="1:13" ht="12.75" hidden="1" customHeight="1">
      <c r="A2379" s="590"/>
      <c r="B2379" s="42">
        <v>700001762</v>
      </c>
      <c r="C2379" s="44" t="s">
        <v>223</v>
      </c>
      <c r="D2379" s="42">
        <v>2.5</v>
      </c>
      <c r="E2379" s="44" t="s">
        <v>55</v>
      </c>
      <c r="F2379" s="44" t="str">
        <f t="shared" si="56"/>
        <v>2,5 кг</v>
      </c>
      <c r="G2379" s="42">
        <v>6</v>
      </c>
      <c r="H2379" s="44" t="s">
        <v>1058</v>
      </c>
      <c r="I2379" s="43">
        <v>432</v>
      </c>
      <c r="J2379" s="57">
        <f>IF(C2379="СТОП цена",I2379,ROUND(I2379*(1-VLOOKUP(L2379,Оглавление!D:G,3,FALSE)),2))</f>
        <v>432</v>
      </c>
      <c r="K2379" s="60"/>
      <c r="L2379" s="60" t="s">
        <v>1066</v>
      </c>
      <c r="M2379" s="54">
        <v>46</v>
      </c>
    </row>
    <row r="2380" spans="1:13" ht="12.75" hidden="1" customHeight="1">
      <c r="A2380" s="589"/>
      <c r="B2380" s="43">
        <v>700001763</v>
      </c>
      <c r="C2380" s="43" t="s">
        <v>309</v>
      </c>
      <c r="D2380" s="42">
        <v>24</v>
      </c>
      <c r="E2380" s="44" t="s">
        <v>55</v>
      </c>
      <c r="F2380" s="44" t="str">
        <f t="shared" si="56"/>
        <v>24 кг</v>
      </c>
      <c r="G2380" s="42">
        <v>1</v>
      </c>
      <c r="H2380" s="44" t="s">
        <v>1058</v>
      </c>
      <c r="I2380" s="43">
        <v>2667.26</v>
      </c>
      <c r="J2380" s="57">
        <f>IF(C2380="СТОП цена",I2380,ROUND(I2380*(1-VLOOKUP(L2380,Оглавление!D:G,3,FALSE)),2))</f>
        <v>2667.26</v>
      </c>
      <c r="K2380" s="60"/>
      <c r="L2380" s="60" t="s">
        <v>1066</v>
      </c>
      <c r="M2380" s="54">
        <v>46</v>
      </c>
    </row>
    <row r="2381" spans="1:13" ht="12.75" hidden="1" customHeight="1">
      <c r="A2381" s="588" t="s">
        <v>492</v>
      </c>
      <c r="B2381" s="42">
        <v>700001764</v>
      </c>
      <c r="C2381" s="42"/>
      <c r="D2381" s="42">
        <v>0.9</v>
      </c>
      <c r="E2381" s="44" t="s">
        <v>55</v>
      </c>
      <c r="F2381" s="44" t="str">
        <f t="shared" si="56"/>
        <v>0,9 кг</v>
      </c>
      <c r="G2381" s="42">
        <v>14</v>
      </c>
      <c r="H2381" s="44" t="s">
        <v>1058</v>
      </c>
      <c r="I2381" s="43">
        <v>167</v>
      </c>
      <c r="J2381" s="57">
        <f>IF(C2381="СТОП цена",I2381,ROUND(I2381*(1-VLOOKUP(L2381,Оглавление!D:G,3,FALSE)),2))</f>
        <v>167</v>
      </c>
      <c r="K2381" s="60"/>
      <c r="L2381" s="60" t="s">
        <v>1066</v>
      </c>
      <c r="M2381" s="54">
        <v>46</v>
      </c>
    </row>
    <row r="2382" spans="1:13" ht="12.75" hidden="1" customHeight="1">
      <c r="A2382" s="590"/>
      <c r="B2382" s="42">
        <v>700001767</v>
      </c>
      <c r="C2382" s="44" t="s">
        <v>223</v>
      </c>
      <c r="D2382" s="42">
        <v>2</v>
      </c>
      <c r="E2382" s="44" t="s">
        <v>55</v>
      </c>
      <c r="F2382" s="44" t="str">
        <f t="shared" si="56"/>
        <v>2 кг</v>
      </c>
      <c r="G2382" s="42">
        <v>6</v>
      </c>
      <c r="H2382" s="44" t="s">
        <v>1058</v>
      </c>
      <c r="I2382" s="43">
        <v>358</v>
      </c>
      <c r="J2382" s="57">
        <f>IF(C2382="СТОП цена",I2382,ROUND(I2382*(1-VLOOKUP(L2382,Оглавление!D:G,3,FALSE)),2))</f>
        <v>358</v>
      </c>
      <c r="K2382" s="60"/>
      <c r="L2382" s="60" t="s">
        <v>1066</v>
      </c>
      <c r="M2382" s="54">
        <v>46</v>
      </c>
    </row>
    <row r="2383" spans="1:13" ht="12.75" hidden="1" customHeight="1">
      <c r="A2383" s="589"/>
      <c r="B2383" s="43">
        <v>700001766</v>
      </c>
      <c r="C2383" s="43" t="s">
        <v>309</v>
      </c>
      <c r="D2383" s="42">
        <v>20</v>
      </c>
      <c r="E2383" s="44" t="s">
        <v>55</v>
      </c>
      <c r="F2383" s="44" t="str">
        <f t="shared" si="56"/>
        <v>20 кг</v>
      </c>
      <c r="G2383" s="42">
        <v>1</v>
      </c>
      <c r="H2383" s="44" t="s">
        <v>1058</v>
      </c>
      <c r="I2383" s="43">
        <v>2388.48</v>
      </c>
      <c r="J2383" s="57">
        <f>IF(C2383="СТОП цена",I2383,ROUND(I2383*(1-VLOOKUP(L2383,Оглавление!D:G,3,FALSE)),2))</f>
        <v>2388.48</v>
      </c>
      <c r="K2383" s="60"/>
      <c r="L2383" s="60" t="s">
        <v>1066</v>
      </c>
      <c r="M2383" s="54">
        <v>46</v>
      </c>
    </row>
    <row r="2384" spans="1:13" ht="12.75" hidden="1" customHeight="1">
      <c r="A2384" s="597" t="s">
        <v>493</v>
      </c>
      <c r="B2384" s="42">
        <v>700001770</v>
      </c>
      <c r="C2384" s="42"/>
      <c r="D2384" s="42">
        <v>0.9</v>
      </c>
      <c r="E2384" s="44" t="s">
        <v>55</v>
      </c>
      <c r="F2384" s="44" t="str">
        <f t="shared" si="56"/>
        <v>0,9 кг</v>
      </c>
      <c r="G2384" s="42">
        <v>14</v>
      </c>
      <c r="H2384" s="44" t="s">
        <v>1058</v>
      </c>
      <c r="I2384" s="43">
        <v>167</v>
      </c>
      <c r="J2384" s="57">
        <f>IF(C2384="СТОП цена",I2384,ROUND(I2384*(1-VLOOKUP(L2384,Оглавление!D:G,3,FALSE)),2))</f>
        <v>167</v>
      </c>
      <c r="K2384" s="60"/>
      <c r="L2384" s="60" t="s">
        <v>1066</v>
      </c>
      <c r="M2384" s="54">
        <v>46</v>
      </c>
    </row>
    <row r="2385" spans="1:13" ht="25.5" hidden="1" customHeight="1">
      <c r="A2385" s="597"/>
      <c r="B2385" s="42">
        <v>700001773</v>
      </c>
      <c r="C2385" s="44" t="s">
        <v>223</v>
      </c>
      <c r="D2385" s="42">
        <v>2.5</v>
      </c>
      <c r="E2385" s="44" t="s">
        <v>55</v>
      </c>
      <c r="F2385" s="44" t="str">
        <f t="shared" si="56"/>
        <v>2,5 кг</v>
      </c>
      <c r="G2385" s="42">
        <v>6</v>
      </c>
      <c r="H2385" s="44" t="s">
        <v>1058</v>
      </c>
      <c r="I2385" s="43">
        <v>432</v>
      </c>
      <c r="J2385" s="57">
        <f>IF(C2385="СТОП цена",I2385,ROUND(I2385*(1-VLOOKUP(L2385,Оглавление!D:G,3,FALSE)),2))</f>
        <v>432</v>
      </c>
      <c r="K2385" s="60"/>
      <c r="L2385" s="60" t="s">
        <v>1066</v>
      </c>
      <c r="M2385" s="54">
        <v>46</v>
      </c>
    </row>
    <row r="2386" spans="1:13" s="312" customFormat="1" ht="57" hidden="1" customHeight="1">
      <c r="A2386" s="406" t="s">
        <v>2390</v>
      </c>
      <c r="B2386" s="42"/>
      <c r="C2386" s="43" t="s">
        <v>309</v>
      </c>
      <c r="D2386" s="42"/>
      <c r="E2386" s="44"/>
      <c r="F2386" s="68" t="s">
        <v>1295</v>
      </c>
      <c r="G2386" s="76">
        <v>1</v>
      </c>
      <c r="H2386" s="68" t="s">
        <v>1058</v>
      </c>
      <c r="I2386" s="56">
        <v>1100</v>
      </c>
      <c r="J2386" s="69">
        <f>IF(C2386="СТОП цена",I2386,ROUND(I2386*(1-VLOOKUP(L2386,Оглавление!D:G,3,FALSE)),2))</f>
        <v>1100</v>
      </c>
      <c r="K2386" s="60"/>
      <c r="L2386" s="60" t="s">
        <v>1066</v>
      </c>
      <c r="M2386" s="54">
        <v>46</v>
      </c>
    </row>
    <row r="2387" spans="1:13" ht="12.75" hidden="1" customHeight="1">
      <c r="A2387" s="588" t="s">
        <v>494</v>
      </c>
      <c r="B2387" s="42"/>
      <c r="C2387" s="42"/>
      <c r="D2387" s="42">
        <v>1</v>
      </c>
      <c r="E2387" s="44" t="s">
        <v>55</v>
      </c>
      <c r="F2387" s="44" t="str">
        <f t="shared" si="56"/>
        <v>1 кг</v>
      </c>
      <c r="G2387" s="42">
        <v>14</v>
      </c>
      <c r="H2387" s="44" t="s">
        <v>1058</v>
      </c>
      <c r="I2387" s="43">
        <v>149</v>
      </c>
      <c r="J2387" s="57">
        <f>IF(C2387="СТОП цена",I2387,ROUND(I2387*(1-VLOOKUP(L2387,Оглавление!D:G,3,FALSE)),2))</f>
        <v>149</v>
      </c>
      <c r="K2387" s="60"/>
      <c r="L2387" s="60" t="s">
        <v>1066</v>
      </c>
      <c r="M2387" s="54">
        <v>47</v>
      </c>
    </row>
    <row r="2388" spans="1:13" ht="12.75" hidden="1" customHeight="1">
      <c r="A2388" s="590"/>
      <c r="B2388" s="42"/>
      <c r="C2388" s="42"/>
      <c r="D2388" s="42">
        <v>2.2000000000000002</v>
      </c>
      <c r="E2388" s="44" t="s">
        <v>55</v>
      </c>
      <c r="F2388" s="44" t="str">
        <f t="shared" si="56"/>
        <v>2,2 кг</v>
      </c>
      <c r="G2388" s="42">
        <v>6</v>
      </c>
      <c r="H2388" s="44" t="s">
        <v>1058</v>
      </c>
      <c r="I2388" s="43">
        <v>314</v>
      </c>
      <c r="J2388" s="57">
        <f>IF(C2388="СТОП цена",I2388,ROUND(I2388*(1-VLOOKUP(L2388,Оглавление!D:G,3,FALSE)),2))</f>
        <v>314</v>
      </c>
      <c r="K2388" s="60"/>
      <c r="L2388" s="60" t="s">
        <v>1066</v>
      </c>
      <c r="M2388" s="54">
        <v>47</v>
      </c>
    </row>
    <row r="2389" spans="1:13" ht="12.75" hidden="1" customHeight="1">
      <c r="A2389" s="589"/>
      <c r="B2389" s="42"/>
      <c r="C2389" s="42"/>
      <c r="D2389" s="42">
        <v>22</v>
      </c>
      <c r="E2389" s="44" t="s">
        <v>55</v>
      </c>
      <c r="F2389" s="44" t="str">
        <f t="shared" si="56"/>
        <v>22 кг</v>
      </c>
      <c r="G2389" s="42">
        <v>1</v>
      </c>
      <c r="H2389" s="44" t="s">
        <v>1058</v>
      </c>
      <c r="I2389" s="43">
        <v>2756</v>
      </c>
      <c r="J2389" s="57">
        <f>IF(C2389="СТОП цена",I2389,ROUND(I2389*(1-VLOOKUP(L2389,Оглавление!D:G,3,FALSE)),2))</f>
        <v>2756</v>
      </c>
      <c r="K2389" s="60"/>
      <c r="L2389" s="60" t="s">
        <v>1066</v>
      </c>
      <c r="M2389" s="54">
        <v>47</v>
      </c>
    </row>
    <row r="2390" spans="1:13" ht="12" hidden="1" customHeight="1">
      <c r="A2390" s="588" t="s">
        <v>495</v>
      </c>
      <c r="B2390" s="44">
        <v>700001418</v>
      </c>
      <c r="C2390" s="44"/>
      <c r="D2390" s="42">
        <v>1</v>
      </c>
      <c r="E2390" s="44" t="s">
        <v>55</v>
      </c>
      <c r="F2390" s="44" t="str">
        <f t="shared" si="56"/>
        <v>1 кг</v>
      </c>
      <c r="G2390" s="42">
        <v>14</v>
      </c>
      <c r="H2390" s="44" t="s">
        <v>1058</v>
      </c>
      <c r="I2390" s="43">
        <v>149</v>
      </c>
      <c r="J2390" s="57">
        <f>IF(C2390="СТОП цена",I2390,ROUND(I2390*(1-VLOOKUP(L2390,Оглавление!D:G,3,FALSE)),2))</f>
        <v>149</v>
      </c>
      <c r="K2390" s="60"/>
      <c r="L2390" s="60" t="s">
        <v>1066</v>
      </c>
      <c r="M2390" s="54">
        <v>47</v>
      </c>
    </row>
    <row r="2391" spans="1:13" ht="12" hidden="1" customHeight="1">
      <c r="A2391" s="590"/>
      <c r="B2391" s="44">
        <v>700001419</v>
      </c>
      <c r="C2391" s="44"/>
      <c r="D2391" s="42">
        <v>2.2000000000000002</v>
      </c>
      <c r="E2391" s="44" t="s">
        <v>55</v>
      </c>
      <c r="F2391" s="44" t="str">
        <f t="shared" si="56"/>
        <v>2,2 кг</v>
      </c>
      <c r="G2391" s="42">
        <v>6</v>
      </c>
      <c r="H2391" s="44" t="s">
        <v>1058</v>
      </c>
      <c r="I2391" s="43">
        <v>314</v>
      </c>
      <c r="J2391" s="57">
        <f>IF(C2391="СТОП цена",I2391,ROUND(I2391*(1-VLOOKUP(L2391,Оглавление!D:G,3,FALSE)),2))</f>
        <v>314</v>
      </c>
      <c r="K2391" s="60"/>
      <c r="L2391" s="60" t="s">
        <v>1066</v>
      </c>
      <c r="M2391" s="54">
        <v>47</v>
      </c>
    </row>
    <row r="2392" spans="1:13" ht="12" hidden="1" customHeight="1">
      <c r="A2392" s="589"/>
      <c r="B2392" s="44">
        <v>700001420</v>
      </c>
      <c r="C2392" s="44" t="s">
        <v>223</v>
      </c>
      <c r="D2392" s="42">
        <v>22</v>
      </c>
      <c r="E2392" s="44" t="s">
        <v>55</v>
      </c>
      <c r="F2392" s="44" t="str">
        <f t="shared" si="56"/>
        <v>22 кг</v>
      </c>
      <c r="G2392" s="42">
        <v>1</v>
      </c>
      <c r="H2392" s="44" t="s">
        <v>1058</v>
      </c>
      <c r="I2392" s="43">
        <v>2756</v>
      </c>
      <c r="J2392" s="57">
        <f>IF(C2392="СТОП цена",I2392,ROUND(I2392*(1-VLOOKUP(L2392,Оглавление!D:G,3,FALSE)),2))</f>
        <v>2756</v>
      </c>
      <c r="K2392" s="60"/>
      <c r="L2392" s="60" t="s">
        <v>1066</v>
      </c>
      <c r="M2392" s="54">
        <v>47</v>
      </c>
    </row>
    <row r="2393" spans="1:13" ht="12.75" hidden="1" customHeight="1">
      <c r="A2393" s="588" t="s">
        <v>496</v>
      </c>
      <c r="B2393" s="44">
        <v>700001415</v>
      </c>
      <c r="C2393" s="44" t="s">
        <v>1856</v>
      </c>
      <c r="D2393" s="42">
        <v>1</v>
      </c>
      <c r="E2393" s="44" t="s">
        <v>55</v>
      </c>
      <c r="F2393" s="44" t="str">
        <f t="shared" si="56"/>
        <v>1 кг</v>
      </c>
      <c r="G2393" s="42">
        <v>14</v>
      </c>
      <c r="H2393" s="44" t="s">
        <v>1058</v>
      </c>
      <c r="I2393" s="43">
        <v>149</v>
      </c>
      <c r="J2393" s="57">
        <f>IF(C2393="СТОП цена",I2393,ROUND(I2393*(1-VLOOKUP(L2393,Оглавление!D:G,3,FALSE)),2))</f>
        <v>149</v>
      </c>
      <c r="K2393" s="60"/>
      <c r="L2393" s="60" t="s">
        <v>1066</v>
      </c>
      <c r="M2393" s="54">
        <v>47</v>
      </c>
    </row>
    <row r="2394" spans="1:13" ht="29.25" hidden="1" customHeight="1">
      <c r="A2394" s="589"/>
      <c r="B2394" s="44">
        <v>700001416</v>
      </c>
      <c r="C2394" s="44" t="s">
        <v>1856</v>
      </c>
      <c r="D2394" s="42">
        <v>2.2000000000000002</v>
      </c>
      <c r="E2394" s="44" t="s">
        <v>55</v>
      </c>
      <c r="F2394" s="44" t="str">
        <f t="shared" si="56"/>
        <v>2,2 кг</v>
      </c>
      <c r="G2394" s="42">
        <v>6</v>
      </c>
      <c r="H2394" s="44" t="s">
        <v>1058</v>
      </c>
      <c r="I2394" s="43">
        <v>314</v>
      </c>
      <c r="J2394" s="57">
        <f>IF(C2394="СТОП цена",I2394,ROUND(I2394*(1-VLOOKUP(L2394,Оглавление!D:G,3,FALSE)),2))</f>
        <v>314</v>
      </c>
      <c r="K2394" s="60"/>
      <c r="L2394" s="60" t="s">
        <v>1066</v>
      </c>
      <c r="M2394" s="54">
        <v>47</v>
      </c>
    </row>
    <row r="2395" spans="1:13" ht="15.75" hidden="1" customHeight="1">
      <c r="A2395" s="588" t="s">
        <v>497</v>
      </c>
      <c r="B2395" s="44">
        <v>700001426</v>
      </c>
      <c r="C2395" s="44" t="s">
        <v>1856</v>
      </c>
      <c r="D2395" s="42">
        <v>1</v>
      </c>
      <c r="E2395" s="44" t="s">
        <v>55</v>
      </c>
      <c r="F2395" s="44" t="str">
        <f>CONCATENATE(D2395," ",E2395)</f>
        <v>1 кг</v>
      </c>
      <c r="G2395" s="42">
        <v>14</v>
      </c>
      <c r="H2395" s="44" t="s">
        <v>1058</v>
      </c>
      <c r="I2395" s="43">
        <v>149</v>
      </c>
      <c r="J2395" s="57">
        <f>IF(C2395="СТОП цена",I2395,ROUND(I2395*(1-VLOOKUP(L2395,Оглавление!D:G,3,FALSE)),2))</f>
        <v>149</v>
      </c>
      <c r="K2395" s="60"/>
      <c r="L2395" s="60" t="s">
        <v>1066</v>
      </c>
      <c r="M2395" s="54">
        <v>47</v>
      </c>
    </row>
    <row r="2396" spans="1:13" ht="24" hidden="1" customHeight="1">
      <c r="A2396" s="589"/>
      <c r="B2396" s="44">
        <v>700001427</v>
      </c>
      <c r="C2396" s="44" t="s">
        <v>1856</v>
      </c>
      <c r="D2396" s="42">
        <v>2.2000000000000002</v>
      </c>
      <c r="E2396" s="44" t="s">
        <v>55</v>
      </c>
      <c r="F2396" s="44" t="str">
        <f>CONCATENATE(D2396," ",E2396)</f>
        <v>2,2 кг</v>
      </c>
      <c r="G2396" s="42">
        <v>6</v>
      </c>
      <c r="H2396" s="44" t="s">
        <v>1058</v>
      </c>
      <c r="I2396" s="43">
        <v>314</v>
      </c>
      <c r="J2396" s="57">
        <f>IF(C2396="СТОП цена",I2396,ROUND(I2396*(1-VLOOKUP(L2396,Оглавление!D:G,3,FALSE)),2))</f>
        <v>314</v>
      </c>
      <c r="K2396" s="60"/>
      <c r="L2396" s="60" t="s">
        <v>1066</v>
      </c>
      <c r="M2396" s="54">
        <v>47</v>
      </c>
    </row>
    <row r="2397" spans="1:13" s="1" customFormat="1" ht="17.25" customHeight="1">
      <c r="A2397" s="579" t="s">
        <v>553</v>
      </c>
      <c r="B2397" s="580"/>
      <c r="C2397" s="580"/>
      <c r="D2397" s="580"/>
      <c r="E2397" s="580"/>
      <c r="F2397" s="580"/>
      <c r="G2397" s="580"/>
      <c r="H2397" s="580"/>
      <c r="I2397" s="580"/>
      <c r="J2397" s="581"/>
      <c r="K2397" s="60" t="s">
        <v>443</v>
      </c>
      <c r="L2397" s="60" t="s">
        <v>553</v>
      </c>
      <c r="M2397" s="54">
        <v>47</v>
      </c>
    </row>
    <row r="2398" spans="1:13" s="1" customFormat="1" ht="18.75" customHeight="1">
      <c r="A2398" s="582" t="s">
        <v>820</v>
      </c>
      <c r="B2398" s="583"/>
      <c r="C2398" s="583"/>
      <c r="D2398" s="583"/>
      <c r="E2398" s="583"/>
      <c r="F2398" s="583"/>
      <c r="G2398" s="583"/>
      <c r="H2398" s="583"/>
      <c r="I2398" s="583"/>
      <c r="J2398" s="583"/>
      <c r="K2398" s="583"/>
      <c r="L2398" s="60" t="s">
        <v>553</v>
      </c>
      <c r="M2398" s="54">
        <v>47</v>
      </c>
    </row>
    <row r="2399" spans="1:13" ht="12.75">
      <c r="A2399" s="588" t="s">
        <v>331</v>
      </c>
      <c r="B2399" s="45">
        <v>700000277</v>
      </c>
      <c r="C2399" s="45" t="s">
        <v>1856</v>
      </c>
      <c r="D2399" s="42">
        <v>0.8</v>
      </c>
      <c r="E2399" s="44" t="s">
        <v>55</v>
      </c>
      <c r="F2399" s="44" t="str">
        <f t="shared" ref="F2399:F2408" si="57">CONCATENATE(D2399," ",E2399)</f>
        <v>0,8 кг</v>
      </c>
      <c r="G2399" s="42">
        <v>14</v>
      </c>
      <c r="H2399" s="44" t="s">
        <v>1058</v>
      </c>
      <c r="I2399" s="43">
        <v>89</v>
      </c>
      <c r="J2399" s="57">
        <f>IF(C2399="СТОП цена",I2399,ROUND(I2399*(1-VLOOKUP(L2399,Оглавление!D:G,3,FALSE)),2))</f>
        <v>89</v>
      </c>
      <c r="K2399" s="60"/>
      <c r="L2399" s="60" t="s">
        <v>553</v>
      </c>
      <c r="M2399" s="54">
        <v>47</v>
      </c>
    </row>
    <row r="2400" spans="1:13" ht="12.75">
      <c r="A2400" s="590"/>
      <c r="B2400" s="45">
        <v>700000279</v>
      </c>
      <c r="C2400" s="45" t="s">
        <v>1856</v>
      </c>
      <c r="D2400" s="42">
        <v>1.8</v>
      </c>
      <c r="E2400" s="44" t="s">
        <v>55</v>
      </c>
      <c r="F2400" s="44" t="str">
        <f t="shared" si="57"/>
        <v>1,8 кг</v>
      </c>
      <c r="G2400" s="42">
        <v>6</v>
      </c>
      <c r="H2400" s="44" t="s">
        <v>1058</v>
      </c>
      <c r="I2400" s="43">
        <v>185</v>
      </c>
      <c r="J2400" s="57">
        <f>IF(C2400="СТОП цена",I2400,ROUND(I2400*(1-VLOOKUP(L2400,Оглавление!D:G,3,FALSE)),2))</f>
        <v>185</v>
      </c>
      <c r="K2400" s="60"/>
      <c r="L2400" s="60" t="s">
        <v>553</v>
      </c>
      <c r="M2400" s="54">
        <v>47</v>
      </c>
    </row>
    <row r="2401" spans="1:13" ht="12.75">
      <c r="A2401" s="589"/>
      <c r="B2401" s="45">
        <v>700000282</v>
      </c>
      <c r="C2401" s="45" t="s">
        <v>309</v>
      </c>
      <c r="D2401" s="42">
        <v>20</v>
      </c>
      <c r="E2401" s="44" t="s">
        <v>55</v>
      </c>
      <c r="F2401" s="44" t="str">
        <f t="shared" si="57"/>
        <v>20 кг</v>
      </c>
      <c r="G2401" s="42">
        <v>1</v>
      </c>
      <c r="H2401" s="44" t="s">
        <v>1058</v>
      </c>
      <c r="I2401" s="43">
        <v>1375.49</v>
      </c>
      <c r="J2401" s="57">
        <f>IF(C2401="СТОП цена",I2401,ROUND(I2401*(1-VLOOKUP(L2401,Оглавление!D:G,3,FALSE)),2))</f>
        <v>1375.49</v>
      </c>
      <c r="K2401" s="60"/>
      <c r="L2401" s="60" t="s">
        <v>553</v>
      </c>
      <c r="M2401" s="54">
        <v>47</v>
      </c>
    </row>
    <row r="2402" spans="1:13" ht="12.75">
      <c r="A2402" s="588" t="s">
        <v>332</v>
      </c>
      <c r="B2402" s="42">
        <v>700000272</v>
      </c>
      <c r="C2402" s="43" t="s">
        <v>1856</v>
      </c>
      <c r="D2402" s="42">
        <v>0.8</v>
      </c>
      <c r="E2402" s="44" t="s">
        <v>55</v>
      </c>
      <c r="F2402" s="44" t="str">
        <f t="shared" si="57"/>
        <v>0,8 кг</v>
      </c>
      <c r="G2402" s="42">
        <v>14</v>
      </c>
      <c r="H2402" s="44" t="s">
        <v>1058</v>
      </c>
      <c r="I2402" s="43">
        <v>89</v>
      </c>
      <c r="J2402" s="57">
        <f>IF(C2402="СТОП цена",I2402,ROUND(I2402*(1-VLOOKUP(L2402,Оглавление!D:G,3,FALSE)),2))</f>
        <v>89</v>
      </c>
      <c r="K2402" s="60"/>
      <c r="L2402" s="60" t="s">
        <v>553</v>
      </c>
      <c r="M2402" s="54">
        <v>47</v>
      </c>
    </row>
    <row r="2403" spans="1:13" ht="12.75">
      <c r="A2403" s="590"/>
      <c r="B2403" s="42">
        <v>700000274</v>
      </c>
      <c r="C2403" s="43" t="s">
        <v>1856</v>
      </c>
      <c r="D2403" s="42">
        <v>1.8</v>
      </c>
      <c r="E2403" s="44" t="s">
        <v>55</v>
      </c>
      <c r="F2403" s="44" t="str">
        <f t="shared" si="57"/>
        <v>1,8 кг</v>
      </c>
      <c r="G2403" s="42">
        <v>6</v>
      </c>
      <c r="H2403" s="44" t="s">
        <v>1058</v>
      </c>
      <c r="I2403" s="43">
        <v>185</v>
      </c>
      <c r="J2403" s="57">
        <f>IF(C2403="СТОП цена",I2403,ROUND(I2403*(1-VLOOKUP(L2403,Оглавление!D:G,3,FALSE)),2))</f>
        <v>185</v>
      </c>
      <c r="K2403" s="60"/>
      <c r="L2403" s="60" t="s">
        <v>553</v>
      </c>
      <c r="M2403" s="54">
        <v>47</v>
      </c>
    </row>
    <row r="2404" spans="1:13" ht="12.75">
      <c r="A2404" s="589"/>
      <c r="B2404" s="45">
        <v>700000281</v>
      </c>
      <c r="C2404" s="45" t="s">
        <v>309</v>
      </c>
      <c r="D2404" s="42">
        <v>20</v>
      </c>
      <c r="E2404" s="44" t="s">
        <v>55</v>
      </c>
      <c r="F2404" s="44" t="str">
        <f t="shared" si="57"/>
        <v>20 кг</v>
      </c>
      <c r="G2404" s="42">
        <v>1</v>
      </c>
      <c r="H2404" s="44" t="s">
        <v>1058</v>
      </c>
      <c r="I2404" s="43">
        <v>1375.49</v>
      </c>
      <c r="J2404" s="57">
        <f>IF(C2404="СТОП цена",I2404,ROUND(I2404*(1-VLOOKUP(L2404,Оглавление!D:G,3,FALSE)),2))</f>
        <v>1375.49</v>
      </c>
      <c r="K2404" s="60"/>
      <c r="L2404" s="60" t="s">
        <v>553</v>
      </c>
      <c r="M2404" s="54">
        <v>47</v>
      </c>
    </row>
    <row r="2405" spans="1:13" ht="12.75" hidden="1">
      <c r="A2405" s="588" t="s">
        <v>333</v>
      </c>
      <c r="B2405" s="44">
        <v>700000285</v>
      </c>
      <c r="C2405" s="44"/>
      <c r="D2405" s="42">
        <v>0.8</v>
      </c>
      <c r="E2405" s="44" t="s">
        <v>55</v>
      </c>
      <c r="F2405" s="44" t="str">
        <f t="shared" si="57"/>
        <v>0,8 кг</v>
      </c>
      <c r="G2405" s="42">
        <v>20</v>
      </c>
      <c r="H2405" s="44" t="s">
        <v>1058</v>
      </c>
      <c r="I2405" s="43">
        <v>44</v>
      </c>
      <c r="J2405" s="57">
        <f>IF(C2405="СТОП цена",I2405,ROUND(I2405*(1-VLOOKUP(L2405,Оглавление!D:G,3,FALSE)),2))</f>
        <v>44</v>
      </c>
      <c r="K2405" s="60"/>
      <c r="L2405" s="60" t="s">
        <v>553</v>
      </c>
      <c r="M2405" s="54">
        <v>47</v>
      </c>
    </row>
    <row r="2406" spans="1:13" ht="12.75" hidden="1">
      <c r="A2406" s="590"/>
      <c r="B2406" s="44">
        <v>700000289</v>
      </c>
      <c r="C2406" s="44" t="s">
        <v>223</v>
      </c>
      <c r="D2406" s="42">
        <v>2.5</v>
      </c>
      <c r="E2406" s="44" t="s">
        <v>55</v>
      </c>
      <c r="F2406" s="44" t="str">
        <f t="shared" si="57"/>
        <v>2,5 кг</v>
      </c>
      <c r="G2406" s="42">
        <v>1</v>
      </c>
      <c r="H2406" s="44" t="s">
        <v>1058</v>
      </c>
      <c r="I2406" s="43">
        <v>116</v>
      </c>
      <c r="J2406" s="57">
        <f>IF(C2406="СТОП цена",I2406,ROUND(I2406*(1-VLOOKUP(L2406,Оглавление!D:G,3,FALSE)),2))</f>
        <v>116</v>
      </c>
      <c r="K2406" s="60"/>
      <c r="L2406" s="60" t="s">
        <v>553</v>
      </c>
      <c r="M2406" s="54">
        <v>47</v>
      </c>
    </row>
    <row r="2407" spans="1:13" ht="12.75" hidden="1">
      <c r="A2407" s="590"/>
      <c r="B2407" s="44">
        <v>700000292</v>
      </c>
      <c r="C2407" s="44"/>
      <c r="D2407" s="42">
        <v>5</v>
      </c>
      <c r="E2407" s="44" t="s">
        <v>55</v>
      </c>
      <c r="F2407" s="44" t="str">
        <f t="shared" si="57"/>
        <v>5 кг</v>
      </c>
      <c r="G2407" s="44">
        <v>1</v>
      </c>
      <c r="H2407" s="44" t="s">
        <v>1058</v>
      </c>
      <c r="I2407" s="43">
        <v>210</v>
      </c>
      <c r="J2407" s="57">
        <f>IF(C2407="СТОП цена",I2407,ROUND(I2407*(1-VLOOKUP(L2407,Оглавление!D:G,3,FALSE)),2))</f>
        <v>210</v>
      </c>
      <c r="K2407" s="60"/>
      <c r="L2407" s="60" t="s">
        <v>553</v>
      </c>
      <c r="M2407" s="54">
        <v>47</v>
      </c>
    </row>
    <row r="2408" spans="1:13" ht="12.75" hidden="1">
      <c r="A2408" s="589"/>
      <c r="B2408" s="44">
        <v>700000287</v>
      </c>
      <c r="C2408" s="44"/>
      <c r="D2408" s="42">
        <v>10</v>
      </c>
      <c r="E2408" s="44" t="s">
        <v>55</v>
      </c>
      <c r="F2408" s="44" t="str">
        <f t="shared" si="57"/>
        <v>10 кг</v>
      </c>
      <c r="G2408" s="44">
        <v>1</v>
      </c>
      <c r="H2408" s="44" t="s">
        <v>1058</v>
      </c>
      <c r="I2408" s="43">
        <v>415</v>
      </c>
      <c r="J2408" s="57">
        <f>IF(C2408="СТОП цена",I2408,ROUND(I2408*(1-VLOOKUP(L2408,Оглавление!D:G,3,FALSE)),2))</f>
        <v>415</v>
      </c>
      <c r="K2408" s="60"/>
      <c r="L2408" s="60" t="s">
        <v>553</v>
      </c>
      <c r="M2408" s="54">
        <v>47</v>
      </c>
    </row>
    <row r="2409" spans="1:13" s="1" customFormat="1" ht="21.75" hidden="1" customHeight="1">
      <c r="A2409" s="582" t="s">
        <v>268</v>
      </c>
      <c r="B2409" s="583"/>
      <c r="C2409" s="583"/>
      <c r="D2409" s="583"/>
      <c r="E2409" s="583"/>
      <c r="F2409" s="583"/>
      <c r="G2409" s="583"/>
      <c r="H2409" s="583"/>
      <c r="I2409" s="583"/>
      <c r="J2409" s="583"/>
      <c r="K2409" s="583"/>
      <c r="L2409" s="60" t="s">
        <v>553</v>
      </c>
      <c r="M2409" s="54">
        <v>47</v>
      </c>
    </row>
    <row r="2410" spans="1:13" ht="25.5" hidden="1" customHeight="1">
      <c r="A2410" s="588" t="s">
        <v>1636</v>
      </c>
      <c r="B2410" s="43"/>
      <c r="C2410" s="43" t="s">
        <v>309</v>
      </c>
      <c r="D2410" s="42">
        <v>0.9</v>
      </c>
      <c r="E2410" s="44" t="s">
        <v>55</v>
      </c>
      <c r="F2410" s="44" t="str">
        <f t="shared" ref="F2410:F2413" si="58">CONCATENATE(D2410," ",E2410)</f>
        <v>0,9 кг</v>
      </c>
      <c r="G2410" s="42">
        <v>14</v>
      </c>
      <c r="H2410" s="44" t="s">
        <v>1058</v>
      </c>
      <c r="I2410" s="43">
        <v>65</v>
      </c>
      <c r="J2410" s="57">
        <f>IF(C2410="СТОП цена",I2410,ROUND(I2410*(1-VLOOKUP(L2410,Оглавление!D:G,3,FALSE)),2))</f>
        <v>65</v>
      </c>
      <c r="K2410" s="60"/>
      <c r="L2410" s="60" t="s">
        <v>553</v>
      </c>
      <c r="M2410" s="54">
        <v>47</v>
      </c>
    </row>
    <row r="2411" spans="1:13" s="268" customFormat="1" ht="18.75" hidden="1" customHeight="1">
      <c r="A2411" s="589"/>
      <c r="B2411" s="43"/>
      <c r="C2411" s="43" t="s">
        <v>309</v>
      </c>
      <c r="D2411" s="42"/>
      <c r="E2411" s="44"/>
      <c r="F2411" s="44" t="s">
        <v>1319</v>
      </c>
      <c r="G2411" s="42">
        <v>6</v>
      </c>
      <c r="H2411" s="44" t="s">
        <v>1058</v>
      </c>
      <c r="I2411" s="43">
        <v>126</v>
      </c>
      <c r="J2411" s="57">
        <f>IF(C2411="СТОП цена",I2411,ROUND(I2411*(1-VLOOKUP(L2411,Оглавление!D:G,3,FALSE)),2))</f>
        <v>126</v>
      </c>
      <c r="K2411" s="60"/>
      <c r="L2411" s="60" t="s">
        <v>553</v>
      </c>
      <c r="M2411" s="54">
        <v>47</v>
      </c>
    </row>
    <row r="2412" spans="1:13" ht="18" hidden="1" customHeight="1">
      <c r="A2412" s="419" t="s">
        <v>1264</v>
      </c>
      <c r="B2412" s="43">
        <v>700000625</v>
      </c>
      <c r="C2412" s="43" t="s">
        <v>309</v>
      </c>
      <c r="D2412" s="42">
        <v>0.9</v>
      </c>
      <c r="E2412" s="44" t="s">
        <v>55</v>
      </c>
      <c r="F2412" s="44" t="str">
        <f t="shared" si="58"/>
        <v>0,9 кг</v>
      </c>
      <c r="G2412" s="42">
        <v>14</v>
      </c>
      <c r="H2412" s="44" t="s">
        <v>1058</v>
      </c>
      <c r="I2412" s="43">
        <v>84.84</v>
      </c>
      <c r="J2412" s="57">
        <f>IF(C2412="СТОП цена",I2412,ROUND(I2412*(1-VLOOKUP(L2412,Оглавление!D:G,3,FALSE)),2))</f>
        <v>84.84</v>
      </c>
      <c r="K2412" s="60"/>
      <c r="L2412" s="60" t="s">
        <v>553</v>
      </c>
      <c r="M2412" s="54">
        <v>47</v>
      </c>
    </row>
    <row r="2413" spans="1:13" ht="17.25" hidden="1" customHeight="1">
      <c r="A2413" s="476" t="s">
        <v>334</v>
      </c>
      <c r="B2413" s="44">
        <v>700000653</v>
      </c>
      <c r="C2413" s="44" t="s">
        <v>309</v>
      </c>
      <c r="D2413" s="42">
        <v>0.9</v>
      </c>
      <c r="E2413" s="44" t="s">
        <v>55</v>
      </c>
      <c r="F2413" s="44" t="str">
        <f t="shared" si="58"/>
        <v>0,9 кг</v>
      </c>
      <c r="G2413" s="42">
        <v>14</v>
      </c>
      <c r="H2413" s="44" t="s">
        <v>1058</v>
      </c>
      <c r="I2413" s="43">
        <v>63</v>
      </c>
      <c r="J2413" s="57">
        <f>IF(C2413="СТОП цена",I2413,ROUND(I2413*(1-VLOOKUP(L2413,Оглавление!D:G,3,FALSE)),2))</f>
        <v>63</v>
      </c>
      <c r="K2413" s="60"/>
      <c r="L2413" s="60" t="s">
        <v>553</v>
      </c>
      <c r="M2413" s="54">
        <v>47</v>
      </c>
    </row>
    <row r="2414" spans="1:13" s="1" customFormat="1" ht="22.5" hidden="1" customHeight="1">
      <c r="A2414" s="582" t="s">
        <v>1059</v>
      </c>
      <c r="B2414" s="583"/>
      <c r="C2414" s="583"/>
      <c r="D2414" s="583"/>
      <c r="E2414" s="583"/>
      <c r="F2414" s="583"/>
      <c r="G2414" s="583"/>
      <c r="H2414" s="583"/>
      <c r="I2414" s="583"/>
      <c r="J2414" s="583"/>
      <c r="K2414" s="583"/>
      <c r="L2414" s="60" t="s">
        <v>553</v>
      </c>
      <c r="M2414" s="54">
        <v>47</v>
      </c>
    </row>
    <row r="2415" spans="1:13" ht="12.75" hidden="1">
      <c r="A2415" s="588" t="s">
        <v>335</v>
      </c>
      <c r="B2415" s="43">
        <v>700000394</v>
      </c>
      <c r="C2415" s="43"/>
      <c r="D2415" s="42">
        <v>3</v>
      </c>
      <c r="E2415" s="44" t="s">
        <v>55</v>
      </c>
      <c r="F2415" s="44" t="str">
        <f t="shared" ref="F2415:F2422" si="59">CONCATENATE(D2415," ",E2415)</f>
        <v>3 кг</v>
      </c>
      <c r="G2415" s="42">
        <v>1</v>
      </c>
      <c r="H2415" s="44" t="s">
        <v>1058</v>
      </c>
      <c r="I2415" s="43">
        <v>116</v>
      </c>
      <c r="J2415" s="57">
        <f>IF(C2415="СТОП цена",I2415,ROUND(I2415*(1-VLOOKUP(L2415,Оглавление!D:G,3,FALSE)),2))</f>
        <v>116</v>
      </c>
      <c r="K2415" s="60"/>
      <c r="L2415" s="60" t="s">
        <v>553</v>
      </c>
      <c r="M2415" s="54">
        <v>47</v>
      </c>
    </row>
    <row r="2416" spans="1:13" ht="12.75" hidden="1">
      <c r="A2416" s="590"/>
      <c r="B2416" s="43">
        <v>700000396</v>
      </c>
      <c r="C2416" s="43"/>
      <c r="D2416" s="42">
        <v>7</v>
      </c>
      <c r="E2416" s="44" t="s">
        <v>55</v>
      </c>
      <c r="F2416" s="44" t="str">
        <f t="shared" si="59"/>
        <v>7 кг</v>
      </c>
      <c r="G2416" s="44">
        <v>1</v>
      </c>
      <c r="H2416" s="44" t="s">
        <v>1058</v>
      </c>
      <c r="I2416" s="43">
        <v>257</v>
      </c>
      <c r="J2416" s="57">
        <f>IF(C2416="СТОП цена",I2416,ROUND(I2416*(1-VLOOKUP(L2416,Оглавление!D:G,3,FALSE)),2))</f>
        <v>257</v>
      </c>
      <c r="K2416" s="60"/>
      <c r="L2416" s="60" t="s">
        <v>553</v>
      </c>
      <c r="M2416" s="54">
        <v>47</v>
      </c>
    </row>
    <row r="2417" spans="1:13" ht="12.75" hidden="1">
      <c r="A2417" s="590"/>
      <c r="B2417" s="43">
        <v>700000392</v>
      </c>
      <c r="C2417" s="43"/>
      <c r="D2417" s="42">
        <v>14</v>
      </c>
      <c r="E2417" s="44" t="s">
        <v>55</v>
      </c>
      <c r="F2417" s="44" t="str">
        <f t="shared" si="59"/>
        <v>14 кг</v>
      </c>
      <c r="G2417" s="44">
        <v>1</v>
      </c>
      <c r="H2417" s="44" t="s">
        <v>1058</v>
      </c>
      <c r="I2417" s="43">
        <v>483</v>
      </c>
      <c r="J2417" s="57">
        <f>IF(C2417="СТОП цена",I2417,ROUND(I2417*(1-VLOOKUP(L2417,Оглавление!D:G,3,FALSE)),2))</f>
        <v>483</v>
      </c>
      <c r="K2417" s="60"/>
      <c r="L2417" s="60" t="s">
        <v>553</v>
      </c>
      <c r="M2417" s="54">
        <v>47</v>
      </c>
    </row>
    <row r="2418" spans="1:13" ht="12.75" hidden="1">
      <c r="A2418" s="589"/>
      <c r="B2418" s="43">
        <v>700000395</v>
      </c>
      <c r="C2418" s="43"/>
      <c r="D2418" s="42">
        <v>40</v>
      </c>
      <c r="E2418" s="44" t="s">
        <v>55</v>
      </c>
      <c r="F2418" s="44" t="str">
        <f t="shared" si="59"/>
        <v>40 кг</v>
      </c>
      <c r="G2418" s="44">
        <v>1</v>
      </c>
      <c r="H2418" s="44" t="s">
        <v>1058</v>
      </c>
      <c r="I2418" s="43">
        <v>1298</v>
      </c>
      <c r="J2418" s="57">
        <f>IF(C2418="СТОП цена",I2418,ROUND(I2418*(1-VLOOKUP(L2418,Оглавление!D:G,3,FALSE)),2))</f>
        <v>1298</v>
      </c>
      <c r="K2418" s="60"/>
      <c r="L2418" s="60" t="s">
        <v>553</v>
      </c>
      <c r="M2418" s="54">
        <v>47</v>
      </c>
    </row>
    <row r="2419" spans="1:13" ht="12.75" hidden="1">
      <c r="A2419" s="588" t="s">
        <v>336</v>
      </c>
      <c r="B2419" s="45">
        <v>700000389</v>
      </c>
      <c r="C2419" s="45"/>
      <c r="D2419" s="42">
        <v>3</v>
      </c>
      <c r="E2419" s="44" t="s">
        <v>55</v>
      </c>
      <c r="F2419" s="44" t="str">
        <f t="shared" si="59"/>
        <v>3 кг</v>
      </c>
      <c r="G2419" s="44">
        <v>1</v>
      </c>
      <c r="H2419" s="44" t="s">
        <v>1058</v>
      </c>
      <c r="I2419" s="43">
        <v>101</v>
      </c>
      <c r="J2419" s="57">
        <f>IF(C2419="СТОП цена",I2419,ROUND(I2419*(1-VLOOKUP(L2419,Оглавление!D:G,3,FALSE)),2))</f>
        <v>101</v>
      </c>
      <c r="K2419" s="60"/>
      <c r="L2419" s="60" t="s">
        <v>553</v>
      </c>
      <c r="M2419" s="54">
        <v>47</v>
      </c>
    </row>
    <row r="2420" spans="1:13" ht="12.75" hidden="1">
      <c r="A2420" s="590"/>
      <c r="B2420" s="45">
        <v>700000391</v>
      </c>
      <c r="C2420" s="45"/>
      <c r="D2420" s="42">
        <v>7</v>
      </c>
      <c r="E2420" s="44" t="s">
        <v>55</v>
      </c>
      <c r="F2420" s="44" t="str">
        <f t="shared" si="59"/>
        <v>7 кг</v>
      </c>
      <c r="G2420" s="44">
        <v>1</v>
      </c>
      <c r="H2420" s="44" t="s">
        <v>1058</v>
      </c>
      <c r="I2420" s="43">
        <v>213</v>
      </c>
      <c r="J2420" s="57">
        <f>IF(C2420="СТОП цена",I2420,ROUND(I2420*(1-VLOOKUP(L2420,Оглавление!D:G,3,FALSE)),2))</f>
        <v>213</v>
      </c>
      <c r="K2420" s="60"/>
      <c r="L2420" s="60" t="s">
        <v>553</v>
      </c>
      <c r="M2420" s="54">
        <v>47</v>
      </c>
    </row>
    <row r="2421" spans="1:13" ht="12.75" hidden="1">
      <c r="A2421" s="590"/>
      <c r="B2421" s="45">
        <v>700000387</v>
      </c>
      <c r="C2421" s="45"/>
      <c r="D2421" s="42">
        <v>14</v>
      </c>
      <c r="E2421" s="44" t="s">
        <v>55</v>
      </c>
      <c r="F2421" s="44" t="str">
        <f t="shared" si="59"/>
        <v>14 кг</v>
      </c>
      <c r="G2421" s="44">
        <v>1</v>
      </c>
      <c r="H2421" s="44" t="s">
        <v>1058</v>
      </c>
      <c r="I2421" s="43">
        <v>386</v>
      </c>
      <c r="J2421" s="57">
        <f>IF(C2421="СТОП цена",I2421,ROUND(I2421*(1-VLOOKUP(L2421,Оглавление!D:G,3,FALSE)),2))</f>
        <v>386</v>
      </c>
      <c r="K2421" s="60"/>
      <c r="L2421" s="60" t="s">
        <v>553</v>
      </c>
      <c r="M2421" s="54">
        <v>47</v>
      </c>
    </row>
    <row r="2422" spans="1:13" ht="12.75" hidden="1">
      <c r="A2422" s="589"/>
      <c r="B2422" s="45">
        <v>700000390</v>
      </c>
      <c r="C2422" s="45"/>
      <c r="D2422" s="42">
        <v>40</v>
      </c>
      <c r="E2422" s="44" t="s">
        <v>55</v>
      </c>
      <c r="F2422" s="44" t="str">
        <f t="shared" si="59"/>
        <v>40 кг</v>
      </c>
      <c r="G2422" s="44">
        <v>1</v>
      </c>
      <c r="H2422" s="44" t="s">
        <v>1058</v>
      </c>
      <c r="I2422" s="43">
        <v>1048</v>
      </c>
      <c r="J2422" s="57">
        <f>IF(C2422="СТОП цена",I2422,ROUND(I2422*(1-VLOOKUP(L2422,Оглавление!D:G,3,FALSE)),2))</f>
        <v>1048</v>
      </c>
      <c r="K2422" s="60"/>
      <c r="L2422" s="60" t="s">
        <v>553</v>
      </c>
      <c r="M2422" s="54">
        <v>47</v>
      </c>
    </row>
    <row r="2423" spans="1:13" s="1" customFormat="1" ht="25.5" customHeight="1">
      <c r="A2423" s="582" t="s">
        <v>13</v>
      </c>
      <c r="B2423" s="583"/>
      <c r="C2423" s="583"/>
      <c r="D2423" s="583"/>
      <c r="E2423" s="583"/>
      <c r="F2423" s="583"/>
      <c r="G2423" s="583"/>
      <c r="H2423" s="583"/>
      <c r="I2423" s="583"/>
      <c r="J2423" s="583"/>
      <c r="K2423" s="583"/>
      <c r="L2423" s="60" t="s">
        <v>553</v>
      </c>
      <c r="M2423" s="54">
        <v>47</v>
      </c>
    </row>
    <row r="2424" spans="1:13" ht="12.75">
      <c r="A2424" s="588" t="s">
        <v>337</v>
      </c>
      <c r="B2424" s="42">
        <v>700001398</v>
      </c>
      <c r="C2424" s="42"/>
      <c r="D2424" s="42">
        <v>1</v>
      </c>
      <c r="E2424" s="44" t="s">
        <v>55</v>
      </c>
      <c r="F2424" s="44" t="str">
        <f>CONCATENATE(D2424," ",E2424)</f>
        <v>1 кг</v>
      </c>
      <c r="G2424" s="42">
        <v>18</v>
      </c>
      <c r="H2424" s="44" t="s">
        <v>1058</v>
      </c>
      <c r="I2424" s="43">
        <v>37</v>
      </c>
      <c r="J2424" s="57">
        <f>IF(C2424="СТОП цена",I2424,ROUND(I2424*(1-VLOOKUP(L2424,Оглавление!D:G,3,FALSE)),2))</f>
        <v>37</v>
      </c>
      <c r="K2424" s="60"/>
      <c r="L2424" s="60" t="s">
        <v>553</v>
      </c>
      <c r="M2424" s="54">
        <v>47</v>
      </c>
    </row>
    <row r="2425" spans="1:13" ht="12.75">
      <c r="A2425" s="589"/>
      <c r="B2425" s="42">
        <v>700001397</v>
      </c>
      <c r="C2425" s="42"/>
      <c r="D2425" s="42">
        <v>15</v>
      </c>
      <c r="E2425" s="44" t="s">
        <v>55</v>
      </c>
      <c r="F2425" s="44" t="str">
        <f>CONCATENATE(D2425," ",E2425)</f>
        <v>15 кг</v>
      </c>
      <c r="G2425" s="44">
        <v>1</v>
      </c>
      <c r="H2425" s="44" t="s">
        <v>1058</v>
      </c>
      <c r="I2425" s="43">
        <v>257</v>
      </c>
      <c r="J2425" s="57">
        <f>IF(C2425="СТОП цена",I2425,ROUND(I2425*(1-VLOOKUP(L2425,Оглавление!D:G,3,FALSE)),2))</f>
        <v>257</v>
      </c>
      <c r="K2425" s="60"/>
      <c r="L2425" s="60" t="s">
        <v>553</v>
      </c>
      <c r="M2425" s="54">
        <v>47</v>
      </c>
    </row>
    <row r="2426" spans="1:13" s="1" customFormat="1" ht="23.25" hidden="1" customHeight="1">
      <c r="A2426" s="582" t="s">
        <v>15</v>
      </c>
      <c r="B2426" s="583"/>
      <c r="C2426" s="583"/>
      <c r="D2426" s="583"/>
      <c r="E2426" s="583"/>
      <c r="F2426" s="583"/>
      <c r="G2426" s="583"/>
      <c r="H2426" s="583"/>
      <c r="I2426" s="583"/>
      <c r="J2426" s="583"/>
      <c r="K2426" s="583"/>
      <c r="L2426" s="60" t="s">
        <v>553</v>
      </c>
      <c r="M2426" s="54">
        <v>47</v>
      </c>
    </row>
    <row r="2427" spans="1:13" ht="12.75" hidden="1">
      <c r="A2427" s="588" t="s">
        <v>338</v>
      </c>
      <c r="B2427" s="43">
        <v>700001403</v>
      </c>
      <c r="C2427" s="44" t="s">
        <v>223</v>
      </c>
      <c r="D2427" s="42">
        <v>0.9</v>
      </c>
      <c r="E2427" s="44" t="s">
        <v>55</v>
      </c>
      <c r="F2427" s="44" t="str">
        <f t="shared" ref="F2427:F2499" si="60">CONCATENATE(D2427," ",E2427)</f>
        <v>0,9 кг</v>
      </c>
      <c r="G2427" s="42">
        <v>14</v>
      </c>
      <c r="H2427" s="44" t="s">
        <v>1058</v>
      </c>
      <c r="I2427" s="43">
        <v>129</v>
      </c>
      <c r="J2427" s="57">
        <f>IF(C2427="СТОП цена",I2427,ROUND(I2427*(1-VLOOKUP(L2427,Оглавление!D:G,3,FALSE)),2))</f>
        <v>129</v>
      </c>
      <c r="K2427" s="60"/>
      <c r="L2427" s="60" t="s">
        <v>553</v>
      </c>
      <c r="M2427" s="54">
        <v>47</v>
      </c>
    </row>
    <row r="2428" spans="1:13" ht="12.75" hidden="1">
      <c r="A2428" s="589"/>
      <c r="B2428" s="42">
        <v>700001406</v>
      </c>
      <c r="C2428" s="42"/>
      <c r="D2428" s="42">
        <v>2</v>
      </c>
      <c r="E2428" s="44" t="s">
        <v>55</v>
      </c>
      <c r="F2428" s="44" t="str">
        <f t="shared" si="60"/>
        <v>2 кг</v>
      </c>
      <c r="G2428" s="42">
        <v>6</v>
      </c>
      <c r="H2428" s="44" t="s">
        <v>1058</v>
      </c>
      <c r="I2428" s="43">
        <v>263</v>
      </c>
      <c r="J2428" s="57">
        <f>IF(C2428="СТОП цена",I2428,ROUND(I2428*(1-VLOOKUP(L2428,Оглавление!D:G,3,FALSE)),2))</f>
        <v>263</v>
      </c>
      <c r="K2428" s="60"/>
      <c r="L2428" s="60" t="s">
        <v>553</v>
      </c>
      <c r="M2428" s="54">
        <v>47</v>
      </c>
    </row>
    <row r="2429" spans="1:13" ht="12.75" hidden="1">
      <c r="A2429" s="588" t="s">
        <v>339</v>
      </c>
      <c r="B2429" s="43">
        <v>700001407</v>
      </c>
      <c r="C2429" s="43"/>
      <c r="D2429" s="42">
        <v>0.9</v>
      </c>
      <c r="E2429" s="44" t="s">
        <v>55</v>
      </c>
      <c r="F2429" s="44" t="str">
        <f t="shared" si="60"/>
        <v>0,9 кг</v>
      </c>
      <c r="G2429" s="42">
        <v>14</v>
      </c>
      <c r="H2429" s="44" t="s">
        <v>1058</v>
      </c>
      <c r="I2429" s="43">
        <v>126</v>
      </c>
      <c r="J2429" s="57">
        <f>IF(C2429="СТОП цена",I2429,ROUND(I2429*(1-VLOOKUP(L2429,Оглавление!D:G,3,FALSE)),2))</f>
        <v>126</v>
      </c>
      <c r="K2429" s="60"/>
      <c r="L2429" s="60" t="s">
        <v>553</v>
      </c>
      <c r="M2429" s="54">
        <v>47</v>
      </c>
    </row>
    <row r="2430" spans="1:13" ht="12.75" hidden="1">
      <c r="A2430" s="590"/>
      <c r="B2430" s="43">
        <v>700001410</v>
      </c>
      <c r="C2430" s="43"/>
      <c r="D2430" s="42">
        <v>2</v>
      </c>
      <c r="E2430" s="44" t="s">
        <v>55</v>
      </c>
      <c r="F2430" s="44" t="str">
        <f t="shared" si="60"/>
        <v>2 кг</v>
      </c>
      <c r="G2430" s="42">
        <v>6</v>
      </c>
      <c r="H2430" s="44" t="s">
        <v>1058</v>
      </c>
      <c r="I2430" s="43">
        <v>263</v>
      </c>
      <c r="J2430" s="57">
        <f>IF(C2430="СТОП цена",I2430,ROUND(I2430*(1-VLOOKUP(L2430,Оглавление!D:G,3,FALSE)),2))</f>
        <v>263</v>
      </c>
      <c r="K2430" s="60"/>
      <c r="L2430" s="60" t="s">
        <v>553</v>
      </c>
      <c r="M2430" s="54">
        <v>47</v>
      </c>
    </row>
    <row r="2431" spans="1:13" ht="12.75" hidden="1">
      <c r="A2431" s="588" t="s">
        <v>340</v>
      </c>
      <c r="B2431" s="42">
        <v>700001524</v>
      </c>
      <c r="C2431" s="42"/>
      <c r="D2431" s="42">
        <v>0.9</v>
      </c>
      <c r="E2431" s="44" t="s">
        <v>55</v>
      </c>
      <c r="F2431" s="44" t="str">
        <f t="shared" si="60"/>
        <v>0,9 кг</v>
      </c>
      <c r="G2431" s="42">
        <v>14</v>
      </c>
      <c r="H2431" s="44" t="s">
        <v>1058</v>
      </c>
      <c r="I2431" s="43">
        <v>133</v>
      </c>
      <c r="J2431" s="57">
        <f>IF(C2431="СТОП цена",I2431,ROUND(I2431*(1-VLOOKUP(L2431,Оглавление!D:G,3,FALSE)),2))</f>
        <v>133</v>
      </c>
      <c r="K2431" s="60"/>
      <c r="L2431" s="60" t="s">
        <v>553</v>
      </c>
      <c r="M2431" s="54">
        <v>47</v>
      </c>
    </row>
    <row r="2432" spans="1:13" ht="12.75" hidden="1">
      <c r="A2432" s="590"/>
      <c r="B2432" s="42">
        <v>700001526</v>
      </c>
      <c r="C2432" s="42"/>
      <c r="D2432" s="42">
        <v>1.9</v>
      </c>
      <c r="E2432" s="44" t="s">
        <v>55</v>
      </c>
      <c r="F2432" s="44" t="str">
        <f t="shared" si="60"/>
        <v>1,9 кг</v>
      </c>
      <c r="G2432" s="42">
        <v>6</v>
      </c>
      <c r="H2432" s="44" t="s">
        <v>1058</v>
      </c>
      <c r="I2432" s="43">
        <v>252</v>
      </c>
      <c r="J2432" s="57">
        <f>IF(C2432="СТОП цена",I2432,ROUND(I2432*(1-VLOOKUP(L2432,Оглавление!D:G,3,FALSE)),2))</f>
        <v>252</v>
      </c>
      <c r="K2432" s="60"/>
      <c r="L2432" s="60" t="s">
        <v>553</v>
      </c>
      <c r="M2432" s="54">
        <v>47</v>
      </c>
    </row>
    <row r="2433" spans="1:13" ht="12.75" hidden="1">
      <c r="A2433" s="590"/>
      <c r="B2433" s="42">
        <v>700001527</v>
      </c>
      <c r="C2433" s="42"/>
      <c r="D2433" s="42">
        <v>2.7</v>
      </c>
      <c r="E2433" s="44" t="s">
        <v>55</v>
      </c>
      <c r="F2433" s="44" t="str">
        <f t="shared" si="60"/>
        <v>2,7 кг</v>
      </c>
      <c r="G2433" s="44">
        <v>6</v>
      </c>
      <c r="H2433" s="44" t="s">
        <v>1058</v>
      </c>
      <c r="I2433" s="43">
        <v>349</v>
      </c>
      <c r="J2433" s="57">
        <f>IF(C2433="СТОП цена",I2433,ROUND(I2433*(1-VLOOKUP(L2433,Оглавление!D:G,3,FALSE)),2))</f>
        <v>349</v>
      </c>
      <c r="K2433" s="60"/>
      <c r="L2433" s="60" t="s">
        <v>553</v>
      </c>
      <c r="M2433" s="54">
        <v>47</v>
      </c>
    </row>
    <row r="2434" spans="1:13" ht="12.75" hidden="1">
      <c r="A2434" s="589"/>
      <c r="B2434" s="43"/>
      <c r="C2434" s="43" t="s">
        <v>309</v>
      </c>
      <c r="D2434" s="42">
        <v>20</v>
      </c>
      <c r="E2434" s="44" t="s">
        <v>55</v>
      </c>
      <c r="F2434" s="44" t="str">
        <f t="shared" si="60"/>
        <v>20 кг</v>
      </c>
      <c r="G2434" s="42">
        <v>1</v>
      </c>
      <c r="H2434" s="44" t="s">
        <v>1058</v>
      </c>
      <c r="I2434" s="43">
        <v>1704.5</v>
      </c>
      <c r="J2434" s="57">
        <f>IF(C2434="СТОП цена",I2434,ROUND(I2434*(1-VLOOKUP(L2434,Оглавление!D:G,3,FALSE)),2))</f>
        <v>1704.5</v>
      </c>
      <c r="K2434" s="60"/>
      <c r="L2434" s="60" t="s">
        <v>553</v>
      </c>
      <c r="M2434" s="54">
        <v>47</v>
      </c>
    </row>
    <row r="2435" spans="1:13" ht="12.75" hidden="1">
      <c r="A2435" s="588" t="s">
        <v>341</v>
      </c>
      <c r="B2435" s="42">
        <v>700001601</v>
      </c>
      <c r="C2435" s="42"/>
      <c r="D2435" s="42">
        <v>0.9</v>
      </c>
      <c r="E2435" s="44" t="s">
        <v>55</v>
      </c>
      <c r="F2435" s="44" t="str">
        <f t="shared" si="60"/>
        <v>0,9 кг</v>
      </c>
      <c r="G2435" s="42">
        <v>14</v>
      </c>
      <c r="H2435" s="44" t="s">
        <v>1058</v>
      </c>
      <c r="I2435" s="43">
        <v>133</v>
      </c>
      <c r="J2435" s="57">
        <f>IF(C2435="СТОП цена",I2435,ROUND(I2435*(1-VLOOKUP(L2435,Оглавление!D:G,3,FALSE)),2))</f>
        <v>133</v>
      </c>
      <c r="K2435" s="60"/>
      <c r="L2435" s="60" t="s">
        <v>553</v>
      </c>
      <c r="M2435" s="54">
        <v>47</v>
      </c>
    </row>
    <row r="2436" spans="1:13" ht="12.75" hidden="1">
      <c r="A2436" s="590"/>
      <c r="B2436" s="43">
        <v>700001603</v>
      </c>
      <c r="C2436" s="43" t="s">
        <v>309</v>
      </c>
      <c r="D2436" s="42">
        <v>1.9</v>
      </c>
      <c r="E2436" s="44" t="s">
        <v>55</v>
      </c>
      <c r="F2436" s="44" t="str">
        <f t="shared" si="60"/>
        <v>1,9 кг</v>
      </c>
      <c r="G2436" s="42">
        <v>6</v>
      </c>
      <c r="H2436" s="44" t="s">
        <v>1058</v>
      </c>
      <c r="I2436" s="43">
        <v>190.51</v>
      </c>
      <c r="J2436" s="57">
        <f>IF(C2436="СТОП цена",I2436,ROUND(I2436*(1-VLOOKUP(L2436,Оглавление!D:G,3,FALSE)),2))</f>
        <v>190.51</v>
      </c>
      <c r="K2436" s="60"/>
      <c r="L2436" s="60" t="s">
        <v>553</v>
      </c>
      <c r="M2436" s="54">
        <v>47</v>
      </c>
    </row>
    <row r="2437" spans="1:13" ht="12.75" hidden="1">
      <c r="A2437" s="590"/>
      <c r="B2437" s="42">
        <v>700001605</v>
      </c>
      <c r="C2437" s="42"/>
      <c r="D2437" s="42">
        <v>2.7</v>
      </c>
      <c r="E2437" s="44" t="s">
        <v>55</v>
      </c>
      <c r="F2437" s="44" t="str">
        <f t="shared" si="60"/>
        <v>2,7 кг</v>
      </c>
      <c r="G2437" s="44">
        <v>6</v>
      </c>
      <c r="H2437" s="44" t="s">
        <v>1058</v>
      </c>
      <c r="I2437" s="43">
        <v>349</v>
      </c>
      <c r="J2437" s="57">
        <f>IF(C2437="СТОП цена",I2437,ROUND(I2437*(1-VLOOKUP(L2437,Оглавление!D:G,3,FALSE)),2))</f>
        <v>349</v>
      </c>
      <c r="K2437" s="60"/>
      <c r="L2437" s="60" t="s">
        <v>553</v>
      </c>
      <c r="M2437" s="54">
        <v>47</v>
      </c>
    </row>
    <row r="2438" spans="1:13" ht="12.75" hidden="1">
      <c r="A2438" s="589"/>
      <c r="B2438" s="43">
        <v>700001606</v>
      </c>
      <c r="C2438" s="43" t="s">
        <v>309</v>
      </c>
      <c r="D2438" s="42">
        <v>20</v>
      </c>
      <c r="E2438" s="44" t="s">
        <v>55</v>
      </c>
      <c r="F2438" s="44" t="str">
        <f t="shared" si="60"/>
        <v>20 кг</v>
      </c>
      <c r="G2438" s="42">
        <v>1</v>
      </c>
      <c r="H2438" s="44" t="s">
        <v>1058</v>
      </c>
      <c r="I2438" s="43">
        <v>1851.44</v>
      </c>
      <c r="J2438" s="57">
        <f>IF(C2438="СТОП цена",I2438,ROUND(I2438*(1-VLOOKUP(L2438,Оглавление!D:G,3,FALSE)),2))</f>
        <v>1851.44</v>
      </c>
      <c r="K2438" s="60"/>
      <c r="L2438" s="60" t="s">
        <v>553</v>
      </c>
      <c r="M2438" s="54">
        <v>47</v>
      </c>
    </row>
    <row r="2439" spans="1:13" ht="12.75" hidden="1">
      <c r="A2439" s="588" t="s">
        <v>342</v>
      </c>
      <c r="B2439" s="42">
        <v>700001608</v>
      </c>
      <c r="C2439" s="42"/>
      <c r="D2439" s="42">
        <v>0.9</v>
      </c>
      <c r="E2439" s="44" t="s">
        <v>55</v>
      </c>
      <c r="F2439" s="44" t="str">
        <f t="shared" si="60"/>
        <v>0,9 кг</v>
      </c>
      <c r="G2439" s="42">
        <v>14</v>
      </c>
      <c r="H2439" s="44" t="s">
        <v>1058</v>
      </c>
      <c r="I2439" s="43">
        <v>133</v>
      </c>
      <c r="J2439" s="57">
        <f>IF(C2439="СТОП цена",I2439,ROUND(I2439*(1-VLOOKUP(L2439,Оглавление!D:G,3,FALSE)),2))</f>
        <v>133</v>
      </c>
      <c r="K2439" s="60"/>
      <c r="L2439" s="60" t="s">
        <v>553</v>
      </c>
      <c r="M2439" s="54">
        <v>47</v>
      </c>
    </row>
    <row r="2440" spans="1:13" ht="12.75" hidden="1">
      <c r="A2440" s="590"/>
      <c r="B2440" s="43">
        <v>700001609</v>
      </c>
      <c r="C2440" s="43" t="s">
        <v>309</v>
      </c>
      <c r="D2440" s="42">
        <v>1.9</v>
      </c>
      <c r="E2440" s="44" t="s">
        <v>55</v>
      </c>
      <c r="F2440" s="44" t="str">
        <f t="shared" si="60"/>
        <v>1,9 кг</v>
      </c>
      <c r="G2440" s="42">
        <v>6</v>
      </c>
      <c r="H2440" s="44" t="s">
        <v>1058</v>
      </c>
      <c r="I2440" s="43">
        <v>190.51</v>
      </c>
      <c r="J2440" s="57">
        <f>IF(C2440="СТОП цена",I2440,ROUND(I2440*(1-VLOOKUP(L2440,Оглавление!D:G,3,FALSE)),2))</f>
        <v>190.51</v>
      </c>
      <c r="K2440" s="60"/>
      <c r="L2440" s="60" t="s">
        <v>553</v>
      </c>
      <c r="M2440" s="54">
        <v>47</v>
      </c>
    </row>
    <row r="2441" spans="1:13" ht="12.75" hidden="1">
      <c r="A2441" s="589"/>
      <c r="B2441" s="42">
        <v>700001611</v>
      </c>
      <c r="C2441" s="42"/>
      <c r="D2441" s="42">
        <v>2.7</v>
      </c>
      <c r="E2441" s="44" t="s">
        <v>55</v>
      </c>
      <c r="F2441" s="44" t="str">
        <f t="shared" si="60"/>
        <v>2,7 кг</v>
      </c>
      <c r="G2441" s="44">
        <v>6</v>
      </c>
      <c r="H2441" s="44" t="s">
        <v>1058</v>
      </c>
      <c r="I2441" s="43">
        <v>349</v>
      </c>
      <c r="J2441" s="57">
        <f>IF(C2441="СТОП цена",I2441,ROUND(I2441*(1-VLOOKUP(L2441,Оглавление!D:G,3,FALSE)),2))</f>
        <v>349</v>
      </c>
      <c r="K2441" s="60"/>
      <c r="L2441" s="60" t="s">
        <v>553</v>
      </c>
      <c r="M2441" s="54">
        <v>47</v>
      </c>
    </row>
    <row r="2442" spans="1:13" s="268" customFormat="1" ht="12.75" hidden="1" customHeight="1">
      <c r="A2442" s="588" t="s">
        <v>2344</v>
      </c>
      <c r="B2442" s="43"/>
      <c r="C2442" s="43"/>
      <c r="D2442" s="42"/>
      <c r="E2442" s="44"/>
      <c r="F2442" s="44" t="s">
        <v>1313</v>
      </c>
      <c r="G2442" s="42">
        <v>14</v>
      </c>
      <c r="H2442" s="44" t="s">
        <v>1058</v>
      </c>
      <c r="I2442" s="43">
        <v>133</v>
      </c>
      <c r="J2442" s="57">
        <f>IF(C2442="СТОП цена",I2442,ROUND(I2442*(1-VLOOKUP(L2442,Оглавление!D:G,3,FALSE)),2))</f>
        <v>133</v>
      </c>
      <c r="K2442" s="60"/>
      <c r="L2442" s="60" t="s">
        <v>553</v>
      </c>
      <c r="M2442" s="54">
        <v>47</v>
      </c>
    </row>
    <row r="2443" spans="1:13" s="268" customFormat="1" ht="12.75" hidden="1" customHeight="1">
      <c r="A2443" s="590"/>
      <c r="B2443" s="43"/>
      <c r="C2443" s="43"/>
      <c r="D2443" s="42"/>
      <c r="E2443" s="44"/>
      <c r="F2443" s="44" t="s">
        <v>1319</v>
      </c>
      <c r="G2443" s="42">
        <v>6</v>
      </c>
      <c r="H2443" s="44" t="s">
        <v>1058</v>
      </c>
      <c r="I2443" s="43">
        <v>252</v>
      </c>
      <c r="J2443" s="57">
        <f>IF(C2443="СТОП цена",I2443,ROUND(I2443*(1-VLOOKUP(L2443,Оглавление!D:G,3,FALSE)),2))</f>
        <v>252</v>
      </c>
      <c r="K2443" s="60"/>
      <c r="L2443" s="60" t="s">
        <v>553</v>
      </c>
      <c r="M2443" s="54">
        <v>47</v>
      </c>
    </row>
    <row r="2444" spans="1:13" s="268" customFormat="1" ht="12.75" hidden="1" customHeight="1">
      <c r="A2444" s="590"/>
      <c r="B2444" s="43"/>
      <c r="C2444" s="43" t="s">
        <v>223</v>
      </c>
      <c r="D2444" s="42"/>
      <c r="E2444" s="44"/>
      <c r="F2444" s="44" t="s">
        <v>1320</v>
      </c>
      <c r="G2444" s="42">
        <v>6</v>
      </c>
      <c r="H2444" s="44" t="s">
        <v>1058</v>
      </c>
      <c r="I2444" s="43">
        <v>349</v>
      </c>
      <c r="J2444" s="57">
        <f>IF(C2444="СТОП цена",I2444,ROUND(I2444*(1-VLOOKUP(L2444,Оглавление!D:G,3,FALSE)),2))</f>
        <v>349</v>
      </c>
      <c r="K2444" s="60"/>
      <c r="L2444" s="60" t="s">
        <v>553</v>
      </c>
      <c r="M2444" s="54">
        <v>47</v>
      </c>
    </row>
    <row r="2445" spans="1:13" s="268" customFormat="1" ht="12.75" hidden="1" customHeight="1">
      <c r="A2445" s="589"/>
      <c r="B2445" s="43"/>
      <c r="C2445" s="43" t="s">
        <v>309</v>
      </c>
      <c r="D2445" s="42"/>
      <c r="E2445" s="44"/>
      <c r="F2445" s="44" t="s">
        <v>1295</v>
      </c>
      <c r="G2445" s="42">
        <v>1</v>
      </c>
      <c r="H2445" s="44" t="s">
        <v>1058</v>
      </c>
      <c r="I2445" s="43">
        <v>1704.5</v>
      </c>
      <c r="J2445" s="57">
        <f>IF(C2445="СТОП цена",I2445,ROUND(I2445*(1-VLOOKUP(L2445,Оглавление!D:G,3,FALSE)),2))</f>
        <v>1704.5</v>
      </c>
      <c r="K2445" s="60"/>
      <c r="L2445" s="60" t="s">
        <v>553</v>
      </c>
      <c r="M2445" s="54">
        <v>47</v>
      </c>
    </row>
    <row r="2446" spans="1:13" ht="12.75" hidden="1">
      <c r="A2446" s="588" t="s">
        <v>1600</v>
      </c>
      <c r="B2446" s="42">
        <v>700001486</v>
      </c>
      <c r="C2446" s="42"/>
      <c r="D2446" s="42">
        <v>0.9</v>
      </c>
      <c r="E2446" s="44" t="s">
        <v>55</v>
      </c>
      <c r="F2446" s="44" t="str">
        <f t="shared" si="60"/>
        <v>0,9 кг</v>
      </c>
      <c r="G2446" s="42">
        <v>14</v>
      </c>
      <c r="H2446" s="44" t="s">
        <v>1058</v>
      </c>
      <c r="I2446" s="43">
        <v>133</v>
      </c>
      <c r="J2446" s="57">
        <f>IF(C2446="СТОП цена",I2446,ROUND(I2446*(1-VLOOKUP(L2446,Оглавление!D:G,3,FALSE)),2))</f>
        <v>133</v>
      </c>
      <c r="K2446" s="60"/>
      <c r="L2446" s="60" t="s">
        <v>553</v>
      </c>
      <c r="M2446" s="54">
        <v>47</v>
      </c>
    </row>
    <row r="2447" spans="1:13" ht="12.75" hidden="1">
      <c r="A2447" s="590"/>
      <c r="B2447" s="42">
        <v>700001488</v>
      </c>
      <c r="C2447" s="42"/>
      <c r="D2447" s="42">
        <v>1.9</v>
      </c>
      <c r="E2447" s="44" t="s">
        <v>55</v>
      </c>
      <c r="F2447" s="44" t="str">
        <f t="shared" si="60"/>
        <v>1,9 кг</v>
      </c>
      <c r="G2447" s="42">
        <v>6</v>
      </c>
      <c r="H2447" s="44" t="s">
        <v>1058</v>
      </c>
      <c r="I2447" s="43">
        <v>252</v>
      </c>
      <c r="J2447" s="57">
        <f>IF(C2447="СТОП цена",I2447,ROUND(I2447*(1-VLOOKUP(L2447,Оглавление!D:G,3,FALSE)),2))</f>
        <v>252</v>
      </c>
      <c r="K2447" s="60"/>
      <c r="L2447" s="60" t="s">
        <v>553</v>
      </c>
      <c r="M2447" s="54">
        <v>47</v>
      </c>
    </row>
    <row r="2448" spans="1:13" ht="12.75" hidden="1" customHeight="1">
      <c r="A2448" s="590"/>
      <c r="B2448" s="44">
        <v>700001489</v>
      </c>
      <c r="C2448" s="44" t="s">
        <v>223</v>
      </c>
      <c r="D2448" s="43">
        <v>2.7</v>
      </c>
      <c r="E2448" s="44" t="s">
        <v>55</v>
      </c>
      <c r="F2448" s="44" t="str">
        <f t="shared" si="60"/>
        <v>2,7 кг</v>
      </c>
      <c r="G2448" s="44">
        <v>6</v>
      </c>
      <c r="H2448" s="44" t="s">
        <v>1058</v>
      </c>
      <c r="I2448" s="43">
        <v>349</v>
      </c>
      <c r="J2448" s="57">
        <f>IF(C2448="СТОП цена",I2448,ROUND(I2448*(1-VLOOKUP(L2448,Оглавление!D:G,3,FALSE)),2))</f>
        <v>349</v>
      </c>
      <c r="K2448" s="60"/>
      <c r="L2448" s="60" t="s">
        <v>553</v>
      </c>
      <c r="M2448" s="54">
        <v>47</v>
      </c>
    </row>
    <row r="2449" spans="1:13" ht="19.5" hidden="1" customHeight="1">
      <c r="A2449" s="589"/>
      <c r="B2449" s="43"/>
      <c r="C2449" s="43" t="s">
        <v>309</v>
      </c>
      <c r="D2449" s="42">
        <v>20</v>
      </c>
      <c r="E2449" s="44" t="s">
        <v>55</v>
      </c>
      <c r="F2449" s="44" t="str">
        <f t="shared" si="60"/>
        <v>20 кг</v>
      </c>
      <c r="G2449" s="42">
        <v>1</v>
      </c>
      <c r="H2449" s="44" t="s">
        <v>1058</v>
      </c>
      <c r="I2449" s="43">
        <v>1704.5</v>
      </c>
      <c r="J2449" s="57">
        <f>IF(C2449="СТОП цена",I2449,ROUND(I2449*(1-VLOOKUP(L2449,Оглавление!D:G,3,FALSE)),2))</f>
        <v>1704.5</v>
      </c>
      <c r="K2449" s="60"/>
      <c r="L2449" s="60" t="s">
        <v>553</v>
      </c>
      <c r="M2449" s="54">
        <v>47</v>
      </c>
    </row>
    <row r="2450" spans="1:13" s="268" customFormat="1" ht="19.5" hidden="1" customHeight="1">
      <c r="A2450" s="588" t="s">
        <v>1632</v>
      </c>
      <c r="B2450" s="43">
        <v>700001556</v>
      </c>
      <c r="C2450" s="43"/>
      <c r="D2450" s="42"/>
      <c r="E2450" s="44"/>
      <c r="F2450" s="44" t="s">
        <v>1313</v>
      </c>
      <c r="G2450" s="42">
        <v>14</v>
      </c>
      <c r="H2450" s="44" t="s">
        <v>1058</v>
      </c>
      <c r="I2450" s="43">
        <v>133</v>
      </c>
      <c r="J2450" s="57">
        <f>IF(C2450="СТОП цена",I2450,ROUND(I2450*(1-VLOOKUP(L2450,Оглавление!D:G,3,FALSE)),2))</f>
        <v>133</v>
      </c>
      <c r="K2450" s="60"/>
      <c r="L2450" s="60" t="s">
        <v>553</v>
      </c>
      <c r="M2450" s="54">
        <v>48</v>
      </c>
    </row>
    <row r="2451" spans="1:13" s="268" customFormat="1" ht="19.5" hidden="1" customHeight="1">
      <c r="A2451" s="590"/>
      <c r="B2451" s="43">
        <v>700001558</v>
      </c>
      <c r="C2451" s="43"/>
      <c r="D2451" s="42"/>
      <c r="E2451" s="44"/>
      <c r="F2451" s="44" t="s">
        <v>1319</v>
      </c>
      <c r="G2451" s="42">
        <v>6</v>
      </c>
      <c r="H2451" s="44" t="s">
        <v>1058</v>
      </c>
      <c r="I2451" s="43">
        <v>252</v>
      </c>
      <c r="J2451" s="57">
        <f>IF(C2451="СТОП цена",I2451,ROUND(I2451*(1-VLOOKUP(L2451,Оглавление!D:G,3,FALSE)),2))</f>
        <v>252</v>
      </c>
      <c r="K2451" s="60"/>
      <c r="L2451" s="60" t="s">
        <v>553</v>
      </c>
      <c r="M2451" s="54">
        <v>48</v>
      </c>
    </row>
    <row r="2452" spans="1:13" s="268" customFormat="1" ht="19.5" hidden="1" customHeight="1">
      <c r="A2452" s="590"/>
      <c r="B2452" s="43">
        <v>700001559</v>
      </c>
      <c r="C2452" s="43"/>
      <c r="D2452" s="42"/>
      <c r="E2452" s="44"/>
      <c r="F2452" s="44" t="s">
        <v>1320</v>
      </c>
      <c r="G2452" s="42">
        <v>6</v>
      </c>
      <c r="H2452" s="44" t="s">
        <v>1058</v>
      </c>
      <c r="I2452" s="43">
        <v>349</v>
      </c>
      <c r="J2452" s="57">
        <f>IF(C2452="СТОП цена",I2452,ROUND(I2452*(1-VLOOKUP(L2452,Оглавление!D:G,3,FALSE)),2))</f>
        <v>349</v>
      </c>
      <c r="K2452" s="60"/>
      <c r="L2452" s="60" t="s">
        <v>553</v>
      </c>
      <c r="M2452" s="54">
        <v>48</v>
      </c>
    </row>
    <row r="2453" spans="1:13" s="268" customFormat="1" ht="19.5" hidden="1" customHeight="1">
      <c r="A2453" s="589"/>
      <c r="B2453" s="43">
        <v>700001560</v>
      </c>
      <c r="C2453" s="43" t="s">
        <v>309</v>
      </c>
      <c r="D2453" s="42"/>
      <c r="E2453" s="44"/>
      <c r="F2453" s="44" t="s">
        <v>1295</v>
      </c>
      <c r="G2453" s="42">
        <v>1</v>
      </c>
      <c r="H2453" s="44" t="s">
        <v>1058</v>
      </c>
      <c r="I2453" s="43">
        <v>1704.5</v>
      </c>
      <c r="J2453" s="57">
        <f>IF(C2453="СТОП цена",I2453,ROUND(I2453*(1-VLOOKUP(L2453,Оглавление!D:G,3,FALSE)),2))</f>
        <v>1704.5</v>
      </c>
      <c r="K2453" s="60"/>
      <c r="L2453" s="60" t="s">
        <v>553</v>
      </c>
      <c r="M2453" s="54">
        <v>48</v>
      </c>
    </row>
    <row r="2454" spans="1:13" s="268" customFormat="1" ht="19.5" hidden="1" customHeight="1">
      <c r="A2454" s="588" t="s">
        <v>1633</v>
      </c>
      <c r="B2454" s="43">
        <v>700001530</v>
      </c>
      <c r="C2454" s="43"/>
      <c r="D2454" s="42"/>
      <c r="E2454" s="44"/>
      <c r="F2454" s="44" t="s">
        <v>1635</v>
      </c>
      <c r="G2454" s="42">
        <v>14</v>
      </c>
      <c r="H2454" s="44" t="s">
        <v>1058</v>
      </c>
      <c r="I2454" s="43">
        <v>133</v>
      </c>
      <c r="J2454" s="57">
        <f>IF(C2454="СТОП цена",I2454,ROUND(I2454*(1-VLOOKUP(L2454,Оглавление!D:G,3,FALSE)),2))</f>
        <v>133</v>
      </c>
      <c r="K2454" s="60"/>
      <c r="L2454" s="60" t="s">
        <v>553</v>
      </c>
      <c r="M2454" s="54">
        <v>48</v>
      </c>
    </row>
    <row r="2455" spans="1:13" s="268" customFormat="1" ht="19.5" hidden="1" customHeight="1">
      <c r="A2455" s="590"/>
      <c r="B2455" s="43">
        <v>700001532</v>
      </c>
      <c r="C2455" s="43"/>
      <c r="D2455" s="42"/>
      <c r="E2455" s="44"/>
      <c r="F2455" s="44" t="s">
        <v>1319</v>
      </c>
      <c r="G2455" s="42">
        <v>6</v>
      </c>
      <c r="H2455" s="44" t="s">
        <v>1058</v>
      </c>
      <c r="I2455" s="43">
        <v>252</v>
      </c>
      <c r="J2455" s="57">
        <f>IF(C2455="СТОП цена",I2455,ROUND(I2455*(1-VLOOKUP(L2455,Оглавление!D:G,3,FALSE)),2))</f>
        <v>252</v>
      </c>
      <c r="K2455" s="60"/>
      <c r="L2455" s="60" t="s">
        <v>553</v>
      </c>
      <c r="M2455" s="54">
        <v>48</v>
      </c>
    </row>
    <row r="2456" spans="1:13" s="268" customFormat="1" ht="19.5" hidden="1" customHeight="1">
      <c r="A2456" s="590"/>
      <c r="B2456" s="43">
        <v>700001533</v>
      </c>
      <c r="C2456" s="44" t="s">
        <v>223</v>
      </c>
      <c r="D2456" s="42"/>
      <c r="E2456" s="44"/>
      <c r="F2456" s="44" t="s">
        <v>1320</v>
      </c>
      <c r="G2456" s="42">
        <v>6</v>
      </c>
      <c r="H2456" s="44" t="s">
        <v>1058</v>
      </c>
      <c r="I2456" s="43">
        <v>349</v>
      </c>
      <c r="J2456" s="57">
        <f>IF(C2456="СТОП цена",I2456,ROUND(I2456*(1-VLOOKUP(L2456,Оглавление!D:G,3,FALSE)),2))</f>
        <v>349</v>
      </c>
      <c r="K2456" s="60"/>
      <c r="L2456" s="60" t="s">
        <v>553</v>
      </c>
      <c r="M2456" s="54">
        <v>48</v>
      </c>
    </row>
    <row r="2457" spans="1:13" s="268" customFormat="1" ht="19.5" hidden="1" customHeight="1">
      <c r="A2457" s="589"/>
      <c r="B2457" s="43">
        <v>700001534</v>
      </c>
      <c r="C2457" s="43" t="s">
        <v>309</v>
      </c>
      <c r="D2457" s="42"/>
      <c r="E2457" s="44"/>
      <c r="F2457" s="44" t="s">
        <v>1295</v>
      </c>
      <c r="G2457" s="42">
        <v>1</v>
      </c>
      <c r="H2457" s="44" t="s">
        <v>1058</v>
      </c>
      <c r="I2457" s="43">
        <v>1704.5</v>
      </c>
      <c r="J2457" s="57">
        <f>IF(C2457="СТОП цена",I2457,ROUND(I2457*(1-VLOOKUP(L2457,Оглавление!D:G,3,FALSE)),2))</f>
        <v>1704.5</v>
      </c>
      <c r="K2457" s="60"/>
      <c r="L2457" s="60" t="s">
        <v>553</v>
      </c>
      <c r="M2457" s="54">
        <v>48</v>
      </c>
    </row>
    <row r="2458" spans="1:13" ht="15.75" hidden="1" customHeight="1">
      <c r="A2458" s="588" t="s">
        <v>1634</v>
      </c>
      <c r="B2458" s="42">
        <v>700001492</v>
      </c>
      <c r="C2458" s="42"/>
      <c r="D2458" s="42">
        <v>0.9</v>
      </c>
      <c r="E2458" s="44" t="s">
        <v>55</v>
      </c>
      <c r="F2458" s="44" t="str">
        <f t="shared" si="60"/>
        <v>0,9 кг</v>
      </c>
      <c r="G2458" s="42">
        <v>14</v>
      </c>
      <c r="H2458" s="44" t="s">
        <v>1058</v>
      </c>
      <c r="I2458" s="43">
        <v>133</v>
      </c>
      <c r="J2458" s="57">
        <f>IF(C2458="СТОП цена",I2458,ROUND(I2458*(1-VLOOKUP(L2458,Оглавление!D:G,3,FALSE)),2))</f>
        <v>133</v>
      </c>
      <c r="K2458" s="60"/>
      <c r="L2458" s="60" t="s">
        <v>553</v>
      </c>
      <c r="M2458" s="54">
        <v>48</v>
      </c>
    </row>
    <row r="2459" spans="1:13" ht="14.25" hidden="1" customHeight="1">
      <c r="A2459" s="590"/>
      <c r="B2459" s="42">
        <v>700001494</v>
      </c>
      <c r="C2459" s="42"/>
      <c r="D2459" s="42">
        <v>1.9</v>
      </c>
      <c r="E2459" s="44" t="s">
        <v>55</v>
      </c>
      <c r="F2459" s="44" t="str">
        <f t="shared" si="60"/>
        <v>1,9 кг</v>
      </c>
      <c r="G2459" s="42">
        <v>6</v>
      </c>
      <c r="H2459" s="44" t="s">
        <v>1058</v>
      </c>
      <c r="I2459" s="43">
        <v>252</v>
      </c>
      <c r="J2459" s="57">
        <f>IF(C2459="СТОП цена",I2459,ROUND(I2459*(1-VLOOKUP(L2459,Оглавление!D:G,3,FALSE)),2))</f>
        <v>252</v>
      </c>
      <c r="K2459" s="60"/>
      <c r="L2459" s="60" t="s">
        <v>553</v>
      </c>
      <c r="M2459" s="54">
        <v>48</v>
      </c>
    </row>
    <row r="2460" spans="1:13" ht="16.5" hidden="1" customHeight="1">
      <c r="A2460" s="589"/>
      <c r="B2460" s="43">
        <v>700001496</v>
      </c>
      <c r="C2460" s="43" t="s">
        <v>309</v>
      </c>
      <c r="D2460" s="42">
        <v>20</v>
      </c>
      <c r="E2460" s="44" t="s">
        <v>55</v>
      </c>
      <c r="F2460" s="44" t="str">
        <f t="shared" si="60"/>
        <v>20 кг</v>
      </c>
      <c r="G2460" s="42">
        <v>1</v>
      </c>
      <c r="H2460" s="44" t="s">
        <v>1058</v>
      </c>
      <c r="I2460" s="43">
        <v>1704.5</v>
      </c>
      <c r="J2460" s="57">
        <f>IF(C2460="СТОП цена",I2460,ROUND(I2460*(1-VLOOKUP(L2460,Оглавление!D:G,3,FALSE)),2))</f>
        <v>1704.5</v>
      </c>
      <c r="K2460" s="60"/>
      <c r="L2460" s="60" t="s">
        <v>553</v>
      </c>
      <c r="M2460" s="54">
        <v>48</v>
      </c>
    </row>
    <row r="2461" spans="1:13" ht="12.75" hidden="1">
      <c r="A2461" s="588" t="s">
        <v>317</v>
      </c>
      <c r="B2461" s="42">
        <v>700001511</v>
      </c>
      <c r="C2461" s="42"/>
      <c r="D2461" s="42">
        <v>0.9</v>
      </c>
      <c r="E2461" s="44" t="s">
        <v>55</v>
      </c>
      <c r="F2461" s="44" t="str">
        <f t="shared" si="60"/>
        <v>0,9 кг</v>
      </c>
      <c r="G2461" s="42">
        <v>14</v>
      </c>
      <c r="H2461" s="44" t="s">
        <v>1058</v>
      </c>
      <c r="I2461" s="43">
        <v>133</v>
      </c>
      <c r="J2461" s="57">
        <f>IF(C2461="СТОП цена",I2461,ROUND(I2461*(1-VLOOKUP(L2461,Оглавление!D:G,3,FALSE)),2))</f>
        <v>133</v>
      </c>
      <c r="K2461" s="60"/>
      <c r="L2461" s="60" t="s">
        <v>553</v>
      </c>
      <c r="M2461" s="54">
        <v>48</v>
      </c>
    </row>
    <row r="2462" spans="1:13" ht="12.75" hidden="1">
      <c r="A2462" s="590"/>
      <c r="B2462" s="42">
        <v>700001513</v>
      </c>
      <c r="C2462" s="42"/>
      <c r="D2462" s="42">
        <v>1.9</v>
      </c>
      <c r="E2462" s="44" t="s">
        <v>55</v>
      </c>
      <c r="F2462" s="44" t="str">
        <f t="shared" si="60"/>
        <v>1,9 кг</v>
      </c>
      <c r="G2462" s="42">
        <v>6</v>
      </c>
      <c r="H2462" s="44" t="s">
        <v>1058</v>
      </c>
      <c r="I2462" s="43">
        <v>252</v>
      </c>
      <c r="J2462" s="57">
        <f>IF(C2462="СТОП цена",I2462,ROUND(I2462*(1-VLOOKUP(L2462,Оглавление!D:G,3,FALSE)),2))</f>
        <v>252</v>
      </c>
      <c r="K2462" s="60"/>
      <c r="L2462" s="60" t="s">
        <v>553</v>
      </c>
      <c r="M2462" s="54">
        <v>48</v>
      </c>
    </row>
    <row r="2463" spans="1:13" ht="12.75" hidden="1">
      <c r="A2463" s="588" t="s">
        <v>318</v>
      </c>
      <c r="B2463" s="42">
        <v>700001518</v>
      </c>
      <c r="C2463" s="42"/>
      <c r="D2463" s="42">
        <v>0.9</v>
      </c>
      <c r="E2463" s="44" t="s">
        <v>55</v>
      </c>
      <c r="F2463" s="44" t="str">
        <f t="shared" si="60"/>
        <v>0,9 кг</v>
      </c>
      <c r="G2463" s="42">
        <v>14</v>
      </c>
      <c r="H2463" s="44" t="s">
        <v>1058</v>
      </c>
      <c r="I2463" s="43">
        <v>133</v>
      </c>
      <c r="J2463" s="57">
        <f>IF(C2463="СТОП цена",I2463,ROUND(I2463*(1-VLOOKUP(L2463,Оглавление!D:G,3,FALSE)),2))</f>
        <v>133</v>
      </c>
      <c r="K2463" s="60"/>
      <c r="L2463" s="60" t="s">
        <v>553</v>
      </c>
      <c r="M2463" s="54">
        <v>48</v>
      </c>
    </row>
    <row r="2464" spans="1:13" ht="12.75" hidden="1">
      <c r="A2464" s="590"/>
      <c r="B2464" s="42">
        <v>700001520</v>
      </c>
      <c r="C2464" s="42"/>
      <c r="D2464" s="42">
        <v>1.9</v>
      </c>
      <c r="E2464" s="44" t="s">
        <v>55</v>
      </c>
      <c r="F2464" s="44" t="str">
        <f t="shared" si="60"/>
        <v>1,9 кг</v>
      </c>
      <c r="G2464" s="42">
        <v>6</v>
      </c>
      <c r="H2464" s="44" t="s">
        <v>1058</v>
      </c>
      <c r="I2464" s="43">
        <v>252</v>
      </c>
      <c r="J2464" s="57">
        <f>IF(C2464="СТОП цена",I2464,ROUND(I2464*(1-VLOOKUP(L2464,Оглавление!D:G,3,FALSE)),2))</f>
        <v>252</v>
      </c>
      <c r="K2464" s="60"/>
      <c r="L2464" s="60" t="s">
        <v>553</v>
      </c>
      <c r="M2464" s="54">
        <v>48</v>
      </c>
    </row>
    <row r="2465" spans="1:13" ht="12.75" hidden="1">
      <c r="A2465" s="590"/>
      <c r="B2465" s="42">
        <v>700001521</v>
      </c>
      <c r="C2465" s="42"/>
      <c r="D2465" s="42">
        <v>2.7</v>
      </c>
      <c r="E2465" s="44" t="s">
        <v>55</v>
      </c>
      <c r="F2465" s="44" t="str">
        <f t="shared" si="60"/>
        <v>2,7 кг</v>
      </c>
      <c r="G2465" s="44">
        <v>6</v>
      </c>
      <c r="H2465" s="44" t="s">
        <v>1058</v>
      </c>
      <c r="I2465" s="43">
        <v>349</v>
      </c>
      <c r="J2465" s="57">
        <f>IF(C2465="СТОП цена",I2465,ROUND(I2465*(1-VLOOKUP(L2465,Оглавление!D:G,3,FALSE)),2))</f>
        <v>349</v>
      </c>
      <c r="K2465" s="60"/>
      <c r="L2465" s="60" t="s">
        <v>553</v>
      </c>
      <c r="M2465" s="54">
        <v>48</v>
      </c>
    </row>
    <row r="2466" spans="1:13" ht="12.75" hidden="1">
      <c r="A2466" s="589"/>
      <c r="B2466" s="43">
        <v>700001522</v>
      </c>
      <c r="C2466" s="43" t="s">
        <v>309</v>
      </c>
      <c r="D2466" s="42">
        <v>20</v>
      </c>
      <c r="E2466" s="44" t="s">
        <v>55</v>
      </c>
      <c r="F2466" s="44" t="str">
        <f t="shared" si="60"/>
        <v>20 кг</v>
      </c>
      <c r="G2466" s="42">
        <v>1</v>
      </c>
      <c r="H2466" s="44" t="s">
        <v>1058</v>
      </c>
      <c r="I2466" s="43">
        <v>1704.5</v>
      </c>
      <c r="J2466" s="57">
        <f>IF(C2466="СТОП цена",I2466,ROUND(I2466*(1-VLOOKUP(L2466,Оглавление!D:G,3,FALSE)),2))</f>
        <v>1704.5</v>
      </c>
      <c r="K2466" s="60"/>
      <c r="L2466" s="60" t="s">
        <v>553</v>
      </c>
      <c r="M2466" s="54">
        <v>48</v>
      </c>
    </row>
    <row r="2467" spans="1:13" ht="12.75" hidden="1">
      <c r="A2467" s="588" t="s">
        <v>319</v>
      </c>
      <c r="B2467" s="42">
        <v>700001537</v>
      </c>
      <c r="C2467" s="42"/>
      <c r="D2467" s="42">
        <v>0.9</v>
      </c>
      <c r="E2467" s="44" t="s">
        <v>55</v>
      </c>
      <c r="F2467" s="44" t="str">
        <f t="shared" si="60"/>
        <v>0,9 кг</v>
      </c>
      <c r="G2467" s="42">
        <v>14</v>
      </c>
      <c r="H2467" s="44" t="s">
        <v>1058</v>
      </c>
      <c r="I2467" s="43">
        <v>133</v>
      </c>
      <c r="J2467" s="57">
        <f>IF(C2467="СТОП цена",I2467,ROUND(I2467*(1-VLOOKUP(L2467,Оглавление!D:G,3,FALSE)),2))</f>
        <v>133</v>
      </c>
      <c r="K2467" s="60"/>
      <c r="L2467" s="60" t="s">
        <v>553</v>
      </c>
      <c r="M2467" s="54">
        <v>48</v>
      </c>
    </row>
    <row r="2468" spans="1:13" ht="12.75" hidden="1">
      <c r="A2468" s="590"/>
      <c r="B2468" s="42">
        <v>700001539</v>
      </c>
      <c r="C2468" s="42"/>
      <c r="D2468" s="42">
        <v>1.9</v>
      </c>
      <c r="E2468" s="44" t="s">
        <v>55</v>
      </c>
      <c r="F2468" s="44" t="str">
        <f t="shared" si="60"/>
        <v>1,9 кг</v>
      </c>
      <c r="G2468" s="42">
        <v>6</v>
      </c>
      <c r="H2468" s="44" t="s">
        <v>1058</v>
      </c>
      <c r="I2468" s="43">
        <v>252</v>
      </c>
      <c r="J2468" s="57">
        <f>IF(C2468="СТОП цена",I2468,ROUND(I2468*(1-VLOOKUP(L2468,Оглавление!D:G,3,FALSE)),2))</f>
        <v>252</v>
      </c>
      <c r="K2468" s="60"/>
      <c r="L2468" s="60" t="s">
        <v>553</v>
      </c>
      <c r="M2468" s="54">
        <v>48</v>
      </c>
    </row>
    <row r="2469" spans="1:13" ht="12.75" hidden="1">
      <c r="A2469" s="590"/>
      <c r="B2469" s="42">
        <v>700001541</v>
      </c>
      <c r="C2469" s="42"/>
      <c r="D2469" s="42">
        <v>2.7</v>
      </c>
      <c r="E2469" s="44" t="s">
        <v>55</v>
      </c>
      <c r="F2469" s="44" t="str">
        <f t="shared" si="60"/>
        <v>2,7 кг</v>
      </c>
      <c r="G2469" s="44">
        <v>6</v>
      </c>
      <c r="H2469" s="44" t="s">
        <v>1058</v>
      </c>
      <c r="I2469" s="43">
        <v>349</v>
      </c>
      <c r="J2469" s="57">
        <f>IF(C2469="СТОП цена",I2469,ROUND(I2469*(1-VLOOKUP(L2469,Оглавление!D:G,3,FALSE)),2))</f>
        <v>349</v>
      </c>
      <c r="K2469" s="60"/>
      <c r="L2469" s="60" t="s">
        <v>553</v>
      </c>
      <c r="M2469" s="54">
        <v>48</v>
      </c>
    </row>
    <row r="2470" spans="1:13" ht="12.75" hidden="1">
      <c r="A2470" s="589"/>
      <c r="B2470" s="43">
        <v>700001542</v>
      </c>
      <c r="C2470" s="43" t="s">
        <v>309</v>
      </c>
      <c r="D2470" s="42">
        <v>20</v>
      </c>
      <c r="E2470" s="44" t="s">
        <v>55</v>
      </c>
      <c r="F2470" s="44" t="str">
        <f t="shared" si="60"/>
        <v>20 кг</v>
      </c>
      <c r="G2470" s="42">
        <v>1</v>
      </c>
      <c r="H2470" s="44" t="s">
        <v>1058</v>
      </c>
      <c r="I2470" s="43">
        <v>1704.5</v>
      </c>
      <c r="J2470" s="57">
        <f>IF(C2470="СТОП цена",I2470,ROUND(I2470*(1-VLOOKUP(L2470,Оглавление!D:G,3,FALSE)),2))</f>
        <v>1704.5</v>
      </c>
      <c r="K2470" s="60"/>
      <c r="L2470" s="60" t="s">
        <v>553</v>
      </c>
      <c r="M2470" s="54">
        <v>48</v>
      </c>
    </row>
    <row r="2471" spans="1:13" ht="12.75" hidden="1">
      <c r="A2471" s="588" t="s">
        <v>320</v>
      </c>
      <c r="B2471" s="42">
        <v>700001544</v>
      </c>
      <c r="C2471" s="42"/>
      <c r="D2471" s="42">
        <v>0.9</v>
      </c>
      <c r="E2471" s="44" t="s">
        <v>55</v>
      </c>
      <c r="F2471" s="44" t="str">
        <f t="shared" si="60"/>
        <v>0,9 кг</v>
      </c>
      <c r="G2471" s="42">
        <v>14</v>
      </c>
      <c r="H2471" s="44" t="s">
        <v>1058</v>
      </c>
      <c r="I2471" s="43">
        <v>133</v>
      </c>
      <c r="J2471" s="57">
        <f>IF(C2471="СТОП цена",I2471,ROUND(I2471*(1-VLOOKUP(L2471,Оглавление!D:G,3,FALSE)),2))</f>
        <v>133</v>
      </c>
      <c r="K2471" s="60"/>
      <c r="L2471" s="60" t="s">
        <v>553</v>
      </c>
      <c r="M2471" s="54">
        <v>48</v>
      </c>
    </row>
    <row r="2472" spans="1:13" ht="12.75" hidden="1">
      <c r="A2472" s="590"/>
      <c r="B2472" s="42">
        <v>700001546</v>
      </c>
      <c r="C2472" s="42"/>
      <c r="D2472" s="42">
        <v>1.9</v>
      </c>
      <c r="E2472" s="44" t="s">
        <v>55</v>
      </c>
      <c r="F2472" s="44" t="str">
        <f t="shared" si="60"/>
        <v>1,9 кг</v>
      </c>
      <c r="G2472" s="42">
        <v>6</v>
      </c>
      <c r="H2472" s="44" t="s">
        <v>1058</v>
      </c>
      <c r="I2472" s="43">
        <v>252</v>
      </c>
      <c r="J2472" s="57">
        <f>IF(C2472="СТОП цена",I2472,ROUND(I2472*(1-VLOOKUP(L2472,Оглавление!D:G,3,FALSE)),2))</f>
        <v>252</v>
      </c>
      <c r="K2472" s="60"/>
      <c r="L2472" s="60" t="s">
        <v>553</v>
      </c>
      <c r="M2472" s="54">
        <v>48</v>
      </c>
    </row>
    <row r="2473" spans="1:13" ht="12.75" hidden="1">
      <c r="A2473" s="589"/>
      <c r="B2473" s="43">
        <v>700001547</v>
      </c>
      <c r="C2473" s="43" t="s">
        <v>309</v>
      </c>
      <c r="D2473" s="42">
        <v>20</v>
      </c>
      <c r="E2473" s="44" t="s">
        <v>55</v>
      </c>
      <c r="F2473" s="44" t="str">
        <f t="shared" si="60"/>
        <v>20 кг</v>
      </c>
      <c r="G2473" s="42">
        <v>1</v>
      </c>
      <c r="H2473" s="44" t="s">
        <v>1058</v>
      </c>
      <c r="I2473" s="43">
        <v>1704.5</v>
      </c>
      <c r="J2473" s="57">
        <f>IF(C2473="СТОП цена",I2473,ROUND(I2473*(1-VLOOKUP(L2473,Оглавление!D:G,3,FALSE)),2))</f>
        <v>1704.5</v>
      </c>
      <c r="K2473" s="60"/>
      <c r="L2473" s="60" t="s">
        <v>553</v>
      </c>
      <c r="M2473" s="54">
        <v>48</v>
      </c>
    </row>
    <row r="2474" spans="1:13" ht="12.75" hidden="1">
      <c r="A2474" s="588" t="s">
        <v>321</v>
      </c>
      <c r="B2474" s="42">
        <v>700001562</v>
      </c>
      <c r="C2474" s="42"/>
      <c r="D2474" s="42">
        <v>0.9</v>
      </c>
      <c r="E2474" s="44" t="s">
        <v>55</v>
      </c>
      <c r="F2474" s="44" t="str">
        <f t="shared" si="60"/>
        <v>0,9 кг</v>
      </c>
      <c r="G2474" s="42">
        <v>14</v>
      </c>
      <c r="H2474" s="44" t="s">
        <v>1058</v>
      </c>
      <c r="I2474" s="43">
        <v>133</v>
      </c>
      <c r="J2474" s="57">
        <f>IF(C2474="СТОП цена",I2474,ROUND(I2474*(1-VLOOKUP(L2474,Оглавление!D:G,3,FALSE)),2))</f>
        <v>133</v>
      </c>
      <c r="K2474" s="60"/>
      <c r="L2474" s="60" t="s">
        <v>553</v>
      </c>
      <c r="M2474" s="54">
        <v>48</v>
      </c>
    </row>
    <row r="2475" spans="1:13" ht="12.75" hidden="1">
      <c r="A2475" s="590"/>
      <c r="B2475" s="42">
        <v>700001564</v>
      </c>
      <c r="C2475" s="42"/>
      <c r="D2475" s="42">
        <v>1.9</v>
      </c>
      <c r="E2475" s="44" t="s">
        <v>55</v>
      </c>
      <c r="F2475" s="44" t="str">
        <f t="shared" si="60"/>
        <v>1,9 кг</v>
      </c>
      <c r="G2475" s="42">
        <v>6</v>
      </c>
      <c r="H2475" s="44" t="s">
        <v>1058</v>
      </c>
      <c r="I2475" s="43">
        <v>252</v>
      </c>
      <c r="J2475" s="57">
        <f>IF(C2475="СТОП цена",I2475,ROUND(I2475*(1-VLOOKUP(L2475,Оглавление!D:G,3,FALSE)),2))</f>
        <v>252</v>
      </c>
      <c r="K2475" s="60"/>
      <c r="L2475" s="60" t="s">
        <v>553</v>
      </c>
      <c r="M2475" s="54">
        <v>48</v>
      </c>
    </row>
    <row r="2476" spans="1:13" ht="12.75" hidden="1">
      <c r="A2476" s="590"/>
      <c r="B2476" s="42">
        <v>700001565</v>
      </c>
      <c r="C2476" s="42"/>
      <c r="D2476" s="42">
        <v>2.7</v>
      </c>
      <c r="E2476" s="44" t="s">
        <v>55</v>
      </c>
      <c r="F2476" s="44" t="str">
        <f t="shared" si="60"/>
        <v>2,7 кг</v>
      </c>
      <c r="G2476" s="44">
        <v>6</v>
      </c>
      <c r="H2476" s="44" t="s">
        <v>1058</v>
      </c>
      <c r="I2476" s="43">
        <v>349</v>
      </c>
      <c r="J2476" s="57">
        <f>IF(C2476="СТОП цена",I2476,ROUND(I2476*(1-VLOOKUP(L2476,Оглавление!D:G,3,FALSE)),2))</f>
        <v>349</v>
      </c>
      <c r="K2476" s="60"/>
      <c r="L2476" s="60" t="s">
        <v>553</v>
      </c>
      <c r="M2476" s="54">
        <v>48</v>
      </c>
    </row>
    <row r="2477" spans="1:13" ht="12.75" hidden="1">
      <c r="A2477" s="589"/>
      <c r="B2477" s="43">
        <v>700001566</v>
      </c>
      <c r="C2477" s="43" t="s">
        <v>309</v>
      </c>
      <c r="D2477" s="42">
        <v>20</v>
      </c>
      <c r="E2477" s="44" t="s">
        <v>55</v>
      </c>
      <c r="F2477" s="44" t="str">
        <f t="shared" si="60"/>
        <v>20 кг</v>
      </c>
      <c r="G2477" s="42">
        <v>1</v>
      </c>
      <c r="H2477" s="44" t="s">
        <v>1058</v>
      </c>
      <c r="I2477" s="43">
        <v>1704.5</v>
      </c>
      <c r="J2477" s="57">
        <f>IF(C2477="СТОП цена",I2477,ROUND(I2477*(1-VLOOKUP(L2477,Оглавление!D:G,3,FALSE)),2))</f>
        <v>1704.5</v>
      </c>
      <c r="K2477" s="60"/>
      <c r="L2477" s="60" t="s">
        <v>553</v>
      </c>
      <c r="M2477" s="54">
        <v>48</v>
      </c>
    </row>
    <row r="2478" spans="1:13" ht="12.75" hidden="1">
      <c r="A2478" s="588" t="s">
        <v>322</v>
      </c>
      <c r="B2478" s="42">
        <v>700001568</v>
      </c>
      <c r="C2478" s="42"/>
      <c r="D2478" s="42">
        <v>0.9</v>
      </c>
      <c r="E2478" s="44" t="s">
        <v>55</v>
      </c>
      <c r="F2478" s="44" t="str">
        <f t="shared" si="60"/>
        <v>0,9 кг</v>
      </c>
      <c r="G2478" s="42">
        <v>14</v>
      </c>
      <c r="H2478" s="44" t="s">
        <v>1058</v>
      </c>
      <c r="I2478" s="43">
        <v>133</v>
      </c>
      <c r="J2478" s="57">
        <f>IF(C2478="СТОП цена",I2478,ROUND(I2478*(1-VLOOKUP(L2478,Оглавление!D:G,3,FALSE)),2))</f>
        <v>133</v>
      </c>
      <c r="K2478" s="60"/>
      <c r="L2478" s="60" t="s">
        <v>553</v>
      </c>
      <c r="M2478" s="54">
        <v>48</v>
      </c>
    </row>
    <row r="2479" spans="1:13" ht="12.75" hidden="1">
      <c r="A2479" s="590"/>
      <c r="B2479" s="42">
        <v>700001570</v>
      </c>
      <c r="C2479" s="42"/>
      <c r="D2479" s="42">
        <v>1.9</v>
      </c>
      <c r="E2479" s="44" t="s">
        <v>55</v>
      </c>
      <c r="F2479" s="44" t="str">
        <f t="shared" si="60"/>
        <v>1,9 кг</v>
      </c>
      <c r="G2479" s="42">
        <v>6</v>
      </c>
      <c r="H2479" s="44" t="s">
        <v>1058</v>
      </c>
      <c r="I2479" s="43">
        <v>252</v>
      </c>
      <c r="J2479" s="57">
        <f>IF(C2479="СТОП цена",I2479,ROUND(I2479*(1-VLOOKUP(L2479,Оглавление!D:G,3,FALSE)),2))</f>
        <v>252</v>
      </c>
      <c r="K2479" s="60"/>
      <c r="L2479" s="60" t="s">
        <v>553</v>
      </c>
      <c r="M2479" s="54">
        <v>48</v>
      </c>
    </row>
    <row r="2480" spans="1:13" ht="12.75" hidden="1">
      <c r="A2480" s="590"/>
      <c r="B2480" s="42">
        <v>700001572</v>
      </c>
      <c r="C2480" s="42"/>
      <c r="D2480" s="42">
        <v>2.7</v>
      </c>
      <c r="E2480" s="44" t="s">
        <v>55</v>
      </c>
      <c r="F2480" s="44" t="str">
        <f t="shared" si="60"/>
        <v>2,7 кг</v>
      </c>
      <c r="G2480" s="44">
        <v>6</v>
      </c>
      <c r="H2480" s="44" t="s">
        <v>1058</v>
      </c>
      <c r="I2480" s="43">
        <v>349</v>
      </c>
      <c r="J2480" s="57">
        <f>IF(C2480="СТОП цена",I2480,ROUND(I2480*(1-VLOOKUP(L2480,Оглавление!D:G,3,FALSE)),2))</f>
        <v>349</v>
      </c>
      <c r="K2480" s="60"/>
      <c r="L2480" s="60" t="s">
        <v>553</v>
      </c>
      <c r="M2480" s="54">
        <v>48</v>
      </c>
    </row>
    <row r="2481" spans="1:13" ht="12.75" hidden="1">
      <c r="A2481" s="589"/>
      <c r="B2481" s="43">
        <v>700001573</v>
      </c>
      <c r="C2481" s="43" t="s">
        <v>309</v>
      </c>
      <c r="D2481" s="42">
        <v>20</v>
      </c>
      <c r="E2481" s="44" t="s">
        <v>55</v>
      </c>
      <c r="F2481" s="44" t="str">
        <f t="shared" si="60"/>
        <v>20 кг</v>
      </c>
      <c r="G2481" s="42">
        <v>1</v>
      </c>
      <c r="H2481" s="44" t="s">
        <v>1058</v>
      </c>
      <c r="I2481" s="43">
        <v>1704.5</v>
      </c>
      <c r="J2481" s="57">
        <f>IF(C2481="СТОП цена",I2481,ROUND(I2481*(1-VLOOKUP(L2481,Оглавление!D:G,3,FALSE)),2))</f>
        <v>1704.5</v>
      </c>
      <c r="K2481" s="60"/>
      <c r="L2481" s="60" t="s">
        <v>553</v>
      </c>
      <c r="M2481" s="54">
        <v>48</v>
      </c>
    </row>
    <row r="2482" spans="1:13" ht="12.75" hidden="1">
      <c r="A2482" s="588" t="s">
        <v>323</v>
      </c>
      <c r="B2482" s="42">
        <v>700001576</v>
      </c>
      <c r="C2482" s="42"/>
      <c r="D2482" s="42">
        <v>0.9</v>
      </c>
      <c r="E2482" s="44" t="s">
        <v>55</v>
      </c>
      <c r="F2482" s="44" t="str">
        <f t="shared" si="60"/>
        <v>0,9 кг</v>
      </c>
      <c r="G2482" s="42">
        <v>14</v>
      </c>
      <c r="H2482" s="44" t="s">
        <v>1058</v>
      </c>
      <c r="I2482" s="43">
        <v>133</v>
      </c>
      <c r="J2482" s="57">
        <f>IF(C2482="СТОП цена",I2482,ROUND(I2482*(1-VLOOKUP(L2482,Оглавление!D:G,3,FALSE)),2))</f>
        <v>133</v>
      </c>
      <c r="K2482" s="60"/>
      <c r="L2482" s="60" t="s">
        <v>553</v>
      </c>
      <c r="M2482" s="54">
        <v>48</v>
      </c>
    </row>
    <row r="2483" spans="1:13" ht="12.75" hidden="1">
      <c r="A2483" s="590"/>
      <c r="B2483" s="42">
        <v>700001578</v>
      </c>
      <c r="C2483" s="42"/>
      <c r="D2483" s="42">
        <v>1.9</v>
      </c>
      <c r="E2483" s="44" t="s">
        <v>55</v>
      </c>
      <c r="F2483" s="44" t="str">
        <f t="shared" si="60"/>
        <v>1,9 кг</v>
      </c>
      <c r="G2483" s="42">
        <v>6</v>
      </c>
      <c r="H2483" s="44" t="s">
        <v>1058</v>
      </c>
      <c r="I2483" s="43">
        <v>252</v>
      </c>
      <c r="J2483" s="57">
        <f>IF(C2483="СТОП цена",I2483,ROUND(I2483*(1-VLOOKUP(L2483,Оглавление!D:G,3,FALSE)),2))</f>
        <v>252</v>
      </c>
      <c r="K2483" s="60"/>
      <c r="L2483" s="60" t="s">
        <v>553</v>
      </c>
      <c r="M2483" s="54">
        <v>48</v>
      </c>
    </row>
    <row r="2484" spans="1:13" ht="12.75" hidden="1">
      <c r="A2484" s="589"/>
      <c r="B2484" s="43">
        <v>700001580</v>
      </c>
      <c r="C2484" s="43" t="s">
        <v>309</v>
      </c>
      <c r="D2484" s="42">
        <v>20</v>
      </c>
      <c r="E2484" s="44" t="s">
        <v>55</v>
      </c>
      <c r="F2484" s="44" t="str">
        <f t="shared" si="60"/>
        <v>20 кг</v>
      </c>
      <c r="G2484" s="42">
        <v>1</v>
      </c>
      <c r="H2484" s="44" t="s">
        <v>1058</v>
      </c>
      <c r="I2484" s="43">
        <v>1704.5</v>
      </c>
      <c r="J2484" s="57">
        <f>IF(C2484="СТОП цена",I2484,ROUND(I2484*(1-VLOOKUP(L2484,Оглавление!D:G,3,FALSE)),2))</f>
        <v>1704.5</v>
      </c>
      <c r="K2484" s="60"/>
      <c r="L2484" s="60" t="s">
        <v>553</v>
      </c>
      <c r="M2484" s="54">
        <v>48</v>
      </c>
    </row>
    <row r="2485" spans="1:13" ht="12.75" hidden="1">
      <c r="A2485" s="588" t="s">
        <v>245</v>
      </c>
      <c r="B2485" s="42">
        <v>700001582</v>
      </c>
      <c r="C2485" s="42"/>
      <c r="D2485" s="42">
        <v>0.9</v>
      </c>
      <c r="E2485" s="44" t="s">
        <v>55</v>
      </c>
      <c r="F2485" s="44" t="str">
        <f t="shared" si="60"/>
        <v>0,9 кг</v>
      </c>
      <c r="G2485" s="42">
        <v>14</v>
      </c>
      <c r="H2485" s="44" t="s">
        <v>1058</v>
      </c>
      <c r="I2485" s="43">
        <v>133</v>
      </c>
      <c r="J2485" s="57">
        <f>IF(C2485="СТОП цена",I2485,ROUND(I2485*(1-VLOOKUP(L2485,Оглавление!D:G,3,FALSE)),2))</f>
        <v>133</v>
      </c>
      <c r="K2485" s="60"/>
      <c r="L2485" s="60" t="s">
        <v>553</v>
      </c>
      <c r="M2485" s="54">
        <v>48</v>
      </c>
    </row>
    <row r="2486" spans="1:13" ht="12.75" hidden="1">
      <c r="A2486" s="590"/>
      <c r="B2486" s="42">
        <v>700001584</v>
      </c>
      <c r="C2486" s="42"/>
      <c r="D2486" s="42">
        <v>1.9</v>
      </c>
      <c r="E2486" s="44" t="s">
        <v>55</v>
      </c>
      <c r="F2486" s="44" t="str">
        <f t="shared" si="60"/>
        <v>1,9 кг</v>
      </c>
      <c r="G2486" s="42">
        <v>6</v>
      </c>
      <c r="H2486" s="44" t="s">
        <v>1058</v>
      </c>
      <c r="I2486" s="43">
        <v>252</v>
      </c>
      <c r="J2486" s="57">
        <f>IF(C2486="СТОП цена",I2486,ROUND(I2486*(1-VLOOKUP(L2486,Оглавление!D:G,3,FALSE)),2))</f>
        <v>252</v>
      </c>
      <c r="K2486" s="60"/>
      <c r="L2486" s="60" t="s">
        <v>553</v>
      </c>
      <c r="M2486" s="54">
        <v>48</v>
      </c>
    </row>
    <row r="2487" spans="1:13" ht="12.75" hidden="1">
      <c r="A2487" s="590"/>
      <c r="B2487" s="42">
        <v>700001586</v>
      </c>
      <c r="C2487" s="42"/>
      <c r="D2487" s="42">
        <v>2.7</v>
      </c>
      <c r="E2487" s="44" t="s">
        <v>55</v>
      </c>
      <c r="F2487" s="44" t="str">
        <f t="shared" si="60"/>
        <v>2,7 кг</v>
      </c>
      <c r="G2487" s="44">
        <v>6</v>
      </c>
      <c r="H2487" s="44" t="s">
        <v>1058</v>
      </c>
      <c r="I2487" s="43">
        <v>349</v>
      </c>
      <c r="J2487" s="57">
        <f>IF(C2487="СТОП цена",I2487,ROUND(I2487*(1-VLOOKUP(L2487,Оглавление!D:G,3,FALSE)),2))</f>
        <v>349</v>
      </c>
      <c r="K2487" s="60"/>
      <c r="L2487" s="60" t="s">
        <v>553</v>
      </c>
      <c r="M2487" s="54">
        <v>48</v>
      </c>
    </row>
    <row r="2488" spans="1:13" ht="12.75" hidden="1">
      <c r="A2488" s="589"/>
      <c r="B2488" s="43">
        <v>700001587</v>
      </c>
      <c r="C2488" s="43" t="s">
        <v>309</v>
      </c>
      <c r="D2488" s="42">
        <v>20</v>
      </c>
      <c r="E2488" s="44" t="s">
        <v>55</v>
      </c>
      <c r="F2488" s="44" t="str">
        <f t="shared" si="60"/>
        <v>20 кг</v>
      </c>
      <c r="G2488" s="42">
        <v>1</v>
      </c>
      <c r="H2488" s="44" t="s">
        <v>1058</v>
      </c>
      <c r="I2488" s="43">
        <v>1704.5</v>
      </c>
      <c r="J2488" s="57">
        <f>IF(C2488="СТОП цена",I2488,ROUND(I2488*(1-VLOOKUP(L2488,Оглавление!D:G,3,FALSE)),2))</f>
        <v>1704.5</v>
      </c>
      <c r="K2488" s="60"/>
      <c r="L2488" s="60" t="s">
        <v>553</v>
      </c>
      <c r="M2488" s="54">
        <v>48</v>
      </c>
    </row>
    <row r="2489" spans="1:13" s="149" customFormat="1" ht="12.75" hidden="1">
      <c r="A2489" s="588" t="s">
        <v>1317</v>
      </c>
      <c r="B2489" s="43">
        <v>700001595</v>
      </c>
      <c r="C2489" s="43"/>
      <c r="D2489" s="42"/>
      <c r="E2489" s="44"/>
      <c r="F2489" s="44" t="s">
        <v>1313</v>
      </c>
      <c r="G2489" s="42">
        <v>14</v>
      </c>
      <c r="H2489" s="44" t="s">
        <v>1058</v>
      </c>
      <c r="I2489" s="43">
        <v>133</v>
      </c>
      <c r="J2489" s="57">
        <f>IF(C2489="СТОП цена",I2489,ROUND(I2489*(1-VLOOKUP(L2489,Оглавление!D:G,3,FALSE)),2))</f>
        <v>133</v>
      </c>
      <c r="K2489" s="60"/>
      <c r="L2489" s="60" t="s">
        <v>553</v>
      </c>
      <c r="M2489" s="54">
        <v>48</v>
      </c>
    </row>
    <row r="2490" spans="1:13" s="149" customFormat="1" ht="12.75" hidden="1">
      <c r="A2490" s="590"/>
      <c r="B2490" s="43">
        <v>700001597</v>
      </c>
      <c r="C2490" s="43"/>
      <c r="D2490" s="42"/>
      <c r="E2490" s="44"/>
      <c r="F2490" s="44" t="s">
        <v>1319</v>
      </c>
      <c r="G2490" s="42">
        <v>6</v>
      </c>
      <c r="H2490" s="44" t="s">
        <v>1058</v>
      </c>
      <c r="I2490" s="43">
        <v>252</v>
      </c>
      <c r="J2490" s="57">
        <f>IF(C2490="СТОП цена",I2490,ROUND(I2490*(1-VLOOKUP(L2490,Оглавление!D:G,3,FALSE)),2))</f>
        <v>252</v>
      </c>
      <c r="K2490" s="60"/>
      <c r="L2490" s="60" t="s">
        <v>553</v>
      </c>
      <c r="M2490" s="54">
        <v>48</v>
      </c>
    </row>
    <row r="2491" spans="1:13" s="149" customFormat="1" ht="12.75" hidden="1">
      <c r="A2491" s="590"/>
      <c r="B2491" s="43">
        <v>700001598</v>
      </c>
      <c r="C2491" s="43"/>
      <c r="D2491" s="42"/>
      <c r="E2491" s="44"/>
      <c r="F2491" s="44" t="s">
        <v>1320</v>
      </c>
      <c r="G2491" s="42">
        <v>6</v>
      </c>
      <c r="H2491" s="44" t="s">
        <v>1058</v>
      </c>
      <c r="I2491" s="43">
        <v>349</v>
      </c>
      <c r="J2491" s="57">
        <f>IF(C2491="СТОП цена",I2491,ROUND(I2491*(1-VLOOKUP(L2491,Оглавление!D:G,3,FALSE)),2))</f>
        <v>349</v>
      </c>
      <c r="K2491" s="60"/>
      <c r="L2491" s="60" t="s">
        <v>553</v>
      </c>
      <c r="M2491" s="54">
        <v>48</v>
      </c>
    </row>
    <row r="2492" spans="1:13" s="149" customFormat="1" ht="12.75" hidden="1">
      <c r="A2492" s="589"/>
      <c r="B2492" s="43">
        <v>700001599</v>
      </c>
      <c r="C2492" s="43" t="s">
        <v>309</v>
      </c>
      <c r="D2492" s="42"/>
      <c r="E2492" s="44"/>
      <c r="F2492" s="44" t="s">
        <v>1295</v>
      </c>
      <c r="G2492" s="42">
        <v>1</v>
      </c>
      <c r="H2492" s="44" t="s">
        <v>1058</v>
      </c>
      <c r="I2492" s="43">
        <v>1704.5</v>
      </c>
      <c r="J2492" s="57">
        <f>IF(C2492="СТОП цена",I2492,ROUND(I2492*(1-VLOOKUP(L2492,Оглавление!D:G,3,FALSE)),2))</f>
        <v>1704.5</v>
      </c>
      <c r="K2492" s="60"/>
      <c r="L2492" s="60" t="s">
        <v>553</v>
      </c>
      <c r="M2492" s="54">
        <v>48</v>
      </c>
    </row>
    <row r="2493" spans="1:13" ht="12.75" hidden="1">
      <c r="A2493" s="588" t="s">
        <v>1318</v>
      </c>
      <c r="B2493" s="42">
        <v>700001498</v>
      </c>
      <c r="C2493" s="42"/>
      <c r="D2493" s="42">
        <v>0.9</v>
      </c>
      <c r="E2493" s="44" t="s">
        <v>55</v>
      </c>
      <c r="F2493" s="44" t="str">
        <f t="shared" si="60"/>
        <v>0,9 кг</v>
      </c>
      <c r="G2493" s="42">
        <v>14</v>
      </c>
      <c r="H2493" s="44" t="s">
        <v>1058</v>
      </c>
      <c r="I2493" s="43">
        <v>133</v>
      </c>
      <c r="J2493" s="57">
        <f>IF(C2493="СТОП цена",I2493,ROUND(I2493*(1-VLOOKUP(L2493,Оглавление!D:G,3,FALSE)),2))</f>
        <v>133</v>
      </c>
      <c r="K2493" s="60"/>
      <c r="L2493" s="60" t="s">
        <v>553</v>
      </c>
      <c r="M2493" s="54">
        <v>48</v>
      </c>
    </row>
    <row r="2494" spans="1:13" ht="12.75" hidden="1">
      <c r="A2494" s="590"/>
      <c r="B2494" s="42">
        <v>700001500</v>
      </c>
      <c r="C2494" s="42"/>
      <c r="D2494" s="42">
        <v>1.9</v>
      </c>
      <c r="E2494" s="44" t="s">
        <v>55</v>
      </c>
      <c r="F2494" s="44" t="str">
        <f t="shared" si="60"/>
        <v>1,9 кг</v>
      </c>
      <c r="G2494" s="42">
        <v>6</v>
      </c>
      <c r="H2494" s="44" t="s">
        <v>1058</v>
      </c>
      <c r="I2494" s="43">
        <v>252</v>
      </c>
      <c r="J2494" s="57">
        <f>IF(C2494="СТОП цена",I2494,ROUND(I2494*(1-VLOOKUP(L2494,Оглавление!D:G,3,FALSE)),2))</f>
        <v>252</v>
      </c>
      <c r="K2494" s="60"/>
      <c r="L2494" s="60" t="s">
        <v>553</v>
      </c>
      <c r="M2494" s="54">
        <v>48</v>
      </c>
    </row>
    <row r="2495" spans="1:13" ht="12.75" hidden="1">
      <c r="A2495" s="590"/>
      <c r="B2495" s="42">
        <v>700001501</v>
      </c>
      <c r="C2495" s="42"/>
      <c r="D2495" s="42">
        <v>2.7</v>
      </c>
      <c r="E2495" s="44" t="s">
        <v>55</v>
      </c>
      <c r="F2495" s="44" t="str">
        <f t="shared" si="60"/>
        <v>2,7 кг</v>
      </c>
      <c r="G2495" s="44">
        <v>6</v>
      </c>
      <c r="H2495" s="44" t="s">
        <v>1058</v>
      </c>
      <c r="I2495" s="43">
        <v>349</v>
      </c>
      <c r="J2495" s="57">
        <f>IF(C2495="СТОП цена",I2495,ROUND(I2495*(1-VLOOKUP(L2495,Оглавление!D:G,3,FALSE)),2))</f>
        <v>349</v>
      </c>
      <c r="K2495" s="60"/>
      <c r="L2495" s="60" t="s">
        <v>553</v>
      </c>
      <c r="M2495" s="54">
        <v>48</v>
      </c>
    </row>
    <row r="2496" spans="1:13" ht="12.75" hidden="1">
      <c r="A2496" s="589"/>
      <c r="B2496" s="43">
        <v>700001502</v>
      </c>
      <c r="C2496" s="43" t="s">
        <v>309</v>
      </c>
      <c r="D2496" s="42">
        <v>20</v>
      </c>
      <c r="E2496" s="44" t="s">
        <v>55</v>
      </c>
      <c r="F2496" s="44" t="str">
        <f t="shared" si="60"/>
        <v>20 кг</v>
      </c>
      <c r="G2496" s="42">
        <v>1</v>
      </c>
      <c r="H2496" s="44" t="s">
        <v>1058</v>
      </c>
      <c r="I2496" s="43">
        <v>1704.5</v>
      </c>
      <c r="J2496" s="57">
        <f>IF(C2496="СТОП цена",I2496,ROUND(I2496*(1-VLOOKUP(L2496,Оглавление!D:G,3,FALSE)),2))</f>
        <v>1704.5</v>
      </c>
      <c r="K2496" s="60"/>
      <c r="L2496" s="60" t="s">
        <v>553</v>
      </c>
      <c r="M2496" s="54">
        <v>48</v>
      </c>
    </row>
    <row r="2497" spans="1:13" ht="55.5" hidden="1" customHeight="1">
      <c r="A2497" s="382" t="s">
        <v>246</v>
      </c>
      <c r="B2497" s="43">
        <v>700001617</v>
      </c>
      <c r="C2497" s="43" t="s">
        <v>309</v>
      </c>
      <c r="D2497" s="43">
        <v>20</v>
      </c>
      <c r="E2497" s="44" t="s">
        <v>55</v>
      </c>
      <c r="F2497" s="44" t="str">
        <f t="shared" si="60"/>
        <v>20 кг</v>
      </c>
      <c r="G2497" s="43">
        <v>1</v>
      </c>
      <c r="H2497" s="44" t="s">
        <v>1058</v>
      </c>
      <c r="I2497" s="43">
        <v>1800.04</v>
      </c>
      <c r="J2497" s="57">
        <f>IF(C2497="СТОП цена",I2497,ROUND(I2497*(1-VLOOKUP(L2497,Оглавление!D:G,3,FALSE)),2))</f>
        <v>1800.04</v>
      </c>
      <c r="K2497" s="60"/>
      <c r="L2497" s="60" t="s">
        <v>553</v>
      </c>
      <c r="M2497" s="54">
        <v>48</v>
      </c>
    </row>
    <row r="2498" spans="1:13" ht="12.75" hidden="1" customHeight="1">
      <c r="A2498" s="584" t="s">
        <v>247</v>
      </c>
      <c r="B2498" s="56">
        <v>700001821</v>
      </c>
      <c r="C2498" s="56"/>
      <c r="D2498" s="56">
        <v>0.9</v>
      </c>
      <c r="E2498" s="68" t="s">
        <v>55</v>
      </c>
      <c r="F2498" s="68" t="str">
        <f t="shared" si="60"/>
        <v>0,9 кг</v>
      </c>
      <c r="G2498" s="56">
        <v>14</v>
      </c>
      <c r="H2498" s="68" t="s">
        <v>1058</v>
      </c>
      <c r="I2498" s="56">
        <v>96</v>
      </c>
      <c r="J2498" s="69">
        <f>IF(C2498="СТОП цена",I2498,ROUND(I2498*(1-VLOOKUP(L2498,Оглавление!D:G,3,FALSE)),2))</f>
        <v>96</v>
      </c>
      <c r="K2498" s="60"/>
      <c r="L2498" s="60" t="s">
        <v>553</v>
      </c>
      <c r="M2498" s="54">
        <v>48</v>
      </c>
    </row>
    <row r="2499" spans="1:13" ht="12.75" hidden="1">
      <c r="A2499" s="605"/>
      <c r="B2499" s="56">
        <v>700001822</v>
      </c>
      <c r="C2499" s="56"/>
      <c r="D2499" s="56">
        <v>1.9</v>
      </c>
      <c r="E2499" s="68" t="s">
        <v>55</v>
      </c>
      <c r="F2499" s="68" t="str">
        <f t="shared" si="60"/>
        <v>1,9 кг</v>
      </c>
      <c r="G2499" s="56">
        <v>6</v>
      </c>
      <c r="H2499" s="68" t="s">
        <v>1058</v>
      </c>
      <c r="I2499" s="56">
        <v>194</v>
      </c>
      <c r="J2499" s="69">
        <f>IF(C2499="СТОП цена",I2499,ROUND(I2499*(1-VLOOKUP(L2499,Оглавление!D:G,3,FALSE)),2))</f>
        <v>194</v>
      </c>
      <c r="K2499" s="60"/>
      <c r="L2499" s="60" t="s">
        <v>553</v>
      </c>
      <c r="M2499" s="54">
        <v>48</v>
      </c>
    </row>
    <row r="2500" spans="1:13" s="312" customFormat="1" ht="12.75" hidden="1">
      <c r="A2500" s="605"/>
      <c r="B2500" s="56">
        <v>700009654</v>
      </c>
      <c r="C2500" s="44" t="s">
        <v>223</v>
      </c>
      <c r="D2500" s="56"/>
      <c r="E2500" s="68"/>
      <c r="F2500" s="68" t="s">
        <v>1320</v>
      </c>
      <c r="G2500" s="56">
        <v>6</v>
      </c>
      <c r="H2500" s="68" t="s">
        <v>1058</v>
      </c>
      <c r="I2500" s="56">
        <v>274</v>
      </c>
      <c r="J2500" s="69">
        <f>IF(C2500="СТОП цена",I2500,ROUND(I2500*(1-VLOOKUP(L2500,Оглавление!D:G,3,FALSE)),2))</f>
        <v>274</v>
      </c>
      <c r="K2500" s="60"/>
      <c r="L2500" s="60" t="s">
        <v>553</v>
      </c>
      <c r="M2500" s="54">
        <v>48</v>
      </c>
    </row>
    <row r="2501" spans="1:13" s="140" customFormat="1" ht="12.75" hidden="1">
      <c r="A2501" s="585"/>
      <c r="B2501" s="56">
        <v>700001823</v>
      </c>
      <c r="C2501" s="56" t="s">
        <v>309</v>
      </c>
      <c r="D2501" s="56"/>
      <c r="E2501" s="68"/>
      <c r="F2501" s="68" t="s">
        <v>1295</v>
      </c>
      <c r="G2501" s="56">
        <v>1</v>
      </c>
      <c r="H2501" s="68" t="s">
        <v>1058</v>
      </c>
      <c r="I2501" s="56">
        <v>1288.3</v>
      </c>
      <c r="J2501" s="69">
        <f>IF(C2501="СТОП цена",I2501,ROUND(I2501*(1-VLOOKUP(L2501,Оглавление!D:G,3,FALSE)),2))</f>
        <v>1288.3</v>
      </c>
      <c r="K2501" s="60"/>
      <c r="L2501" s="60" t="s">
        <v>553</v>
      </c>
      <c r="M2501" s="54">
        <v>48</v>
      </c>
    </row>
    <row r="2502" spans="1:13" ht="12" hidden="1" customHeight="1">
      <c r="A2502" s="584" t="s">
        <v>248</v>
      </c>
      <c r="B2502" s="68">
        <v>700001825</v>
      </c>
      <c r="C2502" s="68"/>
      <c r="D2502" s="56">
        <v>0.9</v>
      </c>
      <c r="E2502" s="68" t="s">
        <v>55</v>
      </c>
      <c r="F2502" s="68" t="str">
        <f t="shared" ref="F2502:F2520" si="61">CONCATENATE(D2502," ",E2502)</f>
        <v>0,9 кг</v>
      </c>
      <c r="G2502" s="56">
        <v>14</v>
      </c>
      <c r="H2502" s="68" t="s">
        <v>1058</v>
      </c>
      <c r="I2502" s="56">
        <v>96</v>
      </c>
      <c r="J2502" s="69">
        <f>IF(C2502="СТОП цена",I2502,ROUND(I2502*(1-VLOOKUP(L2502,Оглавление!D:G,3,FALSE)),2))</f>
        <v>96</v>
      </c>
      <c r="K2502" s="60"/>
      <c r="L2502" s="60" t="s">
        <v>553</v>
      </c>
      <c r="M2502" s="54">
        <v>48</v>
      </c>
    </row>
    <row r="2503" spans="1:13" ht="12.75" hidden="1">
      <c r="A2503" s="605"/>
      <c r="B2503" s="68">
        <v>700001826</v>
      </c>
      <c r="C2503" s="68"/>
      <c r="D2503" s="56">
        <v>1.9</v>
      </c>
      <c r="E2503" s="68" t="s">
        <v>55</v>
      </c>
      <c r="F2503" s="68" t="str">
        <f t="shared" si="61"/>
        <v>1,9 кг</v>
      </c>
      <c r="G2503" s="56">
        <v>6</v>
      </c>
      <c r="H2503" s="68" t="s">
        <v>1058</v>
      </c>
      <c r="I2503" s="56">
        <v>194</v>
      </c>
      <c r="J2503" s="69">
        <f>IF(C2503="СТОП цена",I2503,ROUND(I2503*(1-VLOOKUP(L2503,Оглавление!D:G,3,FALSE)),2))</f>
        <v>194</v>
      </c>
      <c r="K2503" s="60"/>
      <c r="L2503" s="60" t="s">
        <v>553</v>
      </c>
      <c r="M2503" s="54">
        <v>48</v>
      </c>
    </row>
    <row r="2504" spans="1:13" s="312" customFormat="1" ht="12.75" hidden="1">
      <c r="A2504" s="605"/>
      <c r="B2504" s="68">
        <v>700009653</v>
      </c>
      <c r="C2504" s="68"/>
      <c r="D2504" s="56"/>
      <c r="E2504" s="68"/>
      <c r="F2504" s="68" t="s">
        <v>1320</v>
      </c>
      <c r="G2504" s="56">
        <v>6</v>
      </c>
      <c r="H2504" s="68" t="s">
        <v>1058</v>
      </c>
      <c r="I2504" s="56">
        <v>274</v>
      </c>
      <c r="J2504" s="69">
        <f>IF(C2504="СТОП цена",I2504,ROUND(I2504*(1-VLOOKUP(L2504,Оглавление!D:G,3,FALSE)),2))</f>
        <v>274</v>
      </c>
      <c r="K2504" s="60"/>
      <c r="L2504" s="60" t="s">
        <v>553</v>
      </c>
      <c r="M2504" s="54">
        <v>48</v>
      </c>
    </row>
    <row r="2505" spans="1:13" ht="21.75" hidden="1" customHeight="1">
      <c r="A2505" s="585"/>
      <c r="B2505" s="56">
        <v>700001827</v>
      </c>
      <c r="C2505" s="56" t="s">
        <v>309</v>
      </c>
      <c r="D2505" s="56">
        <v>20</v>
      </c>
      <c r="E2505" s="68" t="s">
        <v>55</v>
      </c>
      <c r="F2505" s="68" t="str">
        <f t="shared" si="61"/>
        <v>20 кг</v>
      </c>
      <c r="G2505" s="56">
        <v>1</v>
      </c>
      <c r="H2505" s="68" t="s">
        <v>1058</v>
      </c>
      <c r="I2505" s="56">
        <v>1332.72</v>
      </c>
      <c r="J2505" s="69">
        <f>IF(C2505="СТОП цена",I2505,ROUND(I2505*(1-VLOOKUP(L2505,Оглавление!D:G,3,FALSE)),2))</f>
        <v>1332.72</v>
      </c>
      <c r="K2505" s="60"/>
      <c r="L2505" s="60" t="s">
        <v>553</v>
      </c>
      <c r="M2505" s="54">
        <v>48</v>
      </c>
    </row>
    <row r="2506" spans="1:13" ht="12.75" hidden="1" customHeight="1">
      <c r="A2506" s="588" t="s">
        <v>1781</v>
      </c>
      <c r="B2506" s="43">
        <v>700001828</v>
      </c>
      <c r="C2506" s="43"/>
      <c r="D2506" s="43">
        <v>0.9</v>
      </c>
      <c r="E2506" s="44" t="s">
        <v>55</v>
      </c>
      <c r="F2506" s="44" t="str">
        <f t="shared" si="61"/>
        <v>0,9 кг</v>
      </c>
      <c r="G2506" s="43">
        <v>14</v>
      </c>
      <c r="H2506" s="44" t="s">
        <v>1058</v>
      </c>
      <c r="I2506" s="43">
        <v>96</v>
      </c>
      <c r="J2506" s="57">
        <f>IF(C2506="СТОП цена",I2506,ROUND(I2506*(1-VLOOKUP(L2506,Оглавление!D:G,3,FALSE)),2))</f>
        <v>96</v>
      </c>
      <c r="K2506" s="60"/>
      <c r="L2506" s="60" t="s">
        <v>553</v>
      </c>
      <c r="M2506" s="54">
        <v>48</v>
      </c>
    </row>
    <row r="2507" spans="1:13" ht="18" hidden="1" customHeight="1">
      <c r="A2507" s="590"/>
      <c r="B2507" s="43">
        <v>700001829</v>
      </c>
      <c r="C2507" s="43"/>
      <c r="D2507" s="43">
        <v>1.9</v>
      </c>
      <c r="E2507" s="44" t="s">
        <v>55</v>
      </c>
      <c r="F2507" s="44" t="str">
        <f t="shared" si="61"/>
        <v>1,9 кг</v>
      </c>
      <c r="G2507" s="43">
        <v>6</v>
      </c>
      <c r="H2507" s="44" t="s">
        <v>1058</v>
      </c>
      <c r="I2507" s="43">
        <v>194</v>
      </c>
      <c r="J2507" s="57">
        <f>IF(C2507="СТОП цена",I2507,ROUND(I2507*(1-VLOOKUP(L2507,Оглавление!D:G,3,FALSE)),2))</f>
        <v>194</v>
      </c>
      <c r="K2507" s="60"/>
      <c r="L2507" s="60" t="s">
        <v>553</v>
      </c>
      <c r="M2507" s="54">
        <v>48</v>
      </c>
    </row>
    <row r="2508" spans="1:13" s="290" customFormat="1" ht="18" hidden="1" customHeight="1">
      <c r="A2508" s="590"/>
      <c r="B2508" s="43">
        <v>700009949</v>
      </c>
      <c r="C2508" s="44" t="s">
        <v>223</v>
      </c>
      <c r="D2508" s="43"/>
      <c r="E2508" s="44"/>
      <c r="F2508" s="68" t="s">
        <v>1320</v>
      </c>
      <c r="G2508" s="56">
        <v>6</v>
      </c>
      <c r="H2508" s="68" t="s">
        <v>1058</v>
      </c>
      <c r="I2508" s="56">
        <v>274</v>
      </c>
      <c r="J2508" s="57">
        <f>IF(C2508="СТОП цена",I2508,ROUND(I2508*(1-VLOOKUP(L2508,Оглавление!D:G,3,FALSE)),2))</f>
        <v>274</v>
      </c>
      <c r="K2508" s="60"/>
      <c r="L2508" s="60" t="s">
        <v>553</v>
      </c>
      <c r="M2508" s="54">
        <v>48</v>
      </c>
    </row>
    <row r="2509" spans="1:13" s="140" customFormat="1" ht="42" hidden="1" customHeight="1">
      <c r="A2509" s="589"/>
      <c r="B2509" s="43"/>
      <c r="C2509" s="43" t="s">
        <v>309</v>
      </c>
      <c r="D2509" s="43"/>
      <c r="E2509" s="44"/>
      <c r="F2509" s="44" t="s">
        <v>1294</v>
      </c>
      <c r="G2509" s="43">
        <v>1</v>
      </c>
      <c r="H2509" s="44" t="s">
        <v>1058</v>
      </c>
      <c r="I2509" s="43">
        <v>1288.3</v>
      </c>
      <c r="J2509" s="57">
        <f>IF(C2509="СТОП цена",I2509,ROUND(I2509*(1-VLOOKUP(L2509,Оглавление!D:G,3,FALSE)),2))</f>
        <v>1288.3</v>
      </c>
      <c r="K2509" s="60"/>
      <c r="L2509" s="60" t="s">
        <v>553</v>
      </c>
      <c r="M2509" s="54">
        <v>48</v>
      </c>
    </row>
    <row r="2510" spans="1:13" s="308" customFormat="1" ht="29.25" hidden="1" customHeight="1">
      <c r="A2510" s="588" t="s">
        <v>1780</v>
      </c>
      <c r="B2510" s="43">
        <v>700009951</v>
      </c>
      <c r="C2510" s="44" t="s">
        <v>223</v>
      </c>
      <c r="D2510" s="43"/>
      <c r="E2510" s="44"/>
      <c r="F2510" s="44" t="s">
        <v>1313</v>
      </c>
      <c r="G2510" s="43">
        <v>14</v>
      </c>
      <c r="H2510" s="44" t="s">
        <v>1058</v>
      </c>
      <c r="I2510" s="43">
        <v>96</v>
      </c>
      <c r="J2510" s="57">
        <f>IF(C2510="СТОП цена",I2510,ROUND(I2510*(1-VLOOKUP(L2510,Оглавление!D:G,3,FALSE)),2))</f>
        <v>96</v>
      </c>
      <c r="K2510" s="60"/>
      <c r="L2510" s="60" t="s">
        <v>553</v>
      </c>
      <c r="M2510" s="54">
        <v>49</v>
      </c>
    </row>
    <row r="2511" spans="1:13" s="308" customFormat="1" ht="29.25" hidden="1" customHeight="1">
      <c r="A2511" s="590"/>
      <c r="B2511" s="43">
        <v>700009952</v>
      </c>
      <c r="C2511" s="44" t="s">
        <v>223</v>
      </c>
      <c r="D2511" s="43"/>
      <c r="E2511" s="44"/>
      <c r="F2511" s="44" t="s">
        <v>1319</v>
      </c>
      <c r="G2511" s="43">
        <v>6</v>
      </c>
      <c r="H2511" s="44" t="s">
        <v>1058</v>
      </c>
      <c r="I2511" s="43">
        <v>194</v>
      </c>
      <c r="J2511" s="57">
        <f>IF(C2511="СТОП цена",I2511,ROUND(I2511*(1-VLOOKUP(L2511,Оглавление!D:G,3,FALSE)),2))</f>
        <v>194</v>
      </c>
      <c r="K2511" s="60"/>
      <c r="L2511" s="60" t="s">
        <v>553</v>
      </c>
      <c r="M2511" s="54">
        <v>49</v>
      </c>
    </row>
    <row r="2512" spans="1:13" s="308" customFormat="1" ht="29.25" hidden="1" customHeight="1">
      <c r="A2512" s="590"/>
      <c r="B2512" s="43">
        <v>700009953</v>
      </c>
      <c r="C2512" s="44" t="s">
        <v>223</v>
      </c>
      <c r="D2512" s="43"/>
      <c r="E2512" s="44"/>
      <c r="F2512" s="68" t="s">
        <v>1320</v>
      </c>
      <c r="G2512" s="43">
        <v>6</v>
      </c>
      <c r="H2512" s="44" t="s">
        <v>1058</v>
      </c>
      <c r="I2512" s="43">
        <v>274</v>
      </c>
      <c r="J2512" s="57">
        <f>IF(C2512="СТОП цена",I2512,ROUND(I2512*(1-VLOOKUP(L2512,Оглавление!D:G,3,FALSE)),2))</f>
        <v>274</v>
      </c>
      <c r="K2512" s="60"/>
      <c r="L2512" s="60" t="s">
        <v>553</v>
      </c>
      <c r="M2512" s="54">
        <v>49</v>
      </c>
    </row>
    <row r="2513" spans="1:13" s="308" customFormat="1" ht="29.25" hidden="1" customHeight="1">
      <c r="A2513" s="589"/>
      <c r="B2513" s="43">
        <v>700009954</v>
      </c>
      <c r="C2513" s="44" t="s">
        <v>223</v>
      </c>
      <c r="D2513" s="43"/>
      <c r="E2513" s="44"/>
      <c r="F2513" s="44" t="s">
        <v>1294</v>
      </c>
      <c r="G2513" s="43">
        <v>1</v>
      </c>
      <c r="H2513" s="44" t="s">
        <v>1058</v>
      </c>
      <c r="I2513" s="43">
        <v>1851</v>
      </c>
      <c r="J2513" s="57">
        <f>IF(C2513="СТОП цена",I2513,ROUND(I2513*(1-VLOOKUP(L2513,Оглавление!D:G,3,FALSE)),2))</f>
        <v>1851</v>
      </c>
      <c r="K2513" s="60"/>
      <c r="L2513" s="60" t="s">
        <v>553</v>
      </c>
      <c r="M2513" s="54">
        <v>49</v>
      </c>
    </row>
    <row r="2514" spans="1:13" ht="12.75" hidden="1" customHeight="1">
      <c r="A2514" s="588" t="s">
        <v>1321</v>
      </c>
      <c r="B2514" s="43">
        <v>700001850</v>
      </c>
      <c r="C2514" s="43"/>
      <c r="D2514" s="43">
        <v>0.9</v>
      </c>
      <c r="E2514" s="44" t="s">
        <v>55</v>
      </c>
      <c r="F2514" s="44" t="str">
        <f t="shared" si="61"/>
        <v>0,9 кг</v>
      </c>
      <c r="G2514" s="43">
        <v>14</v>
      </c>
      <c r="H2514" s="44" t="s">
        <v>1058</v>
      </c>
      <c r="I2514" s="43">
        <v>133</v>
      </c>
      <c r="J2514" s="57">
        <f>IF(C2514="СТОП цена",I2514,ROUND(I2514*(1-VLOOKUP(L2514,Оглавление!D:G,3,FALSE)),2))</f>
        <v>133</v>
      </c>
      <c r="K2514" s="60"/>
      <c r="L2514" s="60" t="s">
        <v>553</v>
      </c>
      <c r="M2514" s="54">
        <v>49</v>
      </c>
    </row>
    <row r="2515" spans="1:13" ht="26.25" hidden="1" customHeight="1">
      <c r="A2515" s="590"/>
      <c r="B2515" s="43">
        <v>700001852</v>
      </c>
      <c r="C2515" s="44" t="s">
        <v>223</v>
      </c>
      <c r="D2515" s="43">
        <v>1.9</v>
      </c>
      <c r="E2515" s="44" t="s">
        <v>55</v>
      </c>
      <c r="F2515" s="44" t="str">
        <f t="shared" si="61"/>
        <v>1,9 кг</v>
      </c>
      <c r="G2515" s="43">
        <v>6</v>
      </c>
      <c r="H2515" s="44" t="s">
        <v>1058</v>
      </c>
      <c r="I2515" s="43">
        <v>252</v>
      </c>
      <c r="J2515" s="57">
        <f>IF(C2515="СТОП цена",I2515,ROUND(I2515*(1-VLOOKUP(L2515,Оглавление!D:G,3,FALSE)),2))</f>
        <v>252</v>
      </c>
      <c r="K2515" s="60"/>
      <c r="L2515" s="60" t="s">
        <v>553</v>
      </c>
      <c r="M2515" s="54">
        <v>49</v>
      </c>
    </row>
    <row r="2516" spans="1:13" s="149" customFormat="1" ht="12.75" hidden="1">
      <c r="A2516" s="588" t="s">
        <v>1322</v>
      </c>
      <c r="B2516" s="43">
        <v>700001907</v>
      </c>
      <c r="C2516" s="44" t="s">
        <v>223</v>
      </c>
      <c r="D2516" s="43"/>
      <c r="E2516" s="44"/>
      <c r="F2516" s="44" t="s">
        <v>1313</v>
      </c>
      <c r="G2516" s="43">
        <v>14</v>
      </c>
      <c r="H2516" s="44" t="s">
        <v>1058</v>
      </c>
      <c r="I2516" s="43">
        <v>133</v>
      </c>
      <c r="J2516" s="57">
        <f>IF(C2516="СТОП цена",I2516,ROUND(I2516*(1-VLOOKUP(L2516,Оглавление!D:G,3,FALSE)),2))</f>
        <v>133</v>
      </c>
      <c r="K2516" s="60"/>
      <c r="L2516" s="60" t="s">
        <v>553</v>
      </c>
      <c r="M2516" s="54">
        <v>49</v>
      </c>
    </row>
    <row r="2517" spans="1:13" s="149" customFormat="1" ht="21" hidden="1" customHeight="1">
      <c r="A2517" s="590"/>
      <c r="B2517" s="43">
        <v>700001909</v>
      </c>
      <c r="C2517" s="44" t="s">
        <v>223</v>
      </c>
      <c r="D2517" s="43"/>
      <c r="E2517" s="44"/>
      <c r="F2517" s="44" t="s">
        <v>1319</v>
      </c>
      <c r="G2517" s="43">
        <v>6</v>
      </c>
      <c r="H2517" s="44" t="s">
        <v>1058</v>
      </c>
      <c r="I2517" s="43">
        <v>252</v>
      </c>
      <c r="J2517" s="57">
        <f>IF(C2517="СТОП цена",I2517,ROUND(I2517*(1-VLOOKUP(L2517,Оглавление!D:G,3,FALSE)),2))</f>
        <v>252</v>
      </c>
      <c r="K2517" s="60"/>
      <c r="L2517" s="60" t="s">
        <v>553</v>
      </c>
      <c r="M2517" s="54">
        <v>49</v>
      </c>
    </row>
    <row r="2518" spans="1:13" ht="12.75" hidden="1" customHeight="1">
      <c r="A2518" s="588" t="s">
        <v>249</v>
      </c>
      <c r="B2518" s="43">
        <v>700001861</v>
      </c>
      <c r="C2518" s="43"/>
      <c r="D2518" s="42">
        <v>0.9</v>
      </c>
      <c r="E2518" s="44" t="s">
        <v>55</v>
      </c>
      <c r="F2518" s="44" t="str">
        <f t="shared" si="61"/>
        <v>0,9 кг</v>
      </c>
      <c r="G2518" s="42">
        <v>14</v>
      </c>
      <c r="H2518" s="44" t="s">
        <v>1058</v>
      </c>
      <c r="I2518" s="43">
        <v>133</v>
      </c>
      <c r="J2518" s="57">
        <f>IF(C2518="СТОП цена",I2518,ROUND(I2518*(1-VLOOKUP(L2518,Оглавление!D:G,3,FALSE)),2))</f>
        <v>133</v>
      </c>
      <c r="K2518" s="60"/>
      <c r="L2518" s="60" t="s">
        <v>553</v>
      </c>
      <c r="M2518" s="54">
        <v>49</v>
      </c>
    </row>
    <row r="2519" spans="1:13" ht="12.75" hidden="1">
      <c r="A2519" s="590"/>
      <c r="B2519" s="43">
        <v>700001866</v>
      </c>
      <c r="C2519" s="43"/>
      <c r="D2519" s="42">
        <v>1.9</v>
      </c>
      <c r="E2519" s="44" t="s">
        <v>55</v>
      </c>
      <c r="F2519" s="44" t="str">
        <f t="shared" si="61"/>
        <v>1,9 кг</v>
      </c>
      <c r="G2519" s="42">
        <v>6</v>
      </c>
      <c r="H2519" s="44" t="s">
        <v>1058</v>
      </c>
      <c r="I2519" s="43">
        <v>252</v>
      </c>
      <c r="J2519" s="57">
        <f>IF(C2519="СТОП цена",I2519,ROUND(I2519*(1-VLOOKUP(L2519,Оглавление!D:G,3,FALSE)),2))</f>
        <v>252</v>
      </c>
      <c r="K2519" s="60"/>
      <c r="L2519" s="60" t="s">
        <v>553</v>
      </c>
      <c r="M2519" s="54">
        <v>49</v>
      </c>
    </row>
    <row r="2520" spans="1:13" ht="12.75" hidden="1">
      <c r="A2520" s="589"/>
      <c r="B2520" s="43">
        <v>700001870</v>
      </c>
      <c r="C2520" s="43" t="s">
        <v>309</v>
      </c>
      <c r="D2520" s="42">
        <v>20</v>
      </c>
      <c r="E2520" s="44" t="s">
        <v>55</v>
      </c>
      <c r="F2520" s="44" t="str">
        <f t="shared" si="61"/>
        <v>20 кг</v>
      </c>
      <c r="G2520" s="42">
        <v>1</v>
      </c>
      <c r="H2520" s="44" t="s">
        <v>1058</v>
      </c>
      <c r="I2520" s="43">
        <v>1645.73</v>
      </c>
      <c r="J2520" s="57">
        <f>IF(C2520="СТОП цена",I2520,ROUND(I2520*(1-VLOOKUP(L2520,Оглавление!D:G,3,FALSE)),2))</f>
        <v>1645.73</v>
      </c>
      <c r="K2520" s="60"/>
      <c r="L2520" s="60" t="s">
        <v>553</v>
      </c>
      <c r="M2520" s="54">
        <v>49</v>
      </c>
    </row>
    <row r="2521" spans="1:13" s="268" customFormat="1" ht="15" hidden="1" customHeight="1">
      <c r="A2521" s="588" t="s">
        <v>1637</v>
      </c>
      <c r="B2521" s="43"/>
      <c r="C2521" s="44" t="s">
        <v>223</v>
      </c>
      <c r="D2521" s="43"/>
      <c r="E2521" s="44"/>
      <c r="F2521" s="44" t="s">
        <v>1313</v>
      </c>
      <c r="G2521" s="43">
        <v>14</v>
      </c>
      <c r="H2521" s="44" t="s">
        <v>1058</v>
      </c>
      <c r="I2521" s="43">
        <v>133</v>
      </c>
      <c r="J2521" s="57">
        <f>IF(C2521="СТОП цена",I2521,ROUND(I2521*(1-VLOOKUP(L2521,Оглавление!D:G,3,FALSE)),2))</f>
        <v>133</v>
      </c>
      <c r="K2521" s="60"/>
      <c r="L2521" s="60" t="s">
        <v>553</v>
      </c>
      <c r="M2521" s="54">
        <v>49</v>
      </c>
    </row>
    <row r="2522" spans="1:13" s="268" customFormat="1" ht="12.75" hidden="1" customHeight="1">
      <c r="A2522" s="590"/>
      <c r="B2522" s="43"/>
      <c r="C2522" s="43"/>
      <c r="D2522" s="43"/>
      <c r="E2522" s="44"/>
      <c r="F2522" s="44" t="s">
        <v>1319</v>
      </c>
      <c r="G2522" s="43">
        <v>6</v>
      </c>
      <c r="H2522" s="44" t="s">
        <v>1058</v>
      </c>
      <c r="I2522" s="43">
        <v>252</v>
      </c>
      <c r="J2522" s="57">
        <f>IF(C2522="СТОП цена",I2522,ROUND(I2522*(1-VLOOKUP(L2522,Оглавление!D:G,3,FALSE)),2))</f>
        <v>252</v>
      </c>
      <c r="K2522" s="60"/>
      <c r="L2522" s="60" t="s">
        <v>553</v>
      </c>
      <c r="M2522" s="54">
        <v>49</v>
      </c>
    </row>
    <row r="2523" spans="1:13" s="268" customFormat="1" ht="14.25" hidden="1" customHeight="1">
      <c r="A2523" s="589"/>
      <c r="B2523" s="43"/>
      <c r="C2523" s="43" t="s">
        <v>309</v>
      </c>
      <c r="D2523" s="43"/>
      <c r="E2523" s="44"/>
      <c r="F2523" s="44" t="s">
        <v>1295</v>
      </c>
      <c r="G2523" s="43">
        <v>1</v>
      </c>
      <c r="H2523" s="44" t="s">
        <v>1058</v>
      </c>
      <c r="I2523" s="43">
        <v>1675.12</v>
      </c>
      <c r="J2523" s="57">
        <f>IF(C2523="СТОП цена",I2523,ROUND(I2523*(1-VLOOKUP(L2523,Оглавление!D:G,3,FALSE)),2))</f>
        <v>1675.12</v>
      </c>
      <c r="K2523" s="60"/>
      <c r="L2523" s="60" t="s">
        <v>553</v>
      </c>
      <c r="M2523" s="54">
        <v>49</v>
      </c>
    </row>
    <row r="2524" spans="1:13" s="149" customFormat="1" ht="12.75" hidden="1">
      <c r="A2524" s="597" t="s">
        <v>2301</v>
      </c>
      <c r="B2524" s="43"/>
      <c r="C2524" s="44" t="s">
        <v>223</v>
      </c>
      <c r="D2524" s="43"/>
      <c r="E2524" s="44"/>
      <c r="F2524" s="44" t="s">
        <v>1313</v>
      </c>
      <c r="G2524" s="43">
        <v>14</v>
      </c>
      <c r="H2524" s="44" t="s">
        <v>1058</v>
      </c>
      <c r="I2524" s="43">
        <v>133</v>
      </c>
      <c r="J2524" s="57">
        <f>IF(C2524="СТОП цена",I2524,ROUND(I2524*(1-VLOOKUP(L2524,Оглавление!D:G,3,FALSE)),2))</f>
        <v>133</v>
      </c>
      <c r="K2524" s="60"/>
      <c r="L2524" s="60" t="s">
        <v>553</v>
      </c>
      <c r="M2524" s="54">
        <v>49</v>
      </c>
    </row>
    <row r="2525" spans="1:13" s="149" customFormat="1" ht="12.75" hidden="1">
      <c r="A2525" s="597"/>
      <c r="B2525" s="43"/>
      <c r="C2525" s="43"/>
      <c r="D2525" s="43"/>
      <c r="E2525" s="44"/>
      <c r="F2525" s="44" t="s">
        <v>1319</v>
      </c>
      <c r="G2525" s="43">
        <v>6</v>
      </c>
      <c r="H2525" s="44" t="s">
        <v>1058</v>
      </c>
      <c r="I2525" s="43">
        <v>252</v>
      </c>
      <c r="J2525" s="57">
        <f>IF(C2525="СТОП цена",I2525,ROUND(I2525*(1-VLOOKUP(L2525,Оглавление!D:G,3,FALSE)),2))</f>
        <v>252</v>
      </c>
      <c r="K2525" s="60"/>
      <c r="L2525" s="60" t="s">
        <v>553</v>
      </c>
      <c r="M2525" s="54">
        <v>49</v>
      </c>
    </row>
    <row r="2526" spans="1:13" s="149" customFormat="1" ht="22.5" hidden="1" customHeight="1">
      <c r="A2526" s="597"/>
      <c r="B2526" s="43"/>
      <c r="C2526" s="43" t="s">
        <v>309</v>
      </c>
      <c r="D2526" s="43"/>
      <c r="E2526" s="44"/>
      <c r="F2526" s="44" t="s">
        <v>1295</v>
      </c>
      <c r="G2526" s="43">
        <v>1</v>
      </c>
      <c r="H2526" s="44" t="s">
        <v>1058</v>
      </c>
      <c r="I2526" s="43">
        <v>1675.12</v>
      </c>
      <c r="J2526" s="57">
        <f>IF(C2526="СТОП цена",I2526,ROUND(I2526*(1-VLOOKUP(L2526,Оглавление!D:G,3,FALSE)),2))</f>
        <v>1675.12</v>
      </c>
      <c r="K2526" s="60"/>
      <c r="L2526" s="60" t="s">
        <v>553</v>
      </c>
      <c r="M2526" s="54">
        <v>49</v>
      </c>
    </row>
    <row r="2527" spans="1:13" s="259" customFormat="1" ht="12.75" hidden="1" customHeight="1">
      <c r="A2527" s="597" t="s">
        <v>1593</v>
      </c>
      <c r="B2527" s="43">
        <v>700006271</v>
      </c>
      <c r="C2527" s="44" t="s">
        <v>223</v>
      </c>
      <c r="D2527" s="43"/>
      <c r="E2527" s="44"/>
      <c r="F2527" s="44" t="s">
        <v>1313</v>
      </c>
      <c r="G2527" s="43">
        <v>14</v>
      </c>
      <c r="H2527" s="44" t="s">
        <v>1058</v>
      </c>
      <c r="I2527" s="43">
        <v>133</v>
      </c>
      <c r="J2527" s="57">
        <f>IF(C2527="СТОП цена",I2527,ROUND(I2527*(1-VLOOKUP(L2527,Оглавление!D:G,3,FALSE)),2))</f>
        <v>133</v>
      </c>
      <c r="K2527" s="60"/>
      <c r="L2527" s="60" t="s">
        <v>553</v>
      </c>
      <c r="M2527" s="54">
        <v>49</v>
      </c>
    </row>
    <row r="2528" spans="1:13" s="259" customFormat="1" ht="12.75" hidden="1" customHeight="1">
      <c r="A2528" s="597"/>
      <c r="B2528" s="43">
        <v>700001951</v>
      </c>
      <c r="C2528" s="43"/>
      <c r="D2528" s="43"/>
      <c r="E2528" s="44"/>
      <c r="F2528" s="44" t="s">
        <v>1319</v>
      </c>
      <c r="G2528" s="43">
        <v>6</v>
      </c>
      <c r="H2528" s="44" t="s">
        <v>1058</v>
      </c>
      <c r="I2528" s="43">
        <v>252</v>
      </c>
      <c r="J2528" s="57">
        <f>IF(C2528="СТОП цена",I2528,ROUND(I2528*(1-VLOOKUP(L2528,Оглавление!D:G,3,FALSE)),2))</f>
        <v>252</v>
      </c>
      <c r="K2528" s="60"/>
      <c r="L2528" s="60" t="s">
        <v>553</v>
      </c>
      <c r="M2528" s="54">
        <v>49</v>
      </c>
    </row>
    <row r="2529" spans="1:13" s="259" customFormat="1" ht="12.75" hidden="1" customHeight="1">
      <c r="A2529" s="597"/>
      <c r="B2529" s="43">
        <v>700001953</v>
      </c>
      <c r="C2529" s="43" t="s">
        <v>309</v>
      </c>
      <c r="D2529" s="43"/>
      <c r="E2529" s="44"/>
      <c r="F2529" s="44" t="s">
        <v>1295</v>
      </c>
      <c r="G2529" s="43">
        <v>1</v>
      </c>
      <c r="H2529" s="44" t="s">
        <v>1058</v>
      </c>
      <c r="I2529" s="43">
        <v>1675.12</v>
      </c>
      <c r="J2529" s="57">
        <f>IF(C2529="СТОП цена",I2529,ROUND(I2529*(1-VLOOKUP(L2529,Оглавление!D:G,3,FALSE)),2))</f>
        <v>1675.12</v>
      </c>
      <c r="K2529" s="60"/>
      <c r="L2529" s="60" t="s">
        <v>553</v>
      </c>
      <c r="M2529" s="54">
        <v>49</v>
      </c>
    </row>
    <row r="2530" spans="1:13" s="1" customFormat="1" ht="16.5" customHeight="1">
      <c r="A2530" s="579" t="s">
        <v>555</v>
      </c>
      <c r="B2530" s="580"/>
      <c r="C2530" s="580"/>
      <c r="D2530" s="580"/>
      <c r="E2530" s="580"/>
      <c r="F2530" s="580"/>
      <c r="G2530" s="580"/>
      <c r="H2530" s="580"/>
      <c r="I2530" s="580"/>
      <c r="J2530" s="581"/>
      <c r="K2530" s="60" t="s">
        <v>443</v>
      </c>
      <c r="L2530" s="60" t="s">
        <v>555</v>
      </c>
      <c r="M2530" s="54">
        <v>49</v>
      </c>
    </row>
    <row r="2531" spans="1:13" s="1" customFormat="1" ht="25.5" customHeight="1">
      <c r="A2531" s="582" t="s">
        <v>451</v>
      </c>
      <c r="B2531" s="583"/>
      <c r="C2531" s="583"/>
      <c r="D2531" s="583"/>
      <c r="E2531" s="583"/>
      <c r="F2531" s="583"/>
      <c r="G2531" s="583"/>
      <c r="H2531" s="583"/>
      <c r="I2531" s="583"/>
      <c r="J2531" s="583"/>
      <c r="K2531" s="583"/>
      <c r="L2531" s="60" t="s">
        <v>555</v>
      </c>
      <c r="M2531" s="54">
        <v>49</v>
      </c>
    </row>
    <row r="2532" spans="1:13" ht="12.75">
      <c r="A2532" s="588" t="s">
        <v>104</v>
      </c>
      <c r="B2532" s="44" t="s">
        <v>2064</v>
      </c>
      <c r="C2532" s="44" t="s">
        <v>223</v>
      </c>
      <c r="D2532" s="43">
        <v>0.8</v>
      </c>
      <c r="E2532" s="44" t="s">
        <v>55</v>
      </c>
      <c r="F2532" s="44" t="str">
        <f>CONCATENATE(D2532," ",E2532)</f>
        <v>0,8 кг</v>
      </c>
      <c r="G2532" s="43">
        <v>14</v>
      </c>
      <c r="H2532" s="44" t="s">
        <v>1058</v>
      </c>
      <c r="I2532" s="43">
        <v>128.91999999999999</v>
      </c>
      <c r="J2532" s="57">
        <f>IF(C2532="СТОП цена",I2532,ROUND(I2532*(1-VLOOKUP(L2532,Оглавление!D:G,3,FALSE)),2))</f>
        <v>128.91999999999999</v>
      </c>
      <c r="K2532" s="60"/>
      <c r="L2532" s="60" t="s">
        <v>555</v>
      </c>
      <c r="M2532" s="54">
        <v>49</v>
      </c>
    </row>
    <row r="2533" spans="1:13" ht="12.75">
      <c r="A2533" s="590"/>
      <c r="B2533" s="44" t="s">
        <v>2065</v>
      </c>
      <c r="C2533" s="44" t="s">
        <v>223</v>
      </c>
      <c r="D2533" s="43">
        <v>1.9</v>
      </c>
      <c r="E2533" s="44" t="s">
        <v>55</v>
      </c>
      <c r="F2533" s="44" t="str">
        <f>CONCATENATE(D2533," ",E2533)</f>
        <v>1,9 кг</v>
      </c>
      <c r="G2533" s="43">
        <v>6</v>
      </c>
      <c r="H2533" s="44" t="s">
        <v>1058</v>
      </c>
      <c r="I2533" s="43">
        <v>268.33</v>
      </c>
      <c r="J2533" s="57">
        <f>IF(C2533="СТОП цена",I2533,ROUND(I2533*(1-VLOOKUP(L2533,Оглавление!D:G,3,FALSE)),2))</f>
        <v>268.33</v>
      </c>
      <c r="K2533" s="60"/>
      <c r="L2533" s="60" t="s">
        <v>555</v>
      </c>
      <c r="M2533" s="54">
        <v>49</v>
      </c>
    </row>
    <row r="2534" spans="1:13" s="161" customFormat="1" ht="19.5" customHeight="1">
      <c r="A2534" s="381" t="s">
        <v>1364</v>
      </c>
      <c r="B2534" s="44" t="s">
        <v>2066</v>
      </c>
      <c r="C2534" s="44"/>
      <c r="D2534" s="43"/>
      <c r="E2534" s="44"/>
      <c r="F2534" s="44" t="s">
        <v>1170</v>
      </c>
      <c r="G2534" s="43">
        <v>1</v>
      </c>
      <c r="H2534" s="44" t="s">
        <v>1058</v>
      </c>
      <c r="I2534" s="43">
        <v>479.38</v>
      </c>
      <c r="J2534" s="57">
        <f>IF(C2534="СТОП цена",I2534,ROUND(I2534*(1-VLOOKUP(L2534,Оглавление!D:G,3,FALSE)),2))</f>
        <v>479.38</v>
      </c>
      <c r="K2534" s="60"/>
      <c r="L2534" s="60" t="s">
        <v>555</v>
      </c>
      <c r="M2534" s="54">
        <v>49</v>
      </c>
    </row>
    <row r="2535" spans="1:13" s="161" customFormat="1" ht="19.5" customHeight="1">
      <c r="A2535" s="381" t="s">
        <v>1363</v>
      </c>
      <c r="B2535" s="44" t="s">
        <v>2067</v>
      </c>
      <c r="C2535" s="44"/>
      <c r="D2535" s="43"/>
      <c r="E2535" s="44"/>
      <c r="F2535" s="44" t="s">
        <v>1170</v>
      </c>
      <c r="G2535" s="43">
        <v>1</v>
      </c>
      <c r="H2535" s="44" t="s">
        <v>1058</v>
      </c>
      <c r="I2535" s="43">
        <v>376.03</v>
      </c>
      <c r="J2535" s="57">
        <f>IF(C2535="СТОП цена",I2535,ROUND(I2535*(1-VLOOKUP(L2535,Оглавление!D:G,3,FALSE)),2))</f>
        <v>376.03</v>
      </c>
      <c r="K2535" s="60"/>
      <c r="L2535" s="60" t="s">
        <v>555</v>
      </c>
      <c r="M2535" s="54">
        <v>49</v>
      </c>
    </row>
    <row r="2536" spans="1:13" s="312" customFormat="1" ht="27.75" hidden="1" customHeight="1">
      <c r="A2536" s="582" t="s">
        <v>1059</v>
      </c>
      <c r="B2536" s="583"/>
      <c r="C2536" s="583"/>
      <c r="D2536" s="583"/>
      <c r="E2536" s="583"/>
      <c r="F2536" s="583"/>
      <c r="G2536" s="583"/>
      <c r="H2536" s="583"/>
      <c r="I2536" s="583"/>
      <c r="J2536" s="583"/>
      <c r="K2536" s="60"/>
      <c r="L2536" s="60" t="s">
        <v>555</v>
      </c>
      <c r="M2536" s="54">
        <v>49</v>
      </c>
    </row>
    <row r="2537" spans="1:13" s="312" customFormat="1" ht="15" hidden="1" customHeight="1">
      <c r="A2537" s="591" t="s">
        <v>1811</v>
      </c>
      <c r="B2537" s="44">
        <v>5526</v>
      </c>
      <c r="C2537" s="44" t="s">
        <v>223</v>
      </c>
      <c r="D2537" s="43"/>
      <c r="E2537" s="44"/>
      <c r="F2537" s="68" t="s">
        <v>1810</v>
      </c>
      <c r="G2537" s="56">
        <v>1</v>
      </c>
      <c r="H2537" s="68" t="s">
        <v>1058</v>
      </c>
      <c r="I2537" s="56">
        <v>314.29000000000002</v>
      </c>
      <c r="J2537" s="57">
        <f>IF(C2537="СТОП цена",I2537,ROUND(I2537*(1-VLOOKUP(L2537,Оглавление!D:G,3,FALSE)),2))</f>
        <v>314.29000000000002</v>
      </c>
      <c r="K2537" s="60"/>
      <c r="L2537" s="60" t="s">
        <v>555</v>
      </c>
      <c r="M2537" s="54">
        <v>49</v>
      </c>
    </row>
    <row r="2538" spans="1:13" s="312" customFormat="1" ht="14.25" hidden="1" customHeight="1">
      <c r="A2538" s="592"/>
      <c r="B2538" s="44">
        <v>5527</v>
      </c>
      <c r="C2538" s="44" t="s">
        <v>223</v>
      </c>
      <c r="D2538" s="43"/>
      <c r="E2538" s="44"/>
      <c r="F2538" s="68" t="s">
        <v>1167</v>
      </c>
      <c r="G2538" s="56">
        <v>1</v>
      </c>
      <c r="H2538" s="68" t="s">
        <v>1058</v>
      </c>
      <c r="I2538" s="56">
        <v>580.37</v>
      </c>
      <c r="J2538" s="57">
        <f>IF(C2538="СТОП цена",I2538,ROUND(I2538*(1-VLOOKUP(L2538,Оглавление!D:G,3,FALSE)),2))</f>
        <v>580.37</v>
      </c>
      <c r="K2538" s="60"/>
      <c r="L2538" s="60" t="s">
        <v>555</v>
      </c>
      <c r="M2538" s="54">
        <v>49</v>
      </c>
    </row>
    <row r="2539" spans="1:13" s="312" customFormat="1" ht="14.25" hidden="1" customHeight="1">
      <c r="A2539" s="593"/>
      <c r="B2539" s="44">
        <v>64493</v>
      </c>
      <c r="C2539" s="44" t="s">
        <v>223</v>
      </c>
      <c r="D2539" s="43"/>
      <c r="E2539" s="44"/>
      <c r="F2539" s="68" t="s">
        <v>1259</v>
      </c>
      <c r="G2539" s="56">
        <v>1</v>
      </c>
      <c r="H2539" s="68" t="s">
        <v>1058</v>
      </c>
      <c r="I2539" s="56">
        <v>903.07</v>
      </c>
      <c r="J2539" s="57">
        <f>IF(C2539="СТОП цена",I2539,ROUND(I2539*(1-VLOOKUP(L2539,Оглавление!D:G,3,FALSE)),2))</f>
        <v>903.07</v>
      </c>
      <c r="K2539" s="60"/>
      <c r="L2539" s="60" t="s">
        <v>555</v>
      </c>
      <c r="M2539" s="54">
        <v>49</v>
      </c>
    </row>
    <row r="2540" spans="1:13" s="312" customFormat="1" ht="18" hidden="1" customHeight="1">
      <c r="A2540" s="591" t="s">
        <v>1812</v>
      </c>
      <c r="B2540" s="44">
        <v>5542</v>
      </c>
      <c r="C2540" s="44" t="s">
        <v>223</v>
      </c>
      <c r="D2540" s="43"/>
      <c r="E2540" s="44"/>
      <c r="F2540" s="68" t="s">
        <v>1810</v>
      </c>
      <c r="G2540" s="56">
        <v>1</v>
      </c>
      <c r="H2540" s="68" t="s">
        <v>1058</v>
      </c>
      <c r="I2540" s="56">
        <v>373.06</v>
      </c>
      <c r="J2540" s="57">
        <f>IF(C2540="СТОП цена",I2540,ROUND(I2540*(1-VLOOKUP(L2540,Оглавление!D:G,3,FALSE)),2))</f>
        <v>373.06</v>
      </c>
      <c r="K2540" s="60"/>
      <c r="L2540" s="60" t="s">
        <v>555</v>
      </c>
      <c r="M2540" s="54">
        <v>49</v>
      </c>
    </row>
    <row r="2541" spans="1:13" s="312" customFormat="1" ht="14.25" hidden="1" customHeight="1">
      <c r="A2541" s="592"/>
      <c r="B2541" s="44">
        <v>5543</v>
      </c>
      <c r="C2541" s="44" t="s">
        <v>223</v>
      </c>
      <c r="D2541" s="43"/>
      <c r="E2541" s="44"/>
      <c r="F2541" s="68" t="s">
        <v>1167</v>
      </c>
      <c r="G2541" s="56">
        <v>1</v>
      </c>
      <c r="H2541" s="68" t="s">
        <v>1058</v>
      </c>
      <c r="I2541" s="56">
        <v>621.97</v>
      </c>
      <c r="J2541" s="57">
        <f>IF(C2541="СТОП цена",I2541,ROUND(I2541*(1-VLOOKUP(L2541,Оглавление!D:G,3,FALSE)),2))</f>
        <v>621.97</v>
      </c>
      <c r="K2541" s="60"/>
      <c r="L2541" s="60" t="s">
        <v>555</v>
      </c>
      <c r="M2541" s="54">
        <v>49</v>
      </c>
    </row>
    <row r="2542" spans="1:13" s="312" customFormat="1" ht="15.75" hidden="1" customHeight="1">
      <c r="A2542" s="593"/>
      <c r="B2542" s="44">
        <v>64492</v>
      </c>
      <c r="C2542" s="44" t="s">
        <v>223</v>
      </c>
      <c r="D2542" s="43"/>
      <c r="E2542" s="44"/>
      <c r="F2542" s="68" t="s">
        <v>1259</v>
      </c>
      <c r="G2542" s="56">
        <v>1</v>
      </c>
      <c r="H2542" s="68" t="s">
        <v>1058</v>
      </c>
      <c r="I2542" s="56">
        <v>983.6</v>
      </c>
      <c r="J2542" s="57">
        <f>IF(C2542="СТОП цена",I2542,ROUND(I2542*(1-VLOOKUP(L2542,Оглавление!D:G,3,FALSE)),2))</f>
        <v>983.6</v>
      </c>
      <c r="K2542" s="60"/>
      <c r="L2542" s="60" t="s">
        <v>555</v>
      </c>
      <c r="M2542" s="54">
        <v>49</v>
      </c>
    </row>
    <row r="2543" spans="1:13" s="1" customFormat="1" ht="25.5" hidden="1" customHeight="1">
      <c r="A2543" s="582" t="s">
        <v>15</v>
      </c>
      <c r="B2543" s="583"/>
      <c r="C2543" s="583"/>
      <c r="D2543" s="583"/>
      <c r="E2543" s="583"/>
      <c r="F2543" s="583"/>
      <c r="G2543" s="583"/>
      <c r="H2543" s="583"/>
      <c r="I2543" s="583"/>
      <c r="J2543" s="583"/>
      <c r="K2543" s="583"/>
      <c r="L2543" s="60" t="s">
        <v>555</v>
      </c>
      <c r="M2543" s="54">
        <v>49</v>
      </c>
    </row>
    <row r="2544" spans="1:13" ht="90" hidden="1">
      <c r="A2544" s="382" t="s">
        <v>1601</v>
      </c>
      <c r="B2544" s="44" t="s">
        <v>1086</v>
      </c>
      <c r="C2544" s="44"/>
      <c r="D2544" s="44">
        <v>0.42499999999999999</v>
      </c>
      <c r="E2544" s="44" t="s">
        <v>561</v>
      </c>
      <c r="F2544" s="44" t="str">
        <f>CONCATENATE(D2544," ",E2544)</f>
        <v>0,425 л</v>
      </c>
      <c r="G2544" s="44">
        <v>12</v>
      </c>
      <c r="H2544" s="44" t="s">
        <v>1058</v>
      </c>
      <c r="I2544" s="43">
        <v>124.05</v>
      </c>
      <c r="J2544" s="57">
        <f>IF(C2544="СТОП цена",I2544,ROUND(I2544*(1-VLOOKUP(L2544,Оглавление!D:G,3,FALSE)),2))</f>
        <v>124.05</v>
      </c>
      <c r="K2544" s="60"/>
      <c r="L2544" s="60" t="s">
        <v>555</v>
      </c>
      <c r="M2544" s="54">
        <v>49</v>
      </c>
    </row>
    <row r="2545" spans="1:13" s="265" customFormat="1" ht="15" hidden="1">
      <c r="A2545" s="377" t="s">
        <v>1609</v>
      </c>
      <c r="B2545" s="44" t="s">
        <v>2068</v>
      </c>
      <c r="C2545" s="44"/>
      <c r="D2545" s="44"/>
      <c r="E2545" s="44"/>
      <c r="F2545" s="44" t="s">
        <v>1610</v>
      </c>
      <c r="G2545" s="44">
        <v>12</v>
      </c>
      <c r="H2545" s="44" t="s">
        <v>1058</v>
      </c>
      <c r="I2545" s="43">
        <v>157.03</v>
      </c>
      <c r="J2545" s="57">
        <f>IF(C2545="СТОП цена",I2545,ROUND(I2545*(1-VLOOKUP(L2545,Оглавление!D:G,3,FALSE)),2))</f>
        <v>157.03</v>
      </c>
      <c r="K2545" s="60"/>
      <c r="L2545" s="60" t="s">
        <v>555</v>
      </c>
      <c r="M2545" s="54">
        <v>49</v>
      </c>
    </row>
    <row r="2546" spans="1:13" s="265" customFormat="1" ht="15" hidden="1">
      <c r="A2546" s="377" t="s">
        <v>1645</v>
      </c>
      <c r="B2546" s="44" t="s">
        <v>2069</v>
      </c>
      <c r="C2546" s="44"/>
      <c r="D2546" s="44"/>
      <c r="E2546" s="44"/>
      <c r="F2546" s="44" t="s">
        <v>1610</v>
      </c>
      <c r="G2546" s="44">
        <v>12</v>
      </c>
      <c r="H2546" s="44" t="s">
        <v>1058</v>
      </c>
      <c r="I2546" s="43">
        <v>152.5</v>
      </c>
      <c r="J2546" s="57">
        <f>IF(C2546="СТОП цена",I2546,ROUND(I2546*(1-VLOOKUP(L2546,Оглавление!D:G,3,FALSE)),2))</f>
        <v>152.5</v>
      </c>
      <c r="K2546" s="60"/>
      <c r="L2546" s="60" t="s">
        <v>555</v>
      </c>
      <c r="M2546" s="54">
        <v>49</v>
      </c>
    </row>
    <row r="2547" spans="1:13" s="268" customFormat="1" ht="12.75" hidden="1" customHeight="1">
      <c r="A2547" s="588" t="s">
        <v>1639</v>
      </c>
      <c r="B2547" s="44" t="s">
        <v>2070</v>
      </c>
      <c r="C2547" s="44"/>
      <c r="D2547" s="44"/>
      <c r="E2547" s="44"/>
      <c r="F2547" s="44" t="s">
        <v>1346</v>
      </c>
      <c r="G2547" s="44">
        <v>14</v>
      </c>
      <c r="H2547" s="44" t="s">
        <v>1058</v>
      </c>
      <c r="I2547" s="43">
        <v>100.28</v>
      </c>
      <c r="J2547" s="57">
        <f>IF(C2547="СТОП цена",I2547,ROUND(I2547*(1-VLOOKUP(L2547,Оглавление!D:G,3,FALSE)),2))</f>
        <v>100.28</v>
      </c>
      <c r="K2547" s="60"/>
      <c r="L2547" s="60" t="s">
        <v>555</v>
      </c>
      <c r="M2547" s="54">
        <v>49</v>
      </c>
    </row>
    <row r="2548" spans="1:13" s="268" customFormat="1" ht="18.75" hidden="1" customHeight="1">
      <c r="A2548" s="589"/>
      <c r="B2548" s="44" t="s">
        <v>2071</v>
      </c>
      <c r="C2548" s="44"/>
      <c r="D2548" s="44"/>
      <c r="E2548" s="44"/>
      <c r="F2548" s="44" t="s">
        <v>1362</v>
      </c>
      <c r="G2548" s="44">
        <v>6</v>
      </c>
      <c r="H2548" s="44" t="s">
        <v>1058</v>
      </c>
      <c r="I2548" s="43">
        <v>258.29000000000002</v>
      </c>
      <c r="J2548" s="57">
        <f>IF(C2548="СТОП цена",I2548,ROUND(I2548*(1-VLOOKUP(L2548,Оглавление!D:G,3,FALSE)),2))</f>
        <v>258.29000000000002</v>
      </c>
      <c r="K2548" s="60"/>
      <c r="L2548" s="60" t="s">
        <v>555</v>
      </c>
      <c r="M2548" s="54">
        <v>49</v>
      </c>
    </row>
    <row r="2549" spans="1:13" s="161" customFormat="1" ht="18" hidden="1" customHeight="1">
      <c r="A2549" s="588" t="s">
        <v>1638</v>
      </c>
      <c r="B2549" s="44" t="s">
        <v>2072</v>
      </c>
      <c r="C2549" s="44"/>
      <c r="D2549" s="44"/>
      <c r="E2549" s="44"/>
      <c r="F2549" s="44" t="s">
        <v>1346</v>
      </c>
      <c r="G2549" s="44">
        <v>14</v>
      </c>
      <c r="H2549" s="44" t="s">
        <v>1058</v>
      </c>
      <c r="I2549" s="43">
        <v>100.74</v>
      </c>
      <c r="J2549" s="57">
        <f>IF(C2549="СТОП цена",I2549,ROUND(I2549*(1-VLOOKUP(L2549,Оглавление!D:G,3,FALSE)),2))</f>
        <v>100.74</v>
      </c>
      <c r="K2549" s="60"/>
      <c r="L2549" s="60" t="s">
        <v>555</v>
      </c>
      <c r="M2549" s="54">
        <v>49</v>
      </c>
    </row>
    <row r="2550" spans="1:13" s="161" customFormat="1" ht="21" hidden="1" customHeight="1">
      <c r="A2550" s="589"/>
      <c r="B2550" s="44" t="s">
        <v>2073</v>
      </c>
      <c r="C2550" s="44"/>
      <c r="D2550" s="44"/>
      <c r="E2550" s="44"/>
      <c r="F2550" s="44" t="s">
        <v>1362</v>
      </c>
      <c r="G2550" s="44">
        <v>6</v>
      </c>
      <c r="H2550" s="44" t="s">
        <v>1058</v>
      </c>
      <c r="I2550" s="43">
        <v>258.69</v>
      </c>
      <c r="J2550" s="57">
        <f>IF(C2550="СТОП цена",I2550,ROUND(I2550*(1-VLOOKUP(L2550,Оглавление!D:G,3,FALSE)),2))</f>
        <v>258.69</v>
      </c>
      <c r="K2550" s="60"/>
      <c r="L2550" s="60" t="s">
        <v>555</v>
      </c>
      <c r="M2550" s="54">
        <v>49</v>
      </c>
    </row>
    <row r="2551" spans="1:13" ht="12.75" hidden="1">
      <c r="A2551" s="588" t="s">
        <v>1323</v>
      </c>
      <c r="B2551" s="43" t="s">
        <v>2074</v>
      </c>
      <c r="C2551" s="43"/>
      <c r="D2551" s="43">
        <v>0.9</v>
      </c>
      <c r="E2551" s="44" t="s">
        <v>55</v>
      </c>
      <c r="F2551" s="44" t="str">
        <f>CONCATENATE(D2551," ",E2551)</f>
        <v>0,9 кг</v>
      </c>
      <c r="G2551" s="44">
        <v>12</v>
      </c>
      <c r="H2551" s="44" t="s">
        <v>1058</v>
      </c>
      <c r="I2551" s="43">
        <v>102.03</v>
      </c>
      <c r="J2551" s="57">
        <f>IF(C2551="СТОП цена",I2551,ROUND(I2551*(1-VLOOKUP(L2551,Оглавление!D:G,3,FALSE)),2))</f>
        <v>102.03</v>
      </c>
      <c r="K2551" s="60"/>
      <c r="L2551" s="60" t="s">
        <v>555</v>
      </c>
      <c r="M2551" s="54">
        <v>49</v>
      </c>
    </row>
    <row r="2552" spans="1:13" ht="12.75" hidden="1">
      <c r="A2552" s="590"/>
      <c r="B2552" s="43" t="s">
        <v>2075</v>
      </c>
      <c r="C2552" s="43"/>
      <c r="D2552" s="43">
        <v>1.9</v>
      </c>
      <c r="E2552" s="44" t="s">
        <v>55</v>
      </c>
      <c r="F2552" s="44" t="str">
        <f>CONCATENATE(D2552," ",E2552)</f>
        <v>1,9 кг</v>
      </c>
      <c r="G2552" s="44">
        <v>6</v>
      </c>
      <c r="H2552" s="44" t="s">
        <v>1058</v>
      </c>
      <c r="I2552" s="43">
        <v>209.9</v>
      </c>
      <c r="J2552" s="57">
        <f>IF(C2552="СТОП цена",I2552,ROUND(I2552*(1-VLOOKUP(L2552,Оглавление!D:G,3,FALSE)),2))</f>
        <v>209.9</v>
      </c>
      <c r="K2552" s="60"/>
      <c r="L2552" s="60" t="s">
        <v>555</v>
      </c>
      <c r="M2552" s="54">
        <v>49</v>
      </c>
    </row>
    <row r="2553" spans="1:13" ht="12.75" hidden="1">
      <c r="A2553" s="589"/>
      <c r="B2553" s="43" t="s">
        <v>2076</v>
      </c>
      <c r="C2553" s="43"/>
      <c r="D2553" s="43">
        <v>2.7</v>
      </c>
      <c r="E2553" s="44" t="s">
        <v>55</v>
      </c>
      <c r="F2553" s="44" t="str">
        <f>CONCATENATE(D2553," ",E2553)</f>
        <v>2,7 кг</v>
      </c>
      <c r="G2553" s="44">
        <v>4</v>
      </c>
      <c r="H2553" s="44" t="s">
        <v>1058</v>
      </c>
      <c r="I2553" s="43">
        <v>272.38</v>
      </c>
      <c r="J2553" s="57">
        <f>IF(C2553="СТОП цена",I2553,ROUND(I2553*(1-VLOOKUP(L2553,Оглавление!D:G,3,FALSE)),2))</f>
        <v>272.38</v>
      </c>
      <c r="K2553" s="60"/>
      <c r="L2553" s="60" t="s">
        <v>555</v>
      </c>
      <c r="M2553" s="54">
        <v>49</v>
      </c>
    </row>
    <row r="2554" spans="1:13" s="312" customFormat="1" ht="12.75" hidden="1" customHeight="1">
      <c r="A2554" s="588" t="s">
        <v>2728</v>
      </c>
      <c r="B2554" s="43">
        <v>63595</v>
      </c>
      <c r="C2554" s="43"/>
      <c r="D2554" s="43"/>
      <c r="E2554" s="44"/>
      <c r="F2554" s="68" t="s">
        <v>1313</v>
      </c>
      <c r="G2554" s="68">
        <v>12</v>
      </c>
      <c r="H2554" s="68" t="s">
        <v>1058</v>
      </c>
      <c r="I2554" s="56">
        <v>105.07</v>
      </c>
      <c r="J2554" s="69">
        <f>IF(C2554="СТОП цена",I2554,ROUND(I2554*(1-VLOOKUP(L2554,Оглавление!D:G,3,FALSE)),2))</f>
        <v>105.07</v>
      </c>
      <c r="K2554" s="60"/>
      <c r="L2554" s="60" t="s">
        <v>555</v>
      </c>
      <c r="M2554" s="54">
        <v>49</v>
      </c>
    </row>
    <row r="2555" spans="1:13" s="312" customFormat="1" ht="12.75" hidden="1" customHeight="1">
      <c r="A2555" s="590"/>
      <c r="B2555" s="43">
        <v>63596</v>
      </c>
      <c r="C2555" s="43"/>
      <c r="D2555" s="43"/>
      <c r="E2555" s="44"/>
      <c r="F2555" s="68" t="s">
        <v>1319</v>
      </c>
      <c r="G2555" s="68">
        <v>6</v>
      </c>
      <c r="H2555" s="68" t="s">
        <v>1058</v>
      </c>
      <c r="I2555" s="56">
        <v>209.27</v>
      </c>
      <c r="J2555" s="69">
        <f>IF(C2555="СТОП цена",I2555,ROUND(I2555*(1-VLOOKUP(L2555,Оглавление!D:G,3,FALSE)),2))</f>
        <v>209.27</v>
      </c>
      <c r="K2555" s="60"/>
      <c r="L2555" s="60" t="s">
        <v>555</v>
      </c>
      <c r="M2555" s="54">
        <v>49</v>
      </c>
    </row>
    <row r="2556" spans="1:13" s="312" customFormat="1" ht="12.75" hidden="1" customHeight="1">
      <c r="A2556" s="589"/>
      <c r="B2556" s="43">
        <v>63597</v>
      </c>
      <c r="C2556" s="44" t="s">
        <v>223</v>
      </c>
      <c r="D2556" s="43"/>
      <c r="E2556" s="44"/>
      <c r="F2556" s="68" t="s">
        <v>1320</v>
      </c>
      <c r="G2556" s="68">
        <v>4</v>
      </c>
      <c r="H2556" s="68" t="s">
        <v>1058</v>
      </c>
      <c r="I2556" s="56">
        <v>280.66000000000003</v>
      </c>
      <c r="J2556" s="69">
        <f>IF(C2556="СТОП цена",I2556,ROUND(I2556*(1-VLOOKUP(L2556,Оглавление!D:G,3,FALSE)),2))</f>
        <v>280.66000000000003</v>
      </c>
      <c r="K2556" s="60"/>
      <c r="L2556" s="60" t="s">
        <v>555</v>
      </c>
      <c r="M2556" s="54">
        <v>49</v>
      </c>
    </row>
    <row r="2557" spans="1:13" s="312" customFormat="1" ht="12.75" hidden="1" customHeight="1">
      <c r="A2557" s="588" t="s">
        <v>2729</v>
      </c>
      <c r="B2557" s="43">
        <v>63574</v>
      </c>
      <c r="C2557" s="43"/>
      <c r="D2557" s="43"/>
      <c r="E2557" s="44"/>
      <c r="F2557" s="68" t="s">
        <v>1313</v>
      </c>
      <c r="G2557" s="68">
        <v>12</v>
      </c>
      <c r="H2557" s="68" t="s">
        <v>1058</v>
      </c>
      <c r="I2557" s="56">
        <v>101.39</v>
      </c>
      <c r="J2557" s="69">
        <f>IF(C2557="СТОП цена",I2557,ROUND(I2557*(1-VLOOKUP(L2557,Оглавление!D:G,3,FALSE)),2))</f>
        <v>101.39</v>
      </c>
      <c r="K2557" s="60"/>
      <c r="L2557" s="60" t="s">
        <v>555</v>
      </c>
      <c r="M2557" s="54">
        <v>49</v>
      </c>
    </row>
    <row r="2558" spans="1:13" s="312" customFormat="1" ht="12.75" hidden="1" customHeight="1">
      <c r="A2558" s="590"/>
      <c r="B2558" s="43">
        <v>63575</v>
      </c>
      <c r="C2558" s="43"/>
      <c r="D2558" s="43"/>
      <c r="E2558" s="44"/>
      <c r="F2558" s="68" t="s">
        <v>1319</v>
      </c>
      <c r="G2558" s="68">
        <v>6</v>
      </c>
      <c r="H2558" s="68" t="s">
        <v>1058</v>
      </c>
      <c r="I2558" s="56">
        <v>201.5</v>
      </c>
      <c r="J2558" s="69">
        <f>IF(C2558="СТОП цена",I2558,ROUND(I2558*(1-VLOOKUP(L2558,Оглавление!D:G,3,FALSE)),2))</f>
        <v>201.5</v>
      </c>
      <c r="K2558" s="60"/>
      <c r="L2558" s="60" t="s">
        <v>555</v>
      </c>
      <c r="M2558" s="54">
        <v>49</v>
      </c>
    </row>
    <row r="2559" spans="1:13" s="312" customFormat="1" ht="12.75" hidden="1" customHeight="1">
      <c r="A2559" s="589"/>
      <c r="B2559" s="43">
        <v>63576</v>
      </c>
      <c r="C2559" s="43"/>
      <c r="D2559" s="43"/>
      <c r="E2559" s="44"/>
      <c r="F2559" s="68" t="s">
        <v>1320</v>
      </c>
      <c r="G2559" s="68">
        <v>4</v>
      </c>
      <c r="H2559" s="68" t="s">
        <v>1058</v>
      </c>
      <c r="I2559" s="56">
        <v>269.61</v>
      </c>
      <c r="J2559" s="69">
        <f>IF(C2559="СТОП цена",I2559,ROUND(I2559*(1-VLOOKUP(L2559,Оглавление!D:G,3,FALSE)),2))</f>
        <v>269.61</v>
      </c>
      <c r="K2559" s="60"/>
      <c r="L2559" s="60" t="s">
        <v>555</v>
      </c>
      <c r="M2559" s="54">
        <v>49</v>
      </c>
    </row>
    <row r="2560" spans="1:13" s="149" customFormat="1" ht="14.25" hidden="1" customHeight="1">
      <c r="A2560" s="588" t="s">
        <v>1324</v>
      </c>
      <c r="B2560" s="43" t="s">
        <v>2077</v>
      </c>
      <c r="C2560" s="43"/>
      <c r="D2560" s="43"/>
      <c r="E2560" s="44"/>
      <c r="F2560" s="68" t="s">
        <v>1313</v>
      </c>
      <c r="G2560" s="68">
        <v>12</v>
      </c>
      <c r="H2560" s="68" t="s">
        <v>1058</v>
      </c>
      <c r="I2560" s="56">
        <v>97.56</v>
      </c>
      <c r="J2560" s="69">
        <f>IF(C2560="СТОП цена",I2560,ROUND(I2560*(1-VLOOKUP(L2560,Оглавление!D:G,3,FALSE)),2))</f>
        <v>97.56</v>
      </c>
      <c r="K2560" s="60"/>
      <c r="L2560" s="60" t="s">
        <v>555</v>
      </c>
      <c r="M2560" s="54">
        <v>49</v>
      </c>
    </row>
    <row r="2561" spans="1:13" s="149" customFormat="1" ht="15" hidden="1" customHeight="1">
      <c r="A2561" s="590"/>
      <c r="B2561" s="43" t="s">
        <v>2078</v>
      </c>
      <c r="C2561" s="44" t="s">
        <v>223</v>
      </c>
      <c r="D2561" s="43"/>
      <c r="E2561" s="44"/>
      <c r="F2561" s="68" t="s">
        <v>1319</v>
      </c>
      <c r="G2561" s="68">
        <v>6</v>
      </c>
      <c r="H2561" s="68" t="s">
        <v>1058</v>
      </c>
      <c r="I2561" s="56">
        <v>201.54</v>
      </c>
      <c r="J2561" s="69">
        <f>IF(C2561="СТОП цена",I2561,ROUND(I2561*(1-VLOOKUP(L2561,Оглавление!D:G,3,FALSE)),2))</f>
        <v>201.54</v>
      </c>
      <c r="K2561" s="60"/>
      <c r="L2561" s="60" t="s">
        <v>555</v>
      </c>
      <c r="M2561" s="54">
        <v>49</v>
      </c>
    </row>
    <row r="2562" spans="1:13" s="149" customFormat="1" ht="13.5" hidden="1" customHeight="1">
      <c r="A2562" s="589"/>
      <c r="B2562" s="43" t="s">
        <v>2079</v>
      </c>
      <c r="C2562" s="44" t="s">
        <v>223</v>
      </c>
      <c r="D2562" s="43"/>
      <c r="E2562" s="44"/>
      <c r="F2562" s="68" t="s">
        <v>1320</v>
      </c>
      <c r="G2562" s="68">
        <v>4</v>
      </c>
      <c r="H2562" s="68" t="s">
        <v>1058</v>
      </c>
      <c r="I2562" s="56">
        <v>260.8</v>
      </c>
      <c r="J2562" s="69">
        <f>IF(C2562="СТОП цена",I2562,ROUND(I2562*(1-VLOOKUP(L2562,Оглавление!D:G,3,FALSE)),2))</f>
        <v>260.8</v>
      </c>
      <c r="K2562" s="60"/>
      <c r="L2562" s="60" t="s">
        <v>555</v>
      </c>
      <c r="M2562" s="54">
        <v>49</v>
      </c>
    </row>
    <row r="2563" spans="1:13" s="312" customFormat="1" ht="14.25" hidden="1" customHeight="1">
      <c r="A2563" s="588" t="s">
        <v>2730</v>
      </c>
      <c r="B2563" s="43">
        <v>63578</v>
      </c>
      <c r="C2563" s="43"/>
      <c r="D2563" s="43"/>
      <c r="E2563" s="44"/>
      <c r="F2563" s="68" t="s">
        <v>1313</v>
      </c>
      <c r="G2563" s="68">
        <v>12</v>
      </c>
      <c r="H2563" s="68" t="s">
        <v>1058</v>
      </c>
      <c r="I2563" s="56">
        <v>114.18</v>
      </c>
      <c r="J2563" s="69">
        <f>IF(C2563="СТОП цена",I2563,ROUND(I2563*(1-VLOOKUP(L2563,Оглавление!D:G,3,FALSE)),2))</f>
        <v>114.18</v>
      </c>
      <c r="K2563" s="60"/>
      <c r="L2563" s="60" t="s">
        <v>555</v>
      </c>
      <c r="M2563" s="54">
        <v>49</v>
      </c>
    </row>
    <row r="2564" spans="1:13" s="312" customFormat="1" ht="13.5" hidden="1" customHeight="1">
      <c r="A2564" s="590"/>
      <c r="B2564" s="43">
        <v>63579</v>
      </c>
      <c r="C2564" s="43"/>
      <c r="D2564" s="43"/>
      <c r="E2564" s="44"/>
      <c r="F2564" s="68" t="s">
        <v>1319</v>
      </c>
      <c r="G2564" s="68">
        <v>6</v>
      </c>
      <c r="H2564" s="68" t="s">
        <v>1058</v>
      </c>
      <c r="I2564" s="56">
        <v>228.46</v>
      </c>
      <c r="J2564" s="69">
        <f>IF(C2564="СТОП цена",I2564,ROUND(I2564*(1-VLOOKUP(L2564,Оглавление!D:G,3,FALSE)),2))</f>
        <v>228.46</v>
      </c>
      <c r="K2564" s="60"/>
      <c r="L2564" s="60" t="s">
        <v>555</v>
      </c>
      <c r="M2564" s="54">
        <v>49</v>
      </c>
    </row>
    <row r="2565" spans="1:13" s="312" customFormat="1" ht="15" hidden="1" customHeight="1">
      <c r="A2565" s="589"/>
      <c r="B2565" s="43">
        <v>63580</v>
      </c>
      <c r="C2565" s="43"/>
      <c r="D2565" s="43"/>
      <c r="E2565" s="44"/>
      <c r="F2565" s="68" t="s">
        <v>2731</v>
      </c>
      <c r="G2565" s="68">
        <v>4</v>
      </c>
      <c r="H2565" s="68" t="s">
        <v>1058</v>
      </c>
      <c r="I2565" s="56">
        <v>307.95999999999998</v>
      </c>
      <c r="J2565" s="69">
        <f>IF(C2565="СТОП цена",I2565,ROUND(I2565*(1-VLOOKUP(L2565,Оглавление!D:G,3,FALSE)),2))</f>
        <v>307.95999999999998</v>
      </c>
      <c r="K2565" s="60"/>
      <c r="L2565" s="60" t="s">
        <v>555</v>
      </c>
      <c r="M2565" s="54">
        <v>49</v>
      </c>
    </row>
    <row r="2566" spans="1:13" s="153" customFormat="1" ht="20.25" hidden="1" customHeight="1">
      <c r="A2566" s="588" t="s">
        <v>1349</v>
      </c>
      <c r="B2566" s="43" t="s">
        <v>2080</v>
      </c>
      <c r="C2566" s="43"/>
      <c r="D2566" s="43"/>
      <c r="E2566" s="44"/>
      <c r="F2566" s="44" t="s">
        <v>1313</v>
      </c>
      <c r="G2566" s="44">
        <v>12</v>
      </c>
      <c r="H2566" s="44" t="s">
        <v>1058</v>
      </c>
      <c r="I2566" s="43">
        <v>114.71</v>
      </c>
      <c r="J2566" s="57">
        <f>IF(C2566="СТОП цена",I2566,ROUND(I2566*(1-VLOOKUP(L2566,Оглавление!D:G,3,FALSE)),2))</f>
        <v>114.71</v>
      </c>
      <c r="K2566" s="60"/>
      <c r="L2566" s="60" t="s">
        <v>555</v>
      </c>
      <c r="M2566" s="54">
        <v>50</v>
      </c>
    </row>
    <row r="2567" spans="1:13" s="312" customFormat="1" ht="20.25" hidden="1" customHeight="1">
      <c r="A2567" s="590"/>
      <c r="B2567" s="43">
        <v>63571</v>
      </c>
      <c r="C2567" s="43"/>
      <c r="D2567" s="43"/>
      <c r="E2567" s="44"/>
      <c r="F2567" s="68" t="s">
        <v>1319</v>
      </c>
      <c r="G2567" s="68">
        <v>6</v>
      </c>
      <c r="H2567" s="68" t="s">
        <v>1058</v>
      </c>
      <c r="I2567" s="56">
        <v>229.59</v>
      </c>
      <c r="J2567" s="69">
        <f>IF(C2567="СТОП цена",I2567,ROUND(I2567*(1-VLOOKUP(L2567,Оглавление!D:G,3,FALSE)),2))</f>
        <v>229.59</v>
      </c>
      <c r="K2567" s="60"/>
      <c r="L2567" s="60" t="s">
        <v>555</v>
      </c>
      <c r="M2567" s="54">
        <v>50</v>
      </c>
    </row>
    <row r="2568" spans="1:13" s="153" customFormat="1" ht="19.5" hidden="1" customHeight="1">
      <c r="A2568" s="589"/>
      <c r="B2568" s="43" t="s">
        <v>2081</v>
      </c>
      <c r="C2568" s="43"/>
      <c r="D2568" s="43"/>
      <c r="E2568" s="44"/>
      <c r="F2568" s="44" t="s">
        <v>1320</v>
      </c>
      <c r="G2568" s="44">
        <v>6</v>
      </c>
      <c r="H2568" s="44" t="s">
        <v>1058</v>
      </c>
      <c r="I2568" s="43">
        <v>309.56</v>
      </c>
      <c r="J2568" s="57">
        <f>IF(C2568="СТОП цена",I2568,ROUND(I2568*(1-VLOOKUP(L2568,Оглавление!D:G,3,FALSE)),2))</f>
        <v>309.56</v>
      </c>
      <c r="K2568" s="60"/>
      <c r="L2568" s="60" t="s">
        <v>555</v>
      </c>
      <c r="M2568" s="54">
        <v>50</v>
      </c>
    </row>
    <row r="2569" spans="1:13" s="149" customFormat="1" ht="12.75" hidden="1">
      <c r="A2569" s="588" t="s">
        <v>1325</v>
      </c>
      <c r="B2569" s="43" t="s">
        <v>2082</v>
      </c>
      <c r="C2569" s="43"/>
      <c r="D2569" s="43"/>
      <c r="E2569" s="44"/>
      <c r="F2569" s="44" t="s">
        <v>1313</v>
      </c>
      <c r="G2569" s="44">
        <v>12</v>
      </c>
      <c r="H2569" s="44" t="s">
        <v>1058</v>
      </c>
      <c r="I2569" s="43">
        <v>104.25</v>
      </c>
      <c r="J2569" s="57">
        <f>IF(C2569="СТОП цена",I2569,ROUND(I2569*(1-VLOOKUP(L2569,Оглавление!D:G,3,FALSE)),2))</f>
        <v>104.25</v>
      </c>
      <c r="K2569" s="60"/>
      <c r="L2569" s="60" t="s">
        <v>555</v>
      </c>
      <c r="M2569" s="54">
        <v>50</v>
      </c>
    </row>
    <row r="2570" spans="1:13" s="149" customFormat="1" ht="12.75" hidden="1">
      <c r="A2570" s="590"/>
      <c r="B2570" s="43" t="s">
        <v>2083</v>
      </c>
      <c r="C2570" s="44" t="s">
        <v>223</v>
      </c>
      <c r="D2570" s="43"/>
      <c r="E2570" s="44"/>
      <c r="F2570" s="44" t="s">
        <v>1319</v>
      </c>
      <c r="G2570" s="44">
        <v>6</v>
      </c>
      <c r="H2570" s="44" t="s">
        <v>1058</v>
      </c>
      <c r="I2570" s="43">
        <v>211.95</v>
      </c>
      <c r="J2570" s="57">
        <f>IF(C2570="СТОП цена",I2570,ROUND(I2570*(1-VLOOKUP(L2570,Оглавление!D:G,3,FALSE)),2))</f>
        <v>211.95</v>
      </c>
      <c r="K2570" s="60"/>
      <c r="L2570" s="60" t="s">
        <v>555</v>
      </c>
      <c r="M2570" s="54">
        <v>50</v>
      </c>
    </row>
    <row r="2571" spans="1:13" s="149" customFormat="1" ht="12.75" hidden="1">
      <c r="A2571" s="589"/>
      <c r="B2571" s="43" t="s">
        <v>2084</v>
      </c>
      <c r="C2571" s="43"/>
      <c r="D2571" s="43"/>
      <c r="E2571" s="44"/>
      <c r="F2571" s="44" t="s">
        <v>1320</v>
      </c>
      <c r="G2571" s="44">
        <v>4</v>
      </c>
      <c r="H2571" s="44" t="s">
        <v>1058</v>
      </c>
      <c r="I2571" s="43">
        <v>280.52</v>
      </c>
      <c r="J2571" s="57">
        <f>IF(C2571="СТОП цена",I2571,ROUND(I2571*(1-VLOOKUP(L2571,Оглавление!D:G,3,FALSE)),2))</f>
        <v>280.52</v>
      </c>
      <c r="K2571" s="60"/>
      <c r="L2571" s="60" t="s">
        <v>555</v>
      </c>
      <c r="M2571" s="54">
        <v>50</v>
      </c>
    </row>
    <row r="2572" spans="1:13" s="149" customFormat="1" ht="12.75" hidden="1">
      <c r="A2572" s="588" t="s">
        <v>1326</v>
      </c>
      <c r="B2572" s="43" t="s">
        <v>2085</v>
      </c>
      <c r="C2572" s="43"/>
      <c r="D2572" s="43"/>
      <c r="E2572" s="44"/>
      <c r="F2572" s="44" t="s">
        <v>1313</v>
      </c>
      <c r="G2572" s="44">
        <v>12</v>
      </c>
      <c r="H2572" s="44" t="s">
        <v>1058</v>
      </c>
      <c r="I2572" s="43">
        <v>99.5</v>
      </c>
      <c r="J2572" s="57">
        <f>IF(C2572="СТОП цена",I2572,ROUND(I2572*(1-VLOOKUP(L2572,Оглавление!D:G,3,FALSE)),2))</f>
        <v>99.5</v>
      </c>
      <c r="K2572" s="60"/>
      <c r="L2572" s="60" t="s">
        <v>555</v>
      </c>
      <c r="M2572" s="54">
        <v>50</v>
      </c>
    </row>
    <row r="2573" spans="1:13" s="149" customFormat="1" ht="12.75" hidden="1">
      <c r="A2573" s="590"/>
      <c r="B2573" s="43" t="s">
        <v>2086</v>
      </c>
      <c r="C2573" s="44" t="s">
        <v>223</v>
      </c>
      <c r="D2573" s="43"/>
      <c r="E2573" s="44"/>
      <c r="F2573" s="44" t="s">
        <v>1319</v>
      </c>
      <c r="G2573" s="44">
        <v>6</v>
      </c>
      <c r="H2573" s="44" t="s">
        <v>1058</v>
      </c>
      <c r="I2573" s="43">
        <v>205.5</v>
      </c>
      <c r="J2573" s="57">
        <f>IF(C2573="СТОП цена",I2573,ROUND(I2573*(1-VLOOKUP(L2573,Оглавление!D:G,3,FALSE)),2))</f>
        <v>205.5</v>
      </c>
      <c r="K2573" s="60"/>
      <c r="L2573" s="60" t="s">
        <v>555</v>
      </c>
      <c r="M2573" s="54">
        <v>50</v>
      </c>
    </row>
    <row r="2574" spans="1:13" s="149" customFormat="1" ht="12.75" hidden="1">
      <c r="A2574" s="589"/>
      <c r="B2574" s="43" t="s">
        <v>2087</v>
      </c>
      <c r="C2574" s="43"/>
      <c r="D2574" s="43"/>
      <c r="E2574" s="44"/>
      <c r="F2574" s="44" t="s">
        <v>1320</v>
      </c>
      <c r="G2574" s="44">
        <v>4</v>
      </c>
      <c r="H2574" s="44" t="s">
        <v>1058</v>
      </c>
      <c r="I2574" s="43">
        <v>266.47000000000003</v>
      </c>
      <c r="J2574" s="57">
        <f>IF(C2574="СТОП цена",I2574,ROUND(I2574*(1-VLOOKUP(L2574,Оглавление!D:G,3,FALSE)),2))</f>
        <v>266.47000000000003</v>
      </c>
      <c r="K2574" s="60"/>
      <c r="L2574" s="60" t="s">
        <v>555</v>
      </c>
      <c r="M2574" s="54">
        <v>50</v>
      </c>
    </row>
    <row r="2575" spans="1:13" s="149" customFormat="1" ht="12.75" hidden="1">
      <c r="A2575" s="588" t="s">
        <v>1327</v>
      </c>
      <c r="B2575" s="43" t="s">
        <v>2088</v>
      </c>
      <c r="C2575" s="43"/>
      <c r="D2575" s="43"/>
      <c r="E2575" s="44"/>
      <c r="F2575" s="44" t="s">
        <v>1313</v>
      </c>
      <c r="G2575" s="44">
        <v>12</v>
      </c>
      <c r="H2575" s="44" t="s">
        <v>1058</v>
      </c>
      <c r="I2575" s="43">
        <v>101.15</v>
      </c>
      <c r="J2575" s="57">
        <f>IF(C2575="СТОП цена",I2575,ROUND(I2575*(1-VLOOKUP(L2575,Оглавление!D:G,3,FALSE)),2))</f>
        <v>101.15</v>
      </c>
      <c r="K2575" s="60"/>
      <c r="L2575" s="60" t="s">
        <v>555</v>
      </c>
      <c r="M2575" s="54">
        <v>50</v>
      </c>
    </row>
    <row r="2576" spans="1:13" s="312" customFormat="1" ht="12.75" hidden="1">
      <c r="A2576" s="590"/>
      <c r="B2576" s="43">
        <v>63599</v>
      </c>
      <c r="C2576" s="43"/>
      <c r="D2576" s="43"/>
      <c r="E2576" s="44"/>
      <c r="F2576" s="68" t="s">
        <v>1319</v>
      </c>
      <c r="G2576" s="68">
        <v>6</v>
      </c>
      <c r="H2576" s="68" t="s">
        <v>1058</v>
      </c>
      <c r="I2576" s="56">
        <v>200.98</v>
      </c>
      <c r="J2576" s="69">
        <f>IF(C2576="СТОП цена",I2576,ROUND(I2576*(1-VLOOKUP(L2576,Оглавление!D:G,3,FALSE)),2))</f>
        <v>200.98</v>
      </c>
      <c r="K2576" s="60"/>
      <c r="L2576" s="60" t="s">
        <v>555</v>
      </c>
      <c r="M2576" s="54">
        <v>50</v>
      </c>
    </row>
    <row r="2577" spans="1:13" s="149" customFormat="1" ht="12.75" hidden="1">
      <c r="A2577" s="590"/>
      <c r="B2577" s="43" t="s">
        <v>2089</v>
      </c>
      <c r="C2577" s="43"/>
      <c r="D2577" s="43"/>
      <c r="E2577" s="44"/>
      <c r="F2577" s="44" t="s">
        <v>1320</v>
      </c>
      <c r="G2577" s="44">
        <v>4</v>
      </c>
      <c r="H2577" s="44" t="s">
        <v>1058</v>
      </c>
      <c r="I2577" s="43">
        <v>268.91000000000003</v>
      </c>
      <c r="J2577" s="57">
        <f>IF(C2577="СТОП цена",I2577,ROUND(I2577*(1-VLOOKUP(L2577,Оглавление!D:G,3,FALSE)),2))</f>
        <v>268.91000000000003</v>
      </c>
      <c r="K2577" s="60"/>
      <c r="L2577" s="60" t="s">
        <v>555</v>
      </c>
      <c r="M2577" s="54">
        <v>50</v>
      </c>
    </row>
    <row r="2578" spans="1:13" s="149" customFormat="1" ht="12.75" hidden="1">
      <c r="A2578" s="588" t="s">
        <v>1328</v>
      </c>
      <c r="B2578" s="43" t="s">
        <v>2090</v>
      </c>
      <c r="C2578" s="43"/>
      <c r="D2578" s="43"/>
      <c r="E2578" s="44"/>
      <c r="F2578" s="44" t="s">
        <v>1313</v>
      </c>
      <c r="G2578" s="44">
        <v>12</v>
      </c>
      <c r="H2578" s="44" t="s">
        <v>1058</v>
      </c>
      <c r="I2578" s="43">
        <v>100.56</v>
      </c>
      <c r="J2578" s="57">
        <f>IF(C2578="СТОП цена",I2578,ROUND(I2578*(1-VLOOKUP(L2578,Оглавление!D:G,3,FALSE)),2))</f>
        <v>100.56</v>
      </c>
      <c r="K2578" s="60"/>
      <c r="L2578" s="60" t="s">
        <v>555</v>
      </c>
      <c r="M2578" s="54">
        <v>50</v>
      </c>
    </row>
    <row r="2579" spans="1:13" s="149" customFormat="1" ht="12.75" hidden="1">
      <c r="A2579" s="590"/>
      <c r="B2579" s="43" t="s">
        <v>2091</v>
      </c>
      <c r="C2579" s="43"/>
      <c r="D2579" s="43"/>
      <c r="E2579" s="44"/>
      <c r="F2579" s="44" t="s">
        <v>1319</v>
      </c>
      <c r="G2579" s="44">
        <v>6</v>
      </c>
      <c r="H2579" s="44" t="s">
        <v>1058</v>
      </c>
      <c r="I2579" s="43">
        <v>209.3</v>
      </c>
      <c r="J2579" s="57">
        <f>IF(C2579="СТОП цена",I2579,ROUND(I2579*(1-VLOOKUP(L2579,Оглавление!D:G,3,FALSE)),2))</f>
        <v>209.3</v>
      </c>
      <c r="K2579" s="60"/>
      <c r="L2579" s="60" t="s">
        <v>555</v>
      </c>
      <c r="M2579" s="54">
        <v>50</v>
      </c>
    </row>
    <row r="2580" spans="1:13" s="149" customFormat="1" ht="12.75" hidden="1">
      <c r="A2580" s="589"/>
      <c r="B2580" s="43" t="s">
        <v>2092</v>
      </c>
      <c r="C2580" s="43"/>
      <c r="D2580" s="43"/>
      <c r="E2580" s="44"/>
      <c r="F2580" s="44" t="s">
        <v>1320</v>
      </c>
      <c r="G2580" s="44">
        <v>4</v>
      </c>
      <c r="H2580" s="44" t="s">
        <v>1058</v>
      </c>
      <c r="I2580" s="43">
        <v>274.27</v>
      </c>
      <c r="J2580" s="57">
        <f>IF(C2580="СТОП цена",I2580,ROUND(I2580*(1-VLOOKUP(L2580,Оглавление!D:G,3,FALSE)),2))</f>
        <v>274.27</v>
      </c>
      <c r="K2580" s="60"/>
      <c r="L2580" s="60" t="s">
        <v>555</v>
      </c>
      <c r="M2580" s="54">
        <v>50</v>
      </c>
    </row>
    <row r="2581" spans="1:13" s="149" customFormat="1" ht="12.75" hidden="1">
      <c r="A2581" s="588" t="s">
        <v>1329</v>
      </c>
      <c r="B2581" s="43" t="s">
        <v>2093</v>
      </c>
      <c r="C2581" s="43"/>
      <c r="D2581" s="43"/>
      <c r="E2581" s="44"/>
      <c r="F2581" s="44" t="s">
        <v>1313</v>
      </c>
      <c r="G2581" s="44">
        <v>12</v>
      </c>
      <c r="H2581" s="44" t="s">
        <v>1058</v>
      </c>
      <c r="I2581" s="43">
        <v>106.88</v>
      </c>
      <c r="J2581" s="57">
        <f>IF(C2581="СТОП цена",I2581,ROUND(I2581*(1-VLOOKUP(L2581,Оглавление!D:G,3,FALSE)),2))</f>
        <v>106.88</v>
      </c>
      <c r="K2581" s="60"/>
      <c r="L2581" s="60" t="s">
        <v>555</v>
      </c>
      <c r="M2581" s="54">
        <v>50</v>
      </c>
    </row>
    <row r="2582" spans="1:13" s="312" customFormat="1" ht="12.75" hidden="1">
      <c r="A2582" s="590"/>
      <c r="B2582" s="43">
        <v>63567</v>
      </c>
      <c r="C2582" s="43"/>
      <c r="D2582" s="43"/>
      <c r="E2582" s="44"/>
      <c r="F2582" s="68" t="s">
        <v>1319</v>
      </c>
      <c r="G2582" s="68">
        <v>6</v>
      </c>
      <c r="H2582" s="68" t="s">
        <v>1058</v>
      </c>
      <c r="I2582" s="56">
        <v>213.11</v>
      </c>
      <c r="J2582" s="69">
        <f>IF(C2582="СТОП цена",I2582,ROUND(I2582*(1-VLOOKUP(L2582,Оглавление!D:G,3,FALSE)),2))</f>
        <v>213.11</v>
      </c>
      <c r="K2582" s="60"/>
      <c r="L2582" s="60" t="s">
        <v>555</v>
      </c>
      <c r="M2582" s="54">
        <v>50</v>
      </c>
    </row>
    <row r="2583" spans="1:13" s="149" customFormat="1" ht="12.75" hidden="1">
      <c r="A2583" s="590"/>
      <c r="B2583" s="43" t="s">
        <v>2094</v>
      </c>
      <c r="C2583" s="44" t="s">
        <v>223</v>
      </c>
      <c r="D2583" s="43"/>
      <c r="E2583" s="44"/>
      <c r="F2583" s="44" t="s">
        <v>1320</v>
      </c>
      <c r="G2583" s="44">
        <v>4</v>
      </c>
      <c r="H2583" s="44" t="s">
        <v>1058</v>
      </c>
      <c r="I2583" s="43">
        <v>286.13</v>
      </c>
      <c r="J2583" s="57">
        <f>IF(C2583="СТОП цена",I2583,ROUND(I2583*(1-VLOOKUP(L2583,Оглавление!D:G,3,FALSE)),2))</f>
        <v>286.13</v>
      </c>
      <c r="K2583" s="60"/>
      <c r="L2583" s="60" t="s">
        <v>555</v>
      </c>
      <c r="M2583" s="54">
        <v>50</v>
      </c>
    </row>
    <row r="2584" spans="1:13" s="149" customFormat="1" ht="12.75" hidden="1">
      <c r="A2584" s="588" t="s">
        <v>1330</v>
      </c>
      <c r="B2584" s="43" t="s">
        <v>2095</v>
      </c>
      <c r="C2584" s="43"/>
      <c r="D2584" s="43"/>
      <c r="E2584" s="44"/>
      <c r="F2584" s="44" t="s">
        <v>1313</v>
      </c>
      <c r="G2584" s="44">
        <v>12</v>
      </c>
      <c r="H2584" s="44" t="s">
        <v>1058</v>
      </c>
      <c r="I2584" s="43">
        <v>98.71</v>
      </c>
      <c r="J2584" s="57">
        <f>IF(C2584="СТОП цена",I2584,ROUND(I2584*(1-VLOOKUP(L2584,Оглавление!D:G,3,FALSE)),2))</f>
        <v>98.71</v>
      </c>
      <c r="K2584" s="60"/>
      <c r="L2584" s="60" t="s">
        <v>555</v>
      </c>
      <c r="M2584" s="54">
        <v>50</v>
      </c>
    </row>
    <row r="2585" spans="1:13" s="149" customFormat="1" ht="12.75" hidden="1">
      <c r="A2585" s="590"/>
      <c r="B2585" s="43" t="s">
        <v>2096</v>
      </c>
      <c r="C2585" s="43"/>
      <c r="D2585" s="43"/>
      <c r="E2585" s="44"/>
      <c r="F2585" s="44" t="s">
        <v>1319</v>
      </c>
      <c r="G2585" s="44">
        <v>6</v>
      </c>
      <c r="H2585" s="44" t="s">
        <v>1058</v>
      </c>
      <c r="I2585" s="43">
        <v>201.54</v>
      </c>
      <c r="J2585" s="57">
        <f>IF(C2585="СТОП цена",I2585,ROUND(I2585*(1-VLOOKUP(L2585,Оглавление!D:G,3,FALSE)),2))</f>
        <v>201.54</v>
      </c>
      <c r="K2585" s="60"/>
      <c r="L2585" s="60" t="s">
        <v>555</v>
      </c>
      <c r="M2585" s="54">
        <v>50</v>
      </c>
    </row>
    <row r="2586" spans="1:13" s="149" customFormat="1" ht="12.75" hidden="1">
      <c r="A2586" s="589"/>
      <c r="B2586" s="43" t="s">
        <v>2097</v>
      </c>
      <c r="C2586" s="43"/>
      <c r="D2586" s="43"/>
      <c r="E2586" s="44"/>
      <c r="F2586" s="44" t="s">
        <v>1320</v>
      </c>
      <c r="G2586" s="44">
        <v>4</v>
      </c>
      <c r="H2586" s="44" t="s">
        <v>1058</v>
      </c>
      <c r="I2586" s="43">
        <v>263.86</v>
      </c>
      <c r="J2586" s="57">
        <f>IF(C2586="СТОП цена",I2586,ROUND(I2586*(1-VLOOKUP(L2586,Оглавление!D:G,3,FALSE)),2))</f>
        <v>263.86</v>
      </c>
      <c r="K2586" s="60"/>
      <c r="L2586" s="60" t="s">
        <v>555</v>
      </c>
      <c r="M2586" s="54">
        <v>50</v>
      </c>
    </row>
    <row r="2587" spans="1:13" s="312" customFormat="1" ht="12.75" hidden="1" customHeight="1">
      <c r="A2587" s="588" t="s">
        <v>2732</v>
      </c>
      <c r="B2587" s="43">
        <v>63582</v>
      </c>
      <c r="C2587" s="43"/>
      <c r="D2587" s="43"/>
      <c r="E2587" s="44"/>
      <c r="F2587" s="68" t="s">
        <v>1313</v>
      </c>
      <c r="G2587" s="68">
        <v>12</v>
      </c>
      <c r="H2587" s="68" t="s">
        <v>1058</v>
      </c>
      <c r="I2587" s="56">
        <v>102.2</v>
      </c>
      <c r="J2587" s="69">
        <f>IF(C2587="СТОП цена",I2587,ROUND(I2587*(1-VLOOKUP(L2587,Оглавление!D:G,3,FALSE)),2))</f>
        <v>102.2</v>
      </c>
      <c r="K2587" s="60"/>
      <c r="L2587" s="60" t="s">
        <v>555</v>
      </c>
      <c r="M2587" s="54">
        <v>50</v>
      </c>
    </row>
    <row r="2588" spans="1:13" s="312" customFormat="1" ht="12.75" hidden="1" customHeight="1">
      <c r="A2588" s="590"/>
      <c r="B2588" s="43">
        <v>63583</v>
      </c>
      <c r="C2588" s="43"/>
      <c r="D2588" s="43"/>
      <c r="E2588" s="44"/>
      <c r="F2588" s="68" t="s">
        <v>1319</v>
      </c>
      <c r="G2588" s="68">
        <v>6</v>
      </c>
      <c r="H2588" s="68" t="s">
        <v>1058</v>
      </c>
      <c r="I2588" s="56">
        <v>203.23</v>
      </c>
      <c r="J2588" s="69">
        <f>IF(C2588="СТОП цена",I2588,ROUND(I2588*(1-VLOOKUP(L2588,Оглавление!D:G,3,FALSE)),2))</f>
        <v>203.23</v>
      </c>
      <c r="K2588" s="60"/>
      <c r="L2588" s="60" t="s">
        <v>555</v>
      </c>
      <c r="M2588" s="54">
        <v>50</v>
      </c>
    </row>
    <row r="2589" spans="1:13" s="312" customFormat="1" ht="12.75" hidden="1" customHeight="1">
      <c r="A2589" s="589"/>
      <c r="B2589" s="43">
        <v>63584</v>
      </c>
      <c r="C2589" s="43"/>
      <c r="D2589" s="43"/>
      <c r="E2589" s="44"/>
      <c r="F2589" s="68" t="s">
        <v>1320</v>
      </c>
      <c r="G2589" s="68">
        <v>4</v>
      </c>
      <c r="H2589" s="68" t="s">
        <v>1058</v>
      </c>
      <c r="I2589" s="56">
        <v>272.08</v>
      </c>
      <c r="J2589" s="69">
        <f>IF(C2589="СТОП цена",I2589,ROUND(I2589*(1-VLOOKUP(L2589,Оглавление!D:G,3,FALSE)),2))</f>
        <v>272.08</v>
      </c>
      <c r="K2589" s="60"/>
      <c r="L2589" s="60" t="s">
        <v>555</v>
      </c>
      <c r="M2589" s="54">
        <v>50</v>
      </c>
    </row>
    <row r="2590" spans="1:13" s="312" customFormat="1" ht="12.75" hidden="1" customHeight="1">
      <c r="A2590" s="588" t="s">
        <v>2733</v>
      </c>
      <c r="B2590" s="43">
        <v>63592</v>
      </c>
      <c r="C2590" s="43"/>
      <c r="D2590" s="43"/>
      <c r="E2590" s="44"/>
      <c r="F2590" s="68" t="s">
        <v>1313</v>
      </c>
      <c r="G2590" s="68">
        <v>12</v>
      </c>
      <c r="H2590" s="68" t="s">
        <v>1058</v>
      </c>
      <c r="I2590" s="56">
        <v>111.97</v>
      </c>
      <c r="J2590" s="69">
        <f>IF(C2590="СТОП цена",I2590,ROUND(I2590*(1-VLOOKUP(L2590,Оглавление!D:G,3,FALSE)),2))</f>
        <v>111.97</v>
      </c>
      <c r="K2590" s="60"/>
      <c r="L2590" s="60" t="s">
        <v>555</v>
      </c>
      <c r="M2590" s="54">
        <v>50</v>
      </c>
    </row>
    <row r="2591" spans="1:13" s="312" customFormat="1" ht="12.75" hidden="1" customHeight="1">
      <c r="A2591" s="590"/>
      <c r="B2591" s="43">
        <v>63593</v>
      </c>
      <c r="C2591" s="43"/>
      <c r="D2591" s="43"/>
      <c r="E2591" s="44"/>
      <c r="F2591" s="68" t="s">
        <v>1319</v>
      </c>
      <c r="G2591" s="68">
        <v>6</v>
      </c>
      <c r="H2591" s="68" t="s">
        <v>1058</v>
      </c>
      <c r="I2591" s="56">
        <v>223.8</v>
      </c>
      <c r="J2591" s="69">
        <f>IF(C2591="СТОП цена",I2591,ROUND(I2591*(1-VLOOKUP(L2591,Оглавление!D:G,3,FALSE)),2))</f>
        <v>223.8</v>
      </c>
      <c r="K2591" s="60"/>
      <c r="L2591" s="60" t="s">
        <v>555</v>
      </c>
      <c r="M2591" s="54">
        <v>50</v>
      </c>
    </row>
    <row r="2592" spans="1:13" s="312" customFormat="1" ht="12.75" hidden="1" customHeight="1">
      <c r="A2592" s="589"/>
      <c r="B2592" s="43">
        <v>63594</v>
      </c>
      <c r="C2592" s="43"/>
      <c r="D2592" s="43"/>
      <c r="E2592" s="44"/>
      <c r="F2592" s="68" t="s">
        <v>1320</v>
      </c>
      <c r="G2592" s="68">
        <v>4</v>
      </c>
      <c r="H2592" s="68" t="s">
        <v>1058</v>
      </c>
      <c r="I2592" s="56">
        <v>301.33999999999997</v>
      </c>
      <c r="J2592" s="69">
        <f>IF(C2592="СТОП цена",I2592,ROUND(I2592*(1-VLOOKUP(L2592,Оглавление!D:G,3,FALSE)),2))</f>
        <v>301.33999999999997</v>
      </c>
      <c r="K2592" s="60"/>
      <c r="L2592" s="60" t="s">
        <v>555</v>
      </c>
      <c r="M2592" s="54">
        <v>50</v>
      </c>
    </row>
    <row r="2593" spans="1:13" s="149" customFormat="1" ht="12.75" hidden="1">
      <c r="A2593" s="588" t="s">
        <v>1331</v>
      </c>
      <c r="B2593" s="43" t="s">
        <v>2098</v>
      </c>
      <c r="C2593" s="43"/>
      <c r="D2593" s="43"/>
      <c r="E2593" s="44"/>
      <c r="F2593" s="68" t="s">
        <v>1313</v>
      </c>
      <c r="G2593" s="68">
        <v>12</v>
      </c>
      <c r="H2593" s="68" t="s">
        <v>1058</v>
      </c>
      <c r="I2593" s="56">
        <v>112.03</v>
      </c>
      <c r="J2593" s="69">
        <f>IF(C2593="СТОП цена",I2593,ROUND(I2593*(1-VLOOKUP(L2593,Оглавление!D:G,3,FALSE)),2))</f>
        <v>112.03</v>
      </c>
      <c r="K2593" s="60"/>
      <c r="L2593" s="60" t="s">
        <v>555</v>
      </c>
      <c r="M2593" s="54">
        <v>50</v>
      </c>
    </row>
    <row r="2594" spans="1:13" s="312" customFormat="1" ht="12.75" hidden="1">
      <c r="A2594" s="590"/>
      <c r="B2594" s="43">
        <v>63587</v>
      </c>
      <c r="C2594" s="43"/>
      <c r="D2594" s="43"/>
      <c r="E2594" s="44"/>
      <c r="F2594" s="68" t="s">
        <v>1319</v>
      </c>
      <c r="G2594" s="68">
        <v>6</v>
      </c>
      <c r="H2594" s="68" t="s">
        <v>1058</v>
      </c>
      <c r="I2594" s="56">
        <v>223.98</v>
      </c>
      <c r="J2594" s="69">
        <f>IF(C2594="СТОП цена",I2594,ROUND(I2594*(1-VLOOKUP(L2594,Оглавление!D:G,3,FALSE)),2))</f>
        <v>223.98</v>
      </c>
      <c r="K2594" s="60"/>
      <c r="L2594" s="60" t="s">
        <v>555</v>
      </c>
      <c r="M2594" s="54">
        <v>50</v>
      </c>
    </row>
    <row r="2595" spans="1:13" s="149" customFormat="1" ht="12.75" hidden="1">
      <c r="A2595" s="590"/>
      <c r="B2595" s="43" t="s">
        <v>2099</v>
      </c>
      <c r="C2595" s="43"/>
      <c r="D2595" s="43"/>
      <c r="E2595" s="44"/>
      <c r="F2595" s="68" t="s">
        <v>1320</v>
      </c>
      <c r="G2595" s="68">
        <v>4</v>
      </c>
      <c r="H2595" s="68" t="s">
        <v>1058</v>
      </c>
      <c r="I2595" s="56">
        <v>301.56</v>
      </c>
      <c r="J2595" s="69">
        <f>IF(C2595="СТОП цена",I2595,ROUND(I2595*(1-VLOOKUP(L2595,Оглавление!D:G,3,FALSE)),2))</f>
        <v>301.56</v>
      </c>
      <c r="K2595" s="60"/>
      <c r="L2595" s="60" t="s">
        <v>555</v>
      </c>
      <c r="M2595" s="54">
        <v>50</v>
      </c>
    </row>
    <row r="2596" spans="1:13" s="312" customFormat="1" ht="12.75" hidden="1" customHeight="1">
      <c r="A2596" s="588" t="s">
        <v>2734</v>
      </c>
      <c r="B2596" s="43">
        <v>8933</v>
      </c>
      <c r="C2596" s="43"/>
      <c r="D2596" s="43"/>
      <c r="E2596" s="44"/>
      <c r="F2596" s="68" t="s">
        <v>1313</v>
      </c>
      <c r="G2596" s="68">
        <v>12</v>
      </c>
      <c r="H2596" s="68" t="s">
        <v>1058</v>
      </c>
      <c r="I2596" s="56">
        <v>98.71</v>
      </c>
      <c r="J2596" s="69">
        <f>IF(C2596="СТОП цена",I2596,ROUND(I2596*(1-VLOOKUP(L2596,Оглавление!D:G,3,FALSE)),2))</f>
        <v>98.71</v>
      </c>
      <c r="K2596" s="60"/>
      <c r="L2596" s="60" t="s">
        <v>555</v>
      </c>
      <c r="M2596" s="54">
        <v>50</v>
      </c>
    </row>
    <row r="2597" spans="1:13" s="312" customFormat="1" ht="12.75" hidden="1" customHeight="1">
      <c r="A2597" s="590"/>
      <c r="B2597" s="43">
        <v>8934</v>
      </c>
      <c r="C2597" s="43"/>
      <c r="D2597" s="43"/>
      <c r="E2597" s="44"/>
      <c r="F2597" s="68" t="s">
        <v>1319</v>
      </c>
      <c r="G2597" s="68">
        <v>6</v>
      </c>
      <c r="H2597" s="68" t="s">
        <v>1058</v>
      </c>
      <c r="I2597" s="56">
        <v>203.92</v>
      </c>
      <c r="J2597" s="69">
        <f>IF(C2597="СТОП цена",I2597,ROUND(I2597*(1-VLOOKUP(L2597,Оглавление!D:G,3,FALSE)),2))</f>
        <v>203.92</v>
      </c>
      <c r="K2597" s="60"/>
      <c r="L2597" s="60" t="s">
        <v>555</v>
      </c>
      <c r="M2597" s="54">
        <v>50</v>
      </c>
    </row>
    <row r="2598" spans="1:13" s="312" customFormat="1" ht="12.75" hidden="1" customHeight="1">
      <c r="A2598" s="589"/>
      <c r="B2598" s="43">
        <v>8935</v>
      </c>
      <c r="C2598" s="43"/>
      <c r="D2598" s="43"/>
      <c r="E2598" s="44"/>
      <c r="F2598" s="68" t="s">
        <v>1320</v>
      </c>
      <c r="G2598" s="68">
        <v>4</v>
      </c>
      <c r="H2598" s="68" t="s">
        <v>1058</v>
      </c>
      <c r="I2598" s="56">
        <v>263.86</v>
      </c>
      <c r="J2598" s="69">
        <f>IF(C2598="СТОП цена",I2598,ROUND(I2598*(1-VLOOKUP(L2598,Оглавление!D:G,3,FALSE)),2))</f>
        <v>263.86</v>
      </c>
      <c r="K2598" s="60"/>
      <c r="L2598" s="60" t="s">
        <v>555</v>
      </c>
      <c r="M2598" s="54">
        <v>50</v>
      </c>
    </row>
    <row r="2599" spans="1:13" ht="16.5" hidden="1" customHeight="1">
      <c r="A2599" s="588" t="s">
        <v>105</v>
      </c>
      <c r="B2599" s="42" t="s">
        <v>2100</v>
      </c>
      <c r="C2599" s="42"/>
      <c r="D2599" s="42">
        <v>0.9</v>
      </c>
      <c r="E2599" s="44" t="s">
        <v>55</v>
      </c>
      <c r="F2599" s="44" t="str">
        <f t="shared" ref="F2599:F2604" si="62">CONCATENATE(D2599," ",E2599)</f>
        <v>0,9 кг</v>
      </c>
      <c r="G2599" s="42">
        <v>14</v>
      </c>
      <c r="H2599" s="44" t="s">
        <v>1058</v>
      </c>
      <c r="I2599" s="43">
        <v>227.92</v>
      </c>
      <c r="J2599" s="57">
        <f>IF(C2599="СТОП цена",I2599,ROUND(I2599*(1-VLOOKUP(L2599,Оглавление!D:G,3,FALSE)),2))</f>
        <v>227.92</v>
      </c>
      <c r="K2599" s="60"/>
      <c r="L2599" s="60" t="s">
        <v>555</v>
      </c>
      <c r="M2599" s="54">
        <v>50</v>
      </c>
    </row>
    <row r="2600" spans="1:13" ht="17.25" hidden="1" customHeight="1">
      <c r="A2600" s="589"/>
      <c r="B2600" s="42" t="s">
        <v>2101</v>
      </c>
      <c r="C2600" s="44" t="s">
        <v>223</v>
      </c>
      <c r="D2600" s="42">
        <v>2.7</v>
      </c>
      <c r="E2600" s="44" t="s">
        <v>55</v>
      </c>
      <c r="F2600" s="44" t="str">
        <f t="shared" si="62"/>
        <v>2,7 кг</v>
      </c>
      <c r="G2600" s="42">
        <v>6</v>
      </c>
      <c r="H2600" s="44" t="s">
        <v>1058</v>
      </c>
      <c r="I2600" s="43">
        <v>638.11</v>
      </c>
      <c r="J2600" s="57">
        <f>IF(C2600="СТОП цена",I2600,ROUND(I2600*(1-VLOOKUP(L2600,Оглавление!D:G,3,FALSE)),2))</f>
        <v>638.11</v>
      </c>
      <c r="K2600" s="60"/>
      <c r="L2600" s="60" t="s">
        <v>555</v>
      </c>
      <c r="M2600" s="54">
        <v>50</v>
      </c>
    </row>
    <row r="2601" spans="1:13" ht="15.75" hidden="1" customHeight="1">
      <c r="A2601" s="588" t="s">
        <v>106</v>
      </c>
      <c r="B2601" s="42" t="s">
        <v>2102</v>
      </c>
      <c r="C2601" s="44" t="s">
        <v>223</v>
      </c>
      <c r="D2601" s="42">
        <v>0.9</v>
      </c>
      <c r="E2601" s="44" t="s">
        <v>55</v>
      </c>
      <c r="F2601" s="44" t="str">
        <f t="shared" si="62"/>
        <v>0,9 кг</v>
      </c>
      <c r="G2601" s="42">
        <v>14</v>
      </c>
      <c r="H2601" s="44" t="s">
        <v>1058</v>
      </c>
      <c r="I2601" s="43">
        <v>195.71</v>
      </c>
      <c r="J2601" s="57">
        <f>IF(C2601="СТОП цена",I2601,ROUND(I2601*(1-VLOOKUP(L2601,Оглавление!D:G,3,FALSE)),2))</f>
        <v>195.71</v>
      </c>
      <c r="K2601" s="60"/>
      <c r="L2601" s="60" t="s">
        <v>555</v>
      </c>
      <c r="M2601" s="54">
        <v>50</v>
      </c>
    </row>
    <row r="2602" spans="1:13" ht="19.5" hidden="1" customHeight="1">
      <c r="A2602" s="589"/>
      <c r="B2602" s="42" t="s">
        <v>2103</v>
      </c>
      <c r="C2602" s="44" t="s">
        <v>223</v>
      </c>
      <c r="D2602" s="42">
        <v>2.7</v>
      </c>
      <c r="E2602" s="44" t="s">
        <v>55</v>
      </c>
      <c r="F2602" s="44" t="str">
        <f t="shared" si="62"/>
        <v>2,7 кг</v>
      </c>
      <c r="G2602" s="42">
        <v>6</v>
      </c>
      <c r="H2602" s="44" t="s">
        <v>1058</v>
      </c>
      <c r="I2602" s="43">
        <v>541.51</v>
      </c>
      <c r="J2602" s="57">
        <f>IF(C2602="СТОП цена",I2602,ROUND(I2602*(1-VLOOKUP(L2602,Оглавление!D:G,3,FALSE)),2))</f>
        <v>541.51</v>
      </c>
      <c r="K2602" s="60"/>
      <c r="L2602" s="60" t="s">
        <v>555</v>
      </c>
      <c r="M2602" s="54">
        <v>50</v>
      </c>
    </row>
    <row r="2603" spans="1:13" ht="14.25" hidden="1" customHeight="1">
      <c r="A2603" s="588" t="s">
        <v>107</v>
      </c>
      <c r="B2603" s="43" t="s">
        <v>2104</v>
      </c>
      <c r="C2603" s="43" t="s">
        <v>223</v>
      </c>
      <c r="D2603" s="42">
        <v>0.9</v>
      </c>
      <c r="E2603" s="44" t="s">
        <v>55</v>
      </c>
      <c r="F2603" s="44" t="str">
        <f t="shared" si="62"/>
        <v>0,9 кг</v>
      </c>
      <c r="G2603" s="42">
        <v>14</v>
      </c>
      <c r="H2603" s="44" t="s">
        <v>1058</v>
      </c>
      <c r="I2603" s="43">
        <v>185.93</v>
      </c>
      <c r="J2603" s="57">
        <f>IF(C2603="СТОП цена",I2603,ROUND(I2603*(1-VLOOKUP(L2603,Оглавление!D:G,3,FALSE)),2))</f>
        <v>185.93</v>
      </c>
      <c r="K2603" s="60"/>
      <c r="L2603" s="60" t="s">
        <v>555</v>
      </c>
      <c r="M2603" s="54">
        <v>50</v>
      </c>
    </row>
    <row r="2604" spans="1:13" ht="16.5" hidden="1" customHeight="1">
      <c r="A2604" s="589"/>
      <c r="B2604" s="43" t="s">
        <v>2105</v>
      </c>
      <c r="C2604" s="43"/>
      <c r="D2604" s="42">
        <v>2.7</v>
      </c>
      <c r="E2604" s="44" t="s">
        <v>55</v>
      </c>
      <c r="F2604" s="44" t="str">
        <f t="shared" si="62"/>
        <v>2,7 кг</v>
      </c>
      <c r="G2604" s="42">
        <v>6</v>
      </c>
      <c r="H2604" s="44" t="s">
        <v>1058</v>
      </c>
      <c r="I2604" s="43">
        <v>525.32000000000005</v>
      </c>
      <c r="J2604" s="57">
        <f>IF(C2604="СТОП цена",I2604,ROUND(I2604*(1-VLOOKUP(L2604,Оглавление!D:G,3,FALSE)),2))</f>
        <v>525.32000000000005</v>
      </c>
      <c r="K2604" s="60"/>
      <c r="L2604" s="60" t="s">
        <v>555</v>
      </c>
      <c r="M2604" s="54">
        <v>50</v>
      </c>
    </row>
    <row r="2605" spans="1:13" s="1" customFormat="1" ht="17.25" customHeight="1">
      <c r="A2605" s="579" t="s">
        <v>556</v>
      </c>
      <c r="B2605" s="580"/>
      <c r="C2605" s="580"/>
      <c r="D2605" s="580"/>
      <c r="E2605" s="580"/>
      <c r="F2605" s="580"/>
      <c r="G2605" s="580"/>
      <c r="H2605" s="580"/>
      <c r="I2605" s="580"/>
      <c r="J2605" s="581"/>
      <c r="K2605" s="60" t="s">
        <v>443</v>
      </c>
      <c r="L2605" s="60" t="s">
        <v>556</v>
      </c>
      <c r="M2605" s="54">
        <v>50</v>
      </c>
    </row>
    <row r="2606" spans="1:13" s="1" customFormat="1" ht="21.75" hidden="1" customHeight="1">
      <c r="A2606" s="582" t="s">
        <v>1059</v>
      </c>
      <c r="B2606" s="583"/>
      <c r="C2606" s="583"/>
      <c r="D2606" s="583"/>
      <c r="E2606" s="583"/>
      <c r="F2606" s="583"/>
      <c r="G2606" s="583"/>
      <c r="H2606" s="583"/>
      <c r="I2606" s="583"/>
      <c r="J2606" s="583"/>
      <c r="K2606" s="583"/>
      <c r="L2606" s="60" t="s">
        <v>556</v>
      </c>
      <c r="M2606" s="54">
        <v>50</v>
      </c>
    </row>
    <row r="2607" spans="1:13" ht="12.75" hidden="1">
      <c r="A2607" s="588" t="s">
        <v>981</v>
      </c>
      <c r="B2607" s="43" t="s">
        <v>2106</v>
      </c>
      <c r="C2607" s="43"/>
      <c r="D2607" s="43">
        <v>1.5</v>
      </c>
      <c r="E2607" s="44" t="s">
        <v>55</v>
      </c>
      <c r="F2607" s="44" t="str">
        <f t="shared" ref="F2607:F2617" si="63">CONCATENATE(D2607," ",E2607)</f>
        <v>1,5 кг</v>
      </c>
      <c r="G2607" s="43">
        <v>6</v>
      </c>
      <c r="H2607" s="44" t="s">
        <v>1058</v>
      </c>
      <c r="I2607" s="43">
        <v>66.25</v>
      </c>
      <c r="J2607" s="57">
        <f>IF(C2607="СТОП цена",I2607,ROUND(I2607*(1-VLOOKUP(L2607,Оглавление!D:G,3,FALSE)),2))</f>
        <v>66.25</v>
      </c>
      <c r="K2607" s="60"/>
      <c r="L2607" s="60" t="s">
        <v>556</v>
      </c>
      <c r="M2607" s="54">
        <v>50</v>
      </c>
    </row>
    <row r="2608" spans="1:13" ht="12.75" hidden="1">
      <c r="A2608" s="590"/>
      <c r="B2608" s="43" t="s">
        <v>2107</v>
      </c>
      <c r="C2608" s="43"/>
      <c r="D2608" s="43">
        <v>3</v>
      </c>
      <c r="E2608" s="44" t="s">
        <v>55</v>
      </c>
      <c r="F2608" s="44" t="str">
        <f t="shared" si="63"/>
        <v>3 кг</v>
      </c>
      <c r="G2608" s="44">
        <v>4</v>
      </c>
      <c r="H2608" s="44" t="s">
        <v>1058</v>
      </c>
      <c r="I2608" s="43">
        <v>131.96</v>
      </c>
      <c r="J2608" s="57">
        <f>IF(C2608="СТОП цена",I2608,ROUND(I2608*(1-VLOOKUP(L2608,Оглавление!D:G,3,FALSE)),2))</f>
        <v>131.96</v>
      </c>
      <c r="K2608" s="60"/>
      <c r="L2608" s="60" t="s">
        <v>556</v>
      </c>
      <c r="M2608" s="54">
        <v>50</v>
      </c>
    </row>
    <row r="2609" spans="1:13" ht="12.75" hidden="1">
      <c r="A2609" s="590"/>
      <c r="B2609" s="43" t="s">
        <v>2108</v>
      </c>
      <c r="C2609" s="44" t="s">
        <v>223</v>
      </c>
      <c r="D2609" s="43">
        <v>6.5</v>
      </c>
      <c r="E2609" s="44" t="s">
        <v>55</v>
      </c>
      <c r="F2609" s="44" t="str">
        <f t="shared" si="63"/>
        <v>6,5 кг</v>
      </c>
      <c r="G2609" s="44">
        <v>2</v>
      </c>
      <c r="H2609" s="44" t="s">
        <v>1058</v>
      </c>
      <c r="I2609" s="43">
        <v>255.92</v>
      </c>
      <c r="J2609" s="57">
        <f>IF(C2609="СТОП цена",I2609,ROUND(I2609*(1-VLOOKUP(L2609,Оглавление!D:G,3,FALSE)),2))</f>
        <v>255.92</v>
      </c>
      <c r="K2609" s="60"/>
      <c r="L2609" s="60" t="s">
        <v>556</v>
      </c>
      <c r="M2609" s="54">
        <v>50</v>
      </c>
    </row>
    <row r="2610" spans="1:13" ht="12.75" hidden="1">
      <c r="A2610" s="589"/>
      <c r="B2610" s="43" t="s">
        <v>2109</v>
      </c>
      <c r="C2610" s="43"/>
      <c r="D2610" s="43">
        <v>13</v>
      </c>
      <c r="E2610" s="44" t="s">
        <v>55</v>
      </c>
      <c r="F2610" s="44" t="str">
        <f t="shared" si="63"/>
        <v>13 кг</v>
      </c>
      <c r="G2610" s="43">
        <v>1</v>
      </c>
      <c r="H2610" s="44" t="s">
        <v>1058</v>
      </c>
      <c r="I2610" s="43">
        <v>443.28</v>
      </c>
      <c r="J2610" s="57">
        <f>IF(C2610="СТОП цена",I2610,ROUND(I2610*(1-VLOOKUP(L2610,Оглавление!D:G,3,FALSE)),2))</f>
        <v>443.28</v>
      </c>
      <c r="K2610" s="60"/>
      <c r="L2610" s="60" t="s">
        <v>556</v>
      </c>
      <c r="M2610" s="54">
        <v>50</v>
      </c>
    </row>
    <row r="2611" spans="1:13" ht="12.75" hidden="1">
      <c r="A2611" s="588" t="s">
        <v>982</v>
      </c>
      <c r="B2611" s="43" t="s">
        <v>2110</v>
      </c>
      <c r="C2611" s="43"/>
      <c r="D2611" s="43">
        <v>1.5</v>
      </c>
      <c r="E2611" s="44" t="s">
        <v>55</v>
      </c>
      <c r="F2611" s="44" t="str">
        <f t="shared" si="63"/>
        <v>1,5 кг</v>
      </c>
      <c r="G2611" s="44">
        <v>6</v>
      </c>
      <c r="H2611" s="44" t="s">
        <v>1058</v>
      </c>
      <c r="I2611" s="43">
        <v>106.09</v>
      </c>
      <c r="J2611" s="57">
        <f>IF(C2611="СТОП цена",I2611,ROUND(I2611*(1-VLOOKUP(L2611,Оглавление!D:G,3,FALSE)),2))</f>
        <v>106.09</v>
      </c>
      <c r="K2611" s="60"/>
      <c r="L2611" s="60" t="s">
        <v>556</v>
      </c>
      <c r="M2611" s="54">
        <v>50</v>
      </c>
    </row>
    <row r="2612" spans="1:13" ht="12.75" hidden="1">
      <c r="A2612" s="590"/>
      <c r="B2612" s="43" t="s">
        <v>2111</v>
      </c>
      <c r="C2612" s="43"/>
      <c r="D2612" s="43">
        <v>3</v>
      </c>
      <c r="E2612" s="44" t="s">
        <v>55</v>
      </c>
      <c r="F2612" s="44" t="str">
        <f t="shared" si="63"/>
        <v>3 кг</v>
      </c>
      <c r="G2612" s="44">
        <v>4</v>
      </c>
      <c r="H2612" s="44" t="s">
        <v>1058</v>
      </c>
      <c r="I2612" s="43">
        <v>207.36</v>
      </c>
      <c r="J2612" s="57">
        <f>IF(C2612="СТОП цена",I2612,ROUND(I2612*(1-VLOOKUP(L2612,Оглавление!D:G,3,FALSE)),2))</f>
        <v>207.36</v>
      </c>
      <c r="K2612" s="60"/>
      <c r="L2612" s="60" t="s">
        <v>556</v>
      </c>
      <c r="M2612" s="54">
        <v>50</v>
      </c>
    </row>
    <row r="2613" spans="1:13" ht="12.75" hidden="1">
      <c r="A2613" s="589"/>
      <c r="B2613" s="43" t="s">
        <v>2112</v>
      </c>
      <c r="C2613" s="43"/>
      <c r="D2613" s="43">
        <v>6.5</v>
      </c>
      <c r="E2613" s="44" t="s">
        <v>55</v>
      </c>
      <c r="F2613" s="44" t="str">
        <f t="shared" si="63"/>
        <v>6,5 кг</v>
      </c>
      <c r="G2613" s="44">
        <v>2</v>
      </c>
      <c r="H2613" s="44" t="s">
        <v>1058</v>
      </c>
      <c r="I2613" s="43">
        <v>424.3</v>
      </c>
      <c r="J2613" s="57">
        <f>IF(C2613="СТОП цена",I2613,ROUND(I2613*(1-VLOOKUP(L2613,Оглавление!D:G,3,FALSE)),2))</f>
        <v>424.3</v>
      </c>
      <c r="K2613" s="60"/>
      <c r="L2613" s="60" t="s">
        <v>556</v>
      </c>
      <c r="M2613" s="54">
        <v>50</v>
      </c>
    </row>
    <row r="2614" spans="1:13" ht="12.75" hidden="1">
      <c r="A2614" s="588" t="s">
        <v>983</v>
      </c>
      <c r="B2614" s="43" t="s">
        <v>2113</v>
      </c>
      <c r="C2614" s="43"/>
      <c r="D2614" s="43">
        <v>1.5</v>
      </c>
      <c r="E2614" s="44" t="s">
        <v>55</v>
      </c>
      <c r="F2614" s="44" t="str">
        <f t="shared" si="63"/>
        <v>1,5 кг</v>
      </c>
      <c r="G2614" s="44">
        <v>6</v>
      </c>
      <c r="H2614" s="44" t="s">
        <v>1058</v>
      </c>
      <c r="I2614" s="43">
        <v>53.94</v>
      </c>
      <c r="J2614" s="57">
        <f>IF(C2614="СТОП цена",I2614,ROUND(I2614*(1-VLOOKUP(L2614,Оглавление!D:G,3,FALSE)),2))</f>
        <v>53.94</v>
      </c>
      <c r="K2614" s="60"/>
      <c r="L2614" s="60" t="s">
        <v>556</v>
      </c>
      <c r="M2614" s="54">
        <v>50</v>
      </c>
    </row>
    <row r="2615" spans="1:13" ht="12.75" hidden="1">
      <c r="A2615" s="590"/>
      <c r="B2615" s="43" t="s">
        <v>2114</v>
      </c>
      <c r="C2615" s="43"/>
      <c r="D2615" s="43">
        <v>3</v>
      </c>
      <c r="E2615" s="44" t="s">
        <v>55</v>
      </c>
      <c r="F2615" s="44" t="str">
        <f t="shared" si="63"/>
        <v>3 кг</v>
      </c>
      <c r="G2615" s="44">
        <v>4</v>
      </c>
      <c r="H2615" s="44" t="s">
        <v>1058</v>
      </c>
      <c r="I2615" s="43">
        <v>107.6</v>
      </c>
      <c r="J2615" s="57">
        <f>IF(C2615="СТОП цена",I2615,ROUND(I2615*(1-VLOOKUP(L2615,Оглавление!D:G,3,FALSE)),2))</f>
        <v>107.6</v>
      </c>
      <c r="K2615" s="60"/>
      <c r="L2615" s="60" t="s">
        <v>556</v>
      </c>
      <c r="M2615" s="54">
        <v>50</v>
      </c>
    </row>
    <row r="2616" spans="1:13" ht="12.75" hidden="1">
      <c r="A2616" s="590"/>
      <c r="B2616" s="43" t="s">
        <v>2115</v>
      </c>
      <c r="C2616" s="43"/>
      <c r="D2616" s="43">
        <v>6.5</v>
      </c>
      <c r="E2616" s="44" t="s">
        <v>55</v>
      </c>
      <c r="F2616" s="44" t="str">
        <f t="shared" si="63"/>
        <v>6,5 кг</v>
      </c>
      <c r="G2616" s="44">
        <v>2</v>
      </c>
      <c r="H2616" s="44" t="s">
        <v>1058</v>
      </c>
      <c r="I2616" s="43">
        <v>213.7</v>
      </c>
      <c r="J2616" s="57">
        <f>IF(C2616="СТОП цена",I2616,ROUND(I2616*(1-VLOOKUP(L2616,Оглавление!D:G,3,FALSE)),2))</f>
        <v>213.7</v>
      </c>
      <c r="K2616" s="60"/>
      <c r="L2616" s="60" t="s">
        <v>556</v>
      </c>
      <c r="M2616" s="54">
        <v>50</v>
      </c>
    </row>
    <row r="2617" spans="1:13" ht="12.75" hidden="1">
      <c r="A2617" s="589"/>
      <c r="B2617" s="43" t="s">
        <v>2116</v>
      </c>
      <c r="C2617" s="43"/>
      <c r="D2617" s="43">
        <v>13</v>
      </c>
      <c r="E2617" s="44" t="s">
        <v>55</v>
      </c>
      <c r="F2617" s="44" t="str">
        <f t="shared" si="63"/>
        <v>13 кг</v>
      </c>
      <c r="G2617" s="44">
        <v>1</v>
      </c>
      <c r="H2617" s="44" t="s">
        <v>1058</v>
      </c>
      <c r="I2617" s="43">
        <v>362.91</v>
      </c>
      <c r="J2617" s="57">
        <f>IF(C2617="СТОП цена",I2617,ROUND(I2617*(1-VLOOKUP(L2617,Оглавление!D:G,3,FALSE)),2))</f>
        <v>362.91</v>
      </c>
      <c r="K2617" s="60"/>
      <c r="L2617" s="60" t="s">
        <v>556</v>
      </c>
      <c r="M2617" s="54">
        <v>50</v>
      </c>
    </row>
    <row r="2618" spans="1:13" s="1" customFormat="1" ht="30" customHeight="1">
      <c r="A2618" s="582" t="s">
        <v>47</v>
      </c>
      <c r="B2618" s="583"/>
      <c r="C2618" s="583"/>
      <c r="D2618" s="583"/>
      <c r="E2618" s="583"/>
      <c r="F2618" s="583"/>
      <c r="G2618" s="583"/>
      <c r="H2618" s="583"/>
      <c r="I2618" s="583"/>
      <c r="J2618" s="583"/>
      <c r="K2618" s="583"/>
      <c r="L2618" s="60" t="s">
        <v>556</v>
      </c>
      <c r="M2618" s="54">
        <v>50</v>
      </c>
    </row>
    <row r="2619" spans="1:13" ht="24.75" customHeight="1">
      <c r="A2619" s="588" t="s">
        <v>984</v>
      </c>
      <c r="B2619" s="43" t="s">
        <v>2117</v>
      </c>
      <c r="C2619" s="43"/>
      <c r="D2619" s="43">
        <v>1.5</v>
      </c>
      <c r="E2619" s="44" t="s">
        <v>55</v>
      </c>
      <c r="F2619" s="44" t="str">
        <f>CONCATENATE(D2619," ",E2619)</f>
        <v>1,5 кг</v>
      </c>
      <c r="G2619" s="43">
        <v>6</v>
      </c>
      <c r="H2619" s="44" t="s">
        <v>1058</v>
      </c>
      <c r="I2619" s="43">
        <v>107.9</v>
      </c>
      <c r="J2619" s="57">
        <f>IF(C2619="СТОП цена",I2619,ROUND(I2619*(1-VLOOKUP(L2619,Оглавление!D:G,3,FALSE)),2))</f>
        <v>107.9</v>
      </c>
      <c r="K2619" s="60"/>
      <c r="L2619" s="60" t="s">
        <v>556</v>
      </c>
      <c r="M2619" s="54">
        <v>50</v>
      </c>
    </row>
    <row r="2620" spans="1:13" ht="22.5" customHeight="1">
      <c r="A2620" s="590"/>
      <c r="B2620" s="43" t="s">
        <v>2118</v>
      </c>
      <c r="C2620" s="44" t="s">
        <v>223</v>
      </c>
      <c r="D2620" s="43">
        <v>3</v>
      </c>
      <c r="E2620" s="44" t="s">
        <v>55</v>
      </c>
      <c r="F2620" s="44" t="str">
        <f>CONCATENATE(D2620," ",E2620)</f>
        <v>3 кг</v>
      </c>
      <c r="G2620" s="43">
        <v>4</v>
      </c>
      <c r="H2620" s="44" t="s">
        <v>1058</v>
      </c>
      <c r="I2620" s="43">
        <v>214.26</v>
      </c>
      <c r="J2620" s="57">
        <f>IF(C2620="СТОП цена",I2620,ROUND(I2620*(1-VLOOKUP(L2620,Оглавление!D:G,3,FALSE)),2))</f>
        <v>214.26</v>
      </c>
      <c r="K2620" s="60"/>
      <c r="L2620" s="60" t="s">
        <v>556</v>
      </c>
      <c r="M2620" s="54">
        <v>50</v>
      </c>
    </row>
    <row r="2621" spans="1:13" ht="22.5" customHeight="1">
      <c r="A2621" s="590"/>
      <c r="B2621" s="43" t="s">
        <v>2119</v>
      </c>
      <c r="C2621" s="43"/>
      <c r="D2621" s="43">
        <v>6.5</v>
      </c>
      <c r="E2621" s="44" t="s">
        <v>55</v>
      </c>
      <c r="F2621" s="44" t="str">
        <f>CONCATENATE(D2621," ",E2621)</f>
        <v>6,5 кг</v>
      </c>
      <c r="G2621" s="44">
        <v>2</v>
      </c>
      <c r="H2621" s="44" t="s">
        <v>1058</v>
      </c>
      <c r="I2621" s="43">
        <v>455.69</v>
      </c>
      <c r="J2621" s="57">
        <f>IF(C2621="СТОП цена",I2621,ROUND(I2621*(1-VLOOKUP(L2621,Оглавление!D:G,3,FALSE)),2))</f>
        <v>455.69</v>
      </c>
      <c r="K2621" s="60"/>
      <c r="L2621" s="60" t="s">
        <v>556</v>
      </c>
      <c r="M2621" s="54">
        <v>50</v>
      </c>
    </row>
    <row r="2622" spans="1:13" ht="26.25" customHeight="1">
      <c r="A2622" s="589"/>
      <c r="B2622" s="43" t="s">
        <v>2120</v>
      </c>
      <c r="C2622" s="44" t="s">
        <v>223</v>
      </c>
      <c r="D2622" s="43">
        <v>13</v>
      </c>
      <c r="E2622" s="44" t="s">
        <v>55</v>
      </c>
      <c r="F2622" s="44" t="str">
        <f>CONCATENATE(D2622," ",E2622)</f>
        <v>13 кг</v>
      </c>
      <c r="G2622" s="43">
        <v>1</v>
      </c>
      <c r="H2622" s="44" t="s">
        <v>1058</v>
      </c>
      <c r="I2622" s="43">
        <v>840.95</v>
      </c>
      <c r="J2622" s="57">
        <f>IF(C2622="СТОП цена",I2622,ROUND(I2622*(1-VLOOKUP(L2622,Оглавление!D:G,3,FALSE)),2))</f>
        <v>840.95</v>
      </c>
      <c r="K2622" s="60"/>
      <c r="L2622" s="60" t="s">
        <v>556</v>
      </c>
      <c r="M2622" s="54">
        <v>50</v>
      </c>
    </row>
    <row r="2623" spans="1:13" s="1" customFormat="1" ht="21" hidden="1" customHeight="1">
      <c r="A2623" s="582" t="s">
        <v>451</v>
      </c>
      <c r="B2623" s="583"/>
      <c r="C2623" s="583"/>
      <c r="D2623" s="583"/>
      <c r="E2623" s="583"/>
      <c r="F2623" s="583"/>
      <c r="G2623" s="583"/>
      <c r="H2623" s="583"/>
      <c r="I2623" s="583"/>
      <c r="J2623" s="583"/>
      <c r="K2623" s="583"/>
      <c r="L2623" s="60" t="s">
        <v>556</v>
      </c>
      <c r="M2623" s="54">
        <v>51</v>
      </c>
    </row>
    <row r="2624" spans="1:13" ht="18" hidden="1" customHeight="1">
      <c r="A2624" s="382" t="s">
        <v>739</v>
      </c>
      <c r="B2624" s="44" t="s">
        <v>2121</v>
      </c>
      <c r="C2624" s="44"/>
      <c r="D2624" s="43">
        <v>1.8</v>
      </c>
      <c r="E2624" s="44" t="s">
        <v>55</v>
      </c>
      <c r="F2624" s="44" t="str">
        <f>CONCATENATE(D2624," ",E2624)</f>
        <v>1,8 кг</v>
      </c>
      <c r="G2624" s="43">
        <v>6</v>
      </c>
      <c r="H2624" s="44" t="s">
        <v>1058</v>
      </c>
      <c r="I2624" s="43">
        <v>425.39</v>
      </c>
      <c r="J2624" s="57">
        <f>IF(C2624="СТОП цена",I2624,ROUND(I2624*(1-VLOOKUP(L2624,Оглавление!D:G,3,FALSE)),2))</f>
        <v>425.39</v>
      </c>
      <c r="K2624" s="60"/>
      <c r="L2624" s="60" t="s">
        <v>556</v>
      </c>
      <c r="M2624" s="54">
        <v>51</v>
      </c>
    </row>
    <row r="2625" spans="1:13" s="1" customFormat="1" ht="26.25" customHeight="1">
      <c r="A2625" s="582" t="s">
        <v>15</v>
      </c>
      <c r="B2625" s="583"/>
      <c r="C2625" s="583"/>
      <c r="D2625" s="583"/>
      <c r="E2625" s="583"/>
      <c r="F2625" s="583"/>
      <c r="G2625" s="583"/>
      <c r="H2625" s="583"/>
      <c r="I2625" s="583"/>
      <c r="J2625" s="583"/>
      <c r="K2625" s="583"/>
      <c r="L2625" s="60" t="s">
        <v>556</v>
      </c>
      <c r="M2625" s="54">
        <v>51</v>
      </c>
    </row>
    <row r="2626" spans="1:13" s="1" customFormat="1" ht="22.5" customHeight="1">
      <c r="A2626" s="591" t="s">
        <v>640</v>
      </c>
      <c r="B2626" s="43" t="s">
        <v>2122</v>
      </c>
      <c r="C2626" s="44" t="s">
        <v>223</v>
      </c>
      <c r="D2626" s="43"/>
      <c r="E2626" s="43"/>
      <c r="F2626" s="43" t="s">
        <v>1313</v>
      </c>
      <c r="G2626" s="43">
        <v>14</v>
      </c>
      <c r="H2626" s="43" t="s">
        <v>1058</v>
      </c>
      <c r="I2626" s="43">
        <v>196.41</v>
      </c>
      <c r="J2626" s="57">
        <f>IF(C2626="СТОП цена",I2626,ROUND(I2626*(1-VLOOKUP(L2626,Оглавление!D:G,3,FALSE)),2))</f>
        <v>196.41</v>
      </c>
      <c r="K2626" s="52"/>
      <c r="L2626" s="60" t="s">
        <v>556</v>
      </c>
      <c r="M2626" s="54">
        <v>51</v>
      </c>
    </row>
    <row r="2627" spans="1:13" ht="29.25" customHeight="1">
      <c r="A2627" s="604"/>
      <c r="B2627" s="44" t="s">
        <v>2123</v>
      </c>
      <c r="C2627" s="44" t="s">
        <v>223</v>
      </c>
      <c r="D2627" s="43">
        <v>2.7</v>
      </c>
      <c r="E2627" s="44" t="s">
        <v>55</v>
      </c>
      <c r="F2627" s="44" t="str">
        <f t="shared" ref="F2627:F2635" si="64">CONCATENATE(D2627," ",E2627)</f>
        <v>2,7 кг</v>
      </c>
      <c r="G2627" s="43">
        <v>6</v>
      </c>
      <c r="H2627" s="44" t="s">
        <v>1058</v>
      </c>
      <c r="I2627" s="44">
        <v>543.45000000000005</v>
      </c>
      <c r="J2627" s="57">
        <f>IF(C2627="СТОП цена",I2627,ROUND(I2627*(1-VLOOKUP(L2627,Оглавление!D:G,3,FALSE)),2))</f>
        <v>543.45000000000005</v>
      </c>
      <c r="K2627" s="60"/>
      <c r="L2627" s="60" t="s">
        <v>556</v>
      </c>
      <c r="M2627" s="54">
        <v>51</v>
      </c>
    </row>
    <row r="2628" spans="1:13" ht="22.5" customHeight="1">
      <c r="A2628" s="588" t="s">
        <v>641</v>
      </c>
      <c r="B2628" s="44" t="s">
        <v>2124</v>
      </c>
      <c r="C2628" s="44" t="s">
        <v>223</v>
      </c>
      <c r="D2628" s="43">
        <v>0.9</v>
      </c>
      <c r="E2628" s="44" t="s">
        <v>55</v>
      </c>
      <c r="F2628" s="44" t="str">
        <f t="shared" si="64"/>
        <v>0,9 кг</v>
      </c>
      <c r="G2628" s="43">
        <v>14</v>
      </c>
      <c r="H2628" s="44" t="s">
        <v>1058</v>
      </c>
      <c r="I2628" s="44">
        <v>228.75</v>
      </c>
      <c r="J2628" s="57">
        <f>IF(C2628="СТОП цена",I2628,ROUND(I2628*(1-VLOOKUP(L2628,Оглавление!D:G,3,FALSE)),2))</f>
        <v>228.75</v>
      </c>
      <c r="K2628" s="60"/>
      <c r="L2628" s="60" t="s">
        <v>556</v>
      </c>
      <c r="M2628" s="54">
        <v>51</v>
      </c>
    </row>
    <row r="2629" spans="1:13" ht="19.5" customHeight="1">
      <c r="A2629" s="589"/>
      <c r="B2629" s="44" t="s">
        <v>2125</v>
      </c>
      <c r="C2629" s="44" t="s">
        <v>223</v>
      </c>
      <c r="D2629" s="43">
        <v>2.7</v>
      </c>
      <c r="E2629" s="44" t="s">
        <v>55</v>
      </c>
      <c r="F2629" s="44" t="str">
        <f t="shared" si="64"/>
        <v>2,7 кг</v>
      </c>
      <c r="G2629" s="43">
        <v>6</v>
      </c>
      <c r="H2629" s="44" t="s">
        <v>1058</v>
      </c>
      <c r="I2629" s="44">
        <v>640.4</v>
      </c>
      <c r="J2629" s="57">
        <f>IF(C2629="СТОП цена",I2629,ROUND(I2629*(1-VLOOKUP(L2629,Оглавление!D:G,3,FALSE)),2))</f>
        <v>640.4</v>
      </c>
      <c r="K2629" s="60"/>
      <c r="L2629" s="60" t="s">
        <v>556</v>
      </c>
      <c r="M2629" s="54">
        <v>51</v>
      </c>
    </row>
    <row r="2630" spans="1:13" s="312" customFormat="1" ht="51.75" hidden="1" customHeight="1">
      <c r="A2630" s="440" t="s">
        <v>2736</v>
      </c>
      <c r="B2630" s="44"/>
      <c r="C2630" s="44"/>
      <c r="D2630" s="43"/>
      <c r="E2630" s="44"/>
      <c r="F2630" s="68" t="s">
        <v>1313</v>
      </c>
      <c r="G2630" s="56">
        <v>14</v>
      </c>
      <c r="H2630" s="68" t="s">
        <v>1058</v>
      </c>
      <c r="I2630" s="68">
        <v>212.16</v>
      </c>
      <c r="J2630" s="69">
        <f>IF(C2630="СТОП цена",I2630,ROUND(I2630*(1-VLOOKUP(L2630,Оглавление!D:G,3,FALSE)),2))</f>
        <v>212.16</v>
      </c>
      <c r="K2630" s="60"/>
      <c r="L2630" s="60" t="s">
        <v>556</v>
      </c>
      <c r="M2630" s="54">
        <v>51</v>
      </c>
    </row>
    <row r="2631" spans="1:13" s="312" customFormat="1" ht="19.5" hidden="1" customHeight="1">
      <c r="A2631" s="424" t="s">
        <v>2446</v>
      </c>
      <c r="B2631" s="44">
        <v>65245</v>
      </c>
      <c r="C2631" s="44"/>
      <c r="D2631" s="43"/>
      <c r="E2631" s="44"/>
      <c r="F2631" s="68" t="s">
        <v>1313</v>
      </c>
      <c r="G2631" s="56">
        <v>14</v>
      </c>
      <c r="H2631" s="68" t="s">
        <v>1058</v>
      </c>
      <c r="I2631" s="68">
        <v>179.01</v>
      </c>
      <c r="J2631" s="69">
        <f>IF(C2631="СТОП цена",I2631,ROUND(I2631*(1-VLOOKUP(L2631,Оглавление!D:G,3,FALSE)),2))</f>
        <v>179.01</v>
      </c>
      <c r="K2631" s="60"/>
      <c r="L2631" s="60" t="s">
        <v>556</v>
      </c>
      <c r="M2631" s="54">
        <v>51</v>
      </c>
    </row>
    <row r="2632" spans="1:13" ht="21" hidden="1" customHeight="1">
      <c r="A2632" s="588" t="s">
        <v>642</v>
      </c>
      <c r="B2632" s="43" t="s">
        <v>2933</v>
      </c>
      <c r="C2632" s="43"/>
      <c r="D2632" s="43">
        <v>0.5</v>
      </c>
      <c r="E2632" s="44" t="s">
        <v>55</v>
      </c>
      <c r="F2632" s="44" t="str">
        <f t="shared" si="64"/>
        <v>0,5 кг</v>
      </c>
      <c r="G2632" s="43">
        <v>14</v>
      </c>
      <c r="H2632" s="44" t="s">
        <v>1058</v>
      </c>
      <c r="I2632" s="44">
        <v>159.47</v>
      </c>
      <c r="J2632" s="57">
        <f>IF(C2632="СТОП цена",I2632,ROUND(I2632*(1-VLOOKUP(L2632,Оглавление!D:G,3,FALSE)),2))</f>
        <v>159.47</v>
      </c>
      <c r="K2632" s="60"/>
      <c r="L2632" s="60" t="s">
        <v>556</v>
      </c>
      <c r="M2632" s="54">
        <v>51</v>
      </c>
    </row>
    <row r="2633" spans="1:13" ht="21" hidden="1" customHeight="1">
      <c r="A2633" s="590"/>
      <c r="B2633" s="43" t="s">
        <v>2126</v>
      </c>
      <c r="C2633" s="43"/>
      <c r="D2633" s="43">
        <v>1</v>
      </c>
      <c r="E2633" s="44" t="s">
        <v>55</v>
      </c>
      <c r="F2633" s="44" t="str">
        <f t="shared" si="64"/>
        <v>1 кг</v>
      </c>
      <c r="G2633" s="44">
        <v>14</v>
      </c>
      <c r="H2633" s="44" t="s">
        <v>1058</v>
      </c>
      <c r="I2633" s="44">
        <v>290.14</v>
      </c>
      <c r="J2633" s="57">
        <f>IF(C2633="СТОП цена",I2633,ROUND(I2633*(1-VLOOKUP(L2633,Оглавление!D:G,3,FALSE)),2))</f>
        <v>290.14</v>
      </c>
      <c r="K2633" s="60"/>
      <c r="L2633" s="60" t="s">
        <v>556</v>
      </c>
      <c r="M2633" s="54">
        <v>51</v>
      </c>
    </row>
    <row r="2634" spans="1:13" ht="17.25" hidden="1" customHeight="1">
      <c r="A2634" s="589"/>
      <c r="B2634" s="43" t="s">
        <v>2127</v>
      </c>
      <c r="C2634" s="43"/>
      <c r="D2634" s="43">
        <v>3</v>
      </c>
      <c r="E2634" s="44" t="s">
        <v>55</v>
      </c>
      <c r="F2634" s="44" t="str">
        <f t="shared" si="64"/>
        <v>3 кг</v>
      </c>
      <c r="G2634" s="43">
        <v>6</v>
      </c>
      <c r="H2634" s="44" t="s">
        <v>1058</v>
      </c>
      <c r="I2634" s="44">
        <v>826.94</v>
      </c>
      <c r="J2634" s="57">
        <f>IF(C2634="СТОП цена",I2634,ROUND(I2634*(1-VLOOKUP(L2634,Оглавление!D:G,3,FALSE)),2))</f>
        <v>826.94</v>
      </c>
      <c r="K2634" s="60"/>
      <c r="L2634" s="60" t="s">
        <v>556</v>
      </c>
      <c r="M2634" s="54">
        <v>51</v>
      </c>
    </row>
    <row r="2635" spans="1:13" ht="33" hidden="1" customHeight="1">
      <c r="A2635" s="377" t="s">
        <v>643</v>
      </c>
      <c r="B2635" s="44" t="s">
        <v>2128</v>
      </c>
      <c r="C2635" s="44" t="s">
        <v>223</v>
      </c>
      <c r="D2635" s="43">
        <v>2.9</v>
      </c>
      <c r="E2635" s="44" t="s">
        <v>55</v>
      </c>
      <c r="F2635" s="44" t="str">
        <f t="shared" si="64"/>
        <v>2,9 кг</v>
      </c>
      <c r="G2635" s="43">
        <v>6</v>
      </c>
      <c r="H2635" s="44" t="s">
        <v>1058</v>
      </c>
      <c r="I2635" s="43">
        <v>557.03</v>
      </c>
      <c r="J2635" s="57">
        <f>IF(C2635="СТОП цена",I2635,ROUND(I2635*(1-VLOOKUP(L2635,Оглавление!D:G,3,FALSE)),2))</f>
        <v>557.03</v>
      </c>
      <c r="K2635" s="60"/>
      <c r="L2635" s="60" t="s">
        <v>556</v>
      </c>
      <c r="M2635" s="54">
        <v>51</v>
      </c>
    </row>
    <row r="2636" spans="1:13" s="1" customFormat="1" ht="17.25" customHeight="1">
      <c r="A2636" s="579" t="s">
        <v>1071</v>
      </c>
      <c r="B2636" s="580"/>
      <c r="C2636" s="580"/>
      <c r="D2636" s="580"/>
      <c r="E2636" s="580"/>
      <c r="F2636" s="580"/>
      <c r="G2636" s="580"/>
      <c r="H2636" s="580"/>
      <c r="I2636" s="580"/>
      <c r="J2636" s="581"/>
      <c r="K2636" s="60" t="s">
        <v>443</v>
      </c>
      <c r="L2636" s="60" t="s">
        <v>1071</v>
      </c>
      <c r="M2636" s="54">
        <v>51</v>
      </c>
    </row>
    <row r="2637" spans="1:13" s="1" customFormat="1" ht="25.5" customHeight="1">
      <c r="A2637" s="582" t="s">
        <v>820</v>
      </c>
      <c r="B2637" s="583"/>
      <c r="C2637" s="583"/>
      <c r="D2637" s="583"/>
      <c r="E2637" s="583"/>
      <c r="F2637" s="583"/>
      <c r="G2637" s="583"/>
      <c r="H2637" s="583"/>
      <c r="I2637" s="583"/>
      <c r="J2637" s="583"/>
      <c r="K2637" s="583"/>
      <c r="L2637" s="60" t="s">
        <v>1071</v>
      </c>
      <c r="M2637" s="54">
        <v>51</v>
      </c>
    </row>
    <row r="2638" spans="1:13" s="1" customFormat="1" ht="18.75" customHeight="1">
      <c r="A2638" s="588" t="s">
        <v>1647</v>
      </c>
      <c r="B2638" s="43" t="s">
        <v>2129</v>
      </c>
      <c r="C2638" s="44" t="s">
        <v>223</v>
      </c>
      <c r="D2638" s="43"/>
      <c r="E2638" s="43"/>
      <c r="F2638" s="43" t="s">
        <v>1313</v>
      </c>
      <c r="G2638" s="43">
        <v>14</v>
      </c>
      <c r="H2638" s="43" t="s">
        <v>1058</v>
      </c>
      <c r="I2638" s="43">
        <v>120.67</v>
      </c>
      <c r="J2638" s="57">
        <f>IF(C2638="СТОП цена",I2638,ROUND(I2638*(1-VLOOKUP(L2638,Оглавление!D:G,3,FALSE)),2))</f>
        <v>120.67</v>
      </c>
      <c r="K2638" s="52"/>
      <c r="L2638" s="60" t="s">
        <v>1071</v>
      </c>
      <c r="M2638" s="54">
        <v>51</v>
      </c>
    </row>
    <row r="2639" spans="1:13" s="1" customFormat="1" ht="18.75" customHeight="1">
      <c r="A2639" s="589"/>
      <c r="B2639" s="43" t="s">
        <v>2932</v>
      </c>
      <c r="C2639" s="43" t="s">
        <v>223</v>
      </c>
      <c r="D2639" s="43"/>
      <c r="E2639" s="43"/>
      <c r="F2639" s="43" t="s">
        <v>2292</v>
      </c>
      <c r="G2639" s="43">
        <v>6</v>
      </c>
      <c r="H2639" s="43" t="s">
        <v>1058</v>
      </c>
      <c r="I2639" s="56">
        <v>268.3</v>
      </c>
      <c r="J2639" s="69">
        <f>IF(C2639="СТОП цена",I2639,ROUND(I2639*(1-VLOOKUP(L2639,Оглавление!D:G,3,FALSE)),2))</f>
        <v>268.3</v>
      </c>
      <c r="K2639" s="52"/>
      <c r="L2639" s="60" t="s">
        <v>1071</v>
      </c>
      <c r="M2639" s="54">
        <v>51</v>
      </c>
    </row>
    <row r="2640" spans="1:13" ht="16.5" customHeight="1">
      <c r="A2640" s="588" t="s">
        <v>385</v>
      </c>
      <c r="B2640" s="42" t="s">
        <v>2130</v>
      </c>
      <c r="C2640" s="42"/>
      <c r="D2640" s="42">
        <v>0.9</v>
      </c>
      <c r="E2640" s="44" t="s">
        <v>55</v>
      </c>
      <c r="F2640" s="44" t="str">
        <f>CONCATENATE(D2640," ",E2640)</f>
        <v>0,9 кг</v>
      </c>
      <c r="G2640" s="44">
        <v>14</v>
      </c>
      <c r="H2640" s="44" t="s">
        <v>1058</v>
      </c>
      <c r="I2640" s="43">
        <v>106.44</v>
      </c>
      <c r="J2640" s="57">
        <f>IF(C2640="СТОП цена",I2640,ROUND(I2640*(1-VLOOKUP(L2640,Оглавление!D:G,3,FALSE)),2))</f>
        <v>106.44</v>
      </c>
      <c r="K2640" s="60"/>
      <c r="L2640" s="60" t="s">
        <v>1071</v>
      </c>
      <c r="M2640" s="54">
        <v>51</v>
      </c>
    </row>
    <row r="2641" spans="1:13" ht="16.5" customHeight="1">
      <c r="A2641" s="589"/>
      <c r="B2641" s="42" t="s">
        <v>2131</v>
      </c>
      <c r="C2641" s="42"/>
      <c r="D2641" s="42">
        <v>2.2000000000000002</v>
      </c>
      <c r="E2641" s="44" t="s">
        <v>55</v>
      </c>
      <c r="F2641" s="44" t="str">
        <f>CONCATENATE(D2641," ",E2641)</f>
        <v>2,2 кг</v>
      </c>
      <c r="G2641" s="42">
        <v>6</v>
      </c>
      <c r="H2641" s="44" t="s">
        <v>1058</v>
      </c>
      <c r="I2641" s="43">
        <v>239.39</v>
      </c>
      <c r="J2641" s="57">
        <f>IF(C2641="СТОП цена",I2641,ROUND(I2641*(1-VLOOKUP(L2641,Оглавление!D:G,3,FALSE)),2))</f>
        <v>239.39</v>
      </c>
      <c r="K2641" s="60"/>
      <c r="L2641" s="60" t="s">
        <v>1071</v>
      </c>
      <c r="M2641" s="54">
        <v>51</v>
      </c>
    </row>
    <row r="2642" spans="1:13" ht="18.75" customHeight="1">
      <c r="A2642" s="588" t="s">
        <v>417</v>
      </c>
      <c r="B2642" s="43" t="s">
        <v>2132</v>
      </c>
      <c r="C2642" s="43"/>
      <c r="D2642" s="42">
        <v>0.9</v>
      </c>
      <c r="E2642" s="44" t="s">
        <v>55</v>
      </c>
      <c r="F2642" s="44" t="str">
        <f>CONCATENATE(D2642," ",E2642)</f>
        <v>0,9 кг</v>
      </c>
      <c r="G2642" s="42">
        <v>14</v>
      </c>
      <c r="H2642" s="44" t="s">
        <v>1058</v>
      </c>
      <c r="I2642" s="43">
        <v>109.55</v>
      </c>
      <c r="J2642" s="57">
        <f>IF(C2642="СТОП цена",I2642,ROUND(I2642*(1-VLOOKUP(L2642,Оглавление!D:G,3,FALSE)),2))</f>
        <v>109.55</v>
      </c>
      <c r="K2642" s="60"/>
      <c r="L2642" s="60" t="s">
        <v>1071</v>
      </c>
      <c r="M2642" s="54">
        <v>51</v>
      </c>
    </row>
    <row r="2643" spans="1:13" ht="15" customHeight="1">
      <c r="A2643" s="589"/>
      <c r="B2643" s="43" t="s">
        <v>2133</v>
      </c>
      <c r="C2643" s="43"/>
      <c r="D2643" s="42">
        <v>2.2000000000000002</v>
      </c>
      <c r="E2643" s="44" t="s">
        <v>55</v>
      </c>
      <c r="F2643" s="44" t="str">
        <f>CONCATENATE(D2643," ",E2643)</f>
        <v>2,2 кг</v>
      </c>
      <c r="G2643" s="42">
        <v>6</v>
      </c>
      <c r="H2643" s="44" t="s">
        <v>1058</v>
      </c>
      <c r="I2643" s="43">
        <v>243.04</v>
      </c>
      <c r="J2643" s="57">
        <f>IF(C2643="СТОП цена",I2643,ROUND(I2643*(1-VLOOKUP(L2643,Оглавление!D:G,3,FALSE)),2))</f>
        <v>243.04</v>
      </c>
      <c r="K2643" s="60"/>
      <c r="L2643" s="60" t="s">
        <v>1071</v>
      </c>
      <c r="M2643" s="54">
        <v>51</v>
      </c>
    </row>
    <row r="2644" spans="1:13" s="1" customFormat="1" ht="17.25" customHeight="1">
      <c r="A2644" s="582" t="s">
        <v>451</v>
      </c>
      <c r="B2644" s="583"/>
      <c r="C2644" s="583"/>
      <c r="D2644" s="583"/>
      <c r="E2644" s="583"/>
      <c r="F2644" s="583"/>
      <c r="G2644" s="583"/>
      <c r="H2644" s="583"/>
      <c r="I2644" s="583"/>
      <c r="J2644" s="583"/>
      <c r="K2644" s="583"/>
      <c r="L2644" s="60" t="s">
        <v>1071</v>
      </c>
      <c r="M2644" s="54">
        <v>51</v>
      </c>
    </row>
    <row r="2645" spans="1:13" ht="12.75" hidden="1">
      <c r="A2645" s="588" t="s">
        <v>418</v>
      </c>
      <c r="B2645" s="43" t="s">
        <v>2134</v>
      </c>
      <c r="C2645" s="43"/>
      <c r="D2645" s="43">
        <v>0.8</v>
      </c>
      <c r="E2645" s="44" t="s">
        <v>55</v>
      </c>
      <c r="F2645" s="44" t="str">
        <f>CONCATENATE(D2645," ",E2645)</f>
        <v>0,8 кг</v>
      </c>
      <c r="G2645" s="43">
        <v>14</v>
      </c>
      <c r="H2645" s="44" t="s">
        <v>1058</v>
      </c>
      <c r="I2645" s="43">
        <v>117.52</v>
      </c>
      <c r="J2645" s="57">
        <f>IF(C2645="СТОП цена",I2645,ROUND(I2645*(1-VLOOKUP(L2645,Оглавление!D:G,3,FALSE)),2))</f>
        <v>117.52</v>
      </c>
      <c r="K2645" s="60"/>
      <c r="L2645" s="60" t="s">
        <v>1071</v>
      </c>
      <c r="M2645" s="54">
        <v>51</v>
      </c>
    </row>
    <row r="2646" spans="1:13" ht="12.75" hidden="1">
      <c r="A2646" s="589"/>
      <c r="B2646" s="43" t="s">
        <v>2135</v>
      </c>
      <c r="C2646" s="43"/>
      <c r="D2646" s="43">
        <v>2.4</v>
      </c>
      <c r="E2646" s="44" t="s">
        <v>55</v>
      </c>
      <c r="F2646" s="44" t="str">
        <f>CONCATENATE(D2646," ",E2646)</f>
        <v>2,4 кг</v>
      </c>
      <c r="G2646" s="43">
        <v>6</v>
      </c>
      <c r="H2646" s="44" t="s">
        <v>1058</v>
      </c>
      <c r="I2646" s="43">
        <v>317.61</v>
      </c>
      <c r="J2646" s="57">
        <f>IF(C2646="СТОП цена",I2646,ROUND(I2646*(1-VLOOKUP(L2646,Оглавление!D:G,3,FALSE)),2))</f>
        <v>317.61</v>
      </c>
      <c r="K2646" s="60"/>
      <c r="L2646" s="60" t="s">
        <v>1071</v>
      </c>
      <c r="M2646" s="54">
        <v>51</v>
      </c>
    </row>
    <row r="2647" spans="1:13" ht="12.75">
      <c r="A2647" s="588" t="s">
        <v>419</v>
      </c>
      <c r="B2647" s="44" t="s">
        <v>2136</v>
      </c>
      <c r="C2647" s="44"/>
      <c r="D2647" s="43">
        <v>0.8</v>
      </c>
      <c r="E2647" s="44" t="s">
        <v>55</v>
      </c>
      <c r="F2647" s="44" t="str">
        <f>CONCATENATE(D2647," ",E2647)</f>
        <v>0,8 кг</v>
      </c>
      <c r="G2647" s="43">
        <v>14</v>
      </c>
      <c r="H2647" s="44" t="s">
        <v>1058</v>
      </c>
      <c r="I2647" s="43">
        <v>129.06</v>
      </c>
      <c r="J2647" s="57">
        <f>IF(C2647="СТОП цена",I2647,ROUND(I2647*(1-VLOOKUP(L2647,Оглавление!D:G,3,FALSE)),2))</f>
        <v>129.06</v>
      </c>
      <c r="K2647" s="60"/>
      <c r="L2647" s="60" t="s">
        <v>1071</v>
      </c>
      <c r="M2647" s="54">
        <v>51</v>
      </c>
    </row>
    <row r="2648" spans="1:13" ht="18.75" customHeight="1">
      <c r="A2648" s="589"/>
      <c r="B2648" s="44" t="s">
        <v>2137</v>
      </c>
      <c r="C2648" s="44"/>
      <c r="D2648" s="43">
        <v>1.9</v>
      </c>
      <c r="E2648" s="44" t="s">
        <v>55</v>
      </c>
      <c r="F2648" s="44" t="str">
        <f>CONCATENATE(D2648," ",E2648)</f>
        <v>1,9 кг</v>
      </c>
      <c r="G2648" s="43">
        <v>6</v>
      </c>
      <c r="H2648" s="44" t="s">
        <v>1058</v>
      </c>
      <c r="I2648" s="43">
        <v>290.91000000000003</v>
      </c>
      <c r="J2648" s="57">
        <f>IF(C2648="СТОП цена",I2648,ROUND(I2648*(1-VLOOKUP(L2648,Оглавление!D:G,3,FALSE)),2))</f>
        <v>290.91000000000003</v>
      </c>
      <c r="K2648" s="60"/>
      <c r="L2648" s="60" t="s">
        <v>1071</v>
      </c>
      <c r="M2648" s="54">
        <v>51</v>
      </c>
    </row>
    <row r="2649" spans="1:13" s="1" customFormat="1" ht="18.75" hidden="1" customHeight="1">
      <c r="A2649" s="582" t="s">
        <v>15</v>
      </c>
      <c r="B2649" s="583"/>
      <c r="C2649" s="583"/>
      <c r="D2649" s="583"/>
      <c r="E2649" s="583"/>
      <c r="F2649" s="583"/>
      <c r="G2649" s="583"/>
      <c r="H2649" s="583"/>
      <c r="I2649" s="583"/>
      <c r="J2649" s="583"/>
      <c r="K2649" s="583"/>
      <c r="L2649" s="60" t="s">
        <v>1071</v>
      </c>
      <c r="M2649" s="54">
        <v>51</v>
      </c>
    </row>
    <row r="2650" spans="1:13" ht="12.75" hidden="1" customHeight="1">
      <c r="A2650" s="588" t="s">
        <v>347</v>
      </c>
      <c r="B2650" s="43" t="s">
        <v>2138</v>
      </c>
      <c r="C2650" s="43"/>
      <c r="D2650" s="42">
        <v>0.9</v>
      </c>
      <c r="E2650" s="44" t="s">
        <v>55</v>
      </c>
      <c r="F2650" s="44" t="str">
        <f t="shared" ref="F2650:F2711" si="65">CONCATENATE(D2650," ",E2650)</f>
        <v>0,9 кг</v>
      </c>
      <c r="G2650" s="42">
        <v>14</v>
      </c>
      <c r="H2650" s="44" t="s">
        <v>1058</v>
      </c>
      <c r="I2650" s="43">
        <v>129.65</v>
      </c>
      <c r="J2650" s="57">
        <f>IF(C2650="СТОП цена",I2650,ROUND(I2650*(1-VLOOKUP(L2650,Оглавление!D:G,3,FALSE)),2))</f>
        <v>129.65</v>
      </c>
      <c r="K2650" s="60"/>
      <c r="L2650" s="60" t="s">
        <v>1071</v>
      </c>
      <c r="M2650" s="54">
        <v>51</v>
      </c>
    </row>
    <row r="2651" spans="1:13" ht="12.75" hidden="1" customHeight="1">
      <c r="A2651" s="589"/>
      <c r="B2651" s="43" t="s">
        <v>2139</v>
      </c>
      <c r="C2651" s="43"/>
      <c r="D2651" s="42">
        <v>2.7</v>
      </c>
      <c r="E2651" s="44" t="s">
        <v>55</v>
      </c>
      <c r="F2651" s="44" t="str">
        <f t="shared" si="65"/>
        <v>2,7 кг</v>
      </c>
      <c r="G2651" s="42">
        <v>6</v>
      </c>
      <c r="H2651" s="44" t="s">
        <v>1058</v>
      </c>
      <c r="I2651" s="43">
        <v>334.01</v>
      </c>
      <c r="J2651" s="57">
        <f>IF(C2651="СТОП цена",I2651,ROUND(I2651*(1-VLOOKUP(L2651,Оглавление!D:G,3,FALSE)),2))</f>
        <v>334.01</v>
      </c>
      <c r="K2651" s="60"/>
      <c r="L2651" s="60" t="s">
        <v>1071</v>
      </c>
      <c r="M2651" s="54">
        <v>51</v>
      </c>
    </row>
    <row r="2652" spans="1:13" ht="12.75" hidden="1" customHeight="1">
      <c r="A2652" s="588" t="s">
        <v>348</v>
      </c>
      <c r="B2652" s="43" t="s">
        <v>2140</v>
      </c>
      <c r="C2652" s="43"/>
      <c r="D2652" s="42">
        <v>0.9</v>
      </c>
      <c r="E2652" s="44" t="s">
        <v>55</v>
      </c>
      <c r="F2652" s="44" t="str">
        <f t="shared" si="65"/>
        <v>0,9 кг</v>
      </c>
      <c r="G2652" s="42">
        <v>14</v>
      </c>
      <c r="H2652" s="44" t="s">
        <v>1058</v>
      </c>
      <c r="I2652" s="43">
        <v>132.43</v>
      </c>
      <c r="J2652" s="57">
        <f>IF(C2652="СТОП цена",I2652,ROUND(I2652*(1-VLOOKUP(L2652,Оглавление!D:G,3,FALSE)),2))</f>
        <v>132.43</v>
      </c>
      <c r="K2652" s="60"/>
      <c r="L2652" s="60" t="s">
        <v>1071</v>
      </c>
      <c r="M2652" s="54">
        <v>51</v>
      </c>
    </row>
    <row r="2653" spans="1:13" ht="12.75" hidden="1" customHeight="1">
      <c r="A2653" s="589"/>
      <c r="B2653" s="43" t="s">
        <v>2141</v>
      </c>
      <c r="C2653" s="43"/>
      <c r="D2653" s="42">
        <v>2.7</v>
      </c>
      <c r="E2653" s="44" t="s">
        <v>55</v>
      </c>
      <c r="F2653" s="44" t="str">
        <f t="shared" si="65"/>
        <v>2,7 кг</v>
      </c>
      <c r="G2653" s="42">
        <v>6</v>
      </c>
      <c r="H2653" s="44" t="s">
        <v>1058</v>
      </c>
      <c r="I2653" s="43">
        <v>338.24</v>
      </c>
      <c r="J2653" s="57">
        <f>IF(C2653="СТОП цена",I2653,ROUND(I2653*(1-VLOOKUP(L2653,Оглавление!D:G,3,FALSE)),2))</f>
        <v>338.24</v>
      </c>
      <c r="K2653" s="60"/>
      <c r="L2653" s="60" t="s">
        <v>1071</v>
      </c>
      <c r="M2653" s="54">
        <v>51</v>
      </c>
    </row>
    <row r="2654" spans="1:13" ht="12.75" hidden="1" customHeight="1">
      <c r="A2654" s="588" t="s">
        <v>349</v>
      </c>
      <c r="B2654" s="44" t="s">
        <v>2142</v>
      </c>
      <c r="C2654" s="44"/>
      <c r="D2654" s="42">
        <v>2.7</v>
      </c>
      <c r="E2654" s="44" t="s">
        <v>55</v>
      </c>
      <c r="F2654" s="44" t="str">
        <f t="shared" si="65"/>
        <v>2,7 кг</v>
      </c>
      <c r="G2654" s="42">
        <v>6</v>
      </c>
      <c r="H2654" s="44" t="s">
        <v>1058</v>
      </c>
      <c r="I2654" s="43">
        <v>338.61</v>
      </c>
      <c r="J2654" s="57">
        <f>IF(C2654="СТОП цена",I2654,ROUND(I2654*(1-VLOOKUP(L2654,Оглавление!D:G,3,FALSE)),2))</f>
        <v>338.61</v>
      </c>
      <c r="K2654" s="60"/>
      <c r="L2654" s="60" t="s">
        <v>1071</v>
      </c>
      <c r="M2654" s="54">
        <v>51</v>
      </c>
    </row>
    <row r="2655" spans="1:13" ht="12.75" hidden="1" customHeight="1">
      <c r="A2655" s="589"/>
      <c r="B2655" s="44" t="s">
        <v>2143</v>
      </c>
      <c r="C2655" s="44"/>
      <c r="D2655" s="43">
        <v>0.9</v>
      </c>
      <c r="E2655" s="44" t="s">
        <v>55</v>
      </c>
      <c r="F2655" s="44" t="str">
        <f t="shared" si="65"/>
        <v>0,9 кг</v>
      </c>
      <c r="G2655" s="43">
        <v>14</v>
      </c>
      <c r="H2655" s="44" t="s">
        <v>1058</v>
      </c>
      <c r="I2655" s="43">
        <v>132.43</v>
      </c>
      <c r="J2655" s="57">
        <f>IF(C2655="СТОП цена",I2655,ROUND(I2655*(1-VLOOKUP(L2655,Оглавление!D:G,3,FALSE)),2))</f>
        <v>132.43</v>
      </c>
      <c r="K2655" s="60"/>
      <c r="L2655" s="60" t="s">
        <v>1071</v>
      </c>
      <c r="M2655" s="54">
        <v>51</v>
      </c>
    </row>
    <row r="2656" spans="1:13" ht="21" hidden="1" customHeight="1">
      <c r="A2656" s="382" t="s">
        <v>350</v>
      </c>
      <c r="B2656" s="43" t="s">
        <v>2144</v>
      </c>
      <c r="C2656" s="43"/>
      <c r="D2656" s="43">
        <v>2.7</v>
      </c>
      <c r="E2656" s="44" t="s">
        <v>55</v>
      </c>
      <c r="F2656" s="44" t="str">
        <f t="shared" si="65"/>
        <v>2,7 кг</v>
      </c>
      <c r="G2656" s="43">
        <v>6</v>
      </c>
      <c r="H2656" s="44" t="s">
        <v>1058</v>
      </c>
      <c r="I2656" s="43">
        <v>337.39</v>
      </c>
      <c r="J2656" s="57">
        <f>IF(C2656="СТОП цена",I2656,ROUND(I2656*(1-VLOOKUP(L2656,Оглавление!D:G,3,FALSE)),2))</f>
        <v>337.39</v>
      </c>
      <c r="K2656" s="60"/>
      <c r="L2656" s="60" t="s">
        <v>1071</v>
      </c>
      <c r="M2656" s="54">
        <v>51</v>
      </c>
    </row>
    <row r="2657" spans="1:13" s="266" customFormat="1" ht="15" hidden="1" customHeight="1">
      <c r="A2657" s="588" t="s">
        <v>1613</v>
      </c>
      <c r="B2657" s="43" t="s">
        <v>2145</v>
      </c>
      <c r="C2657" s="43"/>
      <c r="D2657" s="43"/>
      <c r="E2657" s="44"/>
      <c r="F2657" s="44" t="s">
        <v>1313</v>
      </c>
      <c r="G2657" s="43">
        <v>14</v>
      </c>
      <c r="H2657" s="44" t="s">
        <v>1058</v>
      </c>
      <c r="I2657" s="43">
        <v>132.43</v>
      </c>
      <c r="J2657" s="57">
        <f>IF(C2657="СТОП цена",I2657,ROUND(I2657*(1-VLOOKUP(L2657,Оглавление!D:G,3,FALSE)),2))</f>
        <v>132.43</v>
      </c>
      <c r="K2657" s="60"/>
      <c r="L2657" s="60" t="s">
        <v>1071</v>
      </c>
      <c r="M2657" s="54">
        <v>51</v>
      </c>
    </row>
    <row r="2658" spans="1:13" s="266" customFormat="1" ht="18" hidden="1" customHeight="1">
      <c r="A2658" s="589"/>
      <c r="B2658" s="43" t="s">
        <v>2146</v>
      </c>
      <c r="C2658" s="43"/>
      <c r="D2658" s="43"/>
      <c r="E2658" s="44"/>
      <c r="F2658" s="44" t="s">
        <v>1320</v>
      </c>
      <c r="G2658" s="43">
        <v>6</v>
      </c>
      <c r="H2658" s="44" t="s">
        <v>1058</v>
      </c>
      <c r="I2658" s="43">
        <v>337.42</v>
      </c>
      <c r="J2658" s="57">
        <f>IF(C2658="СТОП цена",I2658,ROUND(I2658*(1-VLOOKUP(L2658,Оглавление!D:G,3,FALSE)),2))</f>
        <v>337.42</v>
      </c>
      <c r="K2658" s="60"/>
      <c r="L2658" s="60" t="s">
        <v>1071</v>
      </c>
      <c r="M2658" s="54">
        <v>51</v>
      </c>
    </row>
    <row r="2659" spans="1:13" s="203" customFormat="1" ht="21" hidden="1" customHeight="1">
      <c r="A2659" s="588" t="s">
        <v>1455</v>
      </c>
      <c r="B2659" s="43" t="s">
        <v>2147</v>
      </c>
      <c r="C2659" s="43"/>
      <c r="D2659" s="43"/>
      <c r="E2659" s="44"/>
      <c r="F2659" s="44" t="s">
        <v>1313</v>
      </c>
      <c r="G2659" s="43">
        <v>14</v>
      </c>
      <c r="H2659" s="44" t="s">
        <v>1058</v>
      </c>
      <c r="I2659" s="43">
        <v>129.12</v>
      </c>
      <c r="J2659" s="57">
        <f>IF(C2659="СТОП цена",I2659,ROUND(I2659*(1-VLOOKUP(L2659,Оглавление!D:G,3,FALSE)),2))</f>
        <v>129.12</v>
      </c>
      <c r="K2659" s="60"/>
      <c r="L2659" s="60" t="s">
        <v>1071</v>
      </c>
      <c r="M2659" s="54">
        <v>51</v>
      </c>
    </row>
    <row r="2660" spans="1:13" s="203" customFormat="1" ht="21" hidden="1" customHeight="1">
      <c r="A2660" s="589"/>
      <c r="B2660" s="43" t="s">
        <v>2148</v>
      </c>
      <c r="C2660" s="43"/>
      <c r="D2660" s="43"/>
      <c r="E2660" s="44"/>
      <c r="F2660" s="44" t="s">
        <v>1320</v>
      </c>
      <c r="G2660" s="43">
        <v>6</v>
      </c>
      <c r="H2660" s="44" t="s">
        <v>1058</v>
      </c>
      <c r="I2660" s="43">
        <v>352.71</v>
      </c>
      <c r="J2660" s="57">
        <f>IF(C2660="СТОП цена",I2660,ROUND(I2660*(1-VLOOKUP(L2660,Оглавление!D:G,3,FALSE)),2))</f>
        <v>352.71</v>
      </c>
      <c r="K2660" s="60"/>
      <c r="L2660" s="60" t="s">
        <v>1071</v>
      </c>
      <c r="M2660" s="54">
        <v>51</v>
      </c>
    </row>
    <row r="2661" spans="1:13" s="203" customFormat="1" ht="21" hidden="1" customHeight="1">
      <c r="A2661" s="588" t="s">
        <v>1456</v>
      </c>
      <c r="B2661" s="43" t="s">
        <v>2149</v>
      </c>
      <c r="C2661" s="43"/>
      <c r="D2661" s="43"/>
      <c r="E2661" s="44"/>
      <c r="F2661" s="44" t="s">
        <v>1313</v>
      </c>
      <c r="G2661" s="43">
        <v>14</v>
      </c>
      <c r="H2661" s="44" t="s">
        <v>1058</v>
      </c>
      <c r="I2661" s="43">
        <v>136.22999999999999</v>
      </c>
      <c r="J2661" s="57">
        <f>IF(C2661="СТОП цена",I2661,ROUND(I2661*(1-VLOOKUP(L2661,Оглавление!D:G,3,FALSE)),2))</f>
        <v>136.22999999999999</v>
      </c>
      <c r="K2661" s="60"/>
      <c r="L2661" s="60" t="s">
        <v>1071</v>
      </c>
      <c r="M2661" s="54">
        <v>51</v>
      </c>
    </row>
    <row r="2662" spans="1:13" s="203" customFormat="1" ht="21" hidden="1" customHeight="1">
      <c r="A2662" s="589"/>
      <c r="B2662" s="43" t="s">
        <v>2150</v>
      </c>
      <c r="C2662" s="43"/>
      <c r="D2662" s="43"/>
      <c r="E2662" s="44"/>
      <c r="F2662" s="44" t="s">
        <v>1320</v>
      </c>
      <c r="G2662" s="43">
        <v>6</v>
      </c>
      <c r="H2662" s="44" t="s">
        <v>1058</v>
      </c>
      <c r="I2662" s="43">
        <v>374.05</v>
      </c>
      <c r="J2662" s="57">
        <f>IF(C2662="СТОП цена",I2662,ROUND(I2662*(1-VLOOKUP(L2662,Оглавление!D:G,3,FALSE)),2))</f>
        <v>374.05</v>
      </c>
      <c r="K2662" s="60"/>
      <c r="L2662" s="60" t="s">
        <v>1071</v>
      </c>
      <c r="M2662" s="54">
        <v>51</v>
      </c>
    </row>
    <row r="2663" spans="1:13" s="203" customFormat="1" ht="21" hidden="1" customHeight="1">
      <c r="A2663" s="588" t="s">
        <v>1457</v>
      </c>
      <c r="B2663" s="43" t="s">
        <v>2151</v>
      </c>
      <c r="C2663" s="43"/>
      <c r="D2663" s="43"/>
      <c r="E2663" s="44"/>
      <c r="F2663" s="44" t="s">
        <v>1313</v>
      </c>
      <c r="G2663" s="43">
        <v>14</v>
      </c>
      <c r="H2663" s="44" t="s">
        <v>1058</v>
      </c>
      <c r="I2663" s="43">
        <v>125.41</v>
      </c>
      <c r="J2663" s="57">
        <f>IF(C2663="СТОП цена",I2663,ROUND(I2663*(1-VLOOKUP(L2663,Оглавление!D:G,3,FALSE)),2))</f>
        <v>125.41</v>
      </c>
      <c r="K2663" s="60"/>
      <c r="L2663" s="60" t="s">
        <v>1071</v>
      </c>
      <c r="M2663" s="54">
        <v>51</v>
      </c>
    </row>
    <row r="2664" spans="1:13" s="203" customFormat="1" ht="21" hidden="1" customHeight="1">
      <c r="A2664" s="589"/>
      <c r="B2664" s="43" t="s">
        <v>2152</v>
      </c>
      <c r="C2664" s="43"/>
      <c r="D2664" s="43"/>
      <c r="E2664" s="44"/>
      <c r="F2664" s="44" t="s">
        <v>1320</v>
      </c>
      <c r="G2664" s="43">
        <v>6</v>
      </c>
      <c r="H2664" s="44" t="s">
        <v>1058</v>
      </c>
      <c r="I2664" s="43">
        <v>341.57</v>
      </c>
      <c r="J2664" s="57">
        <f>IF(C2664="СТОП цена",I2664,ROUND(I2664*(1-VLOOKUP(L2664,Оглавление!D:G,3,FALSE)),2))</f>
        <v>341.57</v>
      </c>
      <c r="K2664" s="60"/>
      <c r="L2664" s="60" t="s">
        <v>1071</v>
      </c>
      <c r="M2664" s="54">
        <v>51</v>
      </c>
    </row>
    <row r="2665" spans="1:13" s="312" customFormat="1" ht="21" hidden="1" customHeight="1">
      <c r="A2665" s="588" t="s">
        <v>2735</v>
      </c>
      <c r="B2665" s="43">
        <v>66381</v>
      </c>
      <c r="C2665" s="43"/>
      <c r="D2665" s="43"/>
      <c r="E2665" s="44"/>
      <c r="F2665" s="44" t="s">
        <v>1313</v>
      </c>
      <c r="G2665" s="43">
        <v>14</v>
      </c>
      <c r="H2665" s="44" t="s">
        <v>1058</v>
      </c>
      <c r="I2665" s="43">
        <v>138.46</v>
      </c>
      <c r="J2665" s="57">
        <f>IF(C2665="СТОП цена",I2665,ROUND(I2665*(1-VLOOKUP(L2665,Оглавление!D:G,3,FALSE)),2))</f>
        <v>138.46</v>
      </c>
      <c r="K2665" s="60"/>
      <c r="L2665" s="60" t="s">
        <v>1071</v>
      </c>
      <c r="M2665" s="54">
        <v>51</v>
      </c>
    </row>
    <row r="2666" spans="1:13" s="312" customFormat="1" ht="21" hidden="1" customHeight="1">
      <c r="A2666" s="589"/>
      <c r="B2666" s="43">
        <v>66386</v>
      </c>
      <c r="C2666" s="43"/>
      <c r="D2666" s="43"/>
      <c r="E2666" s="44"/>
      <c r="F2666" s="44" t="s">
        <v>1320</v>
      </c>
      <c r="G2666" s="43">
        <v>6</v>
      </c>
      <c r="H2666" s="44" t="s">
        <v>1058</v>
      </c>
      <c r="I2666" s="43">
        <v>386.06</v>
      </c>
      <c r="J2666" s="57">
        <f>IF(C2666="СТОП цена",I2666,ROUND(I2666*(1-VLOOKUP(L2666,Оглавление!D:G,3,FALSE)),2))</f>
        <v>386.06</v>
      </c>
      <c r="K2666" s="60"/>
      <c r="L2666" s="60" t="s">
        <v>1071</v>
      </c>
      <c r="M2666" s="54">
        <v>51</v>
      </c>
    </row>
    <row r="2667" spans="1:13" s="312" customFormat="1" ht="21" hidden="1" customHeight="1">
      <c r="A2667" s="588" t="s">
        <v>1457</v>
      </c>
      <c r="B2667" s="43">
        <v>66379</v>
      </c>
      <c r="C2667" s="43"/>
      <c r="D2667" s="43"/>
      <c r="E2667" s="44"/>
      <c r="F2667" s="44" t="s">
        <v>1313</v>
      </c>
      <c r="G2667" s="43">
        <v>14</v>
      </c>
      <c r="H2667" s="44" t="s">
        <v>1058</v>
      </c>
      <c r="I2667" s="43">
        <v>136.66999999999999</v>
      </c>
      <c r="J2667" s="57">
        <f>IF(C2667="СТОП цена",I2667,ROUND(I2667*(1-VLOOKUP(L2667,Оглавление!D:G,3,FALSE)),2))</f>
        <v>136.66999999999999</v>
      </c>
      <c r="K2667" s="60"/>
      <c r="L2667" s="60" t="s">
        <v>1071</v>
      </c>
      <c r="M2667" s="54">
        <v>51</v>
      </c>
    </row>
    <row r="2668" spans="1:13" s="312" customFormat="1" ht="21" hidden="1" customHeight="1">
      <c r="A2668" s="589"/>
      <c r="B2668" s="43">
        <v>66385</v>
      </c>
      <c r="C2668" s="43"/>
      <c r="D2668" s="43"/>
      <c r="E2668" s="44"/>
      <c r="F2668" s="44" t="s">
        <v>1320</v>
      </c>
      <c r="G2668" s="43">
        <v>6</v>
      </c>
      <c r="H2668" s="44" t="s">
        <v>1058</v>
      </c>
      <c r="I2668" s="43">
        <v>380.7</v>
      </c>
      <c r="J2668" s="57">
        <f>IF(C2668="СТОП цена",I2668,ROUND(I2668*(1-VLOOKUP(L2668,Оглавление!D:G,3,FALSE)),2))</f>
        <v>380.7</v>
      </c>
      <c r="K2668" s="60"/>
      <c r="L2668" s="60" t="s">
        <v>1071</v>
      </c>
      <c r="M2668" s="54">
        <v>51</v>
      </c>
    </row>
    <row r="2669" spans="1:13" ht="21" hidden="1" customHeight="1">
      <c r="A2669" s="588" t="s">
        <v>351</v>
      </c>
      <c r="B2669" s="43">
        <v>65141</v>
      </c>
      <c r="C2669" s="43"/>
      <c r="D2669" s="42">
        <v>0.5</v>
      </c>
      <c r="E2669" s="44" t="s">
        <v>55</v>
      </c>
      <c r="F2669" s="44" t="str">
        <f t="shared" si="65"/>
        <v>0,5 кг</v>
      </c>
      <c r="G2669" s="42">
        <v>14</v>
      </c>
      <c r="H2669" s="44" t="s">
        <v>1058</v>
      </c>
      <c r="I2669" s="43">
        <v>135.69</v>
      </c>
      <c r="J2669" s="57">
        <f>IF(C2669="СТОП цена",I2669,ROUND(I2669*(1-VLOOKUP(L2669,Оглавление!D:G,3,FALSE)),2))</f>
        <v>135.69</v>
      </c>
      <c r="K2669" s="60"/>
      <c r="L2669" s="60" t="s">
        <v>1071</v>
      </c>
      <c r="M2669" s="54">
        <v>51</v>
      </c>
    </row>
    <row r="2670" spans="1:13" ht="12.75" hidden="1" customHeight="1">
      <c r="A2670" s="589"/>
      <c r="B2670" s="43" t="s">
        <v>2153</v>
      </c>
      <c r="C2670" s="43"/>
      <c r="D2670" s="42">
        <v>1</v>
      </c>
      <c r="E2670" s="44" t="s">
        <v>55</v>
      </c>
      <c r="F2670" s="44" t="str">
        <f t="shared" si="65"/>
        <v>1 кг</v>
      </c>
      <c r="G2670" s="44">
        <v>14</v>
      </c>
      <c r="H2670" s="44" t="s">
        <v>1058</v>
      </c>
      <c r="I2670" s="43">
        <v>245.77</v>
      </c>
      <c r="J2670" s="57">
        <f>IF(C2670="СТОП цена",I2670,ROUND(I2670*(1-VLOOKUP(L2670,Оглавление!D:G,3,FALSE)),2))</f>
        <v>245.77</v>
      </c>
      <c r="K2670" s="60"/>
      <c r="L2670" s="60" t="s">
        <v>1071</v>
      </c>
      <c r="M2670" s="54">
        <v>51</v>
      </c>
    </row>
    <row r="2671" spans="1:13" s="266" customFormat="1" ht="12.75" hidden="1" customHeight="1">
      <c r="A2671" s="588" t="s">
        <v>1611</v>
      </c>
      <c r="B2671" s="43" t="s">
        <v>2154</v>
      </c>
      <c r="C2671" s="43"/>
      <c r="D2671" s="42"/>
      <c r="E2671" s="44"/>
      <c r="F2671" s="44" t="s">
        <v>1313</v>
      </c>
      <c r="G2671" s="44">
        <v>14</v>
      </c>
      <c r="H2671" s="44" t="s">
        <v>1058</v>
      </c>
      <c r="I2671" s="43">
        <v>146</v>
      </c>
      <c r="J2671" s="57">
        <f>IF(C2671="СТОП цена",I2671,ROUND(I2671*(1-VLOOKUP(L2671,Оглавление!D:G,3,FALSE)),2))</f>
        <v>146</v>
      </c>
      <c r="K2671" s="60"/>
      <c r="L2671" s="60" t="s">
        <v>1071</v>
      </c>
      <c r="M2671" s="54">
        <v>51</v>
      </c>
    </row>
    <row r="2672" spans="1:13" s="266" customFormat="1" ht="12.75" hidden="1" customHeight="1">
      <c r="A2672" s="590"/>
      <c r="B2672" s="43" t="s">
        <v>2155</v>
      </c>
      <c r="C2672" s="43"/>
      <c r="D2672" s="42"/>
      <c r="E2672" s="44"/>
      <c r="F2672" s="44" t="s">
        <v>1320</v>
      </c>
      <c r="G2672" s="44">
        <v>6</v>
      </c>
      <c r="H2672" s="44" t="s">
        <v>1058</v>
      </c>
      <c r="I2672" s="43">
        <v>384.31</v>
      </c>
      <c r="J2672" s="57">
        <f>IF(C2672="СТОП цена",I2672,ROUND(I2672*(1-VLOOKUP(L2672,Оглавление!D:G,3,FALSE)),2))</f>
        <v>384.31</v>
      </c>
      <c r="K2672" s="60"/>
      <c r="L2672" s="60" t="s">
        <v>1071</v>
      </c>
      <c r="M2672" s="54">
        <v>51</v>
      </c>
    </row>
    <row r="2673" spans="1:13" s="266" customFormat="1" ht="12.75" hidden="1" customHeight="1">
      <c r="A2673" s="589"/>
      <c r="B2673" s="43">
        <v>65655</v>
      </c>
      <c r="C2673" s="43" t="s">
        <v>223</v>
      </c>
      <c r="D2673" s="42"/>
      <c r="E2673" s="44"/>
      <c r="F2673" s="44" t="s">
        <v>1510</v>
      </c>
      <c r="G2673" s="44">
        <v>1</v>
      </c>
      <c r="H2673" s="44" t="s">
        <v>1058</v>
      </c>
      <c r="I2673" s="43">
        <v>2391.86</v>
      </c>
      <c r="J2673" s="57">
        <f>IF(C2673="СТОП цена",I2673,ROUND(I2673*(1-VLOOKUP(L2673,Оглавление!D:G,3,FALSE)),2))</f>
        <v>2391.86</v>
      </c>
      <c r="K2673" s="60"/>
      <c r="L2673" s="60" t="s">
        <v>1071</v>
      </c>
      <c r="M2673" s="54">
        <v>51</v>
      </c>
    </row>
    <row r="2674" spans="1:13" s="232" customFormat="1" ht="12.75" hidden="1" customHeight="1">
      <c r="A2674" s="588" t="s">
        <v>1612</v>
      </c>
      <c r="B2674" s="43" t="s">
        <v>2156</v>
      </c>
      <c r="C2674" s="43"/>
      <c r="D2674" s="42"/>
      <c r="E2674" s="44"/>
      <c r="F2674" s="44" t="s">
        <v>1313</v>
      </c>
      <c r="G2674" s="44">
        <v>14</v>
      </c>
      <c r="H2674" s="44" t="s">
        <v>1058</v>
      </c>
      <c r="I2674" s="43">
        <v>146</v>
      </c>
      <c r="J2674" s="57">
        <f>IF(C2674="СТОП цена",I2674,ROUND(I2674*(1-VLOOKUP(L2674,Оглавление!D:G,3,FALSE)),2))</f>
        <v>146</v>
      </c>
      <c r="K2674" s="60"/>
      <c r="L2674" s="60" t="s">
        <v>1071</v>
      </c>
      <c r="M2674" s="54">
        <v>51</v>
      </c>
    </row>
    <row r="2675" spans="1:13" s="232" customFormat="1" ht="29.25" hidden="1" customHeight="1">
      <c r="A2675" s="590"/>
      <c r="B2675" s="43" t="s">
        <v>2157</v>
      </c>
      <c r="C2675" s="43"/>
      <c r="D2675" s="42"/>
      <c r="E2675" s="44"/>
      <c r="F2675" s="44" t="s">
        <v>1320</v>
      </c>
      <c r="G2675" s="44">
        <v>6</v>
      </c>
      <c r="H2675" s="44" t="s">
        <v>1058</v>
      </c>
      <c r="I2675" s="43">
        <v>373.12</v>
      </c>
      <c r="J2675" s="57">
        <f>IF(C2675="СТОП цена",I2675,ROUND(I2675*(1-VLOOKUP(L2675,Оглавление!D:G,3,FALSE)),2))</f>
        <v>373.12</v>
      </c>
      <c r="K2675" s="60"/>
      <c r="L2675" s="60" t="s">
        <v>1071</v>
      </c>
      <c r="M2675" s="54">
        <v>51</v>
      </c>
    </row>
    <row r="2676" spans="1:13" ht="12.75" hidden="1" customHeight="1">
      <c r="A2676" s="588" t="s">
        <v>352</v>
      </c>
      <c r="B2676" s="43" t="s">
        <v>2158</v>
      </c>
      <c r="C2676" s="43"/>
      <c r="D2676" s="43">
        <v>2.2000000000000002</v>
      </c>
      <c r="E2676" s="44" t="s">
        <v>55</v>
      </c>
      <c r="F2676" s="44" t="str">
        <f t="shared" si="65"/>
        <v>2,2 кг</v>
      </c>
      <c r="G2676" s="43">
        <v>6</v>
      </c>
      <c r="H2676" s="44" t="s">
        <v>1058</v>
      </c>
      <c r="I2676" s="43">
        <v>303.87</v>
      </c>
      <c r="J2676" s="57">
        <f>IF(C2676="СТОП цена",I2676,ROUND(I2676*(1-VLOOKUP(L2676,Оглавление!D:G,3,FALSE)),2))</f>
        <v>303.87</v>
      </c>
      <c r="K2676" s="60"/>
      <c r="L2676" s="60" t="s">
        <v>1071</v>
      </c>
      <c r="M2676" s="54">
        <v>52</v>
      </c>
    </row>
    <row r="2677" spans="1:13" ht="12.75" hidden="1" customHeight="1">
      <c r="A2677" s="590"/>
      <c r="B2677" s="43" t="s">
        <v>2159</v>
      </c>
      <c r="C2677" s="43"/>
      <c r="D2677" s="42">
        <v>0.9</v>
      </c>
      <c r="E2677" s="43" t="s">
        <v>55</v>
      </c>
      <c r="F2677" s="44" t="str">
        <f t="shared" si="65"/>
        <v>0,9 кг</v>
      </c>
      <c r="G2677" s="42">
        <v>14</v>
      </c>
      <c r="H2677" s="44" t="s">
        <v>1058</v>
      </c>
      <c r="I2677" s="43">
        <v>148.24</v>
      </c>
      <c r="J2677" s="57">
        <f>IF(C2677="СТОП цена",I2677,ROUND(I2677*(1-VLOOKUP(L2677,Оглавление!D:G,3,FALSE)),2))</f>
        <v>148.24</v>
      </c>
      <c r="K2677" s="60"/>
      <c r="L2677" s="60" t="s">
        <v>1071</v>
      </c>
      <c r="M2677" s="54">
        <v>52</v>
      </c>
    </row>
    <row r="2678" spans="1:13" ht="12.75" hidden="1" customHeight="1">
      <c r="A2678" s="589"/>
      <c r="B2678" s="43" t="s">
        <v>2160</v>
      </c>
      <c r="C2678" s="43"/>
      <c r="D2678" s="42">
        <v>2.7</v>
      </c>
      <c r="E2678" s="44" t="s">
        <v>55</v>
      </c>
      <c r="F2678" s="44" t="str">
        <f t="shared" si="65"/>
        <v>2,7 кг</v>
      </c>
      <c r="G2678" s="42">
        <v>6</v>
      </c>
      <c r="H2678" s="44" t="s">
        <v>1058</v>
      </c>
      <c r="I2678" s="43">
        <v>369.64</v>
      </c>
      <c r="J2678" s="57">
        <f>IF(C2678="СТОП цена",I2678,ROUND(I2678*(1-VLOOKUP(L2678,Оглавление!D:G,3,FALSE)),2))</f>
        <v>369.64</v>
      </c>
      <c r="K2678" s="60"/>
      <c r="L2678" s="60" t="s">
        <v>1071</v>
      </c>
      <c r="M2678" s="54">
        <v>52</v>
      </c>
    </row>
    <row r="2679" spans="1:13" ht="12.75" hidden="1" customHeight="1">
      <c r="A2679" s="588" t="s">
        <v>353</v>
      </c>
      <c r="B2679" s="43" t="s">
        <v>2161</v>
      </c>
      <c r="C2679" s="43"/>
      <c r="D2679" s="43">
        <v>1.9</v>
      </c>
      <c r="E2679" s="44" t="s">
        <v>55</v>
      </c>
      <c r="F2679" s="44" t="str">
        <f t="shared" si="65"/>
        <v>1,9 кг</v>
      </c>
      <c r="G2679" s="44">
        <v>6</v>
      </c>
      <c r="H2679" s="44" t="s">
        <v>1058</v>
      </c>
      <c r="I2679" s="43">
        <v>278.44</v>
      </c>
      <c r="J2679" s="57">
        <f>IF(C2679="СТОП цена",I2679,ROUND(I2679*(1-VLOOKUP(L2679,Оглавление!D:G,3,FALSE)),2))</f>
        <v>278.44</v>
      </c>
      <c r="K2679" s="60"/>
      <c r="L2679" s="60" t="s">
        <v>1071</v>
      </c>
      <c r="M2679" s="54">
        <v>52</v>
      </c>
    </row>
    <row r="2680" spans="1:13" ht="12.75" hidden="1" customHeight="1">
      <c r="A2680" s="590"/>
      <c r="B2680" s="43" t="s">
        <v>2162</v>
      </c>
      <c r="C2680" s="43"/>
      <c r="D2680" s="42">
        <v>0.9</v>
      </c>
      <c r="E2680" s="44" t="s">
        <v>55</v>
      </c>
      <c r="F2680" s="44" t="str">
        <f t="shared" si="65"/>
        <v>0,9 кг</v>
      </c>
      <c r="G2680" s="42">
        <v>14</v>
      </c>
      <c r="H2680" s="44" t="s">
        <v>1058</v>
      </c>
      <c r="I2680" s="43">
        <v>157.26</v>
      </c>
      <c r="J2680" s="57">
        <f>IF(C2680="СТОП цена",I2680,ROUND(I2680*(1-VLOOKUP(L2680,Оглавление!D:G,3,FALSE)),2))</f>
        <v>157.26</v>
      </c>
      <c r="K2680" s="60"/>
      <c r="L2680" s="60" t="s">
        <v>1071</v>
      </c>
      <c r="M2680" s="54">
        <v>52</v>
      </c>
    </row>
    <row r="2681" spans="1:13" ht="12.75" hidden="1" customHeight="1">
      <c r="A2681" s="589"/>
      <c r="B2681" s="43" t="s">
        <v>2163</v>
      </c>
      <c r="C2681" s="43"/>
      <c r="D2681" s="42">
        <v>2.7</v>
      </c>
      <c r="E2681" s="44" t="s">
        <v>55</v>
      </c>
      <c r="F2681" s="44" t="str">
        <f t="shared" si="65"/>
        <v>2,7 кг</v>
      </c>
      <c r="G2681" s="42">
        <v>6</v>
      </c>
      <c r="H2681" s="44" t="s">
        <v>1058</v>
      </c>
      <c r="I2681" s="43">
        <v>392.24</v>
      </c>
      <c r="J2681" s="57">
        <f>IF(C2681="СТОП цена",I2681,ROUND(I2681*(1-VLOOKUP(L2681,Оглавление!D:G,3,FALSE)),2))</f>
        <v>392.24</v>
      </c>
      <c r="K2681" s="60"/>
      <c r="L2681" s="60" t="s">
        <v>1071</v>
      </c>
      <c r="M2681" s="54">
        <v>52</v>
      </c>
    </row>
    <row r="2682" spans="1:13" s="149" customFormat="1" ht="12.75" hidden="1" customHeight="1">
      <c r="A2682" s="588" t="s">
        <v>354</v>
      </c>
      <c r="B2682" s="43" t="s">
        <v>2164</v>
      </c>
      <c r="C2682" s="44" t="s">
        <v>223</v>
      </c>
      <c r="D2682" s="42"/>
      <c r="E2682" s="44"/>
      <c r="F2682" s="44" t="s">
        <v>1313</v>
      </c>
      <c r="G2682" s="42">
        <v>14</v>
      </c>
      <c r="H2682" s="44" t="s">
        <v>1058</v>
      </c>
      <c r="I2682" s="43">
        <v>152.88999999999999</v>
      </c>
      <c r="J2682" s="57">
        <f>IF(C2682="СТОП цена",I2682,ROUND(I2682*(1-VLOOKUP(L2682,Оглавление!D:G,3,FALSE)),2))</f>
        <v>152.88999999999999</v>
      </c>
      <c r="K2682" s="60"/>
      <c r="L2682" s="60" t="s">
        <v>1071</v>
      </c>
      <c r="M2682" s="54">
        <v>52</v>
      </c>
    </row>
    <row r="2683" spans="1:13" ht="22.5" hidden="1" customHeight="1">
      <c r="A2683" s="589"/>
      <c r="B2683" s="42" t="s">
        <v>2165</v>
      </c>
      <c r="C2683" s="43" t="s">
        <v>223</v>
      </c>
      <c r="D2683" s="42">
        <v>2.7</v>
      </c>
      <c r="E2683" s="44" t="s">
        <v>55</v>
      </c>
      <c r="F2683" s="44" t="str">
        <f t="shared" si="65"/>
        <v>2,7 кг</v>
      </c>
      <c r="G2683" s="42">
        <v>6</v>
      </c>
      <c r="H2683" s="44" t="s">
        <v>1058</v>
      </c>
      <c r="I2683" s="43">
        <v>380.86</v>
      </c>
      <c r="J2683" s="57">
        <f>IF(C2683="СТОП цена",I2683,ROUND(I2683*(1-VLOOKUP(L2683,Оглавление!D:G,3,FALSE)),2))</f>
        <v>380.86</v>
      </c>
      <c r="K2683" s="60"/>
      <c r="L2683" s="60" t="s">
        <v>1071</v>
      </c>
      <c r="M2683" s="54">
        <v>52</v>
      </c>
    </row>
    <row r="2684" spans="1:13" s="149" customFormat="1" ht="17.25" hidden="1" customHeight="1">
      <c r="A2684" s="588" t="s">
        <v>1332</v>
      </c>
      <c r="B2684" s="42" t="s">
        <v>2166</v>
      </c>
      <c r="C2684" s="42"/>
      <c r="D2684" s="42"/>
      <c r="E2684" s="44"/>
      <c r="F2684" s="44" t="s">
        <v>1313</v>
      </c>
      <c r="G2684" s="42">
        <v>14</v>
      </c>
      <c r="H2684" s="44" t="s">
        <v>1058</v>
      </c>
      <c r="I2684" s="43">
        <v>157.61000000000001</v>
      </c>
      <c r="J2684" s="57">
        <f>IF(C2684="СТОП цена",I2684,ROUND(I2684*(1-VLOOKUP(L2684,Оглавление!D:G,3,FALSE)),2))</f>
        <v>157.61000000000001</v>
      </c>
      <c r="K2684" s="60"/>
      <c r="L2684" s="60" t="s">
        <v>1071</v>
      </c>
      <c r="M2684" s="54">
        <v>52</v>
      </c>
    </row>
    <row r="2685" spans="1:13" s="149" customFormat="1" ht="18.75" hidden="1" customHeight="1">
      <c r="A2685" s="589"/>
      <c r="B2685" s="42" t="s">
        <v>2167</v>
      </c>
      <c r="C2685" s="42"/>
      <c r="D2685" s="42"/>
      <c r="E2685" s="44"/>
      <c r="F2685" s="44" t="s">
        <v>1320</v>
      </c>
      <c r="G2685" s="42">
        <v>6</v>
      </c>
      <c r="H2685" s="44" t="s">
        <v>1058</v>
      </c>
      <c r="I2685" s="43">
        <v>453.39</v>
      </c>
      <c r="J2685" s="57">
        <f>IF(C2685="СТОП цена",I2685,ROUND(I2685*(1-VLOOKUP(L2685,Оглавление!D:G,3,FALSE)),2))</f>
        <v>453.39</v>
      </c>
      <c r="K2685" s="60"/>
      <c r="L2685" s="60" t="s">
        <v>1071</v>
      </c>
      <c r="M2685" s="54">
        <v>52</v>
      </c>
    </row>
    <row r="2686" spans="1:13" ht="17.25" hidden="1" customHeight="1">
      <c r="A2686" s="588" t="s">
        <v>355</v>
      </c>
      <c r="B2686" s="42" t="s">
        <v>2168</v>
      </c>
      <c r="C2686" s="42"/>
      <c r="D2686" s="42">
        <v>2.7</v>
      </c>
      <c r="E2686" s="44" t="s">
        <v>55</v>
      </c>
      <c r="F2686" s="44" t="str">
        <f t="shared" si="65"/>
        <v>2,7 кг</v>
      </c>
      <c r="G2686" s="42">
        <v>6</v>
      </c>
      <c r="H2686" s="44" t="s">
        <v>1058</v>
      </c>
      <c r="I2686" s="43">
        <v>384.46</v>
      </c>
      <c r="J2686" s="57">
        <f>IF(C2686="СТОП цена",I2686,ROUND(I2686*(1-VLOOKUP(L2686,Оглавление!D:G,3,FALSE)),2))</f>
        <v>384.46</v>
      </c>
      <c r="K2686" s="60"/>
      <c r="L2686" s="60" t="s">
        <v>1071</v>
      </c>
      <c r="M2686" s="54">
        <v>52</v>
      </c>
    </row>
    <row r="2687" spans="1:13" ht="18.75" hidden="1" customHeight="1">
      <c r="A2687" s="589"/>
      <c r="B2687" s="42" t="s">
        <v>2169</v>
      </c>
      <c r="C2687" s="42"/>
      <c r="D2687" s="42">
        <v>0.9</v>
      </c>
      <c r="E2687" s="44" t="s">
        <v>55</v>
      </c>
      <c r="F2687" s="44" t="str">
        <f t="shared" si="65"/>
        <v>0,9 кг</v>
      </c>
      <c r="G2687" s="42">
        <v>14</v>
      </c>
      <c r="H2687" s="44" t="s">
        <v>1058</v>
      </c>
      <c r="I2687" s="43">
        <v>152.57</v>
      </c>
      <c r="J2687" s="57">
        <f>IF(C2687="СТОП цена",I2687,ROUND(I2687*(1-VLOOKUP(L2687,Оглавление!D:G,3,FALSE)),2))</f>
        <v>152.57</v>
      </c>
      <c r="K2687" s="60"/>
      <c r="L2687" s="60" t="s">
        <v>1071</v>
      </c>
      <c r="M2687" s="54">
        <v>52</v>
      </c>
    </row>
    <row r="2688" spans="1:13" ht="18.75" hidden="1" customHeight="1">
      <c r="A2688" s="588" t="s">
        <v>356</v>
      </c>
      <c r="B2688" s="42" t="s">
        <v>2170</v>
      </c>
      <c r="C2688" s="42"/>
      <c r="D2688" s="42">
        <v>0.9</v>
      </c>
      <c r="E2688" s="44" t="s">
        <v>55</v>
      </c>
      <c r="F2688" s="44" t="str">
        <f t="shared" si="65"/>
        <v>0,9 кг</v>
      </c>
      <c r="G2688" s="42">
        <v>14</v>
      </c>
      <c r="H2688" s="44" t="s">
        <v>1058</v>
      </c>
      <c r="I2688" s="43">
        <v>159.06</v>
      </c>
      <c r="J2688" s="57">
        <f>IF(C2688="СТОП цена",I2688,ROUND(I2688*(1-VLOOKUP(L2688,Оглавление!D:G,3,FALSE)),2))</f>
        <v>159.06</v>
      </c>
      <c r="K2688" s="60"/>
      <c r="L2688" s="60" t="s">
        <v>1071</v>
      </c>
      <c r="M2688" s="54">
        <v>52</v>
      </c>
    </row>
    <row r="2689" spans="1:13" ht="19.5" hidden="1" customHeight="1">
      <c r="A2689" s="589"/>
      <c r="B2689" s="42" t="s">
        <v>2171</v>
      </c>
      <c r="C2689" s="42"/>
      <c r="D2689" s="42">
        <v>2.7</v>
      </c>
      <c r="E2689" s="44" t="s">
        <v>55</v>
      </c>
      <c r="F2689" s="44" t="str">
        <f t="shared" si="65"/>
        <v>2,7 кг</v>
      </c>
      <c r="G2689" s="42">
        <v>6</v>
      </c>
      <c r="H2689" s="44" t="s">
        <v>1058</v>
      </c>
      <c r="I2689" s="43">
        <v>395.56</v>
      </c>
      <c r="J2689" s="57">
        <f>IF(C2689="СТОП цена",I2689,ROUND(I2689*(1-VLOOKUP(L2689,Оглавление!D:G,3,FALSE)),2))</f>
        <v>395.56</v>
      </c>
      <c r="K2689" s="60"/>
      <c r="L2689" s="60" t="s">
        <v>1071</v>
      </c>
      <c r="M2689" s="54">
        <v>52</v>
      </c>
    </row>
    <row r="2690" spans="1:13" ht="19.5" hidden="1" customHeight="1">
      <c r="A2690" s="588" t="s">
        <v>357</v>
      </c>
      <c r="B2690" s="44" t="s">
        <v>2172</v>
      </c>
      <c r="C2690" s="44"/>
      <c r="D2690" s="42">
        <v>0.9</v>
      </c>
      <c r="E2690" s="44" t="s">
        <v>55</v>
      </c>
      <c r="F2690" s="44" t="str">
        <f t="shared" si="65"/>
        <v>0,9 кг</v>
      </c>
      <c r="G2690" s="42">
        <v>14</v>
      </c>
      <c r="H2690" s="44" t="s">
        <v>1058</v>
      </c>
      <c r="I2690" s="43">
        <v>145.53</v>
      </c>
      <c r="J2690" s="57">
        <f>IF(C2690="СТОП цена",I2690,ROUND(I2690*(1-VLOOKUP(L2690,Оглавление!D:G,3,FALSE)),2))</f>
        <v>145.53</v>
      </c>
      <c r="K2690" s="60"/>
      <c r="L2690" s="60" t="s">
        <v>1071</v>
      </c>
      <c r="M2690" s="54">
        <v>52</v>
      </c>
    </row>
    <row r="2691" spans="1:13" ht="12.75" hidden="1" customHeight="1">
      <c r="A2691" s="589"/>
      <c r="B2691" s="44" t="s">
        <v>2173</v>
      </c>
      <c r="C2691" s="44"/>
      <c r="D2691" s="42">
        <v>2.7</v>
      </c>
      <c r="E2691" s="44" t="s">
        <v>55</v>
      </c>
      <c r="F2691" s="44" t="str">
        <f t="shared" si="65"/>
        <v>2,7 кг</v>
      </c>
      <c r="G2691" s="42">
        <v>6</v>
      </c>
      <c r="H2691" s="44" t="s">
        <v>1058</v>
      </c>
      <c r="I2691" s="43">
        <v>361.94</v>
      </c>
      <c r="J2691" s="57">
        <f>IF(C2691="СТОП цена",I2691,ROUND(I2691*(1-VLOOKUP(L2691,Оглавление!D:G,3,FALSE)),2))</f>
        <v>361.94</v>
      </c>
      <c r="K2691" s="60"/>
      <c r="L2691" s="60" t="s">
        <v>1071</v>
      </c>
      <c r="M2691" s="54">
        <v>52</v>
      </c>
    </row>
    <row r="2692" spans="1:13" ht="23.25" hidden="1" customHeight="1">
      <c r="A2692" s="588" t="s">
        <v>358</v>
      </c>
      <c r="B2692" s="43" t="s">
        <v>2174</v>
      </c>
      <c r="C2692" s="43"/>
      <c r="D2692" s="42">
        <v>0.9</v>
      </c>
      <c r="E2692" s="44" t="s">
        <v>55</v>
      </c>
      <c r="F2692" s="44" t="str">
        <f t="shared" si="65"/>
        <v>0,9 кг</v>
      </c>
      <c r="G2692" s="42">
        <v>14</v>
      </c>
      <c r="H2692" s="44" t="s">
        <v>1058</v>
      </c>
      <c r="I2692" s="43">
        <v>152.13999999999999</v>
      </c>
      <c r="J2692" s="57">
        <f>IF(C2692="СТОП цена",I2692,ROUND(I2692*(1-VLOOKUP(L2692,Оглавление!D:G,3,FALSE)),2))</f>
        <v>152.13999999999999</v>
      </c>
      <c r="K2692" s="60"/>
      <c r="L2692" s="60" t="s">
        <v>1071</v>
      </c>
      <c r="M2692" s="54">
        <v>52</v>
      </c>
    </row>
    <row r="2693" spans="1:13" ht="18.75" hidden="1" customHeight="1">
      <c r="A2693" s="589"/>
      <c r="B2693" s="43" t="s">
        <v>2175</v>
      </c>
      <c r="C2693" s="43"/>
      <c r="D2693" s="42">
        <v>2.7</v>
      </c>
      <c r="E2693" s="44" t="s">
        <v>55</v>
      </c>
      <c r="F2693" s="44" t="str">
        <f t="shared" si="65"/>
        <v>2,7 кг</v>
      </c>
      <c r="G2693" s="42">
        <v>6</v>
      </c>
      <c r="H2693" s="44" t="s">
        <v>1058</v>
      </c>
      <c r="I2693" s="43">
        <v>371.66</v>
      </c>
      <c r="J2693" s="57">
        <f>IF(C2693="СТОП цена",I2693,ROUND(I2693*(1-VLOOKUP(L2693,Оглавление!D:G,3,FALSE)),2))</f>
        <v>371.66</v>
      </c>
      <c r="K2693" s="60"/>
      <c r="L2693" s="60" t="s">
        <v>1071</v>
      </c>
      <c r="M2693" s="54">
        <v>52</v>
      </c>
    </row>
    <row r="2694" spans="1:13" ht="17.25" hidden="1" customHeight="1">
      <c r="A2694" s="588" t="s">
        <v>359</v>
      </c>
      <c r="B2694" s="44" t="s">
        <v>2176</v>
      </c>
      <c r="C2694" s="44"/>
      <c r="D2694" s="42">
        <v>0.9</v>
      </c>
      <c r="E2694" s="44" t="s">
        <v>55</v>
      </c>
      <c r="F2694" s="44" t="str">
        <f t="shared" si="65"/>
        <v>0,9 кг</v>
      </c>
      <c r="G2694" s="42">
        <v>14</v>
      </c>
      <c r="H2694" s="44" t="s">
        <v>1058</v>
      </c>
      <c r="I2694" s="43">
        <v>152.57</v>
      </c>
      <c r="J2694" s="57">
        <f>IF(C2694="СТОП цена",I2694,ROUND(I2694*(1-VLOOKUP(L2694,Оглавление!D:G,3,FALSE)),2))</f>
        <v>152.57</v>
      </c>
      <c r="K2694" s="60"/>
      <c r="L2694" s="60" t="s">
        <v>1071</v>
      </c>
      <c r="M2694" s="54">
        <v>52</v>
      </c>
    </row>
    <row r="2695" spans="1:13" ht="18" hidden="1" customHeight="1">
      <c r="A2695" s="589"/>
      <c r="B2695" s="44" t="s">
        <v>2177</v>
      </c>
      <c r="C2695" s="44"/>
      <c r="D2695" s="42">
        <v>2.7</v>
      </c>
      <c r="E2695" s="44" t="s">
        <v>55</v>
      </c>
      <c r="F2695" s="44" t="str">
        <f t="shared" si="65"/>
        <v>2,7 кг</v>
      </c>
      <c r="G2695" s="42">
        <v>6</v>
      </c>
      <c r="H2695" s="44" t="s">
        <v>1058</v>
      </c>
      <c r="I2695" s="43">
        <v>384.46</v>
      </c>
      <c r="J2695" s="57">
        <f>IF(C2695="СТОП цена",I2695,ROUND(I2695*(1-VLOOKUP(L2695,Оглавление!D:G,3,FALSE)),2))</f>
        <v>384.46</v>
      </c>
      <c r="K2695" s="60"/>
      <c r="L2695" s="60" t="s">
        <v>1071</v>
      </c>
      <c r="M2695" s="54">
        <v>52</v>
      </c>
    </row>
    <row r="2696" spans="1:13" ht="18" hidden="1" customHeight="1">
      <c r="A2696" s="588" t="s">
        <v>360</v>
      </c>
      <c r="B2696" s="44" t="s">
        <v>2178</v>
      </c>
      <c r="C2696" s="44"/>
      <c r="D2696" s="42">
        <v>0.9</v>
      </c>
      <c r="E2696" s="44" t="s">
        <v>55</v>
      </c>
      <c r="F2696" s="44" t="str">
        <f t="shared" si="65"/>
        <v>0,9 кг</v>
      </c>
      <c r="G2696" s="42">
        <v>14</v>
      </c>
      <c r="H2696" s="44" t="s">
        <v>1058</v>
      </c>
      <c r="I2696" s="43">
        <v>175.11</v>
      </c>
      <c r="J2696" s="57">
        <f>IF(C2696="СТОП цена",I2696,ROUND(I2696*(1-VLOOKUP(L2696,Оглавление!D:G,3,FALSE)),2))</f>
        <v>175.11</v>
      </c>
      <c r="K2696" s="60"/>
      <c r="L2696" s="60" t="s">
        <v>1071</v>
      </c>
      <c r="M2696" s="54">
        <v>52</v>
      </c>
    </row>
    <row r="2697" spans="1:13" ht="17.25" hidden="1" customHeight="1">
      <c r="A2697" s="589"/>
      <c r="B2697" s="44" t="s">
        <v>2197</v>
      </c>
      <c r="C2697" s="44"/>
      <c r="D2697" s="42">
        <v>2.7</v>
      </c>
      <c r="E2697" s="44" t="s">
        <v>55</v>
      </c>
      <c r="F2697" s="44" t="str">
        <f t="shared" si="65"/>
        <v>2,7 кг</v>
      </c>
      <c r="G2697" s="42">
        <v>6</v>
      </c>
      <c r="H2697" s="44" t="s">
        <v>1058</v>
      </c>
      <c r="I2697" s="43">
        <v>499.06</v>
      </c>
      <c r="J2697" s="57">
        <f>IF(C2697="СТОП цена",I2697,ROUND(I2697*(1-VLOOKUP(L2697,Оглавление!D:G,3,FALSE)),2))</f>
        <v>499.06</v>
      </c>
      <c r="K2697" s="60"/>
      <c r="L2697" s="60" t="s">
        <v>1071</v>
      </c>
      <c r="M2697" s="54">
        <v>52</v>
      </c>
    </row>
    <row r="2698" spans="1:13" ht="34.5" hidden="1" customHeight="1">
      <c r="A2698" s="588" t="s">
        <v>361</v>
      </c>
      <c r="B2698" s="42" t="s">
        <v>2179</v>
      </c>
      <c r="C2698" s="42"/>
      <c r="D2698" s="42">
        <v>0.9</v>
      </c>
      <c r="E2698" s="44" t="s">
        <v>55</v>
      </c>
      <c r="F2698" s="44" t="str">
        <f t="shared" si="65"/>
        <v>0,9 кг</v>
      </c>
      <c r="G2698" s="42">
        <v>14</v>
      </c>
      <c r="H2698" s="44" t="s">
        <v>1058</v>
      </c>
      <c r="I2698" s="43">
        <v>152.57</v>
      </c>
      <c r="J2698" s="57">
        <f>IF(C2698="СТОП цена",I2698,ROUND(I2698*(1-VLOOKUP(L2698,Оглавление!D:G,3,FALSE)),2))</f>
        <v>152.57</v>
      </c>
      <c r="K2698" s="60"/>
      <c r="L2698" s="60" t="s">
        <v>1071</v>
      </c>
      <c r="M2698" s="54">
        <v>52</v>
      </c>
    </row>
    <row r="2699" spans="1:13" s="312" customFormat="1" ht="34.5" hidden="1" customHeight="1">
      <c r="A2699" s="594"/>
      <c r="B2699" s="42">
        <v>9299</v>
      </c>
      <c r="C2699" s="480" t="s">
        <v>223</v>
      </c>
      <c r="D2699" s="493"/>
      <c r="E2699" s="491"/>
      <c r="F2699" s="491" t="s">
        <v>1319</v>
      </c>
      <c r="G2699" s="493">
        <v>6</v>
      </c>
      <c r="H2699" s="491" t="s">
        <v>1058</v>
      </c>
      <c r="I2699" s="480">
        <v>288.77999999999997</v>
      </c>
      <c r="J2699" s="57">
        <f>IF(C2699="СТОП цена",I2699,ROUND(I2699*(1-VLOOKUP(L2699,Оглавление!D:G,3,FALSE)),2))</f>
        <v>288.77999999999997</v>
      </c>
      <c r="K2699" s="60"/>
      <c r="L2699" s="60" t="s">
        <v>1071</v>
      </c>
      <c r="M2699" s="54">
        <v>52</v>
      </c>
    </row>
    <row r="2700" spans="1:13" ht="37.5" hidden="1" customHeight="1">
      <c r="A2700" s="377" t="s">
        <v>362</v>
      </c>
      <c r="B2700" s="43" t="s">
        <v>2180</v>
      </c>
      <c r="C2700" s="43"/>
      <c r="D2700" s="43">
        <v>0.9</v>
      </c>
      <c r="E2700" s="44" t="s">
        <v>55</v>
      </c>
      <c r="F2700" s="44" t="str">
        <f t="shared" si="65"/>
        <v>0,9 кг</v>
      </c>
      <c r="G2700" s="43">
        <v>14</v>
      </c>
      <c r="H2700" s="44" t="s">
        <v>1058</v>
      </c>
      <c r="I2700" s="43">
        <v>152.57</v>
      </c>
      <c r="J2700" s="57">
        <f>IF(C2700="СТОП цена",I2700,ROUND(I2700*(1-VLOOKUP(L2700,Оглавление!D:G,3,FALSE)),2))</f>
        <v>152.57</v>
      </c>
      <c r="K2700" s="60"/>
      <c r="L2700" s="60" t="s">
        <v>1071</v>
      </c>
      <c r="M2700" s="54">
        <v>52</v>
      </c>
    </row>
    <row r="2701" spans="1:13" ht="21.75" hidden="1" customHeight="1">
      <c r="A2701" s="588" t="s">
        <v>363</v>
      </c>
      <c r="B2701" s="43" t="s">
        <v>2181</v>
      </c>
      <c r="C2701" s="44" t="s">
        <v>223</v>
      </c>
      <c r="D2701" s="42">
        <v>0.9</v>
      </c>
      <c r="E2701" s="44" t="s">
        <v>55</v>
      </c>
      <c r="F2701" s="44" t="str">
        <f t="shared" si="65"/>
        <v>0,9 кг</v>
      </c>
      <c r="G2701" s="42">
        <v>14</v>
      </c>
      <c r="H2701" s="44" t="s">
        <v>1058</v>
      </c>
      <c r="I2701" s="43">
        <v>147.36000000000001</v>
      </c>
      <c r="J2701" s="57">
        <f>IF(C2701="СТОП цена",I2701,ROUND(I2701*(1-VLOOKUP(L2701,Оглавление!D:G,3,FALSE)),2))</f>
        <v>147.36000000000001</v>
      </c>
      <c r="K2701" s="60"/>
      <c r="L2701" s="60" t="s">
        <v>1071</v>
      </c>
      <c r="M2701" s="54">
        <v>52</v>
      </c>
    </row>
    <row r="2702" spans="1:13" ht="17.25" hidden="1" customHeight="1">
      <c r="A2702" s="589"/>
      <c r="B2702" s="43" t="s">
        <v>2182</v>
      </c>
      <c r="C2702" s="43" t="s">
        <v>223</v>
      </c>
      <c r="D2702" s="42">
        <v>2.7</v>
      </c>
      <c r="E2702" s="44" t="s">
        <v>55</v>
      </c>
      <c r="F2702" s="44" t="str">
        <f t="shared" si="65"/>
        <v>2,7 кг</v>
      </c>
      <c r="G2702" s="43">
        <v>6</v>
      </c>
      <c r="H2702" s="44" t="s">
        <v>1058</v>
      </c>
      <c r="I2702" s="43">
        <v>369.78</v>
      </c>
      <c r="J2702" s="57">
        <f>IF(C2702="СТОП цена",I2702,ROUND(I2702*(1-VLOOKUP(L2702,Оглавление!D:G,3,FALSE)),2))</f>
        <v>369.78</v>
      </c>
      <c r="K2702" s="60"/>
      <c r="L2702" s="60" t="s">
        <v>1071</v>
      </c>
      <c r="M2702" s="54">
        <v>52</v>
      </c>
    </row>
    <row r="2703" spans="1:13" ht="18.75" hidden="1" customHeight="1">
      <c r="A2703" s="588" t="s">
        <v>364</v>
      </c>
      <c r="B2703" s="43" t="s">
        <v>2183</v>
      </c>
      <c r="C2703" s="43"/>
      <c r="D2703" s="43">
        <v>0.9</v>
      </c>
      <c r="E2703" s="44" t="s">
        <v>55</v>
      </c>
      <c r="F2703" s="44" t="str">
        <f t="shared" si="65"/>
        <v>0,9 кг</v>
      </c>
      <c r="G2703" s="43">
        <v>14</v>
      </c>
      <c r="H2703" s="44" t="s">
        <v>1058</v>
      </c>
      <c r="I2703" s="43">
        <v>149.65</v>
      </c>
      <c r="J2703" s="57">
        <f>IF(C2703="СТОП цена",I2703,ROUND(I2703*(1-VLOOKUP(L2703,Оглавление!D:G,3,FALSE)),2))</f>
        <v>149.65</v>
      </c>
      <c r="K2703" s="60"/>
      <c r="L2703" s="60" t="s">
        <v>1071</v>
      </c>
      <c r="M2703" s="54">
        <v>52</v>
      </c>
    </row>
    <row r="2704" spans="1:13" ht="18.75" hidden="1" customHeight="1">
      <c r="A2704" s="589"/>
      <c r="B2704" s="43" t="s">
        <v>2184</v>
      </c>
      <c r="C2704" s="43"/>
      <c r="D2704" s="43">
        <v>2.7</v>
      </c>
      <c r="E2704" s="44" t="s">
        <v>55</v>
      </c>
      <c r="F2704" s="44" t="str">
        <f t="shared" si="65"/>
        <v>2,7 кг</v>
      </c>
      <c r="G2704" s="42">
        <v>6</v>
      </c>
      <c r="H2704" s="44" t="s">
        <v>1058</v>
      </c>
      <c r="I2704" s="43">
        <v>371.61</v>
      </c>
      <c r="J2704" s="57">
        <f>IF(C2704="СТОП цена",I2704,ROUND(I2704*(1-VLOOKUP(L2704,Оглавление!D:G,3,FALSE)),2))</f>
        <v>371.61</v>
      </c>
      <c r="K2704" s="60"/>
      <c r="L2704" s="60" t="s">
        <v>1071</v>
      </c>
      <c r="M2704" s="54">
        <v>52</v>
      </c>
    </row>
    <row r="2705" spans="1:13" ht="21.75" hidden="1" customHeight="1">
      <c r="A2705" s="588" t="s">
        <v>365</v>
      </c>
      <c r="B2705" s="43" t="s">
        <v>2185</v>
      </c>
      <c r="C2705" s="43"/>
      <c r="D2705" s="44">
        <v>2.7</v>
      </c>
      <c r="E2705" s="44" t="s">
        <v>55</v>
      </c>
      <c r="F2705" s="44" t="str">
        <f t="shared" si="65"/>
        <v>2,7 кг</v>
      </c>
      <c r="G2705" s="44">
        <v>6</v>
      </c>
      <c r="H2705" s="44" t="s">
        <v>1058</v>
      </c>
      <c r="I2705" s="43">
        <v>369.78</v>
      </c>
      <c r="J2705" s="57">
        <f>IF(C2705="СТОП цена",I2705,ROUND(I2705*(1-VLOOKUP(L2705,Оглавление!D:G,3,FALSE)),2))</f>
        <v>369.78</v>
      </c>
      <c r="K2705" s="60"/>
      <c r="L2705" s="60" t="s">
        <v>1071</v>
      </c>
      <c r="M2705" s="54">
        <v>52</v>
      </c>
    </row>
    <row r="2706" spans="1:13" ht="18.75" hidden="1" customHeight="1">
      <c r="A2706" s="589"/>
      <c r="B2706" s="43" t="s">
        <v>2186</v>
      </c>
      <c r="C2706" s="43"/>
      <c r="D2706" s="42">
        <v>0.9</v>
      </c>
      <c r="E2706" s="44" t="s">
        <v>55</v>
      </c>
      <c r="F2706" s="44" t="str">
        <f t="shared" si="65"/>
        <v>0,9 кг</v>
      </c>
      <c r="G2706" s="42">
        <v>14</v>
      </c>
      <c r="H2706" s="44" t="s">
        <v>1058</v>
      </c>
      <c r="I2706" s="43">
        <v>155.31</v>
      </c>
      <c r="J2706" s="57">
        <f>IF(C2706="СТОП цена",I2706,ROUND(I2706*(1-VLOOKUP(L2706,Оглавление!D:G,3,FALSE)),2))</f>
        <v>155.31</v>
      </c>
      <c r="K2706" s="60"/>
      <c r="L2706" s="60" t="s">
        <v>1071</v>
      </c>
      <c r="M2706" s="54">
        <v>52</v>
      </c>
    </row>
    <row r="2707" spans="1:13" s="149" customFormat="1" ht="18" hidden="1" customHeight="1">
      <c r="A2707" s="588" t="s">
        <v>1333</v>
      </c>
      <c r="B2707" s="43" t="s">
        <v>2187</v>
      </c>
      <c r="C2707" s="43"/>
      <c r="D2707" s="42"/>
      <c r="E2707" s="44"/>
      <c r="F2707" s="44" t="s">
        <v>1313</v>
      </c>
      <c r="G2707" s="42">
        <v>14</v>
      </c>
      <c r="H2707" s="44" t="s">
        <v>1058</v>
      </c>
      <c r="I2707" s="43">
        <v>150.22999999999999</v>
      </c>
      <c r="J2707" s="57">
        <f>IF(C2707="СТОП цена",I2707,ROUND(I2707*(1-VLOOKUP(L2707,Оглавление!D:G,3,FALSE)),2))</f>
        <v>150.22999999999999</v>
      </c>
      <c r="K2707" s="60"/>
      <c r="L2707" s="60" t="s">
        <v>1071</v>
      </c>
      <c r="M2707" s="54">
        <v>52</v>
      </c>
    </row>
    <row r="2708" spans="1:13" s="149" customFormat="1" ht="18" hidden="1" customHeight="1">
      <c r="A2708" s="589"/>
      <c r="B2708" s="43" t="s">
        <v>2188</v>
      </c>
      <c r="C2708" s="43"/>
      <c r="D2708" s="42"/>
      <c r="E2708" s="44"/>
      <c r="F2708" s="44" t="s">
        <v>1320</v>
      </c>
      <c r="G2708" s="42">
        <v>6</v>
      </c>
      <c r="H2708" s="44" t="s">
        <v>1058</v>
      </c>
      <c r="I2708" s="43">
        <v>378.51</v>
      </c>
      <c r="J2708" s="57">
        <f>IF(C2708="СТОП цена",I2708,ROUND(I2708*(1-VLOOKUP(L2708,Оглавление!D:G,3,FALSE)),2))</f>
        <v>378.51</v>
      </c>
      <c r="K2708" s="60"/>
      <c r="L2708" s="60" t="s">
        <v>1071</v>
      </c>
      <c r="M2708" s="54">
        <v>52</v>
      </c>
    </row>
    <row r="2709" spans="1:13" ht="18.75" hidden="1" customHeight="1">
      <c r="A2709" s="588" t="s">
        <v>174</v>
      </c>
      <c r="B2709" s="44" t="s">
        <v>2189</v>
      </c>
      <c r="C2709" s="44"/>
      <c r="D2709" s="44">
        <v>0.9</v>
      </c>
      <c r="E2709" s="44" t="s">
        <v>55</v>
      </c>
      <c r="F2709" s="44" t="str">
        <f t="shared" si="65"/>
        <v>0,9 кг</v>
      </c>
      <c r="G2709" s="44">
        <v>14</v>
      </c>
      <c r="H2709" s="44" t="s">
        <v>1058</v>
      </c>
      <c r="I2709" s="43">
        <v>144.41</v>
      </c>
      <c r="J2709" s="57">
        <f>IF(C2709="СТОП цена",I2709,ROUND(I2709*(1-VLOOKUP(L2709,Оглавление!D:G,3,FALSE)),2))</f>
        <v>144.41</v>
      </c>
      <c r="K2709" s="60"/>
      <c r="L2709" s="60" t="s">
        <v>1071</v>
      </c>
      <c r="M2709" s="54">
        <v>52</v>
      </c>
    </row>
    <row r="2710" spans="1:13" ht="21.75" hidden="1" customHeight="1">
      <c r="A2710" s="589"/>
      <c r="B2710" s="44" t="s">
        <v>2190</v>
      </c>
      <c r="C2710" s="44"/>
      <c r="D2710" s="44">
        <v>2.7</v>
      </c>
      <c r="E2710" s="44" t="s">
        <v>55</v>
      </c>
      <c r="F2710" s="44" t="str">
        <f t="shared" si="65"/>
        <v>2,7 кг</v>
      </c>
      <c r="G2710" s="42">
        <v>6</v>
      </c>
      <c r="H2710" s="44" t="s">
        <v>1058</v>
      </c>
      <c r="I2710" s="43">
        <v>399.35</v>
      </c>
      <c r="J2710" s="57">
        <f>IF(C2710="СТОП цена",I2710,ROUND(I2710*(1-VLOOKUP(L2710,Оглавление!D:G,3,FALSE)),2))</f>
        <v>399.35</v>
      </c>
      <c r="K2710" s="60"/>
      <c r="L2710" s="60" t="s">
        <v>1071</v>
      </c>
      <c r="M2710" s="54">
        <v>52</v>
      </c>
    </row>
    <row r="2711" spans="1:13" ht="18.75" hidden="1" customHeight="1">
      <c r="A2711" s="588" t="s">
        <v>175</v>
      </c>
      <c r="B2711" s="44" t="s">
        <v>2191</v>
      </c>
      <c r="C2711" s="44"/>
      <c r="D2711" s="42">
        <v>0.9</v>
      </c>
      <c r="E2711" s="44" t="s">
        <v>55</v>
      </c>
      <c r="F2711" s="44" t="str">
        <f t="shared" si="65"/>
        <v>0,9 кг</v>
      </c>
      <c r="G2711" s="42">
        <v>14</v>
      </c>
      <c r="H2711" s="44" t="s">
        <v>1058</v>
      </c>
      <c r="I2711" s="43">
        <v>157.77000000000001</v>
      </c>
      <c r="J2711" s="57">
        <f>IF(C2711="СТОП цена",I2711,ROUND(I2711*(1-VLOOKUP(L2711,Оглавление!D:G,3,FALSE)),2))</f>
        <v>157.77000000000001</v>
      </c>
      <c r="K2711" s="60"/>
      <c r="L2711" s="60" t="s">
        <v>1071</v>
      </c>
      <c r="M2711" s="54">
        <v>52</v>
      </c>
    </row>
    <row r="2712" spans="1:13" ht="19.5" hidden="1" customHeight="1">
      <c r="A2712" s="589"/>
      <c r="B2712" s="44" t="s">
        <v>2192</v>
      </c>
      <c r="C2712" s="44"/>
      <c r="D2712" s="42">
        <v>2.7</v>
      </c>
      <c r="E2712" s="44" t="s">
        <v>55</v>
      </c>
      <c r="F2712" s="44" t="str">
        <f>CONCATENATE(D2712," ",E2712)</f>
        <v>2,7 кг</v>
      </c>
      <c r="G2712" s="42">
        <v>6</v>
      </c>
      <c r="H2712" s="44" t="s">
        <v>1058</v>
      </c>
      <c r="I2712" s="43">
        <v>384.46</v>
      </c>
      <c r="J2712" s="57">
        <f>IF(C2712="СТОП цена",I2712,ROUND(I2712*(1-VLOOKUP(L2712,Оглавление!D:G,3,FALSE)),2))</f>
        <v>384.46</v>
      </c>
      <c r="K2712" s="60"/>
      <c r="L2712" s="60" t="s">
        <v>1071</v>
      </c>
      <c r="M2712" s="54">
        <v>52</v>
      </c>
    </row>
    <row r="2713" spans="1:13" ht="19.5" hidden="1" customHeight="1">
      <c r="A2713" s="588" t="s">
        <v>176</v>
      </c>
      <c r="B2713" s="43" t="s">
        <v>2193</v>
      </c>
      <c r="C2713" s="43"/>
      <c r="D2713" s="44">
        <v>2.7</v>
      </c>
      <c r="E2713" s="44" t="s">
        <v>55</v>
      </c>
      <c r="F2713" s="44" t="str">
        <f>CONCATENATE(D2713," ",E2713)</f>
        <v>2,7 кг</v>
      </c>
      <c r="G2713" s="44">
        <v>6</v>
      </c>
      <c r="H2713" s="44" t="s">
        <v>1058</v>
      </c>
      <c r="I2713" s="43">
        <v>544.87</v>
      </c>
      <c r="J2713" s="57">
        <f>IF(C2713="СТОП цена",I2713,ROUND(I2713*(1-VLOOKUP(L2713,Оглавление!D:G,3,FALSE)),2))</f>
        <v>544.87</v>
      </c>
      <c r="K2713" s="60"/>
      <c r="L2713" s="60" t="s">
        <v>1071</v>
      </c>
      <c r="M2713" s="54">
        <v>52</v>
      </c>
    </row>
    <row r="2714" spans="1:13" ht="21" hidden="1" customHeight="1">
      <c r="A2714" s="589"/>
      <c r="B2714" s="43" t="s">
        <v>2194</v>
      </c>
      <c r="C2714" s="43"/>
      <c r="D2714" s="42">
        <v>0.9</v>
      </c>
      <c r="E2714" s="44" t="s">
        <v>55</v>
      </c>
      <c r="F2714" s="44" t="str">
        <f>CONCATENATE(D2714," ",E2714)</f>
        <v>0,9 кг</v>
      </c>
      <c r="G2714" s="42">
        <v>14</v>
      </c>
      <c r="H2714" s="44" t="s">
        <v>1058</v>
      </c>
      <c r="I2714" s="43">
        <v>194.42</v>
      </c>
      <c r="J2714" s="57">
        <f>IF(C2714="СТОП цена",I2714,ROUND(I2714*(1-VLOOKUP(L2714,Оглавление!D:G,3,FALSE)),2))</f>
        <v>194.42</v>
      </c>
      <c r="K2714" s="60"/>
      <c r="L2714" s="60" t="s">
        <v>1071</v>
      </c>
      <c r="M2714" s="54">
        <v>52</v>
      </c>
    </row>
    <row r="2715" spans="1:13" ht="18" hidden="1" customHeight="1">
      <c r="A2715" s="588" t="s">
        <v>177</v>
      </c>
      <c r="B2715" s="43" t="s">
        <v>2195</v>
      </c>
      <c r="C2715" s="43"/>
      <c r="D2715" s="43">
        <v>2.7</v>
      </c>
      <c r="E2715" s="44" t="s">
        <v>55</v>
      </c>
      <c r="F2715" s="44" t="str">
        <f>CONCATENATE(D2715," ",E2715)</f>
        <v>2,7 кг</v>
      </c>
      <c r="G2715" s="43">
        <v>6</v>
      </c>
      <c r="H2715" s="44" t="s">
        <v>1058</v>
      </c>
      <c r="I2715" s="43">
        <v>368.95</v>
      </c>
      <c r="J2715" s="57">
        <f>IF(C2715="СТОП цена",I2715,ROUND(I2715*(1-VLOOKUP(L2715,Оглавление!D:G,3,FALSE)),2))</f>
        <v>368.95</v>
      </c>
      <c r="K2715" s="60"/>
      <c r="L2715" s="60" t="s">
        <v>1071</v>
      </c>
      <c r="M2715" s="54">
        <v>52</v>
      </c>
    </row>
    <row r="2716" spans="1:13" ht="21" hidden="1" customHeight="1">
      <c r="A2716" s="589"/>
      <c r="B2716" s="43" t="s">
        <v>2196</v>
      </c>
      <c r="C2716" s="43"/>
      <c r="D2716" s="42">
        <v>0.9</v>
      </c>
      <c r="E2716" s="44" t="s">
        <v>55</v>
      </c>
      <c r="F2716" s="44" t="str">
        <f>CONCATENATE(D2716," ",E2716)</f>
        <v>0,9 кг</v>
      </c>
      <c r="G2716" s="42">
        <v>14</v>
      </c>
      <c r="H2716" s="44" t="s">
        <v>1058</v>
      </c>
      <c r="I2716" s="43">
        <v>155.31</v>
      </c>
      <c r="J2716" s="57">
        <f>IF(C2716="СТОП цена",I2716,ROUND(I2716*(1-VLOOKUP(L2716,Оглавление!D:G,3,FALSE)),2))</f>
        <v>155.31</v>
      </c>
      <c r="K2716" s="60"/>
      <c r="L2716" s="60" t="s">
        <v>1071</v>
      </c>
      <c r="M2716" s="54">
        <v>52</v>
      </c>
    </row>
    <row r="2717" spans="1:13" s="312" customFormat="1" ht="38.25" hidden="1" customHeight="1">
      <c r="A2717" s="454" t="s">
        <v>2769</v>
      </c>
      <c r="B2717" s="43">
        <v>9285</v>
      </c>
      <c r="C2717" s="43" t="s">
        <v>223</v>
      </c>
      <c r="D2717" s="42"/>
      <c r="E2717" s="44"/>
      <c r="F2717" s="44" t="s">
        <v>1313</v>
      </c>
      <c r="G2717" s="42">
        <v>14</v>
      </c>
      <c r="H2717" s="44" t="s">
        <v>1058</v>
      </c>
      <c r="I2717" s="43">
        <v>152.57</v>
      </c>
      <c r="J2717" s="57">
        <f>IF(C2717="СТОП цена",I2717,ROUND(I2717*(1-VLOOKUP(L2717,Оглавление!D:G,3,FALSE)),2))</f>
        <v>152.57</v>
      </c>
      <c r="K2717" s="60"/>
      <c r="L2717" s="60" t="s">
        <v>1071</v>
      </c>
      <c r="M2717" s="54">
        <v>52</v>
      </c>
    </row>
    <row r="2718" spans="1:13" s="312" customFormat="1" ht="28.5" hidden="1" customHeight="1">
      <c r="A2718" s="588" t="s">
        <v>2770</v>
      </c>
      <c r="B2718" s="43">
        <v>9595</v>
      </c>
      <c r="C2718" s="43" t="s">
        <v>223</v>
      </c>
      <c r="D2718" s="42"/>
      <c r="E2718" s="44"/>
      <c r="F2718" s="44" t="s">
        <v>1313</v>
      </c>
      <c r="G2718" s="42">
        <v>14</v>
      </c>
      <c r="H2718" s="44" t="s">
        <v>1058</v>
      </c>
      <c r="I2718" s="43">
        <v>147.36000000000001</v>
      </c>
      <c r="J2718" s="57">
        <f>IF(C2718="СТОП цена",I2718,ROUND(I2718*(1-VLOOKUP(L2718,Оглавление!D:G,3,FALSE)),2))</f>
        <v>147.36000000000001</v>
      </c>
      <c r="K2718" s="60"/>
      <c r="L2718" s="60" t="s">
        <v>1071</v>
      </c>
      <c r="M2718" s="54">
        <v>52</v>
      </c>
    </row>
    <row r="2719" spans="1:13" s="312" customFormat="1" ht="28.5" hidden="1" customHeight="1">
      <c r="A2719" s="594"/>
      <c r="B2719" s="43">
        <v>9597</v>
      </c>
      <c r="C2719" s="480" t="s">
        <v>223</v>
      </c>
      <c r="D2719" s="493"/>
      <c r="E2719" s="491"/>
      <c r="F2719" s="491" t="s">
        <v>1320</v>
      </c>
      <c r="G2719" s="493">
        <v>6</v>
      </c>
      <c r="H2719" s="491" t="s">
        <v>1058</v>
      </c>
      <c r="I2719" s="480">
        <v>365.88</v>
      </c>
      <c r="J2719" s="57">
        <f>IF(C2719="СТОП цена",I2719,ROUND(I2719*(1-VLOOKUP(L2719,Оглавление!D:G,3,FALSE)),2))</f>
        <v>365.88</v>
      </c>
      <c r="K2719" s="60"/>
      <c r="L2719" s="60" t="s">
        <v>1071</v>
      </c>
      <c r="M2719" s="54">
        <v>52</v>
      </c>
    </row>
    <row r="2720" spans="1:13" s="312" customFormat="1" ht="16.5" hidden="1" customHeight="1">
      <c r="A2720" s="588" t="s">
        <v>2856</v>
      </c>
      <c r="B2720" s="43">
        <v>66661</v>
      </c>
      <c r="C2720" s="480" t="s">
        <v>223</v>
      </c>
      <c r="D2720" s="493"/>
      <c r="E2720" s="491"/>
      <c r="F2720" s="491" t="s">
        <v>1313</v>
      </c>
      <c r="G2720" s="493">
        <v>14</v>
      </c>
      <c r="H2720" s="491" t="s">
        <v>1058</v>
      </c>
      <c r="I2720" s="480">
        <v>151.43</v>
      </c>
      <c r="J2720" s="57">
        <f>IF(C2720="СТОП цена",I2720,ROUND(I2720*(1-VLOOKUP(L2720,Оглавление!D:G,3,FALSE)),2))</f>
        <v>151.43</v>
      </c>
      <c r="K2720" s="60"/>
      <c r="L2720" s="60" t="s">
        <v>1071</v>
      </c>
      <c r="M2720" s="54">
        <v>52</v>
      </c>
    </row>
    <row r="2721" spans="1:13" s="312" customFormat="1" ht="19.5" hidden="1" customHeight="1">
      <c r="A2721" s="594"/>
      <c r="B2721" s="43">
        <v>66663</v>
      </c>
      <c r="C2721" s="480" t="s">
        <v>223</v>
      </c>
      <c r="D2721" s="493"/>
      <c r="E2721" s="491"/>
      <c r="F2721" s="491" t="s">
        <v>1320</v>
      </c>
      <c r="G2721" s="493">
        <v>14</v>
      </c>
      <c r="H2721" s="491" t="s">
        <v>1058</v>
      </c>
      <c r="I2721" s="480">
        <v>384.69</v>
      </c>
      <c r="J2721" s="57">
        <f>IF(C2721="СТОП цена",I2721,ROUND(I2721*(1-VLOOKUP(L2721,Оглавление!D:G,3,FALSE)),2))</f>
        <v>384.69</v>
      </c>
      <c r="K2721" s="60"/>
      <c r="L2721" s="60" t="s">
        <v>1071</v>
      </c>
      <c r="M2721" s="54">
        <v>52</v>
      </c>
    </row>
    <row r="2722" spans="1:13" s="1" customFormat="1" ht="17.25" customHeight="1">
      <c r="A2722" s="579" t="s">
        <v>1063</v>
      </c>
      <c r="B2722" s="580"/>
      <c r="C2722" s="580"/>
      <c r="D2722" s="580"/>
      <c r="E2722" s="580"/>
      <c r="F2722" s="580"/>
      <c r="G2722" s="580"/>
      <c r="H2722" s="580"/>
      <c r="I2722" s="580"/>
      <c r="J2722" s="581"/>
      <c r="K2722" s="60" t="s">
        <v>443</v>
      </c>
      <c r="L2722" s="60" t="s">
        <v>1063</v>
      </c>
      <c r="M2722" s="54">
        <v>52</v>
      </c>
    </row>
    <row r="2723" spans="1:13" s="1" customFormat="1" ht="20.25" hidden="1" customHeight="1">
      <c r="A2723" s="582" t="s">
        <v>53</v>
      </c>
      <c r="B2723" s="583"/>
      <c r="C2723" s="583"/>
      <c r="D2723" s="583"/>
      <c r="E2723" s="583"/>
      <c r="F2723" s="583"/>
      <c r="G2723" s="583"/>
      <c r="H2723" s="583"/>
      <c r="I2723" s="583"/>
      <c r="J2723" s="583"/>
      <c r="K2723" s="583"/>
      <c r="L2723" s="60" t="s">
        <v>1063</v>
      </c>
      <c r="M2723" s="54">
        <v>52</v>
      </c>
    </row>
    <row r="2724" spans="1:13" ht="15.75" hidden="1" customHeight="1">
      <c r="A2724" s="382" t="s">
        <v>1668</v>
      </c>
      <c r="B2724" s="44"/>
      <c r="C2724" s="44"/>
      <c r="D2724" s="42">
        <v>0.5</v>
      </c>
      <c r="E2724" s="44" t="s">
        <v>561</v>
      </c>
      <c r="F2724" s="44" t="str">
        <f t="shared" ref="F2724:F2735" si="66">CONCATENATE(D2724," ",E2724)</f>
        <v>0,5 л</v>
      </c>
      <c r="G2724" s="42">
        <v>12</v>
      </c>
      <c r="H2724" s="44" t="s">
        <v>1058</v>
      </c>
      <c r="I2724" s="43">
        <v>23.74</v>
      </c>
      <c r="J2724" s="57">
        <f>IF(C2724="СТОП цена",I2724,ROUND(I2724*(1-VLOOKUP(L2724,Оглавление!D:G,3,FALSE)),2))</f>
        <v>23.74</v>
      </c>
      <c r="K2724" s="60"/>
      <c r="L2724" s="60" t="s">
        <v>1063</v>
      </c>
      <c r="M2724" s="54">
        <v>52</v>
      </c>
    </row>
    <row r="2725" spans="1:13" ht="17.25" hidden="1" customHeight="1">
      <c r="A2725" s="382" t="s">
        <v>600</v>
      </c>
      <c r="B2725" s="44"/>
      <c r="C2725" s="44"/>
      <c r="D2725" s="44">
        <v>0.5</v>
      </c>
      <c r="E2725" s="44" t="s">
        <v>561</v>
      </c>
      <c r="F2725" s="44" t="str">
        <f t="shared" si="66"/>
        <v>0,5 л</v>
      </c>
      <c r="G2725" s="44">
        <v>12</v>
      </c>
      <c r="H2725" s="44" t="s">
        <v>1058</v>
      </c>
      <c r="I2725" s="43">
        <v>43.53</v>
      </c>
      <c r="J2725" s="57">
        <f>IF(C2725="СТОП цена",I2725,ROUND(I2725*(1-VLOOKUP(L2725,Оглавление!D:G,3,FALSE)),2))</f>
        <v>43.53</v>
      </c>
      <c r="K2725" s="60"/>
      <c r="L2725" s="60" t="s">
        <v>1063</v>
      </c>
      <c r="M2725" s="54">
        <v>52</v>
      </c>
    </row>
    <row r="2726" spans="1:13" ht="39" hidden="1" customHeight="1">
      <c r="A2726" s="382" t="s">
        <v>2375</v>
      </c>
      <c r="B2726" s="44"/>
      <c r="C2726" s="44"/>
      <c r="D2726" s="44">
        <v>0.5</v>
      </c>
      <c r="E2726" s="44" t="s">
        <v>561</v>
      </c>
      <c r="F2726" s="44" t="str">
        <f t="shared" si="66"/>
        <v>0,5 л</v>
      </c>
      <c r="G2726" s="44">
        <v>12</v>
      </c>
      <c r="H2726" s="44" t="s">
        <v>1058</v>
      </c>
      <c r="I2726" s="43">
        <v>31.87</v>
      </c>
      <c r="J2726" s="57">
        <f>IF(C2726="СТОП цена",I2726,ROUND(I2726*(1-VLOOKUP(L2726,Оглавление!D:G,3,FALSE)),2))</f>
        <v>31.87</v>
      </c>
      <c r="K2726" s="60"/>
      <c r="L2726" s="60" t="s">
        <v>1063</v>
      </c>
      <c r="M2726" s="54">
        <v>53</v>
      </c>
    </row>
    <row r="2727" spans="1:13" ht="45.75" hidden="1" customHeight="1">
      <c r="A2727" s="382" t="s">
        <v>2374</v>
      </c>
      <c r="B2727" s="42"/>
      <c r="C2727" s="43" t="s">
        <v>223</v>
      </c>
      <c r="D2727" s="42">
        <v>5</v>
      </c>
      <c r="E2727" s="44" t="s">
        <v>561</v>
      </c>
      <c r="F2727" s="44" t="str">
        <f t="shared" si="66"/>
        <v>5 л</v>
      </c>
      <c r="G2727" s="42">
        <v>1</v>
      </c>
      <c r="H2727" s="44" t="s">
        <v>1058</v>
      </c>
      <c r="I2727" s="43">
        <v>379.2</v>
      </c>
      <c r="J2727" s="57">
        <f>IF(C2727="СТОП цена",I2727,ROUND(I2727*(1-VLOOKUP(L2727,Оглавление!D:G,3,FALSE)),2))</f>
        <v>379.2</v>
      </c>
      <c r="K2727" s="60"/>
      <c r="L2727" s="60" t="s">
        <v>1063</v>
      </c>
      <c r="M2727" s="54">
        <v>53</v>
      </c>
    </row>
    <row r="2728" spans="1:13" ht="27" hidden="1" customHeight="1">
      <c r="A2728" s="584" t="s">
        <v>2376</v>
      </c>
      <c r="B2728" s="76"/>
      <c r="C2728" s="56" t="s">
        <v>223</v>
      </c>
      <c r="D2728" s="76">
        <v>20</v>
      </c>
      <c r="E2728" s="68" t="s">
        <v>561</v>
      </c>
      <c r="F2728" s="68" t="str">
        <f t="shared" si="66"/>
        <v>20 л</v>
      </c>
      <c r="G2728" s="42">
        <v>1</v>
      </c>
      <c r="H2728" s="44" t="s">
        <v>1058</v>
      </c>
      <c r="I2728" s="43">
        <v>3627.1</v>
      </c>
      <c r="J2728" s="57">
        <f>IF(C2728="СТОП цена",I2728,ROUND(I2728*(1-VLOOKUP(L2728,Оглавление!D:G,3,FALSE)),2))</f>
        <v>3627.1</v>
      </c>
      <c r="K2728" s="60"/>
      <c r="L2728" s="60" t="s">
        <v>1063</v>
      </c>
      <c r="M2728" s="54">
        <v>53</v>
      </c>
    </row>
    <row r="2729" spans="1:13" s="295" customFormat="1" ht="17.25" hidden="1" customHeight="1">
      <c r="A2729" s="589"/>
      <c r="B2729" s="56"/>
      <c r="C2729" s="56"/>
      <c r="D2729" s="76"/>
      <c r="E2729" s="68"/>
      <c r="F2729" s="68" t="s">
        <v>1340</v>
      </c>
      <c r="G2729" s="42">
        <v>24</v>
      </c>
      <c r="H2729" s="44" t="s">
        <v>1058</v>
      </c>
      <c r="I2729" s="43">
        <v>104.42</v>
      </c>
      <c r="J2729" s="57">
        <f>IF(C2729="СТОП цена",I2729,ROUND(I2729*(1-VLOOKUP(L2729,Оглавление!D:G,3,FALSE)),2))</f>
        <v>104.42</v>
      </c>
      <c r="K2729" s="60"/>
      <c r="L2729" s="60" t="s">
        <v>1063</v>
      </c>
      <c r="M2729" s="54">
        <v>53</v>
      </c>
    </row>
    <row r="2730" spans="1:13" ht="34.5" hidden="1" customHeight="1">
      <c r="A2730" s="382" t="s">
        <v>532</v>
      </c>
      <c r="B2730" s="45"/>
      <c r="C2730" s="45"/>
      <c r="D2730" s="43">
        <v>20</v>
      </c>
      <c r="E2730" s="44" t="s">
        <v>561</v>
      </c>
      <c r="F2730" s="44" t="str">
        <f t="shared" si="66"/>
        <v>20 л</v>
      </c>
      <c r="G2730" s="43">
        <v>1</v>
      </c>
      <c r="H2730" s="44" t="s">
        <v>1058</v>
      </c>
      <c r="I2730" s="43">
        <v>3627.1</v>
      </c>
      <c r="J2730" s="57">
        <f>IF(C2730="СТОП цена",I2730,ROUND(I2730*(1-VLOOKUP(L2730,Оглавление!D:G,3,FALSE)),2))</f>
        <v>3627.1</v>
      </c>
      <c r="K2730" s="60"/>
      <c r="L2730" s="60" t="s">
        <v>1063</v>
      </c>
      <c r="M2730" s="54">
        <v>53</v>
      </c>
    </row>
    <row r="2731" spans="1:13" ht="18" hidden="1" customHeight="1">
      <c r="A2731" s="588" t="s">
        <v>533</v>
      </c>
      <c r="B2731" s="43"/>
      <c r="C2731" s="43" t="s">
        <v>223</v>
      </c>
      <c r="D2731" s="43">
        <v>1</v>
      </c>
      <c r="E2731" s="43" t="s">
        <v>55</v>
      </c>
      <c r="F2731" s="44" t="str">
        <f t="shared" si="66"/>
        <v>1 кг</v>
      </c>
      <c r="G2731" s="43">
        <v>9</v>
      </c>
      <c r="H2731" s="44" t="s">
        <v>1058</v>
      </c>
      <c r="I2731" s="43">
        <v>227.52</v>
      </c>
      <c r="J2731" s="57">
        <f>IF(C2731="СТОП цена",I2731,ROUND(I2731*(1-VLOOKUP(L2731,Оглавление!D:G,3,FALSE)),2))</f>
        <v>227.52</v>
      </c>
      <c r="K2731" s="60"/>
      <c r="L2731" s="60" t="s">
        <v>1063</v>
      </c>
      <c r="M2731" s="54">
        <v>53</v>
      </c>
    </row>
    <row r="2732" spans="1:13" ht="12.75" hidden="1">
      <c r="A2732" s="590"/>
      <c r="B2732" s="43"/>
      <c r="C2732" s="43" t="s">
        <v>223</v>
      </c>
      <c r="D2732" s="43">
        <v>2</v>
      </c>
      <c r="E2732" s="44" t="s">
        <v>55</v>
      </c>
      <c r="F2732" s="44" t="str">
        <f t="shared" si="66"/>
        <v>2 кг</v>
      </c>
      <c r="G2732" s="43">
        <v>4</v>
      </c>
      <c r="H2732" s="44" t="s">
        <v>1058</v>
      </c>
      <c r="I2732" s="43">
        <v>448.44</v>
      </c>
      <c r="J2732" s="57">
        <f>IF(C2732="СТОП цена",I2732,ROUND(I2732*(1-VLOOKUP(L2732,Оглавление!D:G,3,FALSE)),2))</f>
        <v>448.44</v>
      </c>
      <c r="K2732" s="60"/>
      <c r="L2732" s="60" t="s">
        <v>1063</v>
      </c>
      <c r="M2732" s="54">
        <v>53</v>
      </c>
    </row>
    <row r="2733" spans="1:13" ht="12.75" hidden="1">
      <c r="A2733" s="589"/>
      <c r="B2733" s="43"/>
      <c r="C2733" s="43" t="s">
        <v>223</v>
      </c>
      <c r="D2733" s="43">
        <v>10</v>
      </c>
      <c r="E2733" s="44" t="s">
        <v>55</v>
      </c>
      <c r="F2733" s="44" t="str">
        <f t="shared" si="66"/>
        <v>10 кг</v>
      </c>
      <c r="G2733" s="43">
        <v>1</v>
      </c>
      <c r="H2733" s="44" t="s">
        <v>1058</v>
      </c>
      <c r="I2733" s="43">
        <v>2143.2800000000002</v>
      </c>
      <c r="J2733" s="57">
        <f>IF(C2733="СТОП цена",I2733,ROUND(I2733*(1-VLOOKUP(L2733,Оглавление!D:G,3,FALSE)),2))</f>
        <v>2143.2800000000002</v>
      </c>
      <c r="K2733" s="60"/>
      <c r="L2733" s="60" t="s">
        <v>1063</v>
      </c>
      <c r="M2733" s="54">
        <v>53</v>
      </c>
    </row>
    <row r="2734" spans="1:13" ht="12.75" hidden="1">
      <c r="A2734" s="588" t="s">
        <v>702</v>
      </c>
      <c r="B2734" s="43"/>
      <c r="C2734" s="43" t="s">
        <v>223</v>
      </c>
      <c r="D2734" s="43">
        <v>1</v>
      </c>
      <c r="E2734" s="44" t="s">
        <v>55</v>
      </c>
      <c r="F2734" s="44" t="str">
        <f t="shared" si="66"/>
        <v>1 кг</v>
      </c>
      <c r="G2734" s="43">
        <v>9</v>
      </c>
      <c r="H2734" s="44" t="s">
        <v>1058</v>
      </c>
      <c r="I2734" s="43">
        <v>227.52</v>
      </c>
      <c r="J2734" s="57">
        <f>IF(C2734="СТОП цена",I2734,ROUND(I2734*(1-VLOOKUP(L2734,Оглавление!D:G,3,FALSE)),2))</f>
        <v>227.52</v>
      </c>
      <c r="K2734" s="60"/>
      <c r="L2734" s="60" t="s">
        <v>1063</v>
      </c>
      <c r="M2734" s="54">
        <v>53</v>
      </c>
    </row>
    <row r="2735" spans="1:13" ht="12.75" hidden="1">
      <c r="A2735" s="590"/>
      <c r="B2735" s="43"/>
      <c r="C2735" s="43" t="s">
        <v>223</v>
      </c>
      <c r="D2735" s="43">
        <v>2</v>
      </c>
      <c r="E2735" s="44" t="s">
        <v>55</v>
      </c>
      <c r="F2735" s="44" t="str">
        <f t="shared" si="66"/>
        <v>2 кг</v>
      </c>
      <c r="G2735" s="43">
        <v>4</v>
      </c>
      <c r="H2735" s="44" t="s">
        <v>1058</v>
      </c>
      <c r="I2735" s="43">
        <v>448.44</v>
      </c>
      <c r="J2735" s="57">
        <f>IF(C2735="СТОП цена",I2735,ROUND(I2735*(1-VLOOKUP(L2735,Оглавление!D:G,3,FALSE)),2))</f>
        <v>448.44</v>
      </c>
      <c r="K2735" s="60"/>
      <c r="L2735" s="60" t="s">
        <v>1063</v>
      </c>
      <c r="M2735" s="54">
        <v>53</v>
      </c>
    </row>
    <row r="2736" spans="1:13" s="1" customFormat="1" ht="22.5" customHeight="1">
      <c r="A2736" s="582" t="s">
        <v>819</v>
      </c>
      <c r="B2736" s="583"/>
      <c r="C2736" s="583"/>
      <c r="D2736" s="583"/>
      <c r="E2736" s="583"/>
      <c r="F2736" s="583"/>
      <c r="G2736" s="583"/>
      <c r="H2736" s="583"/>
      <c r="I2736" s="583"/>
      <c r="J2736" s="583"/>
      <c r="K2736" s="583"/>
      <c r="L2736" s="60" t="s">
        <v>1063</v>
      </c>
      <c r="M2736" s="54">
        <v>53</v>
      </c>
    </row>
    <row r="2737" spans="1:13" ht="17.25" customHeight="1">
      <c r="A2737" s="382" t="s">
        <v>751</v>
      </c>
      <c r="B2737" s="44"/>
      <c r="C2737" s="44"/>
      <c r="D2737" s="42">
        <v>500</v>
      </c>
      <c r="E2737" s="42" t="s">
        <v>624</v>
      </c>
      <c r="F2737" s="44" t="str">
        <f>CONCATENATE(D2737," ",E2737)</f>
        <v>500 г</v>
      </c>
      <c r="G2737" s="44">
        <v>20</v>
      </c>
      <c r="H2737" s="44" t="s">
        <v>1058</v>
      </c>
      <c r="I2737" s="43">
        <v>75.84</v>
      </c>
      <c r="J2737" s="57">
        <f>IF(C2737="СТОП цена",I2737,ROUND(I2737*(1-VLOOKUP(L2737,Оглавление!D:G,3,FALSE)),2))</f>
        <v>75.84</v>
      </c>
      <c r="K2737" s="60"/>
      <c r="L2737" s="60" t="s">
        <v>1063</v>
      </c>
      <c r="M2737" s="54">
        <v>53</v>
      </c>
    </row>
    <row r="2738" spans="1:13" ht="16.5" customHeight="1">
      <c r="A2738" s="382" t="s">
        <v>1240</v>
      </c>
      <c r="B2738" s="44"/>
      <c r="C2738" s="44"/>
      <c r="D2738" s="42">
        <v>45</v>
      </c>
      <c r="E2738" s="42" t="s">
        <v>784</v>
      </c>
      <c r="F2738" s="44" t="str">
        <f>CONCATENATE(D2738," ",E2738)</f>
        <v>45 мл</v>
      </c>
      <c r="G2738" s="44">
        <v>20</v>
      </c>
      <c r="H2738" s="44" t="s">
        <v>1058</v>
      </c>
      <c r="I2738" s="43">
        <v>21.76</v>
      </c>
      <c r="J2738" s="57">
        <f>IF(C2738="СТОП цена",I2738,ROUND(I2738*(1-VLOOKUP(L2738,Оглавление!D:G,3,FALSE)),2))</f>
        <v>21.76</v>
      </c>
      <c r="K2738" s="60"/>
      <c r="L2738" s="60" t="s">
        <v>1063</v>
      </c>
      <c r="M2738" s="54">
        <v>53</v>
      </c>
    </row>
    <row r="2739" spans="1:13" ht="18" customHeight="1">
      <c r="A2739" s="505" t="s">
        <v>2912</v>
      </c>
      <c r="B2739" s="44"/>
      <c r="C2739" s="44"/>
      <c r="D2739" s="42">
        <v>40</v>
      </c>
      <c r="E2739" s="42" t="s">
        <v>784</v>
      </c>
      <c r="F2739" s="44" t="str">
        <f>CONCATENATE(D2739," ",E2739)</f>
        <v>40 мл</v>
      </c>
      <c r="G2739" s="44">
        <v>20</v>
      </c>
      <c r="H2739" s="44" t="s">
        <v>1058</v>
      </c>
      <c r="I2739" s="43">
        <v>34.619999999999997</v>
      </c>
      <c r="J2739" s="57">
        <f>IF(C2739="СТОП цена",I2739,ROUND(I2739*(1-VLOOKUP(L2739,Оглавление!D:G,3,FALSE)),2))</f>
        <v>34.619999999999997</v>
      </c>
      <c r="K2739" s="60"/>
      <c r="L2739" s="60" t="s">
        <v>1063</v>
      </c>
      <c r="M2739" s="54">
        <v>53</v>
      </c>
    </row>
    <row r="2740" spans="1:13" s="1" customFormat="1" ht="24" customHeight="1">
      <c r="A2740" s="582" t="s">
        <v>54</v>
      </c>
      <c r="B2740" s="583"/>
      <c r="C2740" s="583"/>
      <c r="D2740" s="583"/>
      <c r="E2740" s="583"/>
      <c r="F2740" s="583"/>
      <c r="G2740" s="583"/>
      <c r="H2740" s="583"/>
      <c r="I2740" s="583"/>
      <c r="J2740" s="583"/>
      <c r="K2740" s="583"/>
      <c r="L2740" s="60" t="s">
        <v>1063</v>
      </c>
      <c r="M2740" s="54">
        <v>53</v>
      </c>
    </row>
    <row r="2741" spans="1:13" ht="12.75">
      <c r="A2741" s="588" t="s">
        <v>752</v>
      </c>
      <c r="B2741" s="44"/>
      <c r="C2741" s="44"/>
      <c r="D2741" s="42">
        <v>1</v>
      </c>
      <c r="E2741" s="42" t="s">
        <v>561</v>
      </c>
      <c r="F2741" s="44" t="str">
        <f t="shared" ref="F2741:F2774" si="67">CONCATENATE(D2741," ",E2741)</f>
        <v>1 л</v>
      </c>
      <c r="G2741" s="42">
        <v>12</v>
      </c>
      <c r="H2741" s="44" t="s">
        <v>1058</v>
      </c>
      <c r="I2741" s="43">
        <v>227.52</v>
      </c>
      <c r="J2741" s="57">
        <f>IF(C2741="СТОП цена",I2741,ROUND(I2741*(1-VLOOKUP(L2741,Оглавление!D:G,3,FALSE)),2))</f>
        <v>227.52</v>
      </c>
      <c r="K2741" s="60"/>
      <c r="L2741" s="60" t="s">
        <v>1063</v>
      </c>
      <c r="M2741" s="54">
        <v>53</v>
      </c>
    </row>
    <row r="2742" spans="1:13" ht="12.75">
      <c r="A2742" s="589"/>
      <c r="B2742" s="44"/>
      <c r="C2742" s="44"/>
      <c r="D2742" s="42">
        <v>45</v>
      </c>
      <c r="E2742" s="42" t="s">
        <v>784</v>
      </c>
      <c r="F2742" s="44" t="str">
        <f t="shared" si="67"/>
        <v>45 мл</v>
      </c>
      <c r="G2742" s="42">
        <v>50</v>
      </c>
      <c r="H2742" s="44" t="s">
        <v>1058</v>
      </c>
      <c r="I2742" s="43">
        <v>20.88</v>
      </c>
      <c r="J2742" s="57">
        <f>IF(C2742="СТОП цена",I2742,ROUND(I2742*(1-VLOOKUP(L2742,Оглавление!D:G,3,FALSE)),2))</f>
        <v>20.88</v>
      </c>
      <c r="K2742" s="60"/>
      <c r="L2742" s="60" t="s">
        <v>1063</v>
      </c>
      <c r="M2742" s="54">
        <v>53</v>
      </c>
    </row>
    <row r="2743" spans="1:13" s="141" customFormat="1" ht="15">
      <c r="A2743" s="378" t="s">
        <v>1296</v>
      </c>
      <c r="B2743" s="44"/>
      <c r="C2743" s="44"/>
      <c r="D2743" s="42">
        <v>45</v>
      </c>
      <c r="E2743" s="43" t="s">
        <v>784</v>
      </c>
      <c r="F2743" s="44" t="str">
        <f t="shared" si="67"/>
        <v>45 мл</v>
      </c>
      <c r="G2743" s="42">
        <v>18</v>
      </c>
      <c r="H2743" s="44" t="s">
        <v>1058</v>
      </c>
      <c r="I2743" s="43">
        <v>23.74</v>
      </c>
      <c r="J2743" s="57">
        <f>IF(C2743="СТОП цена",I2743,ROUND(I2743*(1-VLOOKUP(L2743,Оглавление!D:G,3,FALSE)),2))</f>
        <v>23.74</v>
      </c>
      <c r="K2743" s="60"/>
      <c r="L2743" s="60" t="s">
        <v>1063</v>
      </c>
      <c r="M2743" s="54">
        <v>53</v>
      </c>
    </row>
    <row r="2744" spans="1:13" ht="15">
      <c r="A2744" s="382" t="s">
        <v>753</v>
      </c>
      <c r="B2744" s="44"/>
      <c r="C2744" s="44"/>
      <c r="D2744" s="44">
        <v>45</v>
      </c>
      <c r="E2744" s="44" t="s">
        <v>784</v>
      </c>
      <c r="F2744" s="44" t="str">
        <f t="shared" si="67"/>
        <v>45 мл</v>
      </c>
      <c r="G2744" s="44">
        <v>50</v>
      </c>
      <c r="H2744" s="44" t="s">
        <v>1058</v>
      </c>
      <c r="I2744" s="43">
        <v>23.74</v>
      </c>
      <c r="J2744" s="57">
        <f>IF(C2744="СТОП цена",I2744,ROUND(I2744*(1-VLOOKUP(L2744,Оглавление!D:G,3,FALSE)),2))</f>
        <v>23.74</v>
      </c>
      <c r="K2744" s="60"/>
      <c r="L2744" s="60" t="s">
        <v>1063</v>
      </c>
      <c r="M2744" s="54">
        <v>53</v>
      </c>
    </row>
    <row r="2745" spans="1:13" s="141" customFormat="1" ht="15">
      <c r="A2745" s="382" t="s">
        <v>1297</v>
      </c>
      <c r="B2745" s="44"/>
      <c r="C2745" s="44"/>
      <c r="D2745" s="44">
        <v>45</v>
      </c>
      <c r="E2745" s="44" t="s">
        <v>784</v>
      </c>
      <c r="F2745" s="44" t="str">
        <f t="shared" si="67"/>
        <v>45 мл</v>
      </c>
      <c r="G2745" s="44">
        <v>18</v>
      </c>
      <c r="H2745" s="44" t="s">
        <v>1058</v>
      </c>
      <c r="I2745" s="43">
        <v>25.72</v>
      </c>
      <c r="J2745" s="57">
        <f>IF(C2745="СТОП цена",I2745,ROUND(I2745*(1-VLOOKUP(L2745,Оглавление!D:G,3,FALSE)),2))</f>
        <v>25.72</v>
      </c>
      <c r="K2745" s="60"/>
      <c r="L2745" s="60" t="s">
        <v>1063</v>
      </c>
      <c r="M2745" s="54">
        <v>53</v>
      </c>
    </row>
    <row r="2746" spans="1:13" ht="15">
      <c r="A2746" s="382" t="s">
        <v>754</v>
      </c>
      <c r="B2746" s="43"/>
      <c r="C2746" s="43" t="s">
        <v>223</v>
      </c>
      <c r="D2746" s="42">
        <v>1</v>
      </c>
      <c r="E2746" s="42" t="s">
        <v>561</v>
      </c>
      <c r="F2746" s="44" t="str">
        <f t="shared" si="67"/>
        <v>1 л</v>
      </c>
      <c r="G2746" s="42">
        <v>12</v>
      </c>
      <c r="H2746" s="44" t="s">
        <v>1058</v>
      </c>
      <c r="I2746" s="43">
        <v>326.44</v>
      </c>
      <c r="J2746" s="57">
        <f>IF(C2746="СТОП цена",I2746,ROUND(I2746*(1-VLOOKUP(L2746,Оглавление!D:G,3,FALSE)),2))</f>
        <v>326.44</v>
      </c>
      <c r="K2746" s="60"/>
      <c r="L2746" s="60" t="s">
        <v>1063</v>
      </c>
      <c r="M2746" s="54">
        <v>53</v>
      </c>
    </row>
    <row r="2747" spans="1:13" ht="12.75">
      <c r="A2747" s="584" t="s">
        <v>755</v>
      </c>
      <c r="B2747" s="76"/>
      <c r="C2747" s="76"/>
      <c r="D2747" s="76">
        <v>400</v>
      </c>
      <c r="E2747" s="76" t="s">
        <v>624</v>
      </c>
      <c r="F2747" s="68" t="str">
        <f t="shared" si="67"/>
        <v>400 г</v>
      </c>
      <c r="G2747" s="76">
        <v>10</v>
      </c>
      <c r="H2747" s="68" t="s">
        <v>1058</v>
      </c>
      <c r="I2747" s="56">
        <v>62.65</v>
      </c>
      <c r="J2747" s="69">
        <f>IF(C2747="СТОП цена",I2747,ROUND(I2747*(1-VLOOKUP(L2747,Оглавление!D:G,3,FALSE)),2))</f>
        <v>62.65</v>
      </c>
      <c r="K2747" s="60"/>
      <c r="L2747" s="60" t="s">
        <v>1063</v>
      </c>
      <c r="M2747" s="54">
        <v>53</v>
      </c>
    </row>
    <row r="2748" spans="1:13" s="312" customFormat="1" ht="12.75">
      <c r="A2748" s="605"/>
      <c r="B2748" s="76"/>
      <c r="C2748" s="76"/>
      <c r="D2748" s="76"/>
      <c r="E2748" s="76"/>
      <c r="F2748" s="68" t="s">
        <v>2784</v>
      </c>
      <c r="G2748" s="76">
        <v>20</v>
      </c>
      <c r="H2748" s="68" t="s">
        <v>1058</v>
      </c>
      <c r="I2748" s="56">
        <v>72.540000000000006</v>
      </c>
      <c r="J2748" s="69">
        <f>IF(C2748="СТОП цена",I2748,ROUND(I2748*(1-VLOOKUP(L2748,Оглавление!D:G,3,FALSE)),2))</f>
        <v>72.540000000000006</v>
      </c>
      <c r="K2748" s="60"/>
      <c r="L2748" s="60" t="s">
        <v>1063</v>
      </c>
      <c r="M2748" s="54">
        <v>53</v>
      </c>
    </row>
    <row r="2749" spans="1:13" ht="12.75">
      <c r="A2749" s="585"/>
      <c r="B2749" s="76"/>
      <c r="C2749" s="76"/>
      <c r="D2749" s="76">
        <v>800</v>
      </c>
      <c r="E2749" s="68" t="s">
        <v>624</v>
      </c>
      <c r="F2749" s="68" t="str">
        <f t="shared" si="67"/>
        <v>800 г</v>
      </c>
      <c r="G2749" s="76">
        <v>24</v>
      </c>
      <c r="H2749" s="68" t="s">
        <v>1058</v>
      </c>
      <c r="I2749" s="56">
        <v>94.52</v>
      </c>
      <c r="J2749" s="69">
        <f>IF(C2749="СТОП цена",I2749,ROUND(I2749*(1-VLOOKUP(L2749,Оглавление!D:G,3,FALSE)),2))</f>
        <v>94.52</v>
      </c>
      <c r="K2749" s="60"/>
      <c r="L2749" s="60" t="s">
        <v>1063</v>
      </c>
      <c r="M2749" s="54">
        <v>53</v>
      </c>
    </row>
    <row r="2750" spans="1:13" ht="15">
      <c r="A2750" s="382" t="s">
        <v>756</v>
      </c>
      <c r="B2750" s="44"/>
      <c r="C2750" s="44"/>
      <c r="D2750" s="42">
        <v>45</v>
      </c>
      <c r="E2750" s="42" t="s">
        <v>784</v>
      </c>
      <c r="F2750" s="44" t="str">
        <f t="shared" si="67"/>
        <v>45 мл</v>
      </c>
      <c r="G2750" s="42">
        <v>50</v>
      </c>
      <c r="H2750" s="44" t="s">
        <v>1058</v>
      </c>
      <c r="I2750" s="43">
        <v>23.74</v>
      </c>
      <c r="J2750" s="57">
        <f>IF(C2750="СТОП цена",I2750,ROUND(I2750*(1-VLOOKUP(L2750,Оглавление!D:G,3,FALSE)),2))</f>
        <v>23.74</v>
      </c>
      <c r="K2750" s="60"/>
      <c r="L2750" s="60" t="s">
        <v>1063</v>
      </c>
      <c r="M2750" s="54">
        <v>53</v>
      </c>
    </row>
    <row r="2751" spans="1:13" ht="15">
      <c r="A2751" s="382" t="s">
        <v>861</v>
      </c>
      <c r="B2751" s="44"/>
      <c r="C2751" s="44"/>
      <c r="D2751" s="42">
        <v>45</v>
      </c>
      <c r="E2751" s="43" t="s">
        <v>784</v>
      </c>
      <c r="F2751" s="44" t="str">
        <f t="shared" si="67"/>
        <v>45 мл</v>
      </c>
      <c r="G2751" s="42">
        <v>18</v>
      </c>
      <c r="H2751" s="44" t="s">
        <v>1058</v>
      </c>
      <c r="I2751" s="43">
        <v>25.72</v>
      </c>
      <c r="J2751" s="57">
        <f>IF(C2751="СТОП цена",I2751,ROUND(I2751*(1-VLOOKUP(L2751,Оглавление!D:G,3,FALSE)),2))</f>
        <v>25.72</v>
      </c>
      <c r="K2751" s="60"/>
      <c r="L2751" s="60" t="s">
        <v>1063</v>
      </c>
      <c r="M2751" s="54">
        <v>53</v>
      </c>
    </row>
    <row r="2752" spans="1:13" ht="12.75">
      <c r="A2752" s="588" t="s">
        <v>757</v>
      </c>
      <c r="B2752" s="44"/>
      <c r="C2752" s="44"/>
      <c r="D2752" s="42">
        <v>1</v>
      </c>
      <c r="E2752" s="42" t="s">
        <v>561</v>
      </c>
      <c r="F2752" s="44" t="str">
        <f t="shared" si="67"/>
        <v>1 л</v>
      </c>
      <c r="G2752" s="42">
        <v>12</v>
      </c>
      <c r="H2752" s="44" t="s">
        <v>1058</v>
      </c>
      <c r="I2752" s="43">
        <v>150.36000000000001</v>
      </c>
      <c r="J2752" s="57">
        <f>IF(C2752="СТОП цена",I2752,ROUND(I2752*(1-VLOOKUP(L2752,Оглавление!D:G,3,FALSE)),2))</f>
        <v>150.36000000000001</v>
      </c>
      <c r="K2752" s="60"/>
      <c r="L2752" s="60" t="s">
        <v>1063</v>
      </c>
      <c r="M2752" s="54">
        <v>53</v>
      </c>
    </row>
    <row r="2753" spans="1:13" ht="12.75">
      <c r="A2753" s="589"/>
      <c r="B2753" s="44"/>
      <c r="C2753" s="44"/>
      <c r="D2753" s="42">
        <v>45</v>
      </c>
      <c r="E2753" s="42" t="s">
        <v>784</v>
      </c>
      <c r="F2753" s="44" t="str">
        <f t="shared" si="67"/>
        <v>45 мл</v>
      </c>
      <c r="G2753" s="42">
        <v>50</v>
      </c>
      <c r="H2753" s="44" t="s">
        <v>1058</v>
      </c>
      <c r="I2753" s="43">
        <v>17.309999999999999</v>
      </c>
      <c r="J2753" s="57">
        <f>IF(C2753="СТОП цена",I2753,ROUND(I2753*(1-VLOOKUP(L2753,Оглавление!D:G,3,FALSE)),2))</f>
        <v>17.309999999999999</v>
      </c>
      <c r="K2753" s="60"/>
      <c r="L2753" s="60" t="s">
        <v>1063</v>
      </c>
      <c r="M2753" s="54">
        <v>53</v>
      </c>
    </row>
    <row r="2754" spans="1:13" ht="15">
      <c r="A2754" s="378" t="s">
        <v>860</v>
      </c>
      <c r="B2754" s="44"/>
      <c r="C2754" s="44"/>
      <c r="D2754" s="42">
        <v>45</v>
      </c>
      <c r="E2754" s="43" t="s">
        <v>784</v>
      </c>
      <c r="F2754" s="44" t="str">
        <f t="shared" si="67"/>
        <v>45 мл</v>
      </c>
      <c r="G2754" s="42">
        <v>18</v>
      </c>
      <c r="H2754" s="44" t="s">
        <v>1058</v>
      </c>
      <c r="I2754" s="43">
        <v>18.96</v>
      </c>
      <c r="J2754" s="57">
        <f>IF(C2754="СТОП цена",I2754,ROUND(I2754*(1-VLOOKUP(L2754,Оглавление!D:G,3,FALSE)),2))</f>
        <v>18.96</v>
      </c>
      <c r="K2754" s="60"/>
      <c r="L2754" s="60" t="s">
        <v>1063</v>
      </c>
      <c r="M2754" s="54">
        <v>53</v>
      </c>
    </row>
    <row r="2755" spans="1:13" ht="15">
      <c r="A2755" s="382" t="s">
        <v>758</v>
      </c>
      <c r="B2755" s="44"/>
      <c r="C2755" s="44"/>
      <c r="D2755" s="42">
        <v>45</v>
      </c>
      <c r="E2755" s="44" t="s">
        <v>784</v>
      </c>
      <c r="F2755" s="44" t="str">
        <f t="shared" si="67"/>
        <v>45 мл</v>
      </c>
      <c r="G2755" s="42">
        <v>50</v>
      </c>
      <c r="H2755" s="44" t="s">
        <v>1058</v>
      </c>
      <c r="I2755" s="43">
        <v>22.75</v>
      </c>
      <c r="J2755" s="57">
        <f>IF(C2755="СТОП цена",I2755,ROUND(I2755*(1-VLOOKUP(L2755,Оглавление!D:G,3,FALSE)),2))</f>
        <v>22.75</v>
      </c>
      <c r="K2755" s="60"/>
      <c r="L2755" s="60" t="s">
        <v>1063</v>
      </c>
      <c r="M2755" s="54">
        <v>53</v>
      </c>
    </row>
    <row r="2756" spans="1:13" ht="15">
      <c r="A2756" s="382" t="s">
        <v>862</v>
      </c>
      <c r="B2756" s="44"/>
      <c r="C2756" s="44"/>
      <c r="D2756" s="42">
        <v>45</v>
      </c>
      <c r="E2756" s="44" t="s">
        <v>784</v>
      </c>
      <c r="F2756" s="44" t="str">
        <f t="shared" si="67"/>
        <v>45 мл</v>
      </c>
      <c r="G2756" s="42">
        <v>18</v>
      </c>
      <c r="H2756" s="44" t="s">
        <v>1058</v>
      </c>
      <c r="I2756" s="43">
        <v>25.28</v>
      </c>
      <c r="J2756" s="57">
        <f>IF(C2756="СТОП цена",I2756,ROUND(I2756*(1-VLOOKUP(L2756,Оглавление!D:G,3,FALSE)),2))</f>
        <v>25.28</v>
      </c>
      <c r="K2756" s="60"/>
      <c r="L2756" s="60" t="s">
        <v>1063</v>
      </c>
      <c r="M2756" s="54">
        <v>53</v>
      </c>
    </row>
    <row r="2757" spans="1:13" s="177" customFormat="1" ht="15">
      <c r="A2757" s="382" t="s">
        <v>1392</v>
      </c>
      <c r="B2757" s="44"/>
      <c r="C2757" s="44"/>
      <c r="D2757" s="42"/>
      <c r="E2757" s="44"/>
      <c r="F2757" s="44" t="s">
        <v>1393</v>
      </c>
      <c r="G2757" s="42">
        <v>50</v>
      </c>
      <c r="H2757" s="44" t="s">
        <v>1058</v>
      </c>
      <c r="I2757" s="43">
        <v>22.53</v>
      </c>
      <c r="J2757" s="57">
        <f>IF(C2757="СТОП цена",I2757,ROUND(I2757*(1-VLOOKUP(L2757,Оглавление!D:G,3,FALSE)),2))</f>
        <v>22.53</v>
      </c>
      <c r="K2757" s="60"/>
      <c r="L2757" s="60" t="s">
        <v>1063</v>
      </c>
      <c r="M2757" s="54">
        <v>53</v>
      </c>
    </row>
    <row r="2758" spans="1:13" ht="15">
      <c r="A2758" s="382" t="s">
        <v>865</v>
      </c>
      <c r="B2758" s="44"/>
      <c r="C2758" s="44"/>
      <c r="D2758" s="44">
        <v>45</v>
      </c>
      <c r="E2758" s="44" t="s">
        <v>784</v>
      </c>
      <c r="F2758" s="44" t="str">
        <f t="shared" si="67"/>
        <v>45 мл</v>
      </c>
      <c r="G2758" s="44">
        <v>18</v>
      </c>
      <c r="H2758" s="44" t="s">
        <v>1058</v>
      </c>
      <c r="I2758" s="43">
        <v>24.73</v>
      </c>
      <c r="J2758" s="57">
        <f>IF(C2758="СТОП цена",I2758,ROUND(I2758*(1-VLOOKUP(L2758,Оглавление!D:G,3,FALSE)),2))</f>
        <v>24.73</v>
      </c>
      <c r="K2758" s="60"/>
      <c r="L2758" s="60" t="s">
        <v>1063</v>
      </c>
      <c r="M2758" s="54">
        <v>53</v>
      </c>
    </row>
    <row r="2759" spans="1:13" ht="15">
      <c r="A2759" s="382" t="s">
        <v>759</v>
      </c>
      <c r="B2759" s="44"/>
      <c r="C2759" s="44"/>
      <c r="D2759" s="44">
        <v>45</v>
      </c>
      <c r="E2759" s="44" t="s">
        <v>784</v>
      </c>
      <c r="F2759" s="44" t="str">
        <f t="shared" si="67"/>
        <v>45 мл</v>
      </c>
      <c r="G2759" s="44">
        <v>50</v>
      </c>
      <c r="H2759" s="44" t="s">
        <v>1058</v>
      </c>
      <c r="I2759" s="43">
        <v>25.72</v>
      </c>
      <c r="J2759" s="57">
        <f>IF(C2759="СТОП цена",I2759,ROUND(I2759*(1-VLOOKUP(L2759,Оглавление!D:G,3,FALSE)),2))</f>
        <v>25.72</v>
      </c>
      <c r="K2759" s="60"/>
      <c r="L2759" s="60" t="s">
        <v>1063</v>
      </c>
      <c r="M2759" s="54">
        <v>53</v>
      </c>
    </row>
    <row r="2760" spans="1:13" ht="15">
      <c r="A2760" s="382" t="s">
        <v>866</v>
      </c>
      <c r="B2760" s="44"/>
      <c r="C2760" s="44"/>
      <c r="D2760" s="44">
        <v>45</v>
      </c>
      <c r="E2760" s="44" t="s">
        <v>784</v>
      </c>
      <c r="F2760" s="44" t="str">
        <f t="shared" si="67"/>
        <v>45 мл</v>
      </c>
      <c r="G2760" s="44">
        <v>18</v>
      </c>
      <c r="H2760" s="44" t="s">
        <v>1058</v>
      </c>
      <c r="I2760" s="43">
        <v>27.48</v>
      </c>
      <c r="J2760" s="57">
        <f>IF(C2760="СТОП цена",I2760,ROUND(I2760*(1-VLOOKUP(L2760,Оглавление!D:G,3,FALSE)),2))</f>
        <v>27.48</v>
      </c>
      <c r="K2760" s="60"/>
      <c r="L2760" s="60" t="s">
        <v>1063</v>
      </c>
      <c r="M2760" s="54">
        <v>53</v>
      </c>
    </row>
    <row r="2761" spans="1:13" ht="15">
      <c r="A2761" s="382" t="s">
        <v>760</v>
      </c>
      <c r="B2761" s="44"/>
      <c r="C2761" s="44"/>
      <c r="D2761" s="44">
        <v>45</v>
      </c>
      <c r="E2761" s="44" t="s">
        <v>784</v>
      </c>
      <c r="F2761" s="44" t="str">
        <f t="shared" si="67"/>
        <v>45 мл</v>
      </c>
      <c r="G2761" s="44">
        <v>50</v>
      </c>
      <c r="H2761" s="44" t="s">
        <v>1058</v>
      </c>
      <c r="I2761" s="43">
        <v>23.74</v>
      </c>
      <c r="J2761" s="57">
        <f>IF(C2761="СТОП цена",I2761,ROUND(I2761*(1-VLOOKUP(L2761,Оглавление!D:G,3,FALSE)),2))</f>
        <v>23.74</v>
      </c>
      <c r="K2761" s="60"/>
      <c r="L2761" s="60" t="s">
        <v>1063</v>
      </c>
      <c r="M2761" s="54">
        <v>53</v>
      </c>
    </row>
    <row r="2762" spans="1:13" ht="15">
      <c r="A2762" s="382" t="s">
        <v>864</v>
      </c>
      <c r="B2762" s="44"/>
      <c r="C2762" s="44"/>
      <c r="D2762" s="44">
        <v>45</v>
      </c>
      <c r="E2762" s="44" t="s">
        <v>784</v>
      </c>
      <c r="F2762" s="44" t="str">
        <f t="shared" si="67"/>
        <v>45 мл</v>
      </c>
      <c r="G2762" s="44">
        <v>18</v>
      </c>
      <c r="H2762" s="44" t="s">
        <v>1058</v>
      </c>
      <c r="I2762" s="43">
        <v>25.72</v>
      </c>
      <c r="J2762" s="57">
        <f>IF(C2762="СТОП цена",I2762,ROUND(I2762*(1-VLOOKUP(L2762,Оглавление!D:G,3,FALSE)),2))</f>
        <v>25.72</v>
      </c>
      <c r="K2762" s="60"/>
      <c r="L2762" s="60" t="s">
        <v>1063</v>
      </c>
      <c r="M2762" s="54">
        <v>53</v>
      </c>
    </row>
    <row r="2763" spans="1:13" s="177" customFormat="1" ht="15">
      <c r="A2763" s="382" t="s">
        <v>1394</v>
      </c>
      <c r="B2763" s="44"/>
      <c r="C2763" s="44"/>
      <c r="D2763" s="44"/>
      <c r="E2763" s="44"/>
      <c r="F2763" s="44" t="s">
        <v>1393</v>
      </c>
      <c r="G2763" s="44"/>
      <c r="H2763" s="44" t="s">
        <v>1058</v>
      </c>
      <c r="I2763" s="43">
        <v>89.03</v>
      </c>
      <c r="J2763" s="57">
        <f>IF(C2763="СТОП цена",I2763,ROUND(I2763*(1-VLOOKUP(L2763,Оглавление!D:G,3,FALSE)),2))</f>
        <v>89.03</v>
      </c>
      <c r="K2763" s="60"/>
      <c r="L2763" s="60" t="s">
        <v>1063</v>
      </c>
      <c r="M2763" s="54">
        <v>53</v>
      </c>
    </row>
    <row r="2764" spans="1:13" ht="15">
      <c r="A2764" s="382" t="s">
        <v>761</v>
      </c>
      <c r="B2764" s="44"/>
      <c r="C2764" s="44" t="s">
        <v>223</v>
      </c>
      <c r="D2764" s="44">
        <v>45</v>
      </c>
      <c r="E2764" s="44" t="s">
        <v>784</v>
      </c>
      <c r="F2764" s="44" t="str">
        <f t="shared" si="67"/>
        <v>45 мл</v>
      </c>
      <c r="G2764" s="44">
        <v>50</v>
      </c>
      <c r="H2764" s="44" t="s">
        <v>1058</v>
      </c>
      <c r="I2764" s="43">
        <v>17.04</v>
      </c>
      <c r="J2764" s="57">
        <f>IF(C2764="СТОП цена",I2764,ROUND(I2764*(1-VLOOKUP(L2764,Оглавление!D:G,3,FALSE)),2))</f>
        <v>17.04</v>
      </c>
      <c r="K2764" s="60"/>
      <c r="L2764" s="60" t="s">
        <v>1063</v>
      </c>
      <c r="M2764" s="54">
        <v>53</v>
      </c>
    </row>
    <row r="2765" spans="1:13" ht="18" customHeight="1">
      <c r="A2765" s="588" t="s">
        <v>1299</v>
      </c>
      <c r="B2765" s="44"/>
      <c r="C2765" s="44"/>
      <c r="D2765" s="42">
        <v>400</v>
      </c>
      <c r="E2765" s="44" t="s">
        <v>784</v>
      </c>
      <c r="F2765" s="44" t="str">
        <f t="shared" si="67"/>
        <v>400 мл</v>
      </c>
      <c r="G2765" s="44">
        <v>50</v>
      </c>
      <c r="H2765" s="44" t="s">
        <v>1058</v>
      </c>
      <c r="I2765" s="43">
        <v>71.44</v>
      </c>
      <c r="J2765" s="57">
        <f>IF(C2765="СТОП цена",I2765,ROUND(I2765*(1-VLOOKUP(L2765,Оглавление!D:G,3,FALSE)),2))</f>
        <v>71.44</v>
      </c>
      <c r="K2765" s="60"/>
      <c r="L2765" s="60" t="s">
        <v>1063</v>
      </c>
      <c r="M2765" s="54">
        <v>53</v>
      </c>
    </row>
    <row r="2766" spans="1:13" ht="18.75" customHeight="1">
      <c r="A2766" s="589"/>
      <c r="B2766" s="44"/>
      <c r="C2766" s="44"/>
      <c r="D2766" s="42">
        <v>45</v>
      </c>
      <c r="E2766" s="44" t="s">
        <v>784</v>
      </c>
      <c r="F2766" s="44" t="str">
        <f t="shared" si="67"/>
        <v>45 мл</v>
      </c>
      <c r="G2766" s="44">
        <v>50</v>
      </c>
      <c r="H2766" s="44" t="s">
        <v>1058</v>
      </c>
      <c r="I2766" s="43">
        <v>17.809999999999999</v>
      </c>
      <c r="J2766" s="57">
        <f>IF(C2766="СТОП цена",I2766,ROUND(I2766*(1-VLOOKUP(L2766,Оглавление!D:G,3,FALSE)),2))</f>
        <v>17.809999999999999</v>
      </c>
      <c r="K2766" s="60"/>
      <c r="L2766" s="60" t="s">
        <v>1063</v>
      </c>
      <c r="M2766" s="54">
        <v>53</v>
      </c>
    </row>
    <row r="2767" spans="1:13" s="141" customFormat="1" ht="15">
      <c r="A2767" s="378" t="s">
        <v>1298</v>
      </c>
      <c r="B2767" s="44"/>
      <c r="C2767" s="44"/>
      <c r="D2767" s="42">
        <v>45</v>
      </c>
      <c r="E2767" s="44" t="s">
        <v>784</v>
      </c>
      <c r="F2767" s="68" t="str">
        <f t="shared" si="67"/>
        <v>45 мл</v>
      </c>
      <c r="G2767" s="68">
        <v>18</v>
      </c>
      <c r="H2767" s="68" t="s">
        <v>1058</v>
      </c>
      <c r="I2767" s="56">
        <v>20.77</v>
      </c>
      <c r="J2767" s="57">
        <f>IF(C2767="СТОП цена",I2767,ROUND(I2767*(1-VLOOKUP(L2767,Оглавление!D:G,3,FALSE)),2))</f>
        <v>20.77</v>
      </c>
      <c r="K2767" s="145"/>
      <c r="L2767" s="60" t="s">
        <v>1063</v>
      </c>
      <c r="M2767" s="54">
        <v>53</v>
      </c>
    </row>
    <row r="2768" spans="1:13" ht="15">
      <c r="A2768" s="382" t="s">
        <v>762</v>
      </c>
      <c r="B2768" s="44"/>
      <c r="C2768" s="44"/>
      <c r="D2768" s="42">
        <v>1</v>
      </c>
      <c r="E2768" s="42" t="s">
        <v>561</v>
      </c>
      <c r="F2768" s="44" t="str">
        <f t="shared" si="67"/>
        <v>1 л</v>
      </c>
      <c r="G2768" s="42">
        <v>12</v>
      </c>
      <c r="H2768" s="44" t="s">
        <v>1058</v>
      </c>
      <c r="I2768" s="43">
        <v>146.18</v>
      </c>
      <c r="J2768" s="57">
        <f>IF(C2768="СТОП цена",I2768,ROUND(I2768*(1-VLOOKUP(L2768,Оглавление!D:G,3,FALSE)),2))</f>
        <v>146.18</v>
      </c>
      <c r="K2768" s="60"/>
      <c r="L2768" s="60" t="s">
        <v>1063</v>
      </c>
      <c r="M2768" s="54">
        <v>53</v>
      </c>
    </row>
    <row r="2769" spans="1:13" ht="12.75">
      <c r="A2769" s="588" t="s">
        <v>763</v>
      </c>
      <c r="B2769" s="43"/>
      <c r="C2769" s="43" t="s">
        <v>172</v>
      </c>
      <c r="D2769" s="43">
        <v>20</v>
      </c>
      <c r="E2769" s="44" t="s">
        <v>561</v>
      </c>
      <c r="F2769" s="44" t="str">
        <f t="shared" si="67"/>
        <v>20 л</v>
      </c>
      <c r="G2769" s="43">
        <v>1</v>
      </c>
      <c r="H2769" s="44" t="s">
        <v>1058</v>
      </c>
      <c r="I2769" s="43">
        <v>3560.44</v>
      </c>
      <c r="J2769" s="57">
        <f>IF(C2769="СТОП цена",I2769,ROUND(I2769*(1-VLOOKUP(L2769,Оглавление!D:G,3,FALSE)),2))</f>
        <v>3560.44</v>
      </c>
      <c r="K2769" s="60"/>
      <c r="L2769" s="60" t="s">
        <v>1063</v>
      </c>
      <c r="M2769" s="54">
        <v>53</v>
      </c>
    </row>
    <row r="2770" spans="1:13" ht="12.75">
      <c r="A2770" s="589"/>
      <c r="B2770" s="43"/>
      <c r="C2770" s="43"/>
      <c r="D2770" s="43">
        <v>1</v>
      </c>
      <c r="E2770" s="44" t="s">
        <v>561</v>
      </c>
      <c r="F2770" s="44" t="str">
        <f t="shared" si="67"/>
        <v>1 л</v>
      </c>
      <c r="G2770" s="43">
        <v>12</v>
      </c>
      <c r="H2770" s="44" t="s">
        <v>1058</v>
      </c>
      <c r="I2770" s="43">
        <v>247.3</v>
      </c>
      <c r="J2770" s="57">
        <f>IF(C2770="СТОП цена",I2770,ROUND(I2770*(1-VLOOKUP(L2770,Оглавление!D:G,3,FALSE)),2))</f>
        <v>247.3</v>
      </c>
      <c r="K2770" s="60"/>
      <c r="L2770" s="60" t="s">
        <v>1063</v>
      </c>
      <c r="M2770" s="54">
        <v>53</v>
      </c>
    </row>
    <row r="2771" spans="1:13" ht="12.75">
      <c r="A2771" s="597" t="s">
        <v>764</v>
      </c>
      <c r="B2771" s="44"/>
      <c r="C2771" s="44"/>
      <c r="D2771" s="44">
        <v>1</v>
      </c>
      <c r="E2771" s="44" t="s">
        <v>561</v>
      </c>
      <c r="F2771" s="44" t="str">
        <f t="shared" si="67"/>
        <v>1 л</v>
      </c>
      <c r="G2771" s="44">
        <v>12</v>
      </c>
      <c r="H2771" s="44" t="s">
        <v>1058</v>
      </c>
      <c r="I2771" s="43">
        <v>316.55</v>
      </c>
      <c r="J2771" s="57">
        <f>IF(C2771="СТОП цена",I2771,ROUND(I2771*(1-VLOOKUP(L2771,Оглавление!D:G,3,FALSE)),2))</f>
        <v>316.55</v>
      </c>
      <c r="K2771" s="60"/>
      <c r="L2771" s="60" t="s">
        <v>1063</v>
      </c>
      <c r="M2771" s="54">
        <v>53</v>
      </c>
    </row>
    <row r="2772" spans="1:13" ht="12.75">
      <c r="A2772" s="597"/>
      <c r="B2772" s="44"/>
      <c r="C2772" s="44"/>
      <c r="D2772" s="44">
        <v>125</v>
      </c>
      <c r="E2772" s="42" t="s">
        <v>784</v>
      </c>
      <c r="F2772" s="44" t="str">
        <f t="shared" si="67"/>
        <v>125 мл</v>
      </c>
      <c r="G2772" s="42">
        <v>36</v>
      </c>
      <c r="H2772" s="44" t="s">
        <v>1058</v>
      </c>
      <c r="I2772" s="43">
        <v>52.76</v>
      </c>
      <c r="J2772" s="57">
        <f>IF(C2772="СТОП цена",I2772,ROUND(I2772*(1-VLOOKUP(L2772,Оглавление!D:G,3,FALSE)),2))</f>
        <v>52.76</v>
      </c>
      <c r="K2772" s="60"/>
      <c r="L2772" s="60" t="s">
        <v>1063</v>
      </c>
      <c r="M2772" s="54">
        <v>53</v>
      </c>
    </row>
    <row r="2773" spans="1:13" s="177" customFormat="1" ht="15">
      <c r="A2773" s="378" t="s">
        <v>1398</v>
      </c>
      <c r="B2773" s="44"/>
      <c r="C2773" s="44"/>
      <c r="D2773" s="44"/>
      <c r="E2773" s="42"/>
      <c r="F2773" s="44" t="s">
        <v>1393</v>
      </c>
      <c r="G2773" s="42">
        <v>50</v>
      </c>
      <c r="H2773" s="44" t="s">
        <v>1058</v>
      </c>
      <c r="I2773" s="43">
        <v>22.75</v>
      </c>
      <c r="J2773" s="57">
        <f>IF(C2773="СТОП цена",I2773,ROUND(I2773*(1-VLOOKUP(L2773,Оглавление!D:G,3,FALSE)),2))</f>
        <v>22.75</v>
      </c>
      <c r="K2773" s="60"/>
      <c r="L2773" s="60" t="s">
        <v>1063</v>
      </c>
      <c r="M2773" s="54">
        <v>53</v>
      </c>
    </row>
    <row r="2774" spans="1:13" ht="15">
      <c r="A2774" s="378" t="s">
        <v>863</v>
      </c>
      <c r="B2774" s="44"/>
      <c r="C2774" s="44"/>
      <c r="D2774" s="44">
        <v>45</v>
      </c>
      <c r="E2774" s="43" t="s">
        <v>784</v>
      </c>
      <c r="F2774" s="44" t="str">
        <f t="shared" si="67"/>
        <v>45 мл</v>
      </c>
      <c r="G2774" s="42">
        <v>18</v>
      </c>
      <c r="H2774" s="44" t="s">
        <v>1058</v>
      </c>
      <c r="I2774" s="43">
        <v>25.28</v>
      </c>
      <c r="J2774" s="57">
        <f>IF(C2774="СТОП цена",I2774,ROUND(I2774*(1-VLOOKUP(L2774,Оглавление!D:G,3,FALSE)),2))</f>
        <v>25.28</v>
      </c>
      <c r="K2774" s="60"/>
      <c r="L2774" s="60" t="s">
        <v>1063</v>
      </c>
      <c r="M2774" s="54">
        <v>53</v>
      </c>
    </row>
    <row r="2775" spans="1:13" s="312" customFormat="1">
      <c r="A2775" s="357"/>
      <c r="B2775" s="359"/>
      <c r="C2775" s="359"/>
      <c r="D2775" s="359"/>
      <c r="E2775" s="360"/>
      <c r="F2775" s="359"/>
      <c r="G2775" s="72"/>
      <c r="H2775" s="359"/>
      <c r="I2775" s="360"/>
      <c r="J2775" s="363"/>
      <c r="K2775" s="60"/>
      <c r="L2775" s="60"/>
      <c r="M2775" s="54">
        <v>53</v>
      </c>
    </row>
    <row r="2776" spans="1:13" s="1" customFormat="1" ht="21.75" customHeight="1">
      <c r="A2776" s="582" t="s">
        <v>51</v>
      </c>
      <c r="B2776" s="583"/>
      <c r="C2776" s="583"/>
      <c r="D2776" s="583"/>
      <c r="E2776" s="583"/>
      <c r="F2776" s="583"/>
      <c r="G2776" s="583"/>
      <c r="H2776" s="583"/>
      <c r="I2776" s="583"/>
      <c r="J2776" s="583"/>
      <c r="K2776" s="583"/>
      <c r="L2776" s="60" t="s">
        <v>1063</v>
      </c>
      <c r="M2776" s="54">
        <v>53</v>
      </c>
    </row>
    <row r="2777" spans="1:13" ht="12.75">
      <c r="A2777" s="588" t="s">
        <v>1667</v>
      </c>
      <c r="B2777" s="43"/>
      <c r="C2777" s="43"/>
      <c r="D2777" s="42">
        <v>1</v>
      </c>
      <c r="E2777" s="42" t="s">
        <v>561</v>
      </c>
      <c r="F2777" s="44" t="str">
        <f t="shared" ref="F2777:F2790" si="68">CONCATENATE(D2777," ",E2777)</f>
        <v>1 л</v>
      </c>
      <c r="G2777" s="42">
        <v>12</v>
      </c>
      <c r="H2777" s="44" t="s">
        <v>1058</v>
      </c>
      <c r="I2777" s="43">
        <v>306.64999999999998</v>
      </c>
      <c r="J2777" s="57">
        <f>IF(C2777="СТОП цена",I2777,ROUND(I2777*(1-VLOOKUP(L2777,Оглавление!D:G,3,FALSE)),2))</f>
        <v>306.64999999999998</v>
      </c>
      <c r="K2777" s="60"/>
      <c r="L2777" s="60" t="s">
        <v>1063</v>
      </c>
      <c r="M2777" s="54">
        <v>53</v>
      </c>
    </row>
    <row r="2778" spans="1:13" ht="12.75">
      <c r="A2778" s="590"/>
      <c r="B2778" s="43"/>
      <c r="C2778" s="43"/>
      <c r="D2778" s="42">
        <v>3</v>
      </c>
      <c r="E2778" s="44" t="s">
        <v>561</v>
      </c>
      <c r="F2778" s="44" t="str">
        <f t="shared" si="68"/>
        <v>3 л</v>
      </c>
      <c r="G2778" s="42">
        <v>6</v>
      </c>
      <c r="H2778" s="44" t="s">
        <v>1058</v>
      </c>
      <c r="I2778" s="43">
        <v>900.18</v>
      </c>
      <c r="J2778" s="57">
        <f>IF(C2778="СТОП цена",I2778,ROUND(I2778*(1-VLOOKUP(L2778,Оглавление!D:G,3,FALSE)),2))</f>
        <v>900.18</v>
      </c>
      <c r="K2778" s="60"/>
      <c r="L2778" s="60" t="s">
        <v>1063</v>
      </c>
      <c r="M2778" s="54">
        <v>53</v>
      </c>
    </row>
    <row r="2779" spans="1:13" ht="12.75">
      <c r="A2779" s="589"/>
      <c r="B2779" s="43"/>
      <c r="C2779" s="43"/>
      <c r="D2779" s="42">
        <v>20</v>
      </c>
      <c r="E2779" s="43" t="s">
        <v>561</v>
      </c>
      <c r="F2779" s="44" t="str">
        <f t="shared" si="68"/>
        <v>20 л</v>
      </c>
      <c r="G2779" s="42">
        <v>1</v>
      </c>
      <c r="H2779" s="44" t="s">
        <v>1058</v>
      </c>
      <c r="I2779" s="43">
        <v>5990.2</v>
      </c>
      <c r="J2779" s="57">
        <f>IF(C2779="СТОП цена",I2779,ROUND(I2779*(1-VLOOKUP(L2779,Оглавление!D:G,3,FALSE)),2))</f>
        <v>5990.2</v>
      </c>
      <c r="K2779" s="60"/>
      <c r="L2779" s="60" t="s">
        <v>1063</v>
      </c>
      <c r="M2779" s="54">
        <v>53</v>
      </c>
    </row>
    <row r="2780" spans="1:13" ht="18.75" customHeight="1">
      <c r="A2780" s="588" t="s">
        <v>1666</v>
      </c>
      <c r="B2780" s="42"/>
      <c r="C2780" s="42"/>
      <c r="D2780" s="42">
        <v>1</v>
      </c>
      <c r="E2780" s="44" t="s">
        <v>561</v>
      </c>
      <c r="F2780" s="44" t="str">
        <f t="shared" si="68"/>
        <v>1 л</v>
      </c>
      <c r="G2780" s="42">
        <v>12</v>
      </c>
      <c r="H2780" s="44" t="s">
        <v>1058</v>
      </c>
      <c r="I2780" s="43">
        <v>267.08999999999997</v>
      </c>
      <c r="J2780" s="57">
        <f>IF(C2780="СТОП цена",I2780,ROUND(I2780*(1-VLOOKUP(L2780,Оглавление!D:G,3,FALSE)),2))</f>
        <v>267.08999999999997</v>
      </c>
      <c r="K2780" s="60"/>
      <c r="L2780" s="60" t="s">
        <v>1063</v>
      </c>
      <c r="M2780" s="54">
        <v>53</v>
      </c>
    </row>
    <row r="2781" spans="1:13" ht="16.5" customHeight="1">
      <c r="A2781" s="590"/>
      <c r="B2781" s="42"/>
      <c r="C2781" s="42"/>
      <c r="D2781" s="42">
        <v>3</v>
      </c>
      <c r="E2781" s="44" t="s">
        <v>561</v>
      </c>
      <c r="F2781" s="44" t="str">
        <f t="shared" si="68"/>
        <v>3 л</v>
      </c>
      <c r="G2781" s="42">
        <v>6</v>
      </c>
      <c r="H2781" s="44" t="s">
        <v>1058</v>
      </c>
      <c r="I2781" s="43">
        <v>761.69</v>
      </c>
      <c r="J2781" s="57">
        <f>IF(C2781="СТОП цена",I2781,ROUND(I2781*(1-VLOOKUP(L2781,Оглавление!D:G,3,FALSE)),2))</f>
        <v>761.69</v>
      </c>
      <c r="K2781" s="60"/>
      <c r="L2781" s="60" t="s">
        <v>1063</v>
      </c>
      <c r="M2781" s="54">
        <v>53</v>
      </c>
    </row>
    <row r="2782" spans="1:13" ht="22.5" customHeight="1">
      <c r="A2782" s="589"/>
      <c r="B2782" s="42"/>
      <c r="C2782" s="42"/>
      <c r="D2782" s="42">
        <v>20</v>
      </c>
      <c r="E2782" s="44" t="s">
        <v>561</v>
      </c>
      <c r="F2782" s="44" t="str">
        <f t="shared" si="68"/>
        <v>20 л</v>
      </c>
      <c r="G2782" s="42">
        <v>1</v>
      </c>
      <c r="H2782" s="44" t="s">
        <v>1058</v>
      </c>
      <c r="I2782" s="43">
        <v>5044.96</v>
      </c>
      <c r="J2782" s="57">
        <f>IF(C2782="СТОП цена",I2782,ROUND(I2782*(1-VLOOKUP(L2782,Оглавление!D:G,3,FALSE)),2))</f>
        <v>5044.96</v>
      </c>
      <c r="K2782" s="60"/>
      <c r="L2782" s="60" t="s">
        <v>1063</v>
      </c>
      <c r="M2782" s="54">
        <v>53</v>
      </c>
    </row>
    <row r="2783" spans="1:13" s="268" customFormat="1" ht="22.5" customHeight="1">
      <c r="A2783" s="588" t="s">
        <v>765</v>
      </c>
      <c r="B2783" s="42"/>
      <c r="C2783" s="42"/>
      <c r="D2783" s="42"/>
      <c r="E2783" s="44"/>
      <c r="F2783" s="44" t="s">
        <v>1340</v>
      </c>
      <c r="G2783" s="42">
        <v>12</v>
      </c>
      <c r="H2783" s="44" t="s">
        <v>1058</v>
      </c>
      <c r="I2783" s="43">
        <v>237.41</v>
      </c>
      <c r="J2783" s="57">
        <f>IF(C2783="СТОП цена",I2783,ROUND(I2783*(1-VLOOKUP(L2783,Оглавление!D:G,3,FALSE)),2))</f>
        <v>237.41</v>
      </c>
      <c r="K2783" s="60"/>
      <c r="L2783" s="60" t="s">
        <v>1063</v>
      </c>
      <c r="M2783" s="54">
        <v>53</v>
      </c>
    </row>
    <row r="2784" spans="1:13" ht="19.5" customHeight="1">
      <c r="A2784" s="589"/>
      <c r="B2784" s="44"/>
      <c r="C2784" s="44" t="s">
        <v>223</v>
      </c>
      <c r="D2784" s="42">
        <v>1</v>
      </c>
      <c r="E2784" s="44" t="s">
        <v>561</v>
      </c>
      <c r="F2784" s="44" t="str">
        <f t="shared" si="68"/>
        <v>1 л</v>
      </c>
      <c r="G2784" s="42">
        <v>12</v>
      </c>
      <c r="H2784" s="44" t="s">
        <v>1058</v>
      </c>
      <c r="I2784" s="43">
        <v>464.93</v>
      </c>
      <c r="J2784" s="57">
        <f>IF(C2784="СТОП цена",I2784,ROUND(I2784*(1-VLOOKUP(L2784,Оглавление!D:G,3,FALSE)),2))</f>
        <v>464.93</v>
      </c>
      <c r="K2784" s="60"/>
      <c r="L2784" s="60" t="s">
        <v>1063</v>
      </c>
      <c r="M2784" s="54">
        <v>53</v>
      </c>
    </row>
    <row r="2785" spans="1:13" ht="15.75" customHeight="1">
      <c r="A2785" s="588" t="s">
        <v>766</v>
      </c>
      <c r="B2785" s="43"/>
      <c r="C2785" s="43"/>
      <c r="D2785" s="42">
        <v>0.5</v>
      </c>
      <c r="E2785" s="44" t="s">
        <v>561</v>
      </c>
      <c r="F2785" s="44" t="str">
        <f t="shared" si="68"/>
        <v>0,5 л</v>
      </c>
      <c r="G2785" s="42">
        <v>12</v>
      </c>
      <c r="H2785" s="44" t="s">
        <v>1058</v>
      </c>
      <c r="I2785" s="43">
        <v>104.42</v>
      </c>
      <c r="J2785" s="57">
        <f>IF(C2785="СТОП цена",I2785,ROUND(I2785*(1-VLOOKUP(L2785,Оглавление!D:G,3,FALSE)),2))</f>
        <v>104.42</v>
      </c>
      <c r="K2785" s="60"/>
      <c r="L2785" s="60" t="s">
        <v>1063</v>
      </c>
      <c r="M2785" s="54">
        <v>54</v>
      </c>
    </row>
    <row r="2786" spans="1:13" ht="17.25" customHeight="1">
      <c r="A2786" s="590"/>
      <c r="B2786" s="43"/>
      <c r="C2786" s="43"/>
      <c r="D2786" s="42">
        <v>1</v>
      </c>
      <c r="E2786" s="44" t="s">
        <v>561</v>
      </c>
      <c r="F2786" s="44" t="str">
        <f t="shared" si="68"/>
        <v>1 л</v>
      </c>
      <c r="G2786" s="42">
        <v>12</v>
      </c>
      <c r="H2786" s="44" t="s">
        <v>1058</v>
      </c>
      <c r="I2786" s="43">
        <v>207.73</v>
      </c>
      <c r="J2786" s="57">
        <f>IF(C2786="СТОП цена",I2786,ROUND(I2786*(1-VLOOKUP(L2786,Оглавление!D:G,3,FALSE)),2))</f>
        <v>207.73</v>
      </c>
      <c r="K2786" s="60"/>
      <c r="L2786" s="60" t="s">
        <v>1063</v>
      </c>
      <c r="M2786" s="54">
        <v>54</v>
      </c>
    </row>
    <row r="2787" spans="1:13" ht="17.25" customHeight="1">
      <c r="A2787" s="589"/>
      <c r="B2787" s="43"/>
      <c r="C2787" s="43"/>
      <c r="D2787" s="43">
        <v>20</v>
      </c>
      <c r="E2787" s="44" t="s">
        <v>561</v>
      </c>
      <c r="F2787" s="44" t="str">
        <f t="shared" si="68"/>
        <v>20 л</v>
      </c>
      <c r="G2787" s="43">
        <v>1</v>
      </c>
      <c r="H2787" s="44" t="s">
        <v>1058</v>
      </c>
      <c r="I2787" s="43">
        <v>3737.01</v>
      </c>
      <c r="J2787" s="57">
        <f>IF(C2787="СТОП цена",I2787,ROUND(I2787*(1-VLOOKUP(L2787,Оглавление!D:G,3,FALSE)),2))</f>
        <v>3737.01</v>
      </c>
      <c r="K2787" s="60"/>
      <c r="L2787" s="60" t="s">
        <v>1063</v>
      </c>
      <c r="M2787" s="54">
        <v>54</v>
      </c>
    </row>
    <row r="2788" spans="1:13" ht="19.5" customHeight="1">
      <c r="A2788" s="600" t="s">
        <v>834</v>
      </c>
      <c r="B2788" s="43"/>
      <c r="C2788" s="44" t="s">
        <v>223</v>
      </c>
      <c r="D2788" s="43">
        <v>2.1</v>
      </c>
      <c r="E2788" s="43" t="s">
        <v>55</v>
      </c>
      <c r="F2788" s="44" t="str">
        <f t="shared" si="68"/>
        <v>2,1 кг</v>
      </c>
      <c r="G2788" s="43">
        <v>4</v>
      </c>
      <c r="H2788" s="44" t="s">
        <v>1058</v>
      </c>
      <c r="I2788" s="43">
        <v>385.79</v>
      </c>
      <c r="J2788" s="57">
        <f>IF(C2788="СТОП цена",I2788,ROUND(I2788*(1-VLOOKUP(L2788,Оглавление!D:G,3,FALSE)),2))</f>
        <v>385.79</v>
      </c>
      <c r="K2788" s="60"/>
      <c r="L2788" s="60" t="s">
        <v>1063</v>
      </c>
      <c r="M2788" s="54">
        <v>54</v>
      </c>
    </row>
    <row r="2789" spans="1:13" ht="22.5" customHeight="1">
      <c r="A2789" s="601"/>
      <c r="B2789" s="43"/>
      <c r="C2789" s="44" t="s">
        <v>223</v>
      </c>
      <c r="D2789" s="43">
        <v>10.5</v>
      </c>
      <c r="E2789" s="44" t="s">
        <v>55</v>
      </c>
      <c r="F2789" s="44" t="str">
        <f t="shared" si="68"/>
        <v>10,5 кг</v>
      </c>
      <c r="G2789" s="43">
        <v>1</v>
      </c>
      <c r="H2789" s="44" t="s">
        <v>1058</v>
      </c>
      <c r="I2789" s="43">
        <v>1780.57</v>
      </c>
      <c r="J2789" s="57">
        <f>IF(C2789="СТОП цена",I2789,ROUND(I2789*(1-VLOOKUP(L2789,Оглавление!D:G,3,FALSE)),2))</f>
        <v>1780.57</v>
      </c>
      <c r="K2789" s="60"/>
      <c r="L2789" s="60" t="s">
        <v>1063</v>
      </c>
      <c r="M2789" s="54">
        <v>54</v>
      </c>
    </row>
    <row r="2790" spans="1:13" ht="45">
      <c r="A2790" s="382" t="s">
        <v>2377</v>
      </c>
      <c r="B2790" s="43"/>
      <c r="C2790" s="44" t="s">
        <v>223</v>
      </c>
      <c r="D2790" s="42">
        <v>0.5</v>
      </c>
      <c r="E2790" s="42" t="s">
        <v>561</v>
      </c>
      <c r="F2790" s="44" t="str">
        <f t="shared" si="68"/>
        <v>0,5 л</v>
      </c>
      <c r="G2790" s="42">
        <v>6</v>
      </c>
      <c r="H2790" s="44" t="s">
        <v>1058</v>
      </c>
      <c r="I2790" s="43">
        <v>227.52</v>
      </c>
      <c r="J2790" s="57">
        <f>IF(C2790="СТОП цена",I2790,ROUND(I2790*(1-VLOOKUP(L2790,Оглавление!D:G,3,FALSE)),2))</f>
        <v>227.52</v>
      </c>
      <c r="K2790" s="60"/>
      <c r="L2790" s="60" t="s">
        <v>1063</v>
      </c>
      <c r="M2790" s="54">
        <v>54</v>
      </c>
    </row>
    <row r="2791" spans="1:13" s="1" customFormat="1" ht="21.75" hidden="1" customHeight="1">
      <c r="A2791" s="582" t="s">
        <v>767</v>
      </c>
      <c r="B2791" s="583"/>
      <c r="C2791" s="583"/>
      <c r="D2791" s="583"/>
      <c r="E2791" s="583"/>
      <c r="F2791" s="583"/>
      <c r="G2791" s="583"/>
      <c r="H2791" s="583"/>
      <c r="I2791" s="583"/>
      <c r="J2791" s="583"/>
      <c r="K2791" s="583"/>
      <c r="L2791" s="60" t="s">
        <v>1063</v>
      </c>
      <c r="M2791" s="54">
        <v>54</v>
      </c>
    </row>
    <row r="2792" spans="1:13" ht="17.25" hidden="1" customHeight="1">
      <c r="A2792" s="382" t="s">
        <v>768</v>
      </c>
      <c r="B2792" s="42"/>
      <c r="C2792" s="43" t="s">
        <v>223</v>
      </c>
      <c r="D2792" s="42">
        <v>100</v>
      </c>
      <c r="E2792" s="42" t="s">
        <v>784</v>
      </c>
      <c r="F2792" s="44" t="str">
        <f>CONCATENATE(D2792," ",E2792)</f>
        <v>100 мл</v>
      </c>
      <c r="G2792" s="42">
        <v>20</v>
      </c>
      <c r="H2792" s="44" t="s">
        <v>1058</v>
      </c>
      <c r="I2792" s="43">
        <v>27.26</v>
      </c>
      <c r="J2792" s="57">
        <f>IF(C2792="СТОП цена",I2792,ROUND(I2792*(1-VLOOKUP(L2792,Оглавление!D:G,3,FALSE)),2))</f>
        <v>27.26</v>
      </c>
      <c r="K2792" s="60"/>
      <c r="L2792" s="60" t="s">
        <v>1063</v>
      </c>
      <c r="M2792" s="54">
        <v>54</v>
      </c>
    </row>
    <row r="2793" spans="1:13" ht="21" hidden="1" customHeight="1">
      <c r="A2793" s="382" t="s">
        <v>1458</v>
      </c>
      <c r="B2793" s="44"/>
      <c r="C2793" s="44" t="s">
        <v>223</v>
      </c>
      <c r="D2793" s="44">
        <v>100</v>
      </c>
      <c r="E2793" s="44" t="s">
        <v>784</v>
      </c>
      <c r="F2793" s="44" t="str">
        <f>CONCATENATE(D2793," ",E2793)</f>
        <v>100 мл</v>
      </c>
      <c r="G2793" s="44">
        <v>20</v>
      </c>
      <c r="H2793" s="44" t="s">
        <v>1058</v>
      </c>
      <c r="I2793" s="43">
        <v>30.67</v>
      </c>
      <c r="J2793" s="57">
        <f>IF(C2793="СТОП цена",I2793,ROUND(I2793*(1-VLOOKUP(L2793,Оглавление!D:G,3,FALSE)),2))</f>
        <v>30.67</v>
      </c>
      <c r="K2793" s="60"/>
      <c r="L2793" s="60" t="s">
        <v>1063</v>
      </c>
      <c r="M2793" s="54">
        <v>54</v>
      </c>
    </row>
    <row r="2794" spans="1:13" s="1" customFormat="1" ht="22.5" customHeight="1">
      <c r="A2794" s="582" t="s">
        <v>47</v>
      </c>
      <c r="B2794" s="583"/>
      <c r="C2794" s="583"/>
      <c r="D2794" s="583"/>
      <c r="E2794" s="583"/>
      <c r="F2794" s="583"/>
      <c r="G2794" s="583"/>
      <c r="H2794" s="583"/>
      <c r="I2794" s="583"/>
      <c r="J2794" s="583"/>
      <c r="K2794" s="583"/>
      <c r="L2794" s="60" t="s">
        <v>1063</v>
      </c>
      <c r="M2794" s="54">
        <v>54</v>
      </c>
    </row>
    <row r="2795" spans="1:13" ht="16.5" customHeight="1">
      <c r="A2795" s="588" t="s">
        <v>769</v>
      </c>
      <c r="B2795" s="602"/>
      <c r="C2795" s="44" t="s">
        <v>223</v>
      </c>
      <c r="D2795" s="42">
        <v>2.4</v>
      </c>
      <c r="E2795" s="42" t="s">
        <v>55</v>
      </c>
      <c r="F2795" s="44" t="str">
        <f t="shared" ref="F2795:F2803" si="69">CONCATENATE(D2795," ",E2795)</f>
        <v>2,4 кг</v>
      </c>
      <c r="G2795" s="42">
        <v>4</v>
      </c>
      <c r="H2795" s="44" t="s">
        <v>1058</v>
      </c>
      <c r="I2795" s="43">
        <v>593.52</v>
      </c>
      <c r="J2795" s="57">
        <f>IF(C2795="СТОП цена",I2795,ROUND(I2795*(1-VLOOKUP(L2795,Оглавление!D:G,3,FALSE)),2))</f>
        <v>593.52</v>
      </c>
      <c r="K2795" s="60"/>
      <c r="L2795" s="60" t="s">
        <v>1063</v>
      </c>
      <c r="M2795" s="54">
        <v>54</v>
      </c>
    </row>
    <row r="2796" spans="1:13" ht="19.5" customHeight="1">
      <c r="A2796" s="589"/>
      <c r="B2796" s="603"/>
      <c r="C2796" s="44" t="s">
        <v>223</v>
      </c>
      <c r="D2796" s="42">
        <v>11.5</v>
      </c>
      <c r="E2796" s="44" t="s">
        <v>55</v>
      </c>
      <c r="F2796" s="44" t="str">
        <f t="shared" si="69"/>
        <v>11,5 кг</v>
      </c>
      <c r="G2796" s="42">
        <v>1</v>
      </c>
      <c r="H2796" s="44" t="s">
        <v>1058</v>
      </c>
      <c r="I2796" s="43">
        <v>2747.8</v>
      </c>
      <c r="J2796" s="57">
        <f>IF(C2796="СТОП цена",I2796,ROUND(I2796*(1-VLOOKUP(L2796,Оглавление!D:G,3,FALSE)),2))</f>
        <v>2747.8</v>
      </c>
      <c r="K2796" s="60"/>
      <c r="L2796" s="60" t="s">
        <v>1063</v>
      </c>
      <c r="M2796" s="54">
        <v>54</v>
      </c>
    </row>
    <row r="2797" spans="1:13" ht="19.5" customHeight="1">
      <c r="A2797" s="588" t="s">
        <v>238</v>
      </c>
      <c r="B2797" s="338"/>
      <c r="C2797" s="44" t="s">
        <v>223</v>
      </c>
      <c r="D2797" s="42">
        <v>2.4</v>
      </c>
      <c r="E2797" s="44" t="s">
        <v>55</v>
      </c>
      <c r="F2797" s="44" t="str">
        <f t="shared" si="69"/>
        <v>2,4 кг</v>
      </c>
      <c r="G2797" s="42">
        <v>4</v>
      </c>
      <c r="H2797" s="44" t="s">
        <v>1058</v>
      </c>
      <c r="I2797" s="43">
        <v>527.58000000000004</v>
      </c>
      <c r="J2797" s="57">
        <f>IF(C2797="СТОП цена",I2797,ROUND(I2797*(1-VLOOKUP(L2797,Оглавление!D:G,3,FALSE)),2))</f>
        <v>527.58000000000004</v>
      </c>
      <c r="K2797" s="60"/>
      <c r="L2797" s="60" t="s">
        <v>1063</v>
      </c>
      <c r="M2797" s="54">
        <v>54</v>
      </c>
    </row>
    <row r="2798" spans="1:13" s="149" customFormat="1" ht="16.5" customHeight="1">
      <c r="A2798" s="589"/>
      <c r="B2798" s="338"/>
      <c r="C2798" s="44" t="s">
        <v>223</v>
      </c>
      <c r="D2798" s="42"/>
      <c r="E2798" s="44"/>
      <c r="F2798" s="44" t="s">
        <v>1334</v>
      </c>
      <c r="G2798" s="42">
        <v>1</v>
      </c>
      <c r="H2798" s="44" t="s">
        <v>1058</v>
      </c>
      <c r="I2798" s="43">
        <v>2473.02</v>
      </c>
      <c r="J2798" s="57">
        <f>IF(C2798="СТОП цена",I2798,ROUND(I2798*(1-VLOOKUP(L2798,Оглавление!D:G,3,FALSE)),2))</f>
        <v>2473.02</v>
      </c>
      <c r="K2798" s="60"/>
      <c r="L2798" s="60" t="s">
        <v>1063</v>
      </c>
      <c r="M2798" s="54">
        <v>54</v>
      </c>
    </row>
    <row r="2799" spans="1:13" ht="16.5" customHeight="1">
      <c r="A2799" s="588" t="s">
        <v>239</v>
      </c>
      <c r="B2799" s="43"/>
      <c r="C2799" s="43" t="s">
        <v>223</v>
      </c>
      <c r="D2799" s="43">
        <v>2.4</v>
      </c>
      <c r="E2799" s="44" t="s">
        <v>55</v>
      </c>
      <c r="F2799" s="44" t="str">
        <f t="shared" si="69"/>
        <v>2,4 кг</v>
      </c>
      <c r="G2799" s="43">
        <v>4</v>
      </c>
      <c r="H2799" s="44" t="s">
        <v>1058</v>
      </c>
      <c r="I2799" s="43">
        <v>356.11</v>
      </c>
      <c r="J2799" s="57">
        <f>IF(C2799="СТОП цена",I2799,ROUND(I2799*(1-VLOOKUP(L2799,Оглавление!D:G,3,FALSE)),2))</f>
        <v>356.11</v>
      </c>
      <c r="K2799" s="60"/>
      <c r="L2799" s="60" t="s">
        <v>1063</v>
      </c>
      <c r="M2799" s="54">
        <v>54</v>
      </c>
    </row>
    <row r="2800" spans="1:13" ht="17.25" customHeight="1">
      <c r="A2800" s="589"/>
      <c r="B2800" s="43"/>
      <c r="C2800" s="43" t="s">
        <v>223</v>
      </c>
      <c r="D2800" s="42">
        <v>11.5</v>
      </c>
      <c r="E2800" s="44" t="s">
        <v>55</v>
      </c>
      <c r="F2800" s="44" t="str">
        <f t="shared" si="69"/>
        <v>11,5 кг</v>
      </c>
      <c r="G2800" s="42">
        <v>1</v>
      </c>
      <c r="H2800" s="44" t="s">
        <v>1058</v>
      </c>
      <c r="I2800" s="43">
        <v>1681.65</v>
      </c>
      <c r="J2800" s="57">
        <f>IF(C2800="СТОП цена",I2800,ROUND(I2800*(1-VLOOKUP(L2800,Оглавление!D:G,3,FALSE)),2))</f>
        <v>1681.65</v>
      </c>
      <c r="K2800" s="60"/>
      <c r="L2800" s="60" t="s">
        <v>1063</v>
      </c>
      <c r="M2800" s="54">
        <v>54</v>
      </c>
    </row>
    <row r="2801" spans="1:13" ht="17.25" customHeight="1">
      <c r="A2801" s="588" t="s">
        <v>240</v>
      </c>
      <c r="B2801" s="44"/>
      <c r="C2801" s="44"/>
      <c r="D2801" s="43">
        <v>2.4</v>
      </c>
      <c r="E2801" s="44" t="s">
        <v>55</v>
      </c>
      <c r="F2801" s="44" t="str">
        <f t="shared" si="69"/>
        <v>2,4 кг</v>
      </c>
      <c r="G2801" s="43">
        <v>4</v>
      </c>
      <c r="H2801" s="44" t="s">
        <v>1058</v>
      </c>
      <c r="I2801" s="43">
        <v>356.11</v>
      </c>
      <c r="J2801" s="57">
        <f>IF(C2801="СТОП цена",I2801,ROUND(I2801*(1-VLOOKUP(L2801,Оглавление!D:G,3,FALSE)),2))</f>
        <v>356.11</v>
      </c>
      <c r="K2801" s="60"/>
      <c r="L2801" s="60" t="s">
        <v>1063</v>
      </c>
      <c r="M2801" s="54">
        <v>54</v>
      </c>
    </row>
    <row r="2802" spans="1:13" ht="18" customHeight="1">
      <c r="A2802" s="589"/>
      <c r="B2802" s="42"/>
      <c r="C2802" s="42"/>
      <c r="D2802" s="42">
        <v>11.5</v>
      </c>
      <c r="E2802" s="44" t="s">
        <v>55</v>
      </c>
      <c r="F2802" s="44" t="str">
        <f t="shared" si="69"/>
        <v>11,5 кг</v>
      </c>
      <c r="G2802" s="42">
        <v>1</v>
      </c>
      <c r="H2802" s="44" t="s">
        <v>1058</v>
      </c>
      <c r="I2802" s="43">
        <v>1681.65</v>
      </c>
      <c r="J2802" s="57">
        <f>IF(C2802="СТОП цена",I2802,ROUND(I2802*(1-VLOOKUP(L2802,Оглавление!D:G,3,FALSE)),2))</f>
        <v>1681.65</v>
      </c>
      <c r="K2802" s="60"/>
      <c r="L2802" s="60" t="s">
        <v>1063</v>
      </c>
      <c r="M2802" s="54">
        <v>54</v>
      </c>
    </row>
    <row r="2803" spans="1:13" ht="21.75" customHeight="1">
      <c r="A2803" s="377" t="s">
        <v>241</v>
      </c>
      <c r="B2803" s="43"/>
      <c r="C2803" s="43"/>
      <c r="D2803" s="43">
        <v>2.4</v>
      </c>
      <c r="E2803" s="44" t="s">
        <v>55</v>
      </c>
      <c r="F2803" s="44" t="str">
        <f t="shared" si="69"/>
        <v>2,4 кг</v>
      </c>
      <c r="G2803" s="43">
        <v>4</v>
      </c>
      <c r="H2803" s="44" t="s">
        <v>1058</v>
      </c>
      <c r="I2803" s="43">
        <v>395.68</v>
      </c>
      <c r="J2803" s="57">
        <f>IF(C2803="СТОП цена",I2803,ROUND(I2803*(1-VLOOKUP(L2803,Оглавление!D:G,3,FALSE)),2))</f>
        <v>395.68</v>
      </c>
      <c r="K2803" s="60"/>
      <c r="L2803" s="60" t="s">
        <v>1063</v>
      </c>
      <c r="M2803" s="54">
        <v>54</v>
      </c>
    </row>
    <row r="2804" spans="1:13" s="1" customFormat="1" ht="25.5" hidden="1" customHeight="1">
      <c r="A2804" s="582" t="s">
        <v>451</v>
      </c>
      <c r="B2804" s="583"/>
      <c r="C2804" s="583"/>
      <c r="D2804" s="583"/>
      <c r="E2804" s="583"/>
      <c r="F2804" s="583"/>
      <c r="G2804" s="583"/>
      <c r="H2804" s="583"/>
      <c r="I2804" s="583"/>
      <c r="J2804" s="583"/>
      <c r="K2804" s="583"/>
      <c r="L2804" s="60" t="s">
        <v>1063</v>
      </c>
      <c r="M2804" s="54">
        <v>54</v>
      </c>
    </row>
    <row r="2805" spans="1:13" ht="31.5" hidden="1" customHeight="1">
      <c r="A2805" s="588" t="s">
        <v>1335</v>
      </c>
      <c r="B2805" s="43"/>
      <c r="C2805" s="43"/>
      <c r="D2805" s="42">
        <v>0.5</v>
      </c>
      <c r="E2805" s="42" t="s">
        <v>561</v>
      </c>
      <c r="F2805" s="44" t="str">
        <f>CONCATENATE(D2805," ",E2805)</f>
        <v>0,5 л</v>
      </c>
      <c r="G2805" s="42">
        <v>24</v>
      </c>
      <c r="H2805" s="44" t="s">
        <v>1058</v>
      </c>
      <c r="I2805" s="43">
        <v>108.81</v>
      </c>
      <c r="J2805" s="57">
        <f>IF(C2805="СТОП цена",I2805,ROUND(I2805*(1-VLOOKUP(L2805,Оглавление!D:G,3,FALSE)),2))</f>
        <v>108.81</v>
      </c>
      <c r="K2805" s="60"/>
      <c r="L2805" s="60" t="s">
        <v>1063</v>
      </c>
      <c r="M2805" s="54">
        <v>54</v>
      </c>
    </row>
    <row r="2806" spans="1:13" ht="36.75" hidden="1" customHeight="1">
      <c r="A2806" s="606"/>
      <c r="B2806" s="43" t="s">
        <v>1086</v>
      </c>
      <c r="C2806" s="44" t="s">
        <v>223</v>
      </c>
      <c r="D2806" s="43">
        <v>1</v>
      </c>
      <c r="E2806" s="44" t="s">
        <v>561</v>
      </c>
      <c r="F2806" s="44" t="str">
        <f>CONCATENATE(D2806," ",E2806)</f>
        <v>1 л</v>
      </c>
      <c r="G2806" s="43">
        <v>12</v>
      </c>
      <c r="H2806" s="44" t="s">
        <v>1058</v>
      </c>
      <c r="I2806" s="43">
        <v>208.83</v>
      </c>
      <c r="J2806" s="57">
        <f>IF(C2806="СТОП цена",I2806,ROUND(I2806*(1-VLOOKUP(L2806,Оглавление!D:G,3,FALSE)),2))</f>
        <v>208.83</v>
      </c>
      <c r="K2806" s="60"/>
      <c r="L2806" s="60" t="s">
        <v>1063</v>
      </c>
      <c r="M2806" s="54">
        <v>54</v>
      </c>
    </row>
    <row r="2807" spans="1:13" ht="18.75" hidden="1" customHeight="1">
      <c r="A2807" s="588" t="s">
        <v>242</v>
      </c>
      <c r="B2807" s="42"/>
      <c r="C2807" s="42"/>
      <c r="D2807" s="42">
        <v>0.5</v>
      </c>
      <c r="E2807" s="44" t="s">
        <v>561</v>
      </c>
      <c r="F2807" s="44" t="str">
        <f>CONCATENATE(D2807," ",E2807)</f>
        <v>0,5 л</v>
      </c>
      <c r="G2807" s="42">
        <v>24</v>
      </c>
      <c r="H2807" s="44" t="s">
        <v>1058</v>
      </c>
      <c r="I2807" s="43">
        <v>74.19</v>
      </c>
      <c r="J2807" s="57">
        <f>IF(C2807="СТОП цена",I2807,ROUND(I2807*(1-VLOOKUP(L2807,Оглавление!D:G,3,FALSE)),2))</f>
        <v>74.19</v>
      </c>
      <c r="K2807" s="60"/>
      <c r="L2807" s="60" t="s">
        <v>1063</v>
      </c>
      <c r="M2807" s="54">
        <v>54</v>
      </c>
    </row>
    <row r="2808" spans="1:13" ht="18.75" hidden="1" customHeight="1">
      <c r="A2808" s="589"/>
      <c r="B2808" s="42"/>
      <c r="C2808" s="42"/>
      <c r="D2808" s="42">
        <v>1</v>
      </c>
      <c r="E2808" s="44" t="s">
        <v>561</v>
      </c>
      <c r="F2808" s="44" t="str">
        <f>CONCATENATE(D2808," ",E2808)</f>
        <v>1 л</v>
      </c>
      <c r="G2808" s="42">
        <v>12</v>
      </c>
      <c r="H2808" s="44" t="s">
        <v>1058</v>
      </c>
      <c r="I2808" s="43">
        <v>146.18</v>
      </c>
      <c r="J2808" s="57">
        <f>IF(C2808="СТОП цена",I2808,ROUND(I2808*(1-VLOOKUP(L2808,Оглавление!D:G,3,FALSE)),2))</f>
        <v>146.18</v>
      </c>
      <c r="K2808" s="60"/>
      <c r="L2808" s="60" t="s">
        <v>1063</v>
      </c>
      <c r="M2808" s="54">
        <v>54</v>
      </c>
    </row>
    <row r="2809" spans="1:13" ht="18.75" hidden="1" customHeight="1">
      <c r="A2809" s="591" t="s">
        <v>243</v>
      </c>
      <c r="B2809" s="44"/>
      <c r="C2809" s="323"/>
      <c r="D2809" s="65">
        <v>0.5</v>
      </c>
      <c r="E2809" s="44" t="s">
        <v>561</v>
      </c>
      <c r="F2809" s="44" t="str">
        <f>CONCATENATE(D2809," ",E2809)</f>
        <v>0,5 л</v>
      </c>
      <c r="G2809" s="42">
        <v>24</v>
      </c>
      <c r="H2809" s="44" t="s">
        <v>1058</v>
      </c>
      <c r="I2809" s="43">
        <v>98.92</v>
      </c>
      <c r="J2809" s="57">
        <f>IF(C2809="СТОП цена",I2809,ROUND(I2809*(1-VLOOKUP(L2809,Оглавление!D:G,3,FALSE)),2))</f>
        <v>98.92</v>
      </c>
      <c r="K2809" s="60"/>
      <c r="L2809" s="60" t="s">
        <v>1063</v>
      </c>
      <c r="M2809" s="54">
        <v>54</v>
      </c>
    </row>
    <row r="2810" spans="1:13" s="177" customFormat="1" ht="18.75" hidden="1" customHeight="1">
      <c r="A2810" s="593"/>
      <c r="B2810" s="44"/>
      <c r="C2810" s="329" t="s">
        <v>223</v>
      </c>
      <c r="D2810" s="72"/>
      <c r="E2810" s="178"/>
      <c r="F2810" s="44" t="s">
        <v>1397</v>
      </c>
      <c r="G2810" s="42">
        <v>1</v>
      </c>
      <c r="H2810" s="44" t="s">
        <v>1058</v>
      </c>
      <c r="I2810" s="43">
        <v>3517.18</v>
      </c>
      <c r="J2810" s="57">
        <f>IF(C2810="СТОП цена",I2810,ROUND(I2810*(1-VLOOKUP(L2810,Оглавление!D:G,3,FALSE)),2))</f>
        <v>3517.18</v>
      </c>
      <c r="K2810" s="60"/>
      <c r="L2810" s="60" t="s">
        <v>1063</v>
      </c>
      <c r="M2810" s="54">
        <v>54</v>
      </c>
    </row>
    <row r="2811" spans="1:13" s="1" customFormat="1" ht="25.5" hidden="1" customHeight="1">
      <c r="A2811" s="582" t="s">
        <v>452</v>
      </c>
      <c r="B2811" s="583"/>
      <c r="C2811" s="583"/>
      <c r="D2811" s="583"/>
      <c r="E2811" s="583"/>
      <c r="F2811" s="583"/>
      <c r="G2811" s="583"/>
      <c r="H2811" s="583"/>
      <c r="I2811" s="583"/>
      <c r="J2811" s="583"/>
      <c r="K2811" s="583"/>
      <c r="L2811" s="60" t="s">
        <v>1063</v>
      </c>
      <c r="M2811" s="54">
        <v>54</v>
      </c>
    </row>
    <row r="2812" spans="1:13" ht="60" hidden="1" customHeight="1">
      <c r="A2812" s="382" t="s">
        <v>2373</v>
      </c>
      <c r="B2812" s="42"/>
      <c r="C2812" s="43" t="s">
        <v>223</v>
      </c>
      <c r="D2812" s="42">
        <v>10</v>
      </c>
      <c r="E2812" s="42" t="s">
        <v>55</v>
      </c>
      <c r="F2812" s="44" t="str">
        <f>CONCATENATE(D2812," ",E2812)</f>
        <v>10 кг</v>
      </c>
      <c r="G2812" s="42">
        <v>1</v>
      </c>
      <c r="H2812" s="44" t="s">
        <v>1058</v>
      </c>
      <c r="I2812" s="43">
        <v>1285.97</v>
      </c>
      <c r="J2812" s="57">
        <f>IF(C2812="СТОП цена",I2812,ROUND(I2812*(1-VLOOKUP(L2812,Оглавление!D:G,3,FALSE)),2))</f>
        <v>1285.97</v>
      </c>
      <c r="K2812" s="60"/>
      <c r="L2812" s="60" t="s">
        <v>1063</v>
      </c>
      <c r="M2812" s="54">
        <v>54</v>
      </c>
    </row>
    <row r="2813" spans="1:13" s="1" customFormat="1" ht="25.5" customHeight="1">
      <c r="A2813" s="582" t="s">
        <v>11</v>
      </c>
      <c r="B2813" s="583"/>
      <c r="C2813" s="583"/>
      <c r="D2813" s="583"/>
      <c r="E2813" s="583"/>
      <c r="F2813" s="583"/>
      <c r="G2813" s="583"/>
      <c r="H2813" s="583"/>
      <c r="I2813" s="583"/>
      <c r="J2813" s="583"/>
      <c r="K2813" s="583"/>
      <c r="L2813" s="60" t="s">
        <v>1063</v>
      </c>
      <c r="M2813" s="54">
        <v>54</v>
      </c>
    </row>
    <row r="2814" spans="1:13" s="1" customFormat="1" ht="18.75" customHeight="1">
      <c r="A2814" s="382" t="s">
        <v>78</v>
      </c>
      <c r="B2814" s="335"/>
      <c r="C2814" s="320"/>
      <c r="D2814" s="42">
        <v>0.5</v>
      </c>
      <c r="E2814" s="43" t="s">
        <v>561</v>
      </c>
      <c r="F2814" s="44" t="str">
        <f>CONCATENATE(D2814," ",E2814)</f>
        <v>0,5 л</v>
      </c>
      <c r="G2814" s="42">
        <v>24</v>
      </c>
      <c r="H2814" s="44" t="s">
        <v>1058</v>
      </c>
      <c r="I2814" s="43">
        <v>79.14</v>
      </c>
      <c r="J2814" s="57">
        <f>IF(C2814="СТОП цена",I2814,ROUND(I2814*(1-VLOOKUP(L2814,Оглавление!D:G,3,FALSE)),2))</f>
        <v>79.14</v>
      </c>
      <c r="K2814" s="60"/>
      <c r="L2814" s="60" t="s">
        <v>1063</v>
      </c>
      <c r="M2814" s="54">
        <v>54</v>
      </c>
    </row>
    <row r="2815" spans="1:13" ht="20.25" customHeight="1">
      <c r="A2815" s="382" t="s">
        <v>273</v>
      </c>
      <c r="B2815" s="43"/>
      <c r="C2815" s="43"/>
      <c r="D2815" s="42">
        <v>0.5</v>
      </c>
      <c r="E2815" s="42" t="s">
        <v>561</v>
      </c>
      <c r="F2815" s="44" t="str">
        <f>CONCATENATE(D2815," ",E2815)</f>
        <v>0,5 л</v>
      </c>
      <c r="G2815" s="42">
        <v>24</v>
      </c>
      <c r="H2815" s="44" t="s">
        <v>1058</v>
      </c>
      <c r="I2815" s="43">
        <v>63.31</v>
      </c>
      <c r="J2815" s="57">
        <f>IF(C2815="СТОП цена",I2815,ROUND(I2815*(1-VLOOKUP(L2815,Оглавление!D:G,3,FALSE)),2))</f>
        <v>63.31</v>
      </c>
      <c r="K2815" s="60"/>
      <c r="L2815" s="60" t="s">
        <v>1063</v>
      </c>
      <c r="M2815" s="54">
        <v>54</v>
      </c>
    </row>
    <row r="2816" spans="1:13" ht="18" customHeight="1">
      <c r="A2816" s="466" t="s">
        <v>274</v>
      </c>
      <c r="B2816" s="44"/>
      <c r="C2816" s="44"/>
      <c r="D2816" s="44">
        <v>0.5</v>
      </c>
      <c r="E2816" s="44" t="s">
        <v>561</v>
      </c>
      <c r="F2816" s="44" t="str">
        <f>CONCATENATE(D2816," ",E2816)</f>
        <v>0,5 л</v>
      </c>
      <c r="G2816" s="44">
        <v>24</v>
      </c>
      <c r="H2816" s="44" t="s">
        <v>1058</v>
      </c>
      <c r="I2816" s="43">
        <v>82.43</v>
      </c>
      <c r="J2816" s="57">
        <f>IF(C2816="СТОП цена",I2816,ROUND(I2816*(1-VLOOKUP(L2816,Оглавление!D:G,3,FALSE)),2))</f>
        <v>82.43</v>
      </c>
      <c r="K2816" s="60"/>
      <c r="L2816" s="60" t="s">
        <v>1063</v>
      </c>
      <c r="M2816" s="54">
        <v>54</v>
      </c>
    </row>
    <row r="2817" spans="1:13" ht="22.5" customHeight="1">
      <c r="A2817" s="379" t="s">
        <v>1239</v>
      </c>
      <c r="B2817" s="44"/>
      <c r="C2817" s="44" t="s">
        <v>223</v>
      </c>
      <c r="D2817" s="44">
        <v>0.5</v>
      </c>
      <c r="E2817" s="44" t="s">
        <v>561</v>
      </c>
      <c r="F2817" s="44" t="str">
        <f>CONCATENATE(D2817," ",E2817)</f>
        <v>0,5 л</v>
      </c>
      <c r="G2817" s="44">
        <v>24</v>
      </c>
      <c r="H2817" s="44" t="s">
        <v>1058</v>
      </c>
      <c r="I2817" s="43">
        <v>43.64</v>
      </c>
      <c r="J2817" s="57">
        <f>IF(C2817="СТОП цена",I2817,ROUND(I2817*(1-VLOOKUP(L2817,Оглавление!D:G,3,FALSE)),2))</f>
        <v>43.64</v>
      </c>
      <c r="K2817" s="60"/>
      <c r="L2817" s="60" t="s">
        <v>1063</v>
      </c>
      <c r="M2817" s="54">
        <v>54</v>
      </c>
    </row>
    <row r="2818" spans="1:13" s="1" customFormat="1" ht="25.5" customHeight="1">
      <c r="A2818" s="582" t="s">
        <v>312</v>
      </c>
      <c r="B2818" s="583"/>
      <c r="C2818" s="583"/>
      <c r="D2818" s="583"/>
      <c r="E2818" s="583"/>
      <c r="F2818" s="583"/>
      <c r="G2818" s="583"/>
      <c r="H2818" s="583"/>
      <c r="I2818" s="583"/>
      <c r="J2818" s="583"/>
      <c r="K2818" s="583"/>
      <c r="L2818" s="60" t="s">
        <v>1063</v>
      </c>
      <c r="M2818" s="54">
        <v>54</v>
      </c>
    </row>
    <row r="2819" spans="1:13" ht="12.75">
      <c r="A2819" s="588" t="s">
        <v>275</v>
      </c>
      <c r="B2819" s="43"/>
      <c r="C2819" s="43" t="s">
        <v>223</v>
      </c>
      <c r="D2819" s="43">
        <v>3</v>
      </c>
      <c r="E2819" s="44" t="s">
        <v>55</v>
      </c>
      <c r="F2819" s="44" t="str">
        <f>CONCATENATE(D2819," ",E2819)</f>
        <v>3 кг</v>
      </c>
      <c r="G2819" s="43">
        <v>4</v>
      </c>
      <c r="H2819" s="44" t="s">
        <v>1058</v>
      </c>
      <c r="I2819" s="43">
        <v>571.54</v>
      </c>
      <c r="J2819" s="57">
        <f>IF(C2819="СТОП цена",I2819,ROUND(I2819*(1-VLOOKUP(L2819,Оглавление!D:G,3,FALSE)),2))</f>
        <v>571.54</v>
      </c>
      <c r="K2819" s="60"/>
      <c r="L2819" s="60" t="s">
        <v>1063</v>
      </c>
      <c r="M2819" s="54">
        <v>54</v>
      </c>
    </row>
    <row r="2820" spans="1:13" ht="12.75">
      <c r="A2820" s="589"/>
      <c r="B2820" s="43"/>
      <c r="C2820" s="43" t="s">
        <v>223</v>
      </c>
      <c r="D2820" s="43">
        <v>15</v>
      </c>
      <c r="E2820" s="44" t="s">
        <v>55</v>
      </c>
      <c r="F2820" s="44" t="str">
        <f>CONCATENATE(D2820," ",E2820)</f>
        <v>15 кг</v>
      </c>
      <c r="G2820" s="43">
        <v>1</v>
      </c>
      <c r="H2820" s="44" t="s">
        <v>1058</v>
      </c>
      <c r="I2820" s="43">
        <v>2846.72</v>
      </c>
      <c r="J2820" s="57">
        <f>IF(C2820="СТОП цена",I2820,ROUND(I2820*(1-VLOOKUP(L2820,Оглавление!D:G,3,FALSE)),2))</f>
        <v>2846.72</v>
      </c>
      <c r="K2820" s="60"/>
      <c r="L2820" s="60" t="s">
        <v>1063</v>
      </c>
      <c r="M2820" s="54">
        <v>54</v>
      </c>
    </row>
    <row r="2821" spans="1:13" s="1" customFormat="1" ht="25.5" customHeight="1">
      <c r="A2821" s="582" t="s">
        <v>13</v>
      </c>
      <c r="B2821" s="583"/>
      <c r="C2821" s="583"/>
      <c r="D2821" s="583"/>
      <c r="E2821" s="583"/>
      <c r="F2821" s="583"/>
      <c r="G2821" s="583"/>
      <c r="H2821" s="583"/>
      <c r="I2821" s="583"/>
      <c r="J2821" s="583"/>
      <c r="K2821" s="583"/>
      <c r="L2821" s="60" t="s">
        <v>1063</v>
      </c>
      <c r="M2821" s="54">
        <v>54</v>
      </c>
    </row>
    <row r="2822" spans="1:13" s="1" customFormat="1" ht="15" customHeight="1">
      <c r="A2822" s="382" t="s">
        <v>198</v>
      </c>
      <c r="B2822" s="42"/>
      <c r="C2822" s="42"/>
      <c r="D2822" s="42">
        <v>0.7</v>
      </c>
      <c r="E2822" s="44" t="s">
        <v>55</v>
      </c>
      <c r="F2822" s="44" t="str">
        <f>CONCATENATE(D2822," ",E2822)</f>
        <v>0,7 кг</v>
      </c>
      <c r="G2822" s="42">
        <v>6</v>
      </c>
      <c r="H2822" s="44" t="s">
        <v>1058</v>
      </c>
      <c r="I2822" s="43">
        <v>138.49</v>
      </c>
      <c r="J2822" s="57">
        <f>IF(C2822="СТОП цена",I2822,ROUND(I2822*(1-VLOOKUP(L2822,Оглавление!D:G,3,FALSE)),2))</f>
        <v>138.49</v>
      </c>
      <c r="K2822" s="60"/>
      <c r="L2822" s="60" t="s">
        <v>1063</v>
      </c>
      <c r="M2822" s="54">
        <v>54</v>
      </c>
    </row>
    <row r="2823" spans="1:13" ht="15">
      <c r="A2823" s="382" t="s">
        <v>276</v>
      </c>
      <c r="B2823" s="42"/>
      <c r="C2823" s="42"/>
      <c r="D2823" s="42">
        <v>0.8</v>
      </c>
      <c r="E2823" s="44" t="s">
        <v>55</v>
      </c>
      <c r="F2823" s="44" t="str">
        <f>CONCATENATE(D2823," ",E2823)</f>
        <v>0,8 кг</v>
      </c>
      <c r="G2823" s="42">
        <v>12</v>
      </c>
      <c r="H2823" s="44" t="s">
        <v>1058</v>
      </c>
      <c r="I2823" s="43">
        <v>56.06</v>
      </c>
      <c r="J2823" s="57">
        <f>IF(C2823="СТОП цена",I2823,ROUND(I2823*(1-VLOOKUP(L2823,Оглавление!D:G,3,FALSE)),2))</f>
        <v>56.06</v>
      </c>
      <c r="K2823" s="60"/>
      <c r="L2823" s="60" t="s">
        <v>1063</v>
      </c>
      <c r="M2823" s="54">
        <v>54</v>
      </c>
    </row>
    <row r="2824" spans="1:13" s="1" customFormat="1" ht="25.5" hidden="1" customHeight="1">
      <c r="A2824" s="582" t="s">
        <v>15</v>
      </c>
      <c r="B2824" s="583"/>
      <c r="C2824" s="583"/>
      <c r="D2824" s="583"/>
      <c r="E2824" s="583"/>
      <c r="F2824" s="583"/>
      <c r="G2824" s="583"/>
      <c r="H2824" s="583"/>
      <c r="I2824" s="583"/>
      <c r="J2824" s="583"/>
      <c r="K2824" s="583"/>
      <c r="L2824" s="60" t="s">
        <v>1063</v>
      </c>
      <c r="M2824" s="54">
        <v>54</v>
      </c>
    </row>
    <row r="2825" spans="1:13" ht="18.75" hidden="1" customHeight="1">
      <c r="A2825" s="588" t="s">
        <v>277</v>
      </c>
      <c r="B2825" s="43"/>
      <c r="C2825" s="43" t="s">
        <v>223</v>
      </c>
      <c r="D2825" s="42">
        <v>1</v>
      </c>
      <c r="E2825" s="43" t="s">
        <v>561</v>
      </c>
      <c r="F2825" s="44" t="str">
        <f t="shared" ref="F2825:F2830" si="70">CONCATENATE(D2825," ",E2825)</f>
        <v>1 л</v>
      </c>
      <c r="G2825" s="42">
        <v>12</v>
      </c>
      <c r="H2825" s="44" t="s">
        <v>1058</v>
      </c>
      <c r="I2825" s="43">
        <v>207.73</v>
      </c>
      <c r="J2825" s="57">
        <f>IF(C2825="СТОП цена",I2825,ROUND(I2825*(1-VLOOKUP(L2825,Оглавление!D:G,3,FALSE)),2))</f>
        <v>207.73</v>
      </c>
      <c r="K2825" s="60"/>
      <c r="L2825" s="60" t="s">
        <v>1063</v>
      </c>
      <c r="M2825" s="54">
        <v>54</v>
      </c>
    </row>
    <row r="2826" spans="1:13" ht="19.5" hidden="1" customHeight="1">
      <c r="A2826" s="590"/>
      <c r="B2826" s="43"/>
      <c r="C2826" s="44" t="s">
        <v>223</v>
      </c>
      <c r="D2826" s="43">
        <v>3</v>
      </c>
      <c r="E2826" s="44" t="s">
        <v>561</v>
      </c>
      <c r="F2826" s="44" t="str">
        <f t="shared" si="70"/>
        <v>3 л</v>
      </c>
      <c r="G2826" s="43">
        <v>6</v>
      </c>
      <c r="H2826" s="44" t="s">
        <v>1058</v>
      </c>
      <c r="I2826" s="43">
        <v>593.52</v>
      </c>
      <c r="J2826" s="57">
        <f>IF(C2826="СТОП цена",I2826,ROUND(I2826*(1-VLOOKUP(L2826,Оглавление!D:G,3,FALSE)),2))</f>
        <v>593.52</v>
      </c>
      <c r="K2826" s="60"/>
      <c r="L2826" s="60" t="s">
        <v>1063</v>
      </c>
      <c r="M2826" s="54">
        <v>54</v>
      </c>
    </row>
    <row r="2827" spans="1:13" ht="18" hidden="1" customHeight="1">
      <c r="A2827" s="589"/>
      <c r="B2827" s="43"/>
      <c r="C2827" s="43" t="s">
        <v>223</v>
      </c>
      <c r="D2827" s="42">
        <v>20</v>
      </c>
      <c r="E2827" s="44" t="s">
        <v>561</v>
      </c>
      <c r="F2827" s="44" t="str">
        <f t="shared" si="70"/>
        <v>20 л</v>
      </c>
      <c r="G2827" s="42">
        <v>1</v>
      </c>
      <c r="H2827" s="44" t="s">
        <v>1058</v>
      </c>
      <c r="I2827" s="43">
        <v>3737.01</v>
      </c>
      <c r="J2827" s="57">
        <f>IF(C2827="СТОП цена",I2827,ROUND(I2827*(1-VLOOKUP(L2827,Оглавление!D:G,3,FALSE)),2))</f>
        <v>3737.01</v>
      </c>
      <c r="K2827" s="60"/>
      <c r="L2827" s="60" t="s">
        <v>1063</v>
      </c>
      <c r="M2827" s="54">
        <v>54</v>
      </c>
    </row>
    <row r="2828" spans="1:13" ht="19.5" hidden="1" customHeight="1">
      <c r="A2828" s="382" t="s">
        <v>278</v>
      </c>
      <c r="B2828" s="42"/>
      <c r="C2828" s="42"/>
      <c r="D2828" s="42">
        <v>0.5</v>
      </c>
      <c r="E2828" s="44" t="s">
        <v>561</v>
      </c>
      <c r="F2828" s="44" t="str">
        <f t="shared" si="70"/>
        <v>0,5 л</v>
      </c>
      <c r="G2828" s="42">
        <v>24</v>
      </c>
      <c r="H2828" s="44" t="s">
        <v>1058</v>
      </c>
      <c r="I2828" s="43">
        <v>267.08999999999997</v>
      </c>
      <c r="J2828" s="57">
        <f>IF(C2828="СТОП цена",I2828,ROUND(I2828*(1-VLOOKUP(L2828,Оглавление!D:G,3,FALSE)),2))</f>
        <v>267.08999999999997</v>
      </c>
      <c r="K2828" s="60"/>
      <c r="L2828" s="60" t="s">
        <v>1063</v>
      </c>
      <c r="M2828" s="54">
        <v>54</v>
      </c>
    </row>
    <row r="2829" spans="1:13" ht="24" hidden="1" customHeight="1">
      <c r="A2829" s="382" t="s">
        <v>279</v>
      </c>
      <c r="B2829" s="43"/>
      <c r="C2829" s="43"/>
      <c r="D2829" s="43">
        <v>0.5</v>
      </c>
      <c r="E2829" s="44" t="s">
        <v>561</v>
      </c>
      <c r="F2829" s="44" t="str">
        <f t="shared" si="70"/>
        <v>0,5 л</v>
      </c>
      <c r="G2829" s="43">
        <v>24</v>
      </c>
      <c r="H2829" s="44" t="s">
        <v>1058</v>
      </c>
      <c r="I2829" s="43">
        <v>296.76</v>
      </c>
      <c r="J2829" s="57">
        <f>IF(C2829="СТОП цена",I2829,ROUND(I2829*(1-VLOOKUP(L2829,Оглавление!D:G,3,FALSE)),2))</f>
        <v>296.76</v>
      </c>
      <c r="K2829" s="60"/>
      <c r="L2829" s="60" t="s">
        <v>1063</v>
      </c>
      <c r="M2829" s="54">
        <v>54</v>
      </c>
    </row>
    <row r="2830" spans="1:13" ht="20.25" hidden="1" customHeight="1">
      <c r="A2830" s="377" t="s">
        <v>1773</v>
      </c>
      <c r="B2830" s="45"/>
      <c r="C2830" s="45"/>
      <c r="D2830" s="42">
        <v>1</v>
      </c>
      <c r="E2830" s="44" t="s">
        <v>561</v>
      </c>
      <c r="F2830" s="44" t="str">
        <f t="shared" si="70"/>
        <v>1 л</v>
      </c>
      <c r="G2830" s="42">
        <v>12</v>
      </c>
      <c r="H2830" s="44" t="s">
        <v>1058</v>
      </c>
      <c r="I2830" s="43">
        <v>237.41</v>
      </c>
      <c r="J2830" s="57">
        <f>IF(C2830="СТОП цена",I2830,ROUND(I2830*(1-VLOOKUP(L2830,Оглавление!D:G,3,FALSE)),2))</f>
        <v>237.41</v>
      </c>
      <c r="K2830" s="60"/>
      <c r="L2830" s="60" t="s">
        <v>1063</v>
      </c>
      <c r="M2830" s="54">
        <v>54</v>
      </c>
    </row>
    <row r="2831" spans="1:13" s="1" customFormat="1" ht="17.25" customHeight="1">
      <c r="A2831" s="579" t="s">
        <v>1064</v>
      </c>
      <c r="B2831" s="580"/>
      <c r="C2831" s="580"/>
      <c r="D2831" s="580"/>
      <c r="E2831" s="580"/>
      <c r="F2831" s="580"/>
      <c r="G2831" s="580"/>
      <c r="H2831" s="580"/>
      <c r="I2831" s="580"/>
      <c r="J2831" s="581"/>
      <c r="K2831" s="60" t="s">
        <v>443</v>
      </c>
      <c r="L2831" s="60" t="s">
        <v>1064</v>
      </c>
      <c r="M2831" s="54">
        <v>55</v>
      </c>
    </row>
    <row r="2832" spans="1:13" s="1" customFormat="1" ht="25.5" customHeight="1">
      <c r="A2832" s="582" t="s">
        <v>820</v>
      </c>
      <c r="B2832" s="583"/>
      <c r="C2832" s="583"/>
      <c r="D2832" s="583"/>
      <c r="E2832" s="583"/>
      <c r="F2832" s="583"/>
      <c r="G2832" s="583"/>
      <c r="H2832" s="583"/>
      <c r="I2832" s="583"/>
      <c r="J2832" s="583"/>
      <c r="K2832" s="583"/>
      <c r="L2832" s="60" t="s">
        <v>1064</v>
      </c>
      <c r="M2832" s="54">
        <v>55</v>
      </c>
    </row>
    <row r="2833" spans="1:13" ht="23.25" customHeight="1">
      <c r="A2833" s="588" t="s">
        <v>280</v>
      </c>
      <c r="B2833" s="42"/>
      <c r="C2833" s="42"/>
      <c r="D2833" s="42">
        <v>1</v>
      </c>
      <c r="E2833" s="42" t="s">
        <v>55</v>
      </c>
      <c r="F2833" s="44" t="str">
        <f>CONCATENATE(D2833," ",E2833)</f>
        <v>1 кг</v>
      </c>
      <c r="G2833" s="42">
        <v>8</v>
      </c>
      <c r="H2833" s="44" t="s">
        <v>1058</v>
      </c>
      <c r="I2833" s="43">
        <v>161.57</v>
      </c>
      <c r="J2833" s="57">
        <f>IF(C2833="СТОП цена",I2833,ROUND(I2833*(1-VLOOKUP(L2833,Оглавление!D:G,3,FALSE)),2))</f>
        <v>161.57</v>
      </c>
      <c r="K2833" s="60"/>
      <c r="L2833" s="60" t="s">
        <v>1064</v>
      </c>
      <c r="M2833" s="54">
        <v>55</v>
      </c>
    </row>
    <row r="2834" spans="1:13" ht="23.25" customHeight="1">
      <c r="A2834" s="589"/>
      <c r="B2834" s="42"/>
      <c r="C2834" s="44" t="s">
        <v>223</v>
      </c>
      <c r="D2834" s="42">
        <v>5</v>
      </c>
      <c r="E2834" s="42" t="s">
        <v>55</v>
      </c>
      <c r="F2834" s="44" t="str">
        <f>CONCATENATE(D2834," ",E2834)</f>
        <v>5 кг</v>
      </c>
      <c r="G2834" s="42">
        <v>4</v>
      </c>
      <c r="H2834" s="44" t="s">
        <v>1058</v>
      </c>
      <c r="I2834" s="43">
        <v>751.8</v>
      </c>
      <c r="J2834" s="57">
        <f>IF(C2834="СТОП цена",I2834,ROUND(I2834*(1-VLOOKUP(L2834,Оглавление!D:G,3,FALSE)),2))</f>
        <v>751.8</v>
      </c>
      <c r="K2834" s="60"/>
      <c r="L2834" s="60" t="s">
        <v>1064</v>
      </c>
      <c r="M2834" s="54">
        <v>55</v>
      </c>
    </row>
    <row r="2835" spans="1:13" s="1" customFormat="1" ht="25.5" hidden="1" customHeight="1">
      <c r="A2835" s="582" t="s">
        <v>1059</v>
      </c>
      <c r="B2835" s="583"/>
      <c r="C2835" s="583"/>
      <c r="D2835" s="583"/>
      <c r="E2835" s="583"/>
      <c r="F2835" s="583"/>
      <c r="G2835" s="583"/>
      <c r="H2835" s="583"/>
      <c r="I2835" s="583"/>
      <c r="J2835" s="583"/>
      <c r="K2835" s="583"/>
      <c r="L2835" s="60" t="s">
        <v>1064</v>
      </c>
      <c r="M2835" s="54">
        <v>55</v>
      </c>
    </row>
    <row r="2836" spans="1:13" ht="20.25" hidden="1" customHeight="1">
      <c r="A2836" s="588" t="s">
        <v>281</v>
      </c>
      <c r="B2836" s="44"/>
      <c r="C2836" s="44"/>
      <c r="D2836" s="42">
        <v>1.4</v>
      </c>
      <c r="E2836" s="44" t="s">
        <v>55</v>
      </c>
      <c r="F2836" s="44" t="str">
        <f t="shared" ref="F2836:F2843" si="71">CONCATENATE(D2836," ",E2836)</f>
        <v>1,4 кг</v>
      </c>
      <c r="G2836" s="42">
        <v>9</v>
      </c>
      <c r="H2836" s="44" t="s">
        <v>1058</v>
      </c>
      <c r="I2836" s="44">
        <v>148.38</v>
      </c>
      <c r="J2836" s="57">
        <f>IF(C2836="СТОП цена",I2836,ROUND(I2836*(1-VLOOKUP(L2836,Оглавление!D:G,3,FALSE)),2))</f>
        <v>148.38</v>
      </c>
      <c r="K2836" s="60"/>
      <c r="L2836" s="60" t="s">
        <v>1064</v>
      </c>
      <c r="M2836" s="54">
        <v>55</v>
      </c>
    </row>
    <row r="2837" spans="1:13" ht="12.75" hidden="1">
      <c r="A2837" s="590"/>
      <c r="B2837" s="44"/>
      <c r="C2837" s="44"/>
      <c r="D2837" s="42">
        <v>2.7</v>
      </c>
      <c r="E2837" s="44" t="s">
        <v>55</v>
      </c>
      <c r="F2837" s="44" t="str">
        <f t="shared" si="71"/>
        <v>2,7 кг</v>
      </c>
      <c r="G2837" s="42">
        <v>4</v>
      </c>
      <c r="H2837" s="44" t="s">
        <v>1058</v>
      </c>
      <c r="I2837" s="44">
        <v>283.57</v>
      </c>
      <c r="J2837" s="57">
        <f>IF(C2837="СТОП цена",I2837,ROUND(I2837*(1-VLOOKUP(L2837,Оглавление!D:G,3,FALSE)),2))</f>
        <v>283.57</v>
      </c>
      <c r="K2837" s="60"/>
      <c r="L2837" s="60" t="s">
        <v>1064</v>
      </c>
      <c r="M2837" s="54">
        <v>55</v>
      </c>
    </row>
    <row r="2838" spans="1:13" ht="12.75" hidden="1">
      <c r="A2838" s="590"/>
      <c r="B2838" s="44"/>
      <c r="C2838" s="44"/>
      <c r="D2838" s="42">
        <v>7</v>
      </c>
      <c r="E2838" s="44" t="s">
        <v>55</v>
      </c>
      <c r="F2838" s="44" t="str">
        <f t="shared" si="71"/>
        <v>7 кг</v>
      </c>
      <c r="G2838" s="42">
        <v>1</v>
      </c>
      <c r="H2838" s="44" t="s">
        <v>1058</v>
      </c>
      <c r="I2838" s="44">
        <v>692.45</v>
      </c>
      <c r="J2838" s="57">
        <f>IF(C2838="СТОП цена",I2838,ROUND(I2838*(1-VLOOKUP(L2838,Оглавление!D:G,3,FALSE)),2))</f>
        <v>692.45</v>
      </c>
      <c r="K2838" s="60"/>
      <c r="L2838" s="60" t="s">
        <v>1064</v>
      </c>
      <c r="M2838" s="54">
        <v>55</v>
      </c>
    </row>
    <row r="2839" spans="1:13" ht="12.75" hidden="1">
      <c r="A2839" s="589"/>
      <c r="B2839" s="44"/>
      <c r="C2839" s="44"/>
      <c r="D2839" s="42">
        <v>14</v>
      </c>
      <c r="E2839" s="44" t="s">
        <v>55</v>
      </c>
      <c r="F2839" s="44" t="str">
        <f t="shared" si="71"/>
        <v>14 кг</v>
      </c>
      <c r="G2839" s="44">
        <v>1</v>
      </c>
      <c r="H2839" s="44" t="s">
        <v>1058</v>
      </c>
      <c r="I2839" s="44">
        <v>1318.94</v>
      </c>
      <c r="J2839" s="57">
        <f>IF(C2839="СТОП цена",I2839,ROUND(I2839*(1-VLOOKUP(L2839,Оглавление!D:G,3,FALSE)),2))</f>
        <v>1318.94</v>
      </c>
      <c r="K2839" s="60"/>
      <c r="L2839" s="60" t="s">
        <v>1064</v>
      </c>
      <c r="M2839" s="54">
        <v>55</v>
      </c>
    </row>
    <row r="2840" spans="1:13" ht="21" hidden="1" customHeight="1">
      <c r="A2840" s="588" t="s">
        <v>282</v>
      </c>
      <c r="B2840" s="43"/>
      <c r="C2840" s="43"/>
      <c r="D2840" s="42">
        <v>1.5</v>
      </c>
      <c r="E2840" s="44" t="s">
        <v>55</v>
      </c>
      <c r="F2840" s="44" t="str">
        <f t="shared" si="71"/>
        <v>1,5 кг</v>
      </c>
      <c r="G2840" s="42">
        <v>9</v>
      </c>
      <c r="H2840" s="44" t="s">
        <v>1058</v>
      </c>
      <c r="I2840" s="44">
        <v>158.27000000000001</v>
      </c>
      <c r="J2840" s="57">
        <f>IF(C2840="СТОП цена",I2840,ROUND(I2840*(1-VLOOKUP(L2840,Оглавление!D:G,3,FALSE)),2))</f>
        <v>158.27000000000001</v>
      </c>
      <c r="K2840" s="60"/>
      <c r="L2840" s="60" t="s">
        <v>1064</v>
      </c>
      <c r="M2840" s="54">
        <v>55</v>
      </c>
    </row>
    <row r="2841" spans="1:13" ht="17.25" hidden="1" customHeight="1">
      <c r="A2841" s="590"/>
      <c r="B2841" s="43"/>
      <c r="C2841" s="43"/>
      <c r="D2841" s="42">
        <v>3</v>
      </c>
      <c r="E2841" s="44" t="s">
        <v>55</v>
      </c>
      <c r="F2841" s="44" t="str">
        <f t="shared" si="71"/>
        <v>3 кг</v>
      </c>
      <c r="G2841" s="42">
        <v>4</v>
      </c>
      <c r="H2841" s="44" t="s">
        <v>1058</v>
      </c>
      <c r="I2841" s="44">
        <v>307.75</v>
      </c>
      <c r="J2841" s="57">
        <f>IF(C2841="СТОП цена",I2841,ROUND(I2841*(1-VLOOKUP(L2841,Оглавление!D:G,3,FALSE)),2))</f>
        <v>307.75</v>
      </c>
      <c r="K2841" s="60"/>
      <c r="L2841" s="60" t="s">
        <v>1064</v>
      </c>
      <c r="M2841" s="54">
        <v>55</v>
      </c>
    </row>
    <row r="2842" spans="1:13" ht="18" hidden="1" customHeight="1">
      <c r="A2842" s="590"/>
      <c r="B2842" s="43"/>
      <c r="C2842" s="43"/>
      <c r="D2842" s="42">
        <v>7</v>
      </c>
      <c r="E2842" s="44" t="s">
        <v>55</v>
      </c>
      <c r="F2842" s="44" t="str">
        <f t="shared" si="71"/>
        <v>7 кг</v>
      </c>
      <c r="G2842" s="42">
        <v>1</v>
      </c>
      <c r="H2842" s="44" t="s">
        <v>1058</v>
      </c>
      <c r="I2842" s="44">
        <v>700.14</v>
      </c>
      <c r="J2842" s="57">
        <f>IF(C2842="СТОП цена",I2842,ROUND(I2842*(1-VLOOKUP(L2842,Оглавление!D:G,3,FALSE)),2))</f>
        <v>700.14</v>
      </c>
      <c r="K2842" s="60"/>
      <c r="L2842" s="60" t="s">
        <v>1064</v>
      </c>
      <c r="M2842" s="54">
        <v>55</v>
      </c>
    </row>
    <row r="2843" spans="1:13" ht="21" hidden="1" customHeight="1">
      <c r="A2843" s="589"/>
      <c r="B2843" s="43"/>
      <c r="C2843" s="43" t="s">
        <v>223</v>
      </c>
      <c r="D2843" s="43">
        <v>15</v>
      </c>
      <c r="E2843" s="44" t="s">
        <v>55</v>
      </c>
      <c r="F2843" s="44" t="str">
        <f t="shared" si="71"/>
        <v>15 кг</v>
      </c>
      <c r="G2843" s="44">
        <v>1</v>
      </c>
      <c r="H2843" s="44" t="s">
        <v>1058</v>
      </c>
      <c r="I2843" s="44">
        <v>1461.83</v>
      </c>
      <c r="J2843" s="57">
        <f>IF(C2843="СТОП цена",I2843,ROUND(I2843*(1-VLOOKUP(L2843,Оглавление!D:G,3,FALSE)),2))</f>
        <v>1461.83</v>
      </c>
      <c r="K2843" s="60"/>
      <c r="L2843" s="60" t="s">
        <v>1064</v>
      </c>
      <c r="M2843" s="54">
        <v>55</v>
      </c>
    </row>
    <row r="2844" spans="1:13" s="1" customFormat="1" ht="25.5" customHeight="1">
      <c r="A2844" s="582" t="s">
        <v>51</v>
      </c>
      <c r="B2844" s="583"/>
      <c r="C2844" s="583"/>
      <c r="D2844" s="583"/>
      <c r="E2844" s="583"/>
      <c r="F2844" s="583"/>
      <c r="G2844" s="583"/>
      <c r="H2844" s="583"/>
      <c r="I2844" s="583"/>
      <c r="J2844" s="583"/>
      <c r="K2844" s="583"/>
      <c r="L2844" s="60" t="s">
        <v>1064</v>
      </c>
      <c r="M2844" s="54">
        <v>55</v>
      </c>
    </row>
    <row r="2845" spans="1:13" ht="12.75">
      <c r="A2845" s="588" t="s">
        <v>283</v>
      </c>
      <c r="B2845" s="44"/>
      <c r="C2845" s="44"/>
      <c r="D2845" s="44">
        <v>0.8</v>
      </c>
      <c r="E2845" s="44" t="s">
        <v>55</v>
      </c>
      <c r="F2845" s="44" t="str">
        <f t="shared" ref="F2845:F2849" si="72">CONCATENATE(D2845," ",E2845)</f>
        <v>0,8 кг</v>
      </c>
      <c r="G2845" s="44">
        <v>6</v>
      </c>
      <c r="H2845" s="44" t="s">
        <v>1058</v>
      </c>
      <c r="I2845" s="129">
        <v>224.22</v>
      </c>
      <c r="J2845" s="57">
        <f>IF(C2845="СТОП цена",I2845,ROUND(I2845*(1-VLOOKUP(L2845,Оглавление!D:G,3,FALSE)),2))</f>
        <v>224.22</v>
      </c>
      <c r="K2845" s="60"/>
      <c r="L2845" s="60" t="s">
        <v>1064</v>
      </c>
      <c r="M2845" s="54">
        <v>55</v>
      </c>
    </row>
    <row r="2846" spans="1:13" ht="20.25" customHeight="1">
      <c r="A2846" s="618"/>
      <c r="B2846" s="44"/>
      <c r="C2846" s="44"/>
      <c r="D2846" s="42">
        <v>2.4</v>
      </c>
      <c r="E2846" s="44" t="s">
        <v>55</v>
      </c>
      <c r="F2846" s="44" t="str">
        <f t="shared" si="72"/>
        <v>2,4 кг</v>
      </c>
      <c r="G2846" s="42">
        <v>4</v>
      </c>
      <c r="H2846" s="44" t="s">
        <v>1058</v>
      </c>
      <c r="I2846" s="43">
        <v>616.61</v>
      </c>
      <c r="J2846" s="57">
        <f>IF(C2846="СТОП цена",I2846,ROUND(I2846*(1-VLOOKUP(L2846,Оглавление!D:G,3,FALSE)),2))</f>
        <v>616.61</v>
      </c>
      <c r="K2846" s="60"/>
      <c r="L2846" s="60" t="s">
        <v>1064</v>
      </c>
      <c r="M2846" s="54">
        <v>55</v>
      </c>
    </row>
    <row r="2847" spans="1:13" s="312" customFormat="1" ht="20.25" customHeight="1">
      <c r="A2847" s="601"/>
      <c r="B2847" s="44"/>
      <c r="C2847" s="44"/>
      <c r="D2847" s="42"/>
      <c r="E2847" s="44"/>
      <c r="F2847" s="68">
        <v>11.5</v>
      </c>
      <c r="G2847" s="76">
        <v>1</v>
      </c>
      <c r="H2847" s="68" t="s">
        <v>1058</v>
      </c>
      <c r="I2847" s="56">
        <v>2780.77</v>
      </c>
      <c r="J2847" s="57">
        <f>IF(C2847="СТОП цена",I2847,ROUND(I2847*(1-VLOOKUP(L2847,Оглавление!D:G,3,FALSE)),2))</f>
        <v>2780.77</v>
      </c>
      <c r="K2847" s="60"/>
      <c r="L2847" s="60" t="s">
        <v>1064</v>
      </c>
      <c r="M2847" s="54">
        <v>55</v>
      </c>
    </row>
    <row r="2848" spans="1:13" ht="25.5" customHeight="1">
      <c r="A2848" s="588" t="s">
        <v>1336</v>
      </c>
      <c r="B2848" s="43"/>
      <c r="C2848" s="43"/>
      <c r="D2848" s="43">
        <v>0.75</v>
      </c>
      <c r="E2848" s="43" t="s">
        <v>561</v>
      </c>
      <c r="F2848" s="44" t="str">
        <f t="shared" si="72"/>
        <v>0,75 л</v>
      </c>
      <c r="G2848" s="43">
        <v>6</v>
      </c>
      <c r="H2848" s="44" t="s">
        <v>1058</v>
      </c>
      <c r="I2848" s="43">
        <v>351.72</v>
      </c>
      <c r="J2848" s="57">
        <f>IF(C2848="СТОП цена",I2848,ROUND(I2848*(1-VLOOKUP(L2848,Оглавление!D:G,3,FALSE)),2))</f>
        <v>351.72</v>
      </c>
      <c r="K2848" s="60"/>
      <c r="L2848" s="60" t="s">
        <v>1064</v>
      </c>
      <c r="M2848" s="54">
        <v>55</v>
      </c>
    </row>
    <row r="2849" spans="1:13" ht="35.25" customHeight="1">
      <c r="A2849" s="590"/>
      <c r="B2849" s="43"/>
      <c r="C2849" s="43"/>
      <c r="D2849" s="43">
        <v>2.1</v>
      </c>
      <c r="E2849" s="43" t="s">
        <v>561</v>
      </c>
      <c r="F2849" s="44" t="str">
        <f t="shared" si="72"/>
        <v>2,1 л</v>
      </c>
      <c r="G2849" s="43">
        <v>6</v>
      </c>
      <c r="H2849" s="44" t="s">
        <v>1058</v>
      </c>
      <c r="I2849" s="43">
        <v>945.24</v>
      </c>
      <c r="J2849" s="57">
        <f>IF(C2849="СТОП цена",I2849,ROUND(I2849*(1-VLOOKUP(L2849,Оглавление!D:G,3,FALSE)),2))</f>
        <v>945.24</v>
      </c>
      <c r="K2849" s="60"/>
      <c r="L2849" s="60" t="s">
        <v>1064</v>
      </c>
      <c r="M2849" s="54">
        <v>55</v>
      </c>
    </row>
    <row r="2850" spans="1:13" s="1" customFormat="1" ht="50.25" customHeight="1">
      <c r="A2850" s="582" t="s">
        <v>767</v>
      </c>
      <c r="B2850" s="583"/>
      <c r="C2850" s="583"/>
      <c r="D2850" s="583"/>
      <c r="E2850" s="583"/>
      <c r="F2850" s="583"/>
      <c r="G2850" s="583"/>
      <c r="H2850" s="583"/>
      <c r="I2850" s="583"/>
      <c r="J2850" s="583"/>
      <c r="K2850" s="583"/>
      <c r="L2850" s="60" t="s">
        <v>1064</v>
      </c>
      <c r="M2850" s="54">
        <v>55</v>
      </c>
    </row>
    <row r="2851" spans="1:13" s="1" customFormat="1" ht="21.75" customHeight="1">
      <c r="A2851" s="588" t="s">
        <v>897</v>
      </c>
      <c r="B2851" s="335"/>
      <c r="C2851" s="320"/>
      <c r="D2851" s="43">
        <v>1.1000000000000001</v>
      </c>
      <c r="E2851" s="43" t="s">
        <v>55</v>
      </c>
      <c r="F2851" s="44" t="str">
        <f t="shared" ref="F2851:F2856" si="73">CONCATENATE(D2851," ",E2851)</f>
        <v>1,1 кг</v>
      </c>
      <c r="G2851" s="43">
        <v>9</v>
      </c>
      <c r="H2851" s="44" t="s">
        <v>1058</v>
      </c>
      <c r="I2851" s="57">
        <v>316.55</v>
      </c>
      <c r="J2851" s="57">
        <f>IF(C2851="СТОП цена",I2851,ROUND(I2851*(1-VLOOKUP(L2851,Оглавление!D:G,3,FALSE)),2))</f>
        <v>316.55</v>
      </c>
      <c r="K2851" s="60"/>
      <c r="L2851" s="60" t="s">
        <v>1064</v>
      </c>
      <c r="M2851" s="54">
        <v>55</v>
      </c>
    </row>
    <row r="2852" spans="1:13" ht="20.25" customHeight="1">
      <c r="A2852" s="590"/>
      <c r="B2852" s="43"/>
      <c r="C2852" s="43"/>
      <c r="D2852" s="43">
        <v>2.4</v>
      </c>
      <c r="E2852" s="43" t="s">
        <v>55</v>
      </c>
      <c r="F2852" s="44" t="str">
        <f t="shared" si="73"/>
        <v>2,4 кг</v>
      </c>
      <c r="G2852" s="43">
        <v>4</v>
      </c>
      <c r="H2852" s="44" t="s">
        <v>1058</v>
      </c>
      <c r="I2852" s="43">
        <v>692.45</v>
      </c>
      <c r="J2852" s="57">
        <f>IF(C2852="СТОП цена",I2852,ROUND(I2852*(1-VLOOKUP(L2852,Оглавление!D:G,3,FALSE)),2))</f>
        <v>692.45</v>
      </c>
      <c r="K2852" s="60"/>
      <c r="L2852" s="60" t="s">
        <v>1064</v>
      </c>
      <c r="M2852" s="54">
        <v>55</v>
      </c>
    </row>
    <row r="2853" spans="1:13" ht="19.5" customHeight="1">
      <c r="A2853" s="589"/>
      <c r="B2853" s="313"/>
      <c r="C2853" s="313"/>
      <c r="D2853" s="43">
        <v>11.5</v>
      </c>
      <c r="E2853" s="44" t="s">
        <v>55</v>
      </c>
      <c r="F2853" s="44" t="str">
        <f t="shared" si="73"/>
        <v>11,5 кг</v>
      </c>
      <c r="G2853" s="43">
        <v>1</v>
      </c>
      <c r="H2853" s="43" t="s">
        <v>284</v>
      </c>
      <c r="I2853" s="43">
        <v>3165.47</v>
      </c>
      <c r="J2853" s="57">
        <f>IF(C2853="СТОП цена",I2853,ROUND(I2853*(1-VLOOKUP(L2853,Оглавление!D:G,3,FALSE)),2))</f>
        <v>3165.47</v>
      </c>
      <c r="K2853" s="60"/>
      <c r="L2853" s="60" t="s">
        <v>1064</v>
      </c>
      <c r="M2853" s="54">
        <v>55</v>
      </c>
    </row>
    <row r="2854" spans="1:13" ht="19.5" customHeight="1">
      <c r="A2854" s="588" t="s">
        <v>898</v>
      </c>
      <c r="B2854" s="43"/>
      <c r="C2854" s="43"/>
      <c r="D2854" s="43">
        <v>1.1000000000000001</v>
      </c>
      <c r="E2854" s="44" t="s">
        <v>55</v>
      </c>
      <c r="F2854" s="44" t="str">
        <f t="shared" si="73"/>
        <v>1,1 кг</v>
      </c>
      <c r="G2854" s="43">
        <v>9</v>
      </c>
      <c r="H2854" s="43" t="s">
        <v>284</v>
      </c>
      <c r="I2854" s="43">
        <v>286.87</v>
      </c>
      <c r="J2854" s="57">
        <f>IF(C2854="СТОП цена",I2854,ROUND(I2854*(1-VLOOKUP(L2854,Оглавление!D:G,3,FALSE)),2))</f>
        <v>286.87</v>
      </c>
      <c r="K2854" s="60"/>
      <c r="L2854" s="60" t="s">
        <v>1064</v>
      </c>
      <c r="M2854" s="54">
        <v>55</v>
      </c>
    </row>
    <row r="2855" spans="1:13" ht="20.25" customHeight="1">
      <c r="A2855" s="590"/>
      <c r="B2855" s="44"/>
      <c r="C2855" s="44"/>
      <c r="D2855" s="43">
        <v>2.4</v>
      </c>
      <c r="E2855" s="44" t="s">
        <v>55</v>
      </c>
      <c r="F2855" s="44" t="str">
        <f t="shared" si="73"/>
        <v>2,4 кг</v>
      </c>
      <c r="G2855" s="43">
        <v>4</v>
      </c>
      <c r="H2855" s="44" t="s">
        <v>284</v>
      </c>
      <c r="I2855" s="43">
        <v>618.79999999999995</v>
      </c>
      <c r="J2855" s="57">
        <f>IF(C2855="СТОП цена",I2855,ROUND(I2855*(1-VLOOKUP(L2855,Оглавление!D:G,3,FALSE)),2))</f>
        <v>618.79999999999995</v>
      </c>
      <c r="K2855" s="60"/>
      <c r="L2855" s="60" t="s">
        <v>1064</v>
      </c>
      <c r="M2855" s="54">
        <v>55</v>
      </c>
    </row>
    <row r="2856" spans="1:13" ht="19.5" customHeight="1">
      <c r="A2856" s="589"/>
      <c r="B2856" s="44"/>
      <c r="C2856" s="44"/>
      <c r="D2856" s="43">
        <v>11.5</v>
      </c>
      <c r="E2856" s="44" t="s">
        <v>55</v>
      </c>
      <c r="F2856" s="44" t="str">
        <f t="shared" si="73"/>
        <v>11,5 кг</v>
      </c>
      <c r="G2856" s="43">
        <v>1</v>
      </c>
      <c r="H2856" s="44" t="s">
        <v>284</v>
      </c>
      <c r="I2856" s="43">
        <v>2868.7</v>
      </c>
      <c r="J2856" s="57">
        <f>IF(C2856="СТОП цена",I2856,ROUND(I2856*(1-VLOOKUP(L2856,Оглавление!D:G,3,FALSE)),2))</f>
        <v>2868.7</v>
      </c>
      <c r="K2856" s="60"/>
      <c r="L2856" s="60" t="s">
        <v>1064</v>
      </c>
      <c r="M2856" s="54">
        <v>55</v>
      </c>
    </row>
    <row r="2857" spans="1:13" s="1" customFormat="1" ht="24.75" customHeight="1">
      <c r="A2857" s="582" t="s">
        <v>451</v>
      </c>
      <c r="B2857" s="583"/>
      <c r="C2857" s="583"/>
      <c r="D2857" s="583"/>
      <c r="E2857" s="583"/>
      <c r="F2857" s="583"/>
      <c r="G2857" s="583"/>
      <c r="H2857" s="583"/>
      <c r="I2857" s="583"/>
      <c r="J2857" s="583"/>
      <c r="K2857" s="583"/>
      <c r="L2857" s="60" t="s">
        <v>1064</v>
      </c>
      <c r="M2857" s="54">
        <v>55</v>
      </c>
    </row>
    <row r="2858" spans="1:13" s="1" customFormat="1" ht="12.75" hidden="1" customHeight="1">
      <c r="A2858" s="595" t="s">
        <v>79</v>
      </c>
      <c r="B2858" s="44"/>
      <c r="C2858" s="44"/>
      <c r="D2858" s="42">
        <v>1</v>
      </c>
      <c r="E2858" s="43" t="s">
        <v>55</v>
      </c>
      <c r="F2858" s="44" t="str">
        <f t="shared" ref="F2858:F2871" si="74">CONCATENATE(D2858," ",E2858)</f>
        <v>1 кг</v>
      </c>
      <c r="G2858" s="42">
        <v>9</v>
      </c>
      <c r="H2858" s="43" t="s">
        <v>1058</v>
      </c>
      <c r="I2858" s="43">
        <v>359.41</v>
      </c>
      <c r="J2858" s="57">
        <f>IF(C2858="СТОП цена",I2858,ROUND(I2858*(1-VLOOKUP(L2858,Оглавление!D:G,3,FALSE)),2))</f>
        <v>359.41</v>
      </c>
      <c r="K2858" s="60"/>
      <c r="L2858" s="60" t="s">
        <v>1064</v>
      </c>
      <c r="M2858" s="54">
        <v>55</v>
      </c>
    </row>
    <row r="2859" spans="1:13" s="1" customFormat="1" ht="15.75" hidden="1" customHeight="1">
      <c r="A2859" s="596"/>
      <c r="B2859" s="43"/>
      <c r="C2859" s="43"/>
      <c r="D2859" s="42">
        <v>2</v>
      </c>
      <c r="E2859" s="43" t="s">
        <v>55</v>
      </c>
      <c r="F2859" s="44" t="str">
        <f t="shared" si="74"/>
        <v>2 кг</v>
      </c>
      <c r="G2859" s="42">
        <v>4</v>
      </c>
      <c r="H2859" s="43" t="s">
        <v>1058</v>
      </c>
      <c r="I2859" s="43">
        <v>719.92</v>
      </c>
      <c r="J2859" s="57">
        <f>IF(C2859="СТОП цена",I2859,ROUND(I2859*(1-VLOOKUP(L2859,Оглавление!D:G,3,FALSE)),2))</f>
        <v>719.92</v>
      </c>
      <c r="K2859" s="60"/>
      <c r="L2859" s="60" t="s">
        <v>1064</v>
      </c>
      <c r="M2859" s="54">
        <v>55</v>
      </c>
    </row>
    <row r="2860" spans="1:13" s="1" customFormat="1" ht="15.75" hidden="1" customHeight="1">
      <c r="A2860" s="596"/>
      <c r="B2860" s="43"/>
      <c r="C2860" s="43"/>
      <c r="D2860" s="42"/>
      <c r="E2860" s="43"/>
      <c r="F2860" s="44" t="s">
        <v>1166</v>
      </c>
      <c r="G2860" s="42">
        <v>1</v>
      </c>
      <c r="H2860" s="43" t="s">
        <v>1058</v>
      </c>
      <c r="I2860" s="43">
        <v>1760.79</v>
      </c>
      <c r="J2860" s="57">
        <f>IF(C2860="СТОП цена",I2860,ROUND(I2860*(1-VLOOKUP(L2860,Оглавление!D:G,3,FALSE)),2))</f>
        <v>1760.79</v>
      </c>
      <c r="K2860" s="60"/>
      <c r="L2860" s="60" t="s">
        <v>1064</v>
      </c>
      <c r="M2860" s="54">
        <v>55</v>
      </c>
    </row>
    <row r="2861" spans="1:13" s="1" customFormat="1" ht="15.75" hidden="1" customHeight="1">
      <c r="A2861" s="595" t="s">
        <v>1395</v>
      </c>
      <c r="B2861" s="43"/>
      <c r="C2861" s="43"/>
      <c r="D2861" s="42"/>
      <c r="E2861" s="43"/>
      <c r="F2861" s="44" t="s">
        <v>1396</v>
      </c>
      <c r="G2861" s="42"/>
      <c r="H2861" s="43" t="s">
        <v>1058</v>
      </c>
      <c r="I2861" s="43">
        <v>359.41</v>
      </c>
      <c r="J2861" s="57">
        <f>IF(C2861="СТОП цена",I2861,ROUND(I2861*(1-VLOOKUP(L2861,Оглавление!D:G,3,FALSE)),2))</f>
        <v>359.41</v>
      </c>
      <c r="K2861" s="60"/>
      <c r="L2861" s="60" t="s">
        <v>1064</v>
      </c>
      <c r="M2861" s="54">
        <v>55</v>
      </c>
    </row>
    <row r="2862" spans="1:13" s="1" customFormat="1" ht="15.75" hidden="1" customHeight="1">
      <c r="A2862" s="596"/>
      <c r="B2862" s="43"/>
      <c r="C2862" s="43"/>
      <c r="D2862" s="42"/>
      <c r="E2862" s="43"/>
      <c r="F2862" s="44" t="s">
        <v>1342</v>
      </c>
      <c r="G2862" s="42"/>
      <c r="H2862" s="43" t="s">
        <v>1058</v>
      </c>
      <c r="I2862" s="43">
        <v>719.92</v>
      </c>
      <c r="J2862" s="57">
        <f>IF(C2862="СТОП цена",I2862,ROUND(I2862*(1-VLOOKUP(L2862,Оглавление!D:G,3,FALSE)),2))</f>
        <v>719.92</v>
      </c>
      <c r="K2862" s="60"/>
      <c r="L2862" s="60" t="s">
        <v>1064</v>
      </c>
      <c r="M2862" s="54">
        <v>55</v>
      </c>
    </row>
    <row r="2863" spans="1:13" s="1" customFormat="1" ht="15.75" hidden="1" customHeight="1">
      <c r="A2863" s="596"/>
      <c r="B2863" s="43"/>
      <c r="C2863" s="43"/>
      <c r="D2863" s="42"/>
      <c r="E2863" s="43"/>
      <c r="F2863" s="44" t="s">
        <v>1166</v>
      </c>
      <c r="G2863" s="42"/>
      <c r="H2863" s="43" t="s">
        <v>1058</v>
      </c>
      <c r="I2863" s="43">
        <v>1760.79</v>
      </c>
      <c r="J2863" s="57">
        <f>IF(C2863="СТОП цена",I2863,ROUND(I2863*(1-VLOOKUP(L2863,Оглавление!D:G,3,FALSE)),2))</f>
        <v>1760.79</v>
      </c>
      <c r="K2863" s="60"/>
      <c r="L2863" s="60" t="s">
        <v>1064</v>
      </c>
      <c r="M2863" s="54">
        <v>55</v>
      </c>
    </row>
    <row r="2864" spans="1:13" ht="24" customHeight="1">
      <c r="A2864" s="588" t="s">
        <v>285</v>
      </c>
      <c r="B2864" s="42"/>
      <c r="C2864" s="42"/>
      <c r="D2864" s="42">
        <v>0.75</v>
      </c>
      <c r="E2864" s="42" t="s">
        <v>561</v>
      </c>
      <c r="F2864" s="44" t="str">
        <f t="shared" si="74"/>
        <v>0,75 л</v>
      </c>
      <c r="G2864" s="42">
        <v>6</v>
      </c>
      <c r="H2864" s="43" t="s">
        <v>1058</v>
      </c>
      <c r="I2864" s="43">
        <v>190.7</v>
      </c>
      <c r="J2864" s="57">
        <f>IF(C2864="СТОП цена",I2864,ROUND(I2864*(1-VLOOKUP(L2864,Оглавление!D:G,3,FALSE)),2))</f>
        <v>190.7</v>
      </c>
      <c r="K2864" s="60"/>
      <c r="L2864" s="60" t="s">
        <v>1064</v>
      </c>
      <c r="M2864" s="54">
        <v>55</v>
      </c>
    </row>
    <row r="2865" spans="1:13" ht="28.5" customHeight="1">
      <c r="A2865" s="589"/>
      <c r="B2865" s="42"/>
      <c r="C2865" s="42"/>
      <c r="D2865" s="42">
        <v>3</v>
      </c>
      <c r="E2865" s="44" t="s">
        <v>561</v>
      </c>
      <c r="F2865" s="44" t="str">
        <f t="shared" si="74"/>
        <v>3 л</v>
      </c>
      <c r="G2865" s="44">
        <v>6</v>
      </c>
      <c r="H2865" s="44" t="s">
        <v>1058</v>
      </c>
      <c r="I2865" s="43">
        <v>669.36</v>
      </c>
      <c r="J2865" s="57">
        <f>IF(C2865="СТОП цена",I2865,ROUND(I2865*(1-VLOOKUP(L2865,Оглавление!D:G,3,FALSE)),2))</f>
        <v>669.36</v>
      </c>
      <c r="K2865" s="60"/>
      <c r="L2865" s="60" t="s">
        <v>1064</v>
      </c>
      <c r="M2865" s="54">
        <v>55</v>
      </c>
    </row>
    <row r="2866" spans="1:13" ht="30.75" customHeight="1">
      <c r="A2866" s="588" t="s">
        <v>604</v>
      </c>
      <c r="B2866" s="44"/>
      <c r="C2866" s="44"/>
      <c r="D2866" s="42">
        <v>0.75</v>
      </c>
      <c r="E2866" s="44" t="s">
        <v>561</v>
      </c>
      <c r="F2866" s="44" t="str">
        <f t="shared" si="74"/>
        <v>0,75 л</v>
      </c>
      <c r="G2866" s="44">
        <v>6</v>
      </c>
      <c r="H2866" s="44" t="s">
        <v>1058</v>
      </c>
      <c r="I2866" s="43">
        <v>218.72</v>
      </c>
      <c r="J2866" s="57">
        <f>IF(C2866="СТОП цена",I2866,ROUND(I2866*(1-VLOOKUP(L2866,Оглавление!D:G,3,FALSE)),2))</f>
        <v>218.72</v>
      </c>
      <c r="K2866" s="60"/>
      <c r="L2866" s="60" t="s">
        <v>1064</v>
      </c>
      <c r="M2866" s="54">
        <v>55</v>
      </c>
    </row>
    <row r="2867" spans="1:13" ht="33.75" customHeight="1">
      <c r="A2867" s="589"/>
      <c r="B2867" s="44"/>
      <c r="C2867" s="44"/>
      <c r="D2867" s="42">
        <v>3</v>
      </c>
      <c r="E2867" s="44" t="s">
        <v>561</v>
      </c>
      <c r="F2867" s="44" t="str">
        <f t="shared" si="74"/>
        <v>3 л</v>
      </c>
      <c r="G2867" s="44">
        <v>6</v>
      </c>
      <c r="H2867" s="44" t="s">
        <v>1058</v>
      </c>
      <c r="I2867" s="43">
        <v>771.58</v>
      </c>
      <c r="J2867" s="57">
        <f>IF(C2867="СТОП цена",I2867,ROUND(I2867*(1-VLOOKUP(L2867,Оглавление!D:G,3,FALSE)),2))</f>
        <v>771.58</v>
      </c>
      <c r="K2867" s="60"/>
      <c r="L2867" s="60" t="s">
        <v>1064</v>
      </c>
      <c r="M2867" s="54">
        <v>55</v>
      </c>
    </row>
    <row r="2868" spans="1:13" ht="21" customHeight="1">
      <c r="A2868" s="588" t="s">
        <v>605</v>
      </c>
      <c r="B2868" s="43"/>
      <c r="C2868" s="43"/>
      <c r="D2868" s="43">
        <v>0.5</v>
      </c>
      <c r="E2868" s="44" t="s">
        <v>55</v>
      </c>
      <c r="F2868" s="44" t="str">
        <f t="shared" si="74"/>
        <v>0,5 кг</v>
      </c>
      <c r="G2868" s="43">
        <v>24</v>
      </c>
      <c r="H2868" s="44" t="s">
        <v>1058</v>
      </c>
      <c r="I2868" s="43">
        <v>161.57</v>
      </c>
      <c r="J2868" s="57">
        <f>IF(C2868="СТОП цена",I2868,ROUND(I2868*(1-VLOOKUP(L2868,Оглавление!D:G,3,FALSE)),2))</f>
        <v>161.57</v>
      </c>
      <c r="K2868" s="60"/>
      <c r="L2868" s="60" t="s">
        <v>1064</v>
      </c>
      <c r="M2868" s="54">
        <v>55</v>
      </c>
    </row>
    <row r="2869" spans="1:13" ht="34.5" customHeight="1">
      <c r="A2869" s="590"/>
      <c r="B2869" s="43"/>
      <c r="C2869" s="43"/>
      <c r="D2869" s="43">
        <v>1</v>
      </c>
      <c r="E2869" s="44" t="s">
        <v>55</v>
      </c>
      <c r="F2869" s="44" t="str">
        <f t="shared" si="74"/>
        <v>1 кг</v>
      </c>
      <c r="G2869" s="43">
        <v>9</v>
      </c>
      <c r="H2869" s="44" t="s">
        <v>1058</v>
      </c>
      <c r="I2869" s="43">
        <v>318.74</v>
      </c>
      <c r="J2869" s="57">
        <f>IF(C2869="СТОП цена",I2869,ROUND(I2869*(1-VLOOKUP(L2869,Оглавление!D:G,3,FALSE)),2))</f>
        <v>318.74</v>
      </c>
      <c r="K2869" s="60"/>
      <c r="L2869" s="60" t="s">
        <v>1064</v>
      </c>
      <c r="M2869" s="54">
        <v>55</v>
      </c>
    </row>
    <row r="2870" spans="1:13" ht="21" customHeight="1">
      <c r="A2870" s="588" t="s">
        <v>606</v>
      </c>
      <c r="B2870" s="44"/>
      <c r="C2870" s="330"/>
      <c r="D2870" s="43">
        <v>0.75</v>
      </c>
      <c r="E2870" s="43" t="s">
        <v>561</v>
      </c>
      <c r="F2870" s="44" t="str">
        <f t="shared" si="74"/>
        <v>0,75 л</v>
      </c>
      <c r="G2870" s="43">
        <v>6</v>
      </c>
      <c r="H2870" s="44" t="s">
        <v>1058</v>
      </c>
      <c r="I2870" s="43">
        <v>237.41</v>
      </c>
      <c r="J2870" s="57">
        <f>IF(C2870="СТОП цена",I2870,ROUND(I2870*(1-VLOOKUP(L2870,Оглавление!D:G,3,FALSE)),2))</f>
        <v>237.41</v>
      </c>
      <c r="K2870" s="60"/>
      <c r="L2870" s="60" t="s">
        <v>1064</v>
      </c>
      <c r="M2870" s="54">
        <v>55</v>
      </c>
    </row>
    <row r="2871" spans="1:13" ht="12.75">
      <c r="A2871" s="589"/>
      <c r="B2871" s="44"/>
      <c r="C2871" s="330"/>
      <c r="D2871" s="43">
        <v>3</v>
      </c>
      <c r="E2871" s="44" t="s">
        <v>561</v>
      </c>
      <c r="F2871" s="44" t="str">
        <f t="shared" si="74"/>
        <v>3 л</v>
      </c>
      <c r="G2871" s="44">
        <v>6</v>
      </c>
      <c r="H2871" s="44" t="s">
        <v>1058</v>
      </c>
      <c r="I2871" s="43">
        <v>885.89</v>
      </c>
      <c r="J2871" s="57">
        <f>IF(C2871="СТОП цена",I2871,ROUND(I2871*(1-VLOOKUP(L2871,Оглавление!D:G,3,FALSE)),2))</f>
        <v>885.89</v>
      </c>
      <c r="K2871" s="60"/>
      <c r="L2871" s="60" t="s">
        <v>1064</v>
      </c>
      <c r="M2871" s="54">
        <v>55</v>
      </c>
    </row>
    <row r="2872" spans="1:13" ht="30" customHeight="1">
      <c r="A2872" s="588" t="s">
        <v>709</v>
      </c>
      <c r="B2872" s="44"/>
      <c r="C2872" s="322"/>
      <c r="D2872" s="71"/>
      <c r="E2872" s="70"/>
      <c r="F2872" s="44" t="s">
        <v>710</v>
      </c>
      <c r="G2872" s="44">
        <v>6</v>
      </c>
      <c r="H2872" s="44" t="s">
        <v>1058</v>
      </c>
      <c r="I2872" s="43">
        <v>257.19</v>
      </c>
      <c r="J2872" s="57">
        <f>IF(C2872="СТОП цена",I2872,ROUND(I2872*(1-VLOOKUP(L2872,Оглавление!D:G,3,FALSE)),2))</f>
        <v>257.19</v>
      </c>
      <c r="K2872" s="60"/>
      <c r="L2872" s="60" t="s">
        <v>1064</v>
      </c>
      <c r="M2872" s="54">
        <v>55</v>
      </c>
    </row>
    <row r="2873" spans="1:13" ht="12.75">
      <c r="A2873" s="589"/>
      <c r="B2873" s="44"/>
      <c r="C2873" s="322"/>
      <c r="D2873" s="71"/>
      <c r="E2873" s="70"/>
      <c r="F2873" s="44" t="s">
        <v>711</v>
      </c>
      <c r="G2873" s="44">
        <v>6</v>
      </c>
      <c r="H2873" s="44" t="s">
        <v>1058</v>
      </c>
      <c r="I2873" s="43">
        <v>959.53</v>
      </c>
      <c r="J2873" s="57">
        <f>IF(C2873="СТОП цена",I2873,ROUND(I2873*(1-VLOOKUP(L2873,Оглавление!D:G,3,FALSE)),2))</f>
        <v>959.53</v>
      </c>
      <c r="K2873" s="60"/>
      <c r="L2873" s="60" t="s">
        <v>1064</v>
      </c>
      <c r="M2873" s="54">
        <v>55</v>
      </c>
    </row>
    <row r="2874" spans="1:13" s="1" customFormat="1" ht="21.75" customHeight="1">
      <c r="A2874" s="582" t="s">
        <v>11</v>
      </c>
      <c r="B2874" s="583"/>
      <c r="C2874" s="583"/>
      <c r="D2874" s="583"/>
      <c r="E2874" s="583"/>
      <c r="F2874" s="583"/>
      <c r="G2874" s="583"/>
      <c r="H2874" s="583"/>
      <c r="I2874" s="583"/>
      <c r="J2874" s="583"/>
      <c r="K2874" s="583"/>
      <c r="L2874" s="60" t="s">
        <v>1064</v>
      </c>
      <c r="M2874" s="54">
        <v>56</v>
      </c>
    </row>
    <row r="2875" spans="1:13" ht="30">
      <c r="A2875" s="382" t="s">
        <v>607</v>
      </c>
      <c r="B2875" s="43" t="s">
        <v>1086</v>
      </c>
      <c r="C2875" s="43"/>
      <c r="D2875" s="43">
        <v>0.6</v>
      </c>
      <c r="E2875" s="43" t="s">
        <v>55</v>
      </c>
      <c r="F2875" s="44" t="str">
        <f>CONCATENATE(D2875," ",E2875)</f>
        <v>0,6 кг</v>
      </c>
      <c r="G2875" s="44">
        <v>6</v>
      </c>
      <c r="H2875" s="44" t="s">
        <v>1058</v>
      </c>
      <c r="I2875" s="43">
        <v>164.87</v>
      </c>
      <c r="J2875" s="57">
        <f>IF(C2875="СТОП цена",I2875,ROUND(I2875*(1-VLOOKUP(L2875,Оглавление!D:G,3,FALSE)),2))</f>
        <v>164.87</v>
      </c>
      <c r="K2875" s="60"/>
      <c r="L2875" s="60" t="s">
        <v>1064</v>
      </c>
      <c r="M2875" s="54">
        <v>56</v>
      </c>
    </row>
    <row r="2876" spans="1:13" s="1" customFormat="1" ht="20.25" hidden="1" customHeight="1">
      <c r="A2876" s="582" t="s">
        <v>13</v>
      </c>
      <c r="B2876" s="583"/>
      <c r="C2876" s="583"/>
      <c r="D2876" s="583"/>
      <c r="E2876" s="583"/>
      <c r="F2876" s="583"/>
      <c r="G2876" s="583"/>
      <c r="H2876" s="583"/>
      <c r="I2876" s="583"/>
      <c r="J2876" s="583"/>
      <c r="K2876" s="583"/>
      <c r="L2876" s="60" t="s">
        <v>1064</v>
      </c>
      <c r="M2876" s="54">
        <v>56</v>
      </c>
    </row>
    <row r="2877" spans="1:13" ht="30" hidden="1">
      <c r="A2877" s="382" t="s">
        <v>608</v>
      </c>
      <c r="B2877" s="42"/>
      <c r="C2877" s="42"/>
      <c r="D2877" s="42">
        <v>0.5</v>
      </c>
      <c r="E2877" s="43" t="s">
        <v>55</v>
      </c>
      <c r="F2877" s="44" t="str">
        <f>CONCATENATE(D2877," ",E2877)</f>
        <v>0,5 кг</v>
      </c>
      <c r="G2877" s="43">
        <v>6</v>
      </c>
      <c r="H2877" s="44" t="s">
        <v>1058</v>
      </c>
      <c r="I2877" s="43">
        <v>138.49</v>
      </c>
      <c r="J2877" s="57">
        <f>IF(C2877="СТОП цена",I2877,ROUND(I2877*(1-VLOOKUP(L2877,Оглавление!D:G,3,FALSE)),2))</f>
        <v>138.49</v>
      </c>
      <c r="K2877" s="60"/>
      <c r="L2877" s="60" t="s">
        <v>1064</v>
      </c>
      <c r="M2877" s="54">
        <v>56</v>
      </c>
    </row>
    <row r="2878" spans="1:13" s="1" customFormat="1" ht="19.5" hidden="1" customHeight="1">
      <c r="A2878" s="582" t="s">
        <v>15</v>
      </c>
      <c r="B2878" s="583"/>
      <c r="C2878" s="583"/>
      <c r="D2878" s="583"/>
      <c r="E2878" s="583"/>
      <c r="F2878" s="583"/>
      <c r="G2878" s="583"/>
      <c r="H2878" s="583"/>
      <c r="I2878" s="583"/>
      <c r="J2878" s="583"/>
      <c r="K2878" s="583"/>
      <c r="L2878" s="60" t="s">
        <v>1064</v>
      </c>
      <c r="M2878" s="54">
        <v>56</v>
      </c>
    </row>
    <row r="2879" spans="1:13" ht="18" hidden="1" customHeight="1">
      <c r="A2879" s="588" t="s">
        <v>609</v>
      </c>
      <c r="B2879" s="44"/>
      <c r="C2879" s="44"/>
      <c r="D2879" s="42">
        <v>1</v>
      </c>
      <c r="E2879" s="44" t="s">
        <v>55</v>
      </c>
      <c r="F2879" s="44" t="str">
        <f t="shared" ref="F2879:F2888" si="75">CONCATENATE(D2879," ",E2879)</f>
        <v>1 кг</v>
      </c>
      <c r="G2879" s="42">
        <v>9</v>
      </c>
      <c r="H2879" s="44" t="s">
        <v>1058</v>
      </c>
      <c r="I2879" s="43">
        <v>302.26</v>
      </c>
      <c r="J2879" s="57">
        <f>IF(C2879="СТОП цена",I2879,ROUND(I2879*(1-VLOOKUP(L2879,Оглавление!D:G,3,FALSE)),2))</f>
        <v>302.26</v>
      </c>
      <c r="K2879" s="60"/>
      <c r="L2879" s="60" t="s">
        <v>1064</v>
      </c>
      <c r="M2879" s="54">
        <v>56</v>
      </c>
    </row>
    <row r="2880" spans="1:13" ht="12.75" hidden="1">
      <c r="A2880" s="589"/>
      <c r="B2880" s="44"/>
      <c r="C2880" s="44"/>
      <c r="D2880" s="42">
        <v>2.4</v>
      </c>
      <c r="E2880" s="44" t="s">
        <v>55</v>
      </c>
      <c r="F2880" s="44" t="str">
        <f t="shared" si="75"/>
        <v>2,4 кг</v>
      </c>
      <c r="G2880" s="42">
        <v>4</v>
      </c>
      <c r="H2880" s="44" t="s">
        <v>1058</v>
      </c>
      <c r="I2880" s="43">
        <v>714.43</v>
      </c>
      <c r="J2880" s="57">
        <f>IF(C2880="СТОП цена",I2880,ROUND(I2880*(1-VLOOKUP(L2880,Оглавление!D:G,3,FALSE)),2))</f>
        <v>714.43</v>
      </c>
      <c r="K2880" s="60"/>
      <c r="L2880" s="60" t="s">
        <v>1064</v>
      </c>
      <c r="M2880" s="54">
        <v>56</v>
      </c>
    </row>
    <row r="2881" spans="1:13" ht="30" hidden="1" customHeight="1">
      <c r="A2881" s="584" t="s">
        <v>1719</v>
      </c>
      <c r="B2881" s="68"/>
      <c r="C2881" s="44" t="s">
        <v>223</v>
      </c>
      <c r="D2881" s="56">
        <v>0.8</v>
      </c>
      <c r="E2881" s="68" t="s">
        <v>561</v>
      </c>
      <c r="F2881" s="68" t="str">
        <f t="shared" si="75"/>
        <v>0,8 л</v>
      </c>
      <c r="G2881" s="68">
        <v>6</v>
      </c>
      <c r="H2881" s="68" t="s">
        <v>1058</v>
      </c>
      <c r="I2881" s="56">
        <v>309.95</v>
      </c>
      <c r="J2881" s="57">
        <f>IF(C2881="СТОП цена",I2881,ROUND(I2881*(1-VLOOKUP(L2881,Оглавление!D:G,3,FALSE)),2))</f>
        <v>309.95</v>
      </c>
      <c r="K2881" s="145"/>
      <c r="L2881" s="60" t="s">
        <v>1064</v>
      </c>
      <c r="M2881" s="54">
        <v>56</v>
      </c>
    </row>
    <row r="2882" spans="1:13" s="289" customFormat="1" ht="31.5" hidden="1" customHeight="1">
      <c r="A2882" s="589"/>
      <c r="B2882" s="68"/>
      <c r="C2882" s="44" t="s">
        <v>223</v>
      </c>
      <c r="D2882" s="56"/>
      <c r="E2882" s="68"/>
      <c r="F2882" s="68" t="s">
        <v>1469</v>
      </c>
      <c r="G2882" s="68">
        <v>4</v>
      </c>
      <c r="H2882" s="68" t="s">
        <v>1058</v>
      </c>
      <c r="I2882" s="56">
        <v>868.3</v>
      </c>
      <c r="J2882" s="57">
        <f>IF(C2882="СТОП цена",I2882,ROUND(I2882*(1-VLOOKUP(L2882,Оглавление!D:G,3,FALSE)),2))</f>
        <v>868.3</v>
      </c>
      <c r="K2882" s="145"/>
      <c r="L2882" s="60" t="s">
        <v>1064</v>
      </c>
      <c r="M2882" s="54">
        <v>56</v>
      </c>
    </row>
    <row r="2883" spans="1:13" ht="12.75" hidden="1">
      <c r="A2883" s="588" t="s">
        <v>610</v>
      </c>
      <c r="B2883" s="43"/>
      <c r="C2883" s="43"/>
      <c r="D2883" s="42">
        <v>0.5</v>
      </c>
      <c r="E2883" s="43" t="s">
        <v>55</v>
      </c>
      <c r="F2883" s="44" t="str">
        <f t="shared" si="75"/>
        <v>0,5 кг</v>
      </c>
      <c r="G2883" s="42">
        <v>12</v>
      </c>
      <c r="H2883" s="44" t="s">
        <v>1058</v>
      </c>
      <c r="I2883" s="43">
        <v>171.46</v>
      </c>
      <c r="J2883" s="57">
        <f>IF(C2883="СТОП цена",I2883,ROUND(I2883*(1-VLOOKUP(L2883,Оглавление!D:G,3,FALSE)),2))</f>
        <v>171.46</v>
      </c>
      <c r="K2883" s="60"/>
      <c r="L2883" s="60" t="s">
        <v>1064</v>
      </c>
      <c r="M2883" s="54">
        <v>56</v>
      </c>
    </row>
    <row r="2884" spans="1:13" ht="18.75" hidden="1" customHeight="1">
      <c r="A2884" s="589"/>
      <c r="B2884" s="43"/>
      <c r="C2884" s="43"/>
      <c r="D2884" s="42">
        <v>1</v>
      </c>
      <c r="E2884" s="44" t="s">
        <v>55</v>
      </c>
      <c r="F2884" s="44" t="str">
        <f t="shared" si="75"/>
        <v>1 кг</v>
      </c>
      <c r="G2884" s="42">
        <v>9</v>
      </c>
      <c r="H2884" s="44" t="s">
        <v>1058</v>
      </c>
      <c r="I2884" s="43">
        <v>338.53</v>
      </c>
      <c r="J2884" s="57">
        <f>IF(C2884="СТОП цена",I2884,ROUND(I2884*(1-VLOOKUP(L2884,Оглавление!D:G,3,FALSE)),2))</f>
        <v>338.53</v>
      </c>
      <c r="K2884" s="60"/>
      <c r="L2884" s="60" t="s">
        <v>1064</v>
      </c>
      <c r="M2884" s="54">
        <v>56</v>
      </c>
    </row>
    <row r="2885" spans="1:13" ht="24.75" hidden="1" customHeight="1">
      <c r="A2885" s="588" t="s">
        <v>2378</v>
      </c>
      <c r="B2885" s="43"/>
      <c r="C2885" s="43"/>
      <c r="D2885" s="43">
        <v>0.75</v>
      </c>
      <c r="E2885" s="43" t="s">
        <v>561</v>
      </c>
      <c r="F2885" s="44" t="str">
        <f t="shared" si="75"/>
        <v>0,75 л</v>
      </c>
      <c r="G2885" s="43">
        <v>6</v>
      </c>
      <c r="H2885" s="44" t="s">
        <v>1058</v>
      </c>
      <c r="I2885" s="43">
        <v>267.08999999999997</v>
      </c>
      <c r="J2885" s="57">
        <f>IF(C2885="СТОП цена",I2885,ROUND(I2885*(1-VLOOKUP(L2885,Оглавление!D:G,3,FALSE)),2))</f>
        <v>267.08999999999997</v>
      </c>
      <c r="K2885" s="60"/>
      <c r="L2885" s="60" t="s">
        <v>1064</v>
      </c>
      <c r="M2885" s="54">
        <v>56</v>
      </c>
    </row>
    <row r="2886" spans="1:13" s="153" customFormat="1" ht="23.25" hidden="1" customHeight="1">
      <c r="A2886" s="590"/>
      <c r="B2886" s="43"/>
      <c r="C2886" s="44"/>
      <c r="D2886" s="43"/>
      <c r="E2886" s="43"/>
      <c r="F2886" s="44" t="s">
        <v>1350</v>
      </c>
      <c r="G2886" s="43">
        <v>6</v>
      </c>
      <c r="H2886" s="44" t="s">
        <v>1058</v>
      </c>
      <c r="I2886" s="43">
        <v>712.23</v>
      </c>
      <c r="J2886" s="57">
        <f>IF(C2886="СТОП цена",I2886,ROUND(I2886*(1-VLOOKUP(L2886,Оглавление!D:G,3,FALSE)),2))</f>
        <v>712.23</v>
      </c>
      <c r="K2886" s="60"/>
      <c r="L2886" s="60" t="s">
        <v>1064</v>
      </c>
      <c r="M2886" s="54">
        <v>56</v>
      </c>
    </row>
    <row r="2887" spans="1:13" ht="18.75" hidden="1" customHeight="1">
      <c r="A2887" s="589"/>
      <c r="B2887" s="43"/>
      <c r="C2887" s="43" t="s">
        <v>223</v>
      </c>
      <c r="D2887" s="43">
        <v>20</v>
      </c>
      <c r="E2887" s="43" t="s">
        <v>561</v>
      </c>
      <c r="F2887" s="44" t="str">
        <f t="shared" si="75"/>
        <v>20 л</v>
      </c>
      <c r="G2887" s="43">
        <v>1</v>
      </c>
      <c r="H2887" s="44" t="s">
        <v>1058</v>
      </c>
      <c r="I2887" s="43">
        <v>6484.81</v>
      </c>
      <c r="J2887" s="57">
        <f>IF(C2887="СТОП цена",I2887,ROUND(I2887*(1-VLOOKUP(L2887,Оглавление!D:G,3,FALSE)),2))</f>
        <v>6484.81</v>
      </c>
      <c r="K2887" s="60"/>
      <c r="L2887" s="60" t="s">
        <v>1064</v>
      </c>
      <c r="M2887" s="54">
        <v>56</v>
      </c>
    </row>
    <row r="2888" spans="1:13" ht="27" hidden="1" customHeight="1">
      <c r="A2888" s="597" t="s">
        <v>611</v>
      </c>
      <c r="B2888" s="43"/>
      <c r="C2888" s="43"/>
      <c r="D2888" s="42">
        <v>0.75</v>
      </c>
      <c r="E2888" s="43" t="s">
        <v>561</v>
      </c>
      <c r="F2888" s="44" t="str">
        <f t="shared" si="75"/>
        <v>0,75 л</v>
      </c>
      <c r="G2888" s="43">
        <v>6</v>
      </c>
      <c r="H2888" s="44" t="s">
        <v>1058</v>
      </c>
      <c r="I2888" s="43">
        <v>208.83</v>
      </c>
      <c r="J2888" s="57">
        <f>IF(C2888="СТОП цена",I2888,ROUND(I2888*(1-VLOOKUP(L2888,Оглавление!D:G,3,FALSE)),2))</f>
        <v>208.83</v>
      </c>
      <c r="K2888" s="60"/>
      <c r="L2888" s="60" t="s">
        <v>1064</v>
      </c>
      <c r="M2888" s="54">
        <v>56</v>
      </c>
    </row>
    <row r="2889" spans="1:13" s="153" customFormat="1" ht="26.25" hidden="1" customHeight="1">
      <c r="A2889" s="597"/>
      <c r="B2889" s="43"/>
      <c r="C2889" s="43"/>
      <c r="D2889" s="42"/>
      <c r="E2889" s="43"/>
      <c r="F2889" s="44" t="s">
        <v>1350</v>
      </c>
      <c r="G2889" s="43"/>
      <c r="H2889" s="44" t="s">
        <v>1058</v>
      </c>
      <c r="I2889" s="43">
        <v>534.16999999999996</v>
      </c>
      <c r="J2889" s="57">
        <f>IF(C2889="СТОП цена",I2889,ROUND(I2889*(1-VLOOKUP(L2889,Оглавление!D:G,3,FALSE)),2))</f>
        <v>534.16999999999996</v>
      </c>
      <c r="K2889" s="60"/>
      <c r="L2889" s="60" t="s">
        <v>1064</v>
      </c>
      <c r="M2889" s="54">
        <v>56</v>
      </c>
    </row>
    <row r="2890" spans="1:13" hidden="1">
      <c r="A2890" s="169"/>
      <c r="B2890" s="340"/>
      <c r="C2890" s="327"/>
      <c r="D2890" s="71"/>
      <c r="E2890" s="70"/>
      <c r="F2890" s="70"/>
      <c r="G2890" s="71"/>
      <c r="H2890" s="70"/>
      <c r="I2890" s="71"/>
      <c r="J2890" s="73"/>
      <c r="K2890" s="60"/>
      <c r="L2890" s="60" t="s">
        <v>1064</v>
      </c>
      <c r="M2890" s="54">
        <v>56</v>
      </c>
    </row>
    <row r="2891" spans="1:13" s="1" customFormat="1" ht="17.25" hidden="1" customHeight="1">
      <c r="A2891" s="579" t="s">
        <v>564</v>
      </c>
      <c r="B2891" s="580"/>
      <c r="C2891" s="580"/>
      <c r="D2891" s="580"/>
      <c r="E2891" s="580"/>
      <c r="F2891" s="580"/>
      <c r="G2891" s="580"/>
      <c r="H2891" s="580"/>
      <c r="I2891" s="580"/>
      <c r="J2891" s="581"/>
      <c r="K2891" s="60" t="s">
        <v>415</v>
      </c>
      <c r="L2891" s="60" t="s">
        <v>564</v>
      </c>
      <c r="M2891" s="54">
        <v>56</v>
      </c>
    </row>
    <row r="2892" spans="1:13" s="1" customFormat="1" ht="26.25" hidden="1" customHeight="1">
      <c r="A2892" s="582" t="s">
        <v>54</v>
      </c>
      <c r="B2892" s="583"/>
      <c r="C2892" s="583"/>
      <c r="D2892" s="583"/>
      <c r="E2892" s="583"/>
      <c r="F2892" s="583"/>
      <c r="G2892" s="583"/>
      <c r="H2892" s="583"/>
      <c r="I2892" s="583"/>
      <c r="J2892" s="583"/>
      <c r="K2892" s="583"/>
      <c r="L2892" s="60" t="s">
        <v>564</v>
      </c>
      <c r="M2892" s="54">
        <v>56</v>
      </c>
    </row>
    <row r="2893" spans="1:13" s="1" customFormat="1" ht="25.5" hidden="1" customHeight="1">
      <c r="A2893" s="582" t="s">
        <v>13</v>
      </c>
      <c r="B2893" s="583"/>
      <c r="C2893" s="583"/>
      <c r="D2893" s="583"/>
      <c r="E2893" s="583"/>
      <c r="F2893" s="583"/>
      <c r="G2893" s="583"/>
      <c r="H2893" s="583"/>
      <c r="I2893" s="583"/>
      <c r="J2893" s="583"/>
      <c r="K2893" s="60"/>
      <c r="L2893" s="60" t="s">
        <v>564</v>
      </c>
      <c r="M2893" s="54">
        <v>56</v>
      </c>
    </row>
    <row r="2894" spans="1:13" ht="30.75" hidden="1" thickBot="1">
      <c r="A2894" s="382" t="s">
        <v>740</v>
      </c>
      <c r="B2894" s="43"/>
      <c r="C2894" s="43" t="s">
        <v>223</v>
      </c>
      <c r="D2894" s="43">
        <v>25</v>
      </c>
      <c r="E2894" s="44" t="s">
        <v>55</v>
      </c>
      <c r="F2894" s="44" t="str">
        <f>CONCATENATE(D2894," ",E2894)</f>
        <v>25 кг</v>
      </c>
      <c r="G2894" s="44">
        <v>1</v>
      </c>
      <c r="H2894" s="44" t="s">
        <v>1058</v>
      </c>
      <c r="I2894" s="43">
        <v>1724.1</v>
      </c>
      <c r="J2894" s="57">
        <f>IF(C2894="СТОП цена",I2894,ROUND(I2894*(1-VLOOKUP(L2894,Оглавление!D:G,3,FALSE)),2))</f>
        <v>1724.1</v>
      </c>
      <c r="K2894" s="60"/>
      <c r="L2894" s="60" t="s">
        <v>564</v>
      </c>
      <c r="M2894" s="54">
        <v>56</v>
      </c>
    </row>
    <row r="2895" spans="1:13" ht="30.75" hidden="1" thickBot="1">
      <c r="A2895" s="382" t="s">
        <v>741</v>
      </c>
      <c r="B2895" s="43"/>
      <c r="C2895" s="43" t="s">
        <v>223</v>
      </c>
      <c r="D2895" s="43">
        <v>25</v>
      </c>
      <c r="E2895" s="44" t="s">
        <v>55</v>
      </c>
      <c r="F2895" s="44" t="str">
        <f>CONCATENATE(D2895," ",E2895)</f>
        <v>25 кг</v>
      </c>
      <c r="G2895" s="44">
        <v>1</v>
      </c>
      <c r="H2895" s="44" t="s">
        <v>1058</v>
      </c>
      <c r="I2895" s="43">
        <v>473.15</v>
      </c>
      <c r="J2895" s="57">
        <f>IF(C2895="СТОП цена",I2895,ROUND(I2895*(1-VLOOKUP(L2895,Оглавление!D:G,3,FALSE)),2))</f>
        <v>473.15</v>
      </c>
      <c r="K2895" s="60"/>
      <c r="L2895" s="94" t="s">
        <v>564</v>
      </c>
      <c r="M2895" s="54">
        <v>56</v>
      </c>
    </row>
    <row r="2896" spans="1:13" s="1" customFormat="1" ht="25.5" hidden="1" customHeight="1" thickBot="1">
      <c r="A2896" s="582" t="s">
        <v>614</v>
      </c>
      <c r="B2896" s="583"/>
      <c r="C2896" s="583"/>
      <c r="D2896" s="583"/>
      <c r="E2896" s="583"/>
      <c r="F2896" s="583"/>
      <c r="G2896" s="583"/>
      <c r="H2896" s="583"/>
      <c r="I2896" s="583"/>
      <c r="J2896" s="583"/>
      <c r="K2896" s="60"/>
      <c r="L2896" s="94" t="s">
        <v>564</v>
      </c>
      <c r="M2896" s="54">
        <v>56</v>
      </c>
    </row>
    <row r="2897" spans="1:13" s="1" customFormat="1" ht="25.5" hidden="1" customHeight="1" thickBot="1">
      <c r="A2897" s="588" t="s">
        <v>742</v>
      </c>
      <c r="B2897" s="43"/>
      <c r="C2897" s="43"/>
      <c r="D2897" s="43"/>
      <c r="E2897" s="43"/>
      <c r="F2897" s="43" t="s">
        <v>1166</v>
      </c>
      <c r="G2897" s="43">
        <v>1</v>
      </c>
      <c r="H2897" s="43" t="s">
        <v>1058</v>
      </c>
      <c r="I2897" s="43">
        <v>139.75</v>
      </c>
      <c r="J2897" s="57">
        <f>IF(C2897="СТОП цена",I2897,ROUND(I2897*(1-VLOOKUP(L2897,Оглавление!D:G,3,FALSE)),2))</f>
        <v>139.75</v>
      </c>
      <c r="K2897" s="60"/>
      <c r="L2897" s="94" t="s">
        <v>564</v>
      </c>
      <c r="M2897" s="54"/>
    </row>
    <row r="2898" spans="1:13" ht="15" hidden="1" thickBot="1">
      <c r="A2898" s="599"/>
      <c r="B2898" s="43"/>
      <c r="C2898" s="43"/>
      <c r="D2898" s="43">
        <v>30</v>
      </c>
      <c r="E2898" s="44" t="s">
        <v>55</v>
      </c>
      <c r="F2898" s="44" t="str">
        <f>CONCATENATE(D2898," ",E2898)</f>
        <v>30 кг</v>
      </c>
      <c r="G2898" s="44">
        <v>1</v>
      </c>
      <c r="H2898" s="44" t="s">
        <v>1058</v>
      </c>
      <c r="I2898" s="43">
        <v>457.5</v>
      </c>
      <c r="J2898" s="57">
        <f>IF(C2898="СТОП цена",I2898,ROUND(I2898*(1-VLOOKUP(L2898,Оглавление!D:G,3,FALSE)),2))</f>
        <v>457.5</v>
      </c>
      <c r="K2898" s="60"/>
      <c r="L2898" s="94" t="s">
        <v>564</v>
      </c>
      <c r="M2898" s="54">
        <v>56</v>
      </c>
    </row>
    <row r="2899" spans="1:13" s="1" customFormat="1" ht="17.25" hidden="1" customHeight="1">
      <c r="A2899" s="579" t="s">
        <v>573</v>
      </c>
      <c r="B2899" s="580"/>
      <c r="C2899" s="580"/>
      <c r="D2899" s="580"/>
      <c r="E2899" s="580"/>
      <c r="F2899" s="580"/>
      <c r="G2899" s="580"/>
      <c r="H2899" s="580"/>
      <c r="I2899" s="580"/>
      <c r="J2899" s="581"/>
      <c r="K2899" s="60" t="s">
        <v>552</v>
      </c>
      <c r="L2899" s="60" t="s">
        <v>573</v>
      </c>
      <c r="M2899" s="54">
        <v>56</v>
      </c>
    </row>
    <row r="2900" spans="1:13" s="1" customFormat="1" ht="25.5" hidden="1" customHeight="1">
      <c r="A2900" s="582" t="s">
        <v>13</v>
      </c>
      <c r="B2900" s="583"/>
      <c r="C2900" s="583"/>
      <c r="D2900" s="583"/>
      <c r="E2900" s="583"/>
      <c r="F2900" s="583"/>
      <c r="G2900" s="583"/>
      <c r="H2900" s="583"/>
      <c r="I2900" s="583"/>
      <c r="J2900" s="583"/>
      <c r="K2900" s="60"/>
      <c r="L2900" s="60" t="s">
        <v>573</v>
      </c>
      <c r="M2900" s="54">
        <v>56</v>
      </c>
    </row>
    <row r="2901" spans="1:13" ht="31.5" hidden="1" customHeight="1">
      <c r="A2901" s="382" t="s">
        <v>204</v>
      </c>
      <c r="B2901" s="42"/>
      <c r="C2901" s="42"/>
      <c r="D2901" s="42">
        <v>25</v>
      </c>
      <c r="E2901" s="43" t="s">
        <v>55</v>
      </c>
      <c r="F2901" s="44" t="str">
        <f>CONCATENATE(D2901," ",E2901)</f>
        <v>25 кг</v>
      </c>
      <c r="G2901" s="44">
        <v>1</v>
      </c>
      <c r="H2901" s="43" t="s">
        <v>1058</v>
      </c>
      <c r="I2901" s="43">
        <v>775</v>
      </c>
      <c r="J2901" s="57">
        <f>IF(C2901="СТОП цена",I2901,ROUND(I2901*(1-VLOOKUP(L2901,Оглавление!D:G,3,FALSE)),2))</f>
        <v>775</v>
      </c>
      <c r="K2901" s="60"/>
      <c r="L2901" s="60" t="s">
        <v>573</v>
      </c>
      <c r="M2901" s="54">
        <v>56</v>
      </c>
    </row>
    <row r="2902" spans="1:13" s="175" customFormat="1" ht="30" hidden="1" customHeight="1">
      <c r="A2902" s="382" t="s">
        <v>205</v>
      </c>
      <c r="B2902" s="42"/>
      <c r="C2902" s="42"/>
      <c r="D2902" s="42"/>
      <c r="E2902" s="43"/>
      <c r="F2902" s="44" t="s">
        <v>1295</v>
      </c>
      <c r="G2902" s="44">
        <v>1</v>
      </c>
      <c r="H2902" s="43" t="s">
        <v>1058</v>
      </c>
      <c r="I2902" s="43">
        <v>450</v>
      </c>
      <c r="J2902" s="57">
        <f>IF(C2902="СТОП цена",I2902,ROUND(I2902*(1-VLOOKUP(L2902,Оглавление!D:G,3,FALSE)),2))</f>
        <v>450</v>
      </c>
      <c r="K2902" s="60"/>
      <c r="L2902" s="60" t="s">
        <v>573</v>
      </c>
      <c r="M2902" s="54">
        <v>56</v>
      </c>
    </row>
    <row r="2903" spans="1:13" ht="30" hidden="1" customHeight="1">
      <c r="A2903" s="382" t="s">
        <v>205</v>
      </c>
      <c r="B2903" s="45"/>
      <c r="C2903" s="45" t="s">
        <v>172</v>
      </c>
      <c r="D2903" s="43">
        <v>25</v>
      </c>
      <c r="E2903" s="44" t="s">
        <v>55</v>
      </c>
      <c r="F2903" s="44" t="str">
        <f>CONCATENATE(D2903," ",E2903)</f>
        <v>25 кг</v>
      </c>
      <c r="G2903" s="44">
        <v>1</v>
      </c>
      <c r="H2903" s="44" t="s">
        <v>1058</v>
      </c>
      <c r="I2903" s="43">
        <v>658.9</v>
      </c>
      <c r="J2903" s="57">
        <f>IF(C2903="СТОП цена",I2903,ROUND(I2903*(1-VLOOKUP(L2903,Оглавление!D:G,3,FALSE)),2))</f>
        <v>658.9</v>
      </c>
      <c r="K2903" s="60"/>
      <c r="L2903" s="60" t="s">
        <v>573</v>
      </c>
      <c r="M2903" s="54">
        <v>56</v>
      </c>
    </row>
    <row r="2904" spans="1:13" s="1" customFormat="1" ht="17.25" customHeight="1">
      <c r="A2904" s="579" t="s">
        <v>807</v>
      </c>
      <c r="B2904" s="580"/>
      <c r="C2904" s="580"/>
      <c r="D2904" s="580"/>
      <c r="E2904" s="580"/>
      <c r="F2904" s="580"/>
      <c r="G2904" s="580"/>
      <c r="H2904" s="580"/>
      <c r="I2904" s="580"/>
      <c r="J2904" s="581"/>
      <c r="K2904" s="60" t="s">
        <v>443</v>
      </c>
      <c r="L2904" s="60" t="s">
        <v>807</v>
      </c>
      <c r="M2904" s="54">
        <v>56</v>
      </c>
    </row>
    <row r="2905" spans="1:13" s="1" customFormat="1" ht="25.5" customHeight="1">
      <c r="A2905" s="582" t="s">
        <v>560</v>
      </c>
      <c r="B2905" s="583"/>
      <c r="C2905" s="583"/>
      <c r="D2905" s="583"/>
      <c r="E2905" s="583"/>
      <c r="F2905" s="583"/>
      <c r="G2905" s="583"/>
      <c r="H2905" s="583"/>
      <c r="I2905" s="583"/>
      <c r="J2905" s="583"/>
      <c r="K2905" s="60"/>
      <c r="L2905" s="60" t="s">
        <v>807</v>
      </c>
      <c r="M2905" s="54">
        <v>56</v>
      </c>
    </row>
    <row r="2906" spans="1:13" ht="120">
      <c r="A2906" s="382" t="s">
        <v>1595</v>
      </c>
      <c r="B2906" s="43" t="s">
        <v>2836</v>
      </c>
      <c r="C2906" s="43"/>
      <c r="D2906" s="43">
        <v>100</v>
      </c>
      <c r="E2906" s="43" t="s">
        <v>784</v>
      </c>
      <c r="F2906" s="44" t="str">
        <f>CONCATENATE(D2906," ",E2906)</f>
        <v>100 мл</v>
      </c>
      <c r="G2906" s="43">
        <v>50</v>
      </c>
      <c r="H2906" s="44" t="s">
        <v>1058</v>
      </c>
      <c r="I2906" s="43">
        <v>41.11</v>
      </c>
      <c r="J2906" s="57">
        <f>IF(C2906="СТОП цена",I2906,ROUND(I2906*(1-VLOOKUP(L2906,Оглавление!D:G,3,FALSE)),2))</f>
        <v>41.11</v>
      </c>
      <c r="K2906" s="60"/>
      <c r="L2906" s="60" t="s">
        <v>807</v>
      </c>
      <c r="M2906" s="54">
        <v>56</v>
      </c>
    </row>
    <row r="2907" spans="1:13" s="1" customFormat="1" ht="25.5" hidden="1" customHeight="1">
      <c r="A2907" s="582" t="s">
        <v>802</v>
      </c>
      <c r="B2907" s="583"/>
      <c r="C2907" s="583"/>
      <c r="D2907" s="583"/>
      <c r="E2907" s="583"/>
      <c r="F2907" s="583"/>
      <c r="G2907" s="583"/>
      <c r="H2907" s="583"/>
      <c r="I2907" s="583"/>
      <c r="J2907" s="583"/>
      <c r="K2907" s="60"/>
      <c r="L2907" s="60" t="s">
        <v>807</v>
      </c>
      <c r="M2907" s="54">
        <v>56</v>
      </c>
    </row>
    <row r="2908" spans="1:13" ht="15" hidden="1">
      <c r="A2908" s="382" t="s">
        <v>803</v>
      </c>
      <c r="B2908" s="44" t="s">
        <v>2279</v>
      </c>
      <c r="C2908" s="44"/>
      <c r="D2908" s="42">
        <v>1</v>
      </c>
      <c r="E2908" s="42" t="s">
        <v>307</v>
      </c>
      <c r="F2908" s="44" t="str">
        <f>CONCATENATE(D2908," ",E2908)</f>
        <v>1 шт</v>
      </c>
      <c r="G2908" s="42" t="s">
        <v>444</v>
      </c>
      <c r="H2908" s="44" t="s">
        <v>1058</v>
      </c>
      <c r="I2908" s="43">
        <v>88.3</v>
      </c>
      <c r="J2908" s="57">
        <f>IF(C2908="СТОП цена",I2908,ROUND(I2908*(1-VLOOKUP(L2908,Оглавление!D:G,3,FALSE)),2))</f>
        <v>88.3</v>
      </c>
      <c r="K2908" s="60"/>
      <c r="L2908" s="60" t="s">
        <v>807</v>
      </c>
      <c r="M2908" s="54">
        <v>56</v>
      </c>
    </row>
    <row r="2909" spans="1:13" s="1" customFormat="1" ht="25.5" hidden="1" customHeight="1">
      <c r="A2909" s="582" t="s">
        <v>15</v>
      </c>
      <c r="B2909" s="583"/>
      <c r="C2909" s="583"/>
      <c r="D2909" s="583"/>
      <c r="E2909" s="583"/>
      <c r="F2909" s="583"/>
      <c r="G2909" s="583"/>
      <c r="H2909" s="583"/>
      <c r="I2909" s="583"/>
      <c r="J2909" s="583"/>
      <c r="K2909" s="60"/>
      <c r="L2909" s="60" t="s">
        <v>807</v>
      </c>
      <c r="M2909" s="54">
        <v>56</v>
      </c>
    </row>
    <row r="2910" spans="1:13" ht="15" hidden="1">
      <c r="A2910" s="382" t="s">
        <v>804</v>
      </c>
      <c r="B2910" s="42" t="s">
        <v>2280</v>
      </c>
      <c r="C2910" s="43"/>
      <c r="D2910" s="43">
        <v>660</v>
      </c>
      <c r="E2910" s="44" t="s">
        <v>624</v>
      </c>
      <c r="F2910" s="44" t="str">
        <f>CONCATENATE(D2910," ",E2910)</f>
        <v>660 г</v>
      </c>
      <c r="G2910" s="43">
        <v>5</v>
      </c>
      <c r="H2910" s="44" t="s">
        <v>1058</v>
      </c>
      <c r="I2910" s="43">
        <v>460.65</v>
      </c>
      <c r="J2910" s="57">
        <f>IF(C2910="СТОП цена",I2910,ROUND(I2910*(1-VLOOKUP(L2910,Оглавление!D:G,3,FALSE)),2))</f>
        <v>460.65</v>
      </c>
      <c r="K2910" s="60"/>
      <c r="L2910" s="60" t="s">
        <v>807</v>
      </c>
      <c r="M2910" s="54">
        <v>56</v>
      </c>
    </row>
    <row r="2911" spans="1:13" s="1" customFormat="1" ht="17.25" hidden="1" customHeight="1">
      <c r="A2911" s="579" t="s">
        <v>808</v>
      </c>
      <c r="B2911" s="580"/>
      <c r="C2911" s="580"/>
      <c r="D2911" s="580"/>
      <c r="E2911" s="580"/>
      <c r="F2911" s="580"/>
      <c r="G2911" s="580"/>
      <c r="H2911" s="580"/>
      <c r="I2911" s="580"/>
      <c r="J2911" s="581"/>
      <c r="K2911" s="60" t="s">
        <v>443</v>
      </c>
      <c r="L2911" s="60" t="s">
        <v>808</v>
      </c>
      <c r="M2911" s="54">
        <v>57</v>
      </c>
    </row>
    <row r="2912" spans="1:13" s="1" customFormat="1" ht="25.5" hidden="1" customHeight="1">
      <c r="A2912" s="582" t="s">
        <v>13</v>
      </c>
      <c r="B2912" s="583"/>
      <c r="C2912" s="583"/>
      <c r="D2912" s="583"/>
      <c r="E2912" s="583"/>
      <c r="F2912" s="583"/>
      <c r="G2912" s="583"/>
      <c r="H2912" s="583"/>
      <c r="I2912" s="583"/>
      <c r="J2912" s="583"/>
      <c r="K2912" s="60"/>
      <c r="L2912" s="60" t="s">
        <v>808</v>
      </c>
      <c r="M2912" s="54">
        <v>57</v>
      </c>
    </row>
    <row r="2913" spans="1:13" ht="15" hidden="1">
      <c r="A2913" s="382" t="s">
        <v>652</v>
      </c>
      <c r="B2913" s="44"/>
      <c r="C2913" s="44" t="s">
        <v>223</v>
      </c>
      <c r="D2913" s="42">
        <v>15</v>
      </c>
      <c r="E2913" s="44" t="s">
        <v>55</v>
      </c>
      <c r="F2913" s="44" t="str">
        <f>CONCATENATE(D2913," ",E2913)</f>
        <v>15 кг</v>
      </c>
      <c r="G2913" s="44">
        <v>1</v>
      </c>
      <c r="H2913" s="44" t="s">
        <v>1058</v>
      </c>
      <c r="I2913" s="43">
        <v>197.83</v>
      </c>
      <c r="J2913" s="57">
        <f>IF(C2913="СТОП цена",I2913,ROUND(I2913*(1-VLOOKUP(L2913,Оглавление!D:G,3,FALSE)),2))</f>
        <v>197.83</v>
      </c>
      <c r="K2913" s="60"/>
      <c r="L2913" s="60" t="s">
        <v>808</v>
      </c>
      <c r="M2913" s="54">
        <v>57</v>
      </c>
    </row>
    <row r="2914" spans="1:13" ht="12.75" hidden="1">
      <c r="A2914" s="588" t="s">
        <v>653</v>
      </c>
      <c r="B2914" s="44"/>
      <c r="C2914" s="44"/>
      <c r="D2914" s="42">
        <v>1.5</v>
      </c>
      <c r="E2914" s="44" t="s">
        <v>55</v>
      </c>
      <c r="F2914" s="44" t="str">
        <f>CONCATENATE(D2914," ",E2914)</f>
        <v>1,5 кг</v>
      </c>
      <c r="G2914" s="42">
        <v>12</v>
      </c>
      <c r="H2914" s="44" t="s">
        <v>1058</v>
      </c>
      <c r="I2914" s="43">
        <v>44.27</v>
      </c>
      <c r="J2914" s="57">
        <f>IF(C2914="СТОП цена",I2914,ROUND(I2914*(1-VLOOKUP(L2914,Оглавление!D:G,3,FALSE)),2))</f>
        <v>44.27</v>
      </c>
      <c r="K2914" s="60"/>
      <c r="L2914" s="60" t="s">
        <v>808</v>
      </c>
      <c r="M2914" s="54">
        <v>57</v>
      </c>
    </row>
    <row r="2915" spans="1:13" ht="11.25" hidden="1" customHeight="1">
      <c r="A2915" s="590"/>
      <c r="B2915" s="44"/>
      <c r="C2915" s="44"/>
      <c r="D2915" s="42">
        <v>3</v>
      </c>
      <c r="E2915" s="44" t="s">
        <v>55</v>
      </c>
      <c r="F2915" s="44" t="str">
        <f>CONCATENATE(D2915," ",E2915)</f>
        <v>3 кг</v>
      </c>
      <c r="G2915" s="42">
        <v>1</v>
      </c>
      <c r="H2915" s="44" t="s">
        <v>1058</v>
      </c>
      <c r="I2915" s="43">
        <v>78.12</v>
      </c>
      <c r="J2915" s="57">
        <f>IF(C2915="СТОП цена",I2915,ROUND(I2915*(1-VLOOKUP(L2915,Оглавление!D:G,3,FALSE)),2))</f>
        <v>78.12</v>
      </c>
      <c r="K2915" s="60"/>
      <c r="L2915" s="60" t="s">
        <v>808</v>
      </c>
      <c r="M2915" s="54">
        <v>57</v>
      </c>
    </row>
    <row r="2916" spans="1:13" ht="12.75" hidden="1">
      <c r="A2916" s="589"/>
      <c r="B2916" s="44"/>
      <c r="C2916" s="44"/>
      <c r="D2916" s="42">
        <v>9</v>
      </c>
      <c r="E2916" s="44" t="s">
        <v>55</v>
      </c>
      <c r="F2916" s="44" t="str">
        <f>CONCATENATE(D2916," ",E2916)</f>
        <v>9 кг</v>
      </c>
      <c r="G2916" s="44">
        <v>1</v>
      </c>
      <c r="H2916" s="44" t="s">
        <v>1058</v>
      </c>
      <c r="I2916" s="43">
        <v>187.93</v>
      </c>
      <c r="J2916" s="57">
        <f>IF(C2916="СТОП цена",I2916,ROUND(I2916*(1-VLOOKUP(L2916,Оглавление!D:G,3,FALSE)),2))</f>
        <v>187.93</v>
      </c>
      <c r="K2916" s="60"/>
      <c r="L2916" s="60" t="s">
        <v>808</v>
      </c>
      <c r="M2916" s="54">
        <v>57</v>
      </c>
    </row>
    <row r="2917" spans="1:13" ht="15" hidden="1">
      <c r="A2917" s="382" t="s">
        <v>654</v>
      </c>
      <c r="B2917" s="44"/>
      <c r="C2917" s="44"/>
      <c r="D2917" s="42">
        <v>15</v>
      </c>
      <c r="E2917" s="44" t="s">
        <v>55</v>
      </c>
      <c r="F2917" s="44" t="str">
        <f>CONCATENATE(D2917," ",E2917)</f>
        <v>15 кг</v>
      </c>
      <c r="G2917" s="44">
        <v>1</v>
      </c>
      <c r="H2917" s="44" t="s">
        <v>1058</v>
      </c>
      <c r="I2917" s="43">
        <v>207.31</v>
      </c>
      <c r="J2917" s="57">
        <f>IF(C2917="СТОП цена",I2917,ROUND(I2917*(1-VLOOKUP(L2917,Оглавление!D:G,3,FALSE)),2))</f>
        <v>207.31</v>
      </c>
      <c r="K2917" s="60"/>
      <c r="L2917" s="60" t="s">
        <v>808</v>
      </c>
      <c r="M2917" s="54">
        <v>57</v>
      </c>
    </row>
    <row r="2918" spans="1:13" s="1" customFormat="1" ht="25.5" customHeight="1">
      <c r="A2918" s="582" t="s">
        <v>614</v>
      </c>
      <c r="B2918" s="583"/>
      <c r="C2918" s="583"/>
      <c r="D2918" s="583"/>
      <c r="E2918" s="583"/>
      <c r="F2918" s="583"/>
      <c r="G2918" s="583"/>
      <c r="H2918" s="583"/>
      <c r="I2918" s="583"/>
      <c r="J2918" s="583"/>
      <c r="K2918" s="60"/>
      <c r="L2918" s="60" t="s">
        <v>808</v>
      </c>
      <c r="M2918" s="54">
        <v>57</v>
      </c>
    </row>
    <row r="2919" spans="1:13" ht="15">
      <c r="A2919" s="382" t="s">
        <v>655</v>
      </c>
      <c r="B2919" s="45"/>
      <c r="C2919" s="45"/>
      <c r="D2919" s="42">
        <v>3</v>
      </c>
      <c r="E2919" s="44" t="s">
        <v>55</v>
      </c>
      <c r="F2919" s="44" t="s">
        <v>383</v>
      </c>
      <c r="G2919" s="42">
        <v>10</v>
      </c>
      <c r="H2919" s="44" t="s">
        <v>1058</v>
      </c>
      <c r="I2919" s="43">
        <v>53.39</v>
      </c>
      <c r="J2919" s="57">
        <f>IF(C2919="СТОП цена",I2919,ROUND(I2919*(1-VLOOKUP(L2919,Оглавление!D:G,3,FALSE)),2))</f>
        <v>53.39</v>
      </c>
      <c r="K2919" s="60"/>
      <c r="L2919" s="60" t="s">
        <v>808</v>
      </c>
      <c r="M2919" s="54">
        <v>57</v>
      </c>
    </row>
    <row r="2920" spans="1:13" ht="15">
      <c r="A2920" s="389" t="s">
        <v>1142</v>
      </c>
      <c r="B2920" s="45"/>
      <c r="C2920" s="45"/>
      <c r="D2920" s="42">
        <v>5</v>
      </c>
      <c r="E2920" s="44" t="s">
        <v>55</v>
      </c>
      <c r="F2920" s="44" t="s">
        <v>383</v>
      </c>
      <c r="G2920" s="42">
        <v>10</v>
      </c>
      <c r="H2920" s="44" t="s">
        <v>1058</v>
      </c>
      <c r="I2920" s="43">
        <v>87</v>
      </c>
      <c r="J2920" s="57">
        <f>IF(C2920="СТОП цена",I2920,ROUND(I2920*(1-VLOOKUP(L2920,Оглавление!D:G,3,FALSE)),2))</f>
        <v>87</v>
      </c>
      <c r="K2920" s="60"/>
      <c r="L2920" s="60" t="s">
        <v>808</v>
      </c>
      <c r="M2920" s="54">
        <v>57</v>
      </c>
    </row>
    <row r="2921" spans="1:13" ht="15">
      <c r="A2921" s="382" t="s">
        <v>656</v>
      </c>
      <c r="B2921" s="44"/>
      <c r="C2921" s="44"/>
      <c r="D2921" s="44">
        <v>3</v>
      </c>
      <c r="E2921" s="44" t="s">
        <v>55</v>
      </c>
      <c r="F2921" s="44" t="s">
        <v>383</v>
      </c>
      <c r="G2921" s="44">
        <v>10</v>
      </c>
      <c r="H2921" s="44" t="s">
        <v>1058</v>
      </c>
      <c r="I2921" s="43">
        <v>47.05</v>
      </c>
      <c r="J2921" s="57">
        <f>IF(C2921="СТОП цена",I2921,ROUND(I2921*(1-VLOOKUP(L2921,Оглавление!D:G,3,FALSE)),2))</f>
        <v>47.05</v>
      </c>
      <c r="K2921" s="60"/>
      <c r="L2921" s="60" t="s">
        <v>808</v>
      </c>
      <c r="M2921" s="54">
        <v>57</v>
      </c>
    </row>
    <row r="2922" spans="1:13" ht="15">
      <c r="A2922" s="382" t="s">
        <v>657</v>
      </c>
      <c r="B2922" s="44"/>
      <c r="C2922" s="44"/>
      <c r="D2922" s="42">
        <v>2</v>
      </c>
      <c r="E2922" s="44" t="s">
        <v>55</v>
      </c>
      <c r="F2922" s="44" t="s">
        <v>383</v>
      </c>
      <c r="G2922" s="44">
        <v>10</v>
      </c>
      <c r="H2922" s="44" t="s">
        <v>1058</v>
      </c>
      <c r="I2922" s="43">
        <v>33.880000000000003</v>
      </c>
      <c r="J2922" s="57">
        <f>IF(C2922="СТОП цена",I2922,ROUND(I2922*(1-VLOOKUP(L2922,Оглавление!D:G,3,FALSE)),2))</f>
        <v>33.880000000000003</v>
      </c>
      <c r="K2922" s="60"/>
      <c r="L2922" s="60" t="s">
        <v>808</v>
      </c>
      <c r="M2922" s="54">
        <v>57</v>
      </c>
    </row>
    <row r="2923" spans="1:13" ht="30">
      <c r="A2923" s="382" t="s">
        <v>658</v>
      </c>
      <c r="B2923" s="44"/>
      <c r="C2923" s="44"/>
      <c r="D2923" s="42">
        <v>3</v>
      </c>
      <c r="E2923" s="44" t="s">
        <v>55</v>
      </c>
      <c r="F2923" s="44" t="s">
        <v>383</v>
      </c>
      <c r="G2923" s="44">
        <v>10</v>
      </c>
      <c r="H2923" s="44" t="s">
        <v>1058</v>
      </c>
      <c r="I2923" s="43">
        <v>34.590000000000003</v>
      </c>
      <c r="J2923" s="57">
        <f>IF(C2923="СТОП цена",I2923,ROUND(I2923*(1-VLOOKUP(L2923,Оглавление!D:G,3,FALSE)),2))</f>
        <v>34.590000000000003</v>
      </c>
      <c r="K2923" s="60"/>
      <c r="L2923" s="60" t="s">
        <v>808</v>
      </c>
      <c r="M2923" s="54">
        <v>57</v>
      </c>
    </row>
    <row r="2924" spans="1:13" s="1" customFormat="1" ht="17.25" hidden="1" customHeight="1">
      <c r="A2924" s="579" t="s">
        <v>809</v>
      </c>
      <c r="B2924" s="580"/>
      <c r="C2924" s="580"/>
      <c r="D2924" s="580"/>
      <c r="E2924" s="580"/>
      <c r="F2924" s="580"/>
      <c r="G2924" s="580"/>
      <c r="H2924" s="580"/>
      <c r="I2924" s="580"/>
      <c r="J2924" s="581"/>
      <c r="K2924" s="60" t="s">
        <v>443</v>
      </c>
      <c r="L2924" s="60" t="s">
        <v>809</v>
      </c>
      <c r="M2924" s="54">
        <v>57</v>
      </c>
    </row>
    <row r="2925" spans="1:13" s="1" customFormat="1" ht="25.5" hidden="1" customHeight="1">
      <c r="A2925" s="582" t="s">
        <v>207</v>
      </c>
      <c r="B2925" s="583"/>
      <c r="C2925" s="583"/>
      <c r="D2925" s="583"/>
      <c r="E2925" s="583"/>
      <c r="F2925" s="583"/>
      <c r="G2925" s="583"/>
      <c r="H2925" s="583"/>
      <c r="I2925" s="583"/>
      <c r="J2925" s="583"/>
      <c r="K2925" s="60"/>
      <c r="L2925" s="60" t="s">
        <v>809</v>
      </c>
      <c r="M2925" s="54">
        <v>57</v>
      </c>
    </row>
    <row r="2926" spans="1:13" s="167" customFormat="1" ht="23.25" hidden="1" customHeight="1">
      <c r="A2926" s="390" t="s">
        <v>1521</v>
      </c>
      <c r="B2926" s="43" t="s">
        <v>2198</v>
      </c>
      <c r="C2926" s="43"/>
      <c r="D2926" s="43"/>
      <c r="E2926" s="43"/>
      <c r="F2926" s="44" t="s">
        <v>873</v>
      </c>
      <c r="G2926" s="43">
        <v>9</v>
      </c>
      <c r="H2926" s="44" t="s">
        <v>1058</v>
      </c>
      <c r="I2926" s="43">
        <v>1064.96</v>
      </c>
      <c r="J2926" s="57">
        <f>IF(C2926="СТОП цена",I2926,ROUND(I2926*(1-VLOOKUP(L2926,Оглавление!D:G,3,FALSE)),2))</f>
        <v>1064.96</v>
      </c>
      <c r="K2926" s="60"/>
      <c r="L2926" s="60" t="s">
        <v>809</v>
      </c>
      <c r="M2926" s="54">
        <v>57</v>
      </c>
    </row>
    <row r="2927" spans="1:13" s="249" customFormat="1" ht="23.25" hidden="1" customHeight="1">
      <c r="A2927" s="390" t="s">
        <v>1549</v>
      </c>
      <c r="B2927" s="43" t="s">
        <v>2199</v>
      </c>
      <c r="C2927" s="44" t="s">
        <v>223</v>
      </c>
      <c r="D2927" s="43"/>
      <c r="E2927" s="43"/>
      <c r="F2927" s="44" t="s">
        <v>873</v>
      </c>
      <c r="G2927" s="43">
        <v>9</v>
      </c>
      <c r="H2927" s="44" t="s">
        <v>1058</v>
      </c>
      <c r="I2927" s="43">
        <v>1135.68</v>
      </c>
      <c r="J2927" s="57">
        <f>IF(C2927="СТОП цена",I2927,ROUND(I2927*(1-VLOOKUP(L2927,Оглавление!D:G,3,FALSE)),2))</f>
        <v>1135.68</v>
      </c>
      <c r="K2927" s="60"/>
      <c r="L2927" s="60" t="s">
        <v>809</v>
      </c>
      <c r="M2927" s="54">
        <v>57</v>
      </c>
    </row>
    <row r="2928" spans="1:13" s="249" customFormat="1" ht="23.25" hidden="1" customHeight="1">
      <c r="A2928" s="390" t="s">
        <v>1550</v>
      </c>
      <c r="B2928" s="43" t="s">
        <v>2200</v>
      </c>
      <c r="C2928" s="44" t="s">
        <v>223</v>
      </c>
      <c r="D2928" s="43"/>
      <c r="E2928" s="43"/>
      <c r="F2928" s="44" t="s">
        <v>873</v>
      </c>
      <c r="G2928" s="43">
        <v>9</v>
      </c>
      <c r="H2928" s="44" t="s">
        <v>1058</v>
      </c>
      <c r="I2928" s="43">
        <v>1135.68</v>
      </c>
      <c r="J2928" s="57">
        <f>IF(C2928="СТОП цена",I2928,ROUND(I2928*(1-VLOOKUP(L2928,Оглавление!D:G,3,FALSE)),2))</f>
        <v>1135.68</v>
      </c>
      <c r="K2928" s="60"/>
      <c r="L2928" s="60" t="s">
        <v>809</v>
      </c>
      <c r="M2928" s="54">
        <v>57</v>
      </c>
    </row>
    <row r="2929" spans="1:13" s="249" customFormat="1" ht="23.25" hidden="1" customHeight="1">
      <c r="A2929" s="390" t="s">
        <v>1551</v>
      </c>
      <c r="B2929" s="43" t="s">
        <v>2201</v>
      </c>
      <c r="C2929" s="44" t="s">
        <v>223</v>
      </c>
      <c r="D2929" s="43"/>
      <c r="E2929" s="43"/>
      <c r="F2929" s="44" t="s">
        <v>873</v>
      </c>
      <c r="G2929" s="43">
        <v>9</v>
      </c>
      <c r="H2929" s="44" t="s">
        <v>1058</v>
      </c>
      <c r="I2929" s="43">
        <v>1246.96</v>
      </c>
      <c r="J2929" s="57">
        <f>IF(C2929="СТОП цена",I2929,ROUND(I2929*(1-VLOOKUP(L2929,Оглавление!D:G,3,FALSE)),2))</f>
        <v>1246.96</v>
      </c>
      <c r="K2929" s="60"/>
      <c r="L2929" s="60" t="s">
        <v>809</v>
      </c>
      <c r="M2929" s="54">
        <v>57</v>
      </c>
    </row>
    <row r="2930" spans="1:13" s="249" customFormat="1" ht="23.25" hidden="1" customHeight="1">
      <c r="A2930" s="390" t="s">
        <v>1552</v>
      </c>
      <c r="B2930" s="43" t="s">
        <v>2202</v>
      </c>
      <c r="C2930" s="43"/>
      <c r="D2930" s="43"/>
      <c r="E2930" s="43"/>
      <c r="F2930" s="44" t="s">
        <v>873</v>
      </c>
      <c r="G2930" s="43">
        <v>9</v>
      </c>
      <c r="H2930" s="44" t="s">
        <v>1058</v>
      </c>
      <c r="I2930" s="43">
        <v>1108.3800000000001</v>
      </c>
      <c r="J2930" s="57">
        <f>IF(C2930="СТОП цена",I2930,ROUND(I2930*(1-VLOOKUP(L2930,Оглавление!D:G,3,FALSE)),2))</f>
        <v>1108.3800000000001</v>
      </c>
      <c r="K2930" s="60"/>
      <c r="L2930" s="60" t="s">
        <v>809</v>
      </c>
      <c r="M2930" s="54">
        <v>57</v>
      </c>
    </row>
    <row r="2931" spans="1:13" s="249" customFormat="1" ht="23.25" hidden="1" customHeight="1">
      <c r="A2931" s="390" t="s">
        <v>1553</v>
      </c>
      <c r="B2931" s="43" t="s">
        <v>2203</v>
      </c>
      <c r="C2931" s="44" t="s">
        <v>223</v>
      </c>
      <c r="D2931" s="43"/>
      <c r="E2931" s="43"/>
      <c r="F2931" s="44" t="s">
        <v>873</v>
      </c>
      <c r="G2931" s="43">
        <v>9</v>
      </c>
      <c r="H2931" s="44" t="s">
        <v>1058</v>
      </c>
      <c r="I2931" s="43">
        <v>1194.96</v>
      </c>
      <c r="J2931" s="57">
        <f>IF(C2931="СТОП цена",I2931,ROUND(I2931*(1-VLOOKUP(L2931,Оглавление!D:G,3,FALSE)),2))</f>
        <v>1194.96</v>
      </c>
      <c r="K2931" s="60"/>
      <c r="L2931" s="60" t="s">
        <v>809</v>
      </c>
      <c r="M2931" s="54">
        <v>57</v>
      </c>
    </row>
    <row r="2932" spans="1:13" s="249" customFormat="1" ht="23.25" hidden="1" customHeight="1">
      <c r="A2932" s="390" t="s">
        <v>1554</v>
      </c>
      <c r="B2932" s="43" t="s">
        <v>2204</v>
      </c>
      <c r="C2932" s="43"/>
      <c r="D2932" s="43"/>
      <c r="E2932" s="43"/>
      <c r="F2932" s="44" t="s">
        <v>873</v>
      </c>
      <c r="G2932" s="43">
        <v>9</v>
      </c>
      <c r="H2932" s="44" t="s">
        <v>1058</v>
      </c>
      <c r="I2932" s="43">
        <v>1064.96</v>
      </c>
      <c r="J2932" s="57">
        <f>IF(C2932="СТОП цена",I2932,ROUND(I2932*(1-VLOOKUP(L2932,Оглавление!D:G,3,FALSE)),2))</f>
        <v>1064.96</v>
      </c>
      <c r="K2932" s="60"/>
      <c r="L2932" s="60" t="s">
        <v>809</v>
      </c>
      <c r="M2932" s="54">
        <v>57</v>
      </c>
    </row>
    <row r="2933" spans="1:13" s="176" customFormat="1" ht="23.25" hidden="1" customHeight="1">
      <c r="A2933" s="390" t="s">
        <v>1782</v>
      </c>
      <c r="B2933" s="43" t="s">
        <v>2205</v>
      </c>
      <c r="C2933" s="44" t="s">
        <v>223</v>
      </c>
      <c r="D2933" s="43"/>
      <c r="E2933" s="43"/>
      <c r="F2933" s="44" t="s">
        <v>873</v>
      </c>
      <c r="G2933" s="56">
        <v>9</v>
      </c>
      <c r="H2933" s="68" t="s">
        <v>1058</v>
      </c>
      <c r="I2933" s="56">
        <v>1194.96</v>
      </c>
      <c r="J2933" s="57">
        <f>IF(C2933="СТОП цена",I2933,ROUND(I2933*(1-VLOOKUP(L2933,Оглавление!D:G,3,FALSE)),2))</f>
        <v>1194.96</v>
      </c>
      <c r="K2933" s="60"/>
      <c r="L2933" s="60" t="s">
        <v>809</v>
      </c>
      <c r="M2933" s="54">
        <v>57</v>
      </c>
    </row>
    <row r="2934" spans="1:13" s="176" customFormat="1" ht="23.25" hidden="1" customHeight="1">
      <c r="A2934" s="390" t="s">
        <v>1522</v>
      </c>
      <c r="B2934" s="43" t="s">
        <v>2206</v>
      </c>
      <c r="C2934" s="44" t="s">
        <v>223</v>
      </c>
      <c r="D2934" s="43"/>
      <c r="E2934" s="43"/>
      <c r="F2934" s="44" t="s">
        <v>873</v>
      </c>
      <c r="G2934" s="43">
        <v>9</v>
      </c>
      <c r="H2934" s="44" t="s">
        <v>1058</v>
      </c>
      <c r="I2934" s="43">
        <v>1246.96</v>
      </c>
      <c r="J2934" s="57">
        <f>IF(C2934="СТОП цена",I2934,ROUND(I2934*(1-VLOOKUP(L2934,Оглавление!D:G,3,FALSE)),2))</f>
        <v>1246.96</v>
      </c>
      <c r="K2934" s="60"/>
      <c r="L2934" s="60" t="s">
        <v>809</v>
      </c>
      <c r="M2934" s="54">
        <v>57</v>
      </c>
    </row>
    <row r="2935" spans="1:13" s="167" customFormat="1" ht="23.25" hidden="1" customHeight="1">
      <c r="A2935" s="390" t="s">
        <v>1523</v>
      </c>
      <c r="B2935" s="43" t="s">
        <v>2207</v>
      </c>
      <c r="C2935" s="44" t="s">
        <v>223</v>
      </c>
      <c r="D2935" s="43"/>
      <c r="E2935" s="43"/>
      <c r="F2935" s="44" t="s">
        <v>873</v>
      </c>
      <c r="G2935" s="43">
        <v>9</v>
      </c>
      <c r="H2935" s="44" t="s">
        <v>1058</v>
      </c>
      <c r="I2935" s="43">
        <v>1404</v>
      </c>
      <c r="J2935" s="57">
        <f>IF(C2935="СТОП цена",I2935,ROUND(I2935*(1-VLOOKUP(L2935,Оглавление!D:G,3,FALSE)),2))</f>
        <v>1404</v>
      </c>
      <c r="K2935" s="60"/>
      <c r="L2935" s="60" t="s">
        <v>809</v>
      </c>
      <c r="M2935" s="54">
        <v>57</v>
      </c>
    </row>
    <row r="2936" spans="1:13" s="167" customFormat="1" ht="23.25" hidden="1" customHeight="1">
      <c r="A2936" s="390" t="s">
        <v>1524</v>
      </c>
      <c r="B2936" s="43" t="s">
        <v>2208</v>
      </c>
      <c r="C2936" s="44" t="s">
        <v>223</v>
      </c>
      <c r="D2936" s="43"/>
      <c r="E2936" s="43"/>
      <c r="F2936" s="44" t="s">
        <v>873</v>
      </c>
      <c r="G2936" s="43">
        <v>9</v>
      </c>
      <c r="H2936" s="44" t="s">
        <v>1058</v>
      </c>
      <c r="I2936" s="43">
        <v>1331.2</v>
      </c>
      <c r="J2936" s="57">
        <f>IF(C2936="СТОП цена",I2936,ROUND(I2936*(1-VLOOKUP(L2936,Оглавление!D:G,3,FALSE)),2))</f>
        <v>1331.2</v>
      </c>
      <c r="K2936" s="60"/>
      <c r="L2936" s="60" t="s">
        <v>809</v>
      </c>
      <c r="M2936" s="54">
        <v>57</v>
      </c>
    </row>
    <row r="2937" spans="1:13" s="167" customFormat="1" ht="23.25" hidden="1" customHeight="1">
      <c r="A2937" s="390" t="s">
        <v>1544</v>
      </c>
      <c r="B2937" s="43" t="s">
        <v>2209</v>
      </c>
      <c r="C2937" s="43"/>
      <c r="D2937" s="43"/>
      <c r="E2937" s="43"/>
      <c r="F2937" s="44" t="s">
        <v>873</v>
      </c>
      <c r="G2937" s="43">
        <v>9</v>
      </c>
      <c r="H2937" s="44" t="s">
        <v>1058</v>
      </c>
      <c r="I2937" s="43">
        <v>1194.96</v>
      </c>
      <c r="J2937" s="57">
        <f>IF(C2937="СТОП цена",I2937,ROUND(I2937*(1-VLOOKUP(L2937,Оглавление!D:G,3,FALSE)),2))</f>
        <v>1194.96</v>
      </c>
      <c r="K2937" s="60"/>
      <c r="L2937" s="60" t="s">
        <v>809</v>
      </c>
      <c r="M2937" s="54">
        <v>57</v>
      </c>
    </row>
    <row r="2938" spans="1:13" s="167" customFormat="1" ht="23.25" hidden="1" customHeight="1">
      <c r="A2938" s="390" t="s">
        <v>1252</v>
      </c>
      <c r="B2938" s="43" t="s">
        <v>2210</v>
      </c>
      <c r="C2938" s="43" t="s">
        <v>172</v>
      </c>
      <c r="D2938" s="43"/>
      <c r="E2938" s="43"/>
      <c r="F2938" s="44" t="s">
        <v>873</v>
      </c>
      <c r="G2938" s="43">
        <v>9</v>
      </c>
      <c r="H2938" s="44" t="s">
        <v>1058</v>
      </c>
      <c r="I2938" s="43">
        <v>968.5</v>
      </c>
      <c r="J2938" s="57">
        <f>IF(C2938="СТОП цена",I2938,ROUND(I2938*(1-VLOOKUP(L2938,Оглавление!D:G,3,FALSE)),2))</f>
        <v>968.5</v>
      </c>
      <c r="K2938" s="60"/>
      <c r="L2938" s="60" t="s">
        <v>809</v>
      </c>
      <c r="M2938" s="54">
        <v>57</v>
      </c>
    </row>
    <row r="2939" spans="1:13" s="249" customFormat="1" ht="23.25" hidden="1" customHeight="1">
      <c r="A2939" s="390" t="s">
        <v>1555</v>
      </c>
      <c r="B2939" s="43" t="s">
        <v>2211</v>
      </c>
      <c r="C2939" s="43"/>
      <c r="D2939" s="43"/>
      <c r="E2939" s="43"/>
      <c r="F2939" s="44" t="s">
        <v>873</v>
      </c>
      <c r="G2939" s="43">
        <v>9</v>
      </c>
      <c r="H2939" s="44" t="s">
        <v>1058</v>
      </c>
      <c r="I2939" s="43">
        <v>1064.96</v>
      </c>
      <c r="J2939" s="57">
        <f>IF(C2939="СТОП цена",I2939,ROUND(I2939*(1-VLOOKUP(L2939,Оглавление!D:G,3,FALSE)),2))</f>
        <v>1064.96</v>
      </c>
      <c r="K2939" s="60"/>
      <c r="L2939" s="60" t="s">
        <v>809</v>
      </c>
      <c r="M2939" s="54">
        <v>57</v>
      </c>
    </row>
    <row r="2940" spans="1:13" s="249" customFormat="1" ht="23.25" hidden="1" customHeight="1">
      <c r="A2940" s="390" t="s">
        <v>1556</v>
      </c>
      <c r="B2940" s="43" t="s">
        <v>2212</v>
      </c>
      <c r="C2940" s="44" t="s">
        <v>223</v>
      </c>
      <c r="D2940" s="43"/>
      <c r="E2940" s="43"/>
      <c r="F2940" s="44" t="s">
        <v>873</v>
      </c>
      <c r="G2940" s="43">
        <v>9</v>
      </c>
      <c r="H2940" s="44" t="s">
        <v>1058</v>
      </c>
      <c r="I2940" s="43">
        <v>1194.96</v>
      </c>
      <c r="J2940" s="57">
        <f>IF(C2940="СТОП цена",I2940,ROUND(I2940*(1-VLOOKUP(L2940,Оглавление!D:G,3,FALSE)),2))</f>
        <v>1194.96</v>
      </c>
      <c r="K2940" s="60"/>
      <c r="L2940" s="60" t="s">
        <v>809</v>
      </c>
      <c r="M2940" s="54">
        <v>57</v>
      </c>
    </row>
    <row r="2941" spans="1:13" s="167" customFormat="1" ht="23.25" hidden="1" customHeight="1">
      <c r="A2941" s="390" t="s">
        <v>1525</v>
      </c>
      <c r="B2941" s="43" t="s">
        <v>2213</v>
      </c>
      <c r="C2941" s="44" t="s">
        <v>223</v>
      </c>
      <c r="D2941" s="43"/>
      <c r="E2941" s="43"/>
      <c r="F2941" s="44" t="s">
        <v>873</v>
      </c>
      <c r="G2941" s="43">
        <v>9</v>
      </c>
      <c r="H2941" s="44" t="s">
        <v>1058</v>
      </c>
      <c r="I2941" s="43">
        <v>1194.96</v>
      </c>
      <c r="J2941" s="57">
        <f>IF(C2941="СТОП цена",I2941,ROUND(I2941*(1-VLOOKUP(L2941,Оглавление!D:G,3,FALSE)),2))</f>
        <v>1194.96</v>
      </c>
      <c r="K2941" s="60"/>
      <c r="L2941" s="60" t="s">
        <v>809</v>
      </c>
      <c r="M2941" s="54">
        <v>57</v>
      </c>
    </row>
    <row r="2942" spans="1:13" s="176" customFormat="1" ht="23.25" hidden="1" customHeight="1">
      <c r="A2942" s="390" t="s">
        <v>1718</v>
      </c>
      <c r="B2942" s="43" t="s">
        <v>2214</v>
      </c>
      <c r="C2942" s="44" t="s">
        <v>223</v>
      </c>
      <c r="D2942" s="43"/>
      <c r="E2942" s="43"/>
      <c r="F2942" s="44" t="s">
        <v>873</v>
      </c>
      <c r="G2942" s="43">
        <v>9</v>
      </c>
      <c r="H2942" s="44" t="s">
        <v>1058</v>
      </c>
      <c r="I2942" s="43">
        <v>1246.96</v>
      </c>
      <c r="J2942" s="57">
        <f>IF(C2942="СТОП цена",I2942,ROUND(I2942*(1-VLOOKUP(L2942,Оглавление!D:G,3,FALSE)),2))</f>
        <v>1246.96</v>
      </c>
      <c r="K2942" s="60"/>
      <c r="L2942" s="60" t="s">
        <v>809</v>
      </c>
      <c r="M2942" s="54">
        <v>57</v>
      </c>
    </row>
    <row r="2943" spans="1:13" s="167" customFormat="1" ht="23.25" hidden="1" customHeight="1">
      <c r="A2943" s="390" t="s">
        <v>1253</v>
      </c>
      <c r="B2943" s="43" t="s">
        <v>2215</v>
      </c>
      <c r="C2943" s="43" t="s">
        <v>172</v>
      </c>
      <c r="D2943" s="43"/>
      <c r="E2943" s="43"/>
      <c r="F2943" s="44" t="s">
        <v>873</v>
      </c>
      <c r="G2943" s="43">
        <v>9</v>
      </c>
      <c r="H2943" s="44" t="s">
        <v>1058</v>
      </c>
      <c r="I2943" s="43">
        <v>1289.5999999999999</v>
      </c>
      <c r="J2943" s="57">
        <f>IF(C2943="СТОП цена",I2943,ROUND(I2943*(1-VLOOKUP(L2943,Оглавление!D:G,3,FALSE)),2))</f>
        <v>1289.5999999999999</v>
      </c>
      <c r="K2943" s="60"/>
      <c r="L2943" s="60" t="s">
        <v>809</v>
      </c>
      <c r="M2943" s="54">
        <v>57</v>
      </c>
    </row>
    <row r="2944" spans="1:13" s="249" customFormat="1" ht="23.25" hidden="1" customHeight="1">
      <c r="A2944" s="390" t="s">
        <v>1557</v>
      </c>
      <c r="B2944" s="43" t="s">
        <v>2216</v>
      </c>
      <c r="C2944" s="44" t="s">
        <v>2835</v>
      </c>
      <c r="D2944" s="43"/>
      <c r="E2944" s="43"/>
      <c r="F2944" s="44" t="s">
        <v>873</v>
      </c>
      <c r="G2944" s="43">
        <v>9</v>
      </c>
      <c r="H2944" s="44" t="s">
        <v>1058</v>
      </c>
      <c r="I2944" s="43">
        <v>1404</v>
      </c>
      <c r="J2944" s="57">
        <f>IF(C2944="СТОП цена",I2944,ROUND(I2944*(1-VLOOKUP(L2944,Оглавление!D:G,3,FALSE)),2))</f>
        <v>1404</v>
      </c>
      <c r="K2944" s="60"/>
      <c r="L2944" s="60" t="s">
        <v>809</v>
      </c>
      <c r="M2944" s="54">
        <v>57</v>
      </c>
    </row>
    <row r="2945" spans="1:13" s="312" customFormat="1" ht="23.25" hidden="1" customHeight="1">
      <c r="A2945" s="389" t="s">
        <v>2368</v>
      </c>
      <c r="B2945" s="43" t="s">
        <v>2369</v>
      </c>
      <c r="C2945" s="43"/>
      <c r="D2945" s="43"/>
      <c r="E2945" s="43"/>
      <c r="F2945" s="44" t="s">
        <v>873</v>
      </c>
      <c r="G2945" s="43">
        <v>10</v>
      </c>
      <c r="H2945" s="44" t="s">
        <v>1058</v>
      </c>
      <c r="I2945" s="43">
        <v>1064.96</v>
      </c>
      <c r="J2945" s="57">
        <f>IF(C2945="СТОП цена",I2945,ROUND(I2945*(1-VLOOKUP(L2945,Оглавление!D:G,3,FALSE)),2))</f>
        <v>1064.96</v>
      </c>
      <c r="K2945" s="60"/>
      <c r="L2945" s="60" t="s">
        <v>809</v>
      </c>
      <c r="M2945" s="54">
        <v>57</v>
      </c>
    </row>
    <row r="2946" spans="1:13" s="167" customFormat="1" ht="23.25" hidden="1" customHeight="1">
      <c r="A2946" s="390" t="s">
        <v>1545</v>
      </c>
      <c r="B2946" s="43" t="s">
        <v>2217</v>
      </c>
      <c r="C2946" s="44" t="s">
        <v>223</v>
      </c>
      <c r="D2946" s="43"/>
      <c r="E2946" s="43"/>
      <c r="F2946" s="44" t="s">
        <v>873</v>
      </c>
      <c r="G2946" s="43">
        <v>9</v>
      </c>
      <c r="H2946" s="44" t="s">
        <v>1058</v>
      </c>
      <c r="I2946" s="43">
        <v>1194.96</v>
      </c>
      <c r="J2946" s="57">
        <f>IF(C2946="СТОП цена",I2946,ROUND(I2946*(1-VLOOKUP(L2946,Оглавление!D:G,3,FALSE)),2))</f>
        <v>1194.96</v>
      </c>
      <c r="K2946" s="60"/>
      <c r="L2946" s="60" t="s">
        <v>809</v>
      </c>
      <c r="M2946" s="54">
        <v>57</v>
      </c>
    </row>
    <row r="2947" spans="1:13" s="167" customFormat="1" ht="23.25" hidden="1" customHeight="1">
      <c r="A2947" s="390" t="s">
        <v>1546</v>
      </c>
      <c r="B2947" s="43" t="s">
        <v>2218</v>
      </c>
      <c r="C2947" s="43"/>
      <c r="D2947" s="43"/>
      <c r="E2947" s="43"/>
      <c r="F2947" s="44" t="s">
        <v>873</v>
      </c>
      <c r="G2947" s="43">
        <v>9</v>
      </c>
      <c r="H2947" s="44" t="s">
        <v>1058</v>
      </c>
      <c r="I2947" s="43">
        <v>1299.52</v>
      </c>
      <c r="J2947" s="57">
        <f>IF(C2947="СТОП цена",I2947,ROUND(I2947*(1-VLOOKUP(L2947,Оглавление!D:G,3,FALSE)),2))</f>
        <v>1299.52</v>
      </c>
      <c r="K2947" s="60"/>
      <c r="L2947" s="60" t="s">
        <v>809</v>
      </c>
      <c r="M2947" s="54">
        <v>57</v>
      </c>
    </row>
    <row r="2948" spans="1:13" s="167" customFormat="1" ht="23.25" hidden="1" customHeight="1">
      <c r="A2948" s="390" t="s">
        <v>1534</v>
      </c>
      <c r="B2948" s="43" t="s">
        <v>2219</v>
      </c>
      <c r="C2948" s="43"/>
      <c r="D2948" s="43"/>
      <c r="E2948" s="43"/>
      <c r="F2948" s="44" t="s">
        <v>873</v>
      </c>
      <c r="G2948" s="43">
        <v>9</v>
      </c>
      <c r="H2948" s="44" t="s">
        <v>1058</v>
      </c>
      <c r="I2948" s="130">
        <v>1064.96</v>
      </c>
      <c r="J2948" s="57">
        <f>IF(C2948="СТОП цена",I2948,ROUND(I2948*(1-VLOOKUP(L2948,Оглавление!D:G,3,FALSE)),2))</f>
        <v>1064.96</v>
      </c>
      <c r="K2948" s="60"/>
      <c r="L2948" s="60" t="s">
        <v>809</v>
      </c>
      <c r="M2948" s="54">
        <v>57</v>
      </c>
    </row>
    <row r="2949" spans="1:13" s="167" customFormat="1" ht="23.25" hidden="1" customHeight="1">
      <c r="A2949" s="400" t="s">
        <v>1254</v>
      </c>
      <c r="B2949" s="43" t="s">
        <v>2220</v>
      </c>
      <c r="C2949" s="43" t="s">
        <v>172</v>
      </c>
      <c r="D2949" s="43"/>
      <c r="E2949" s="43"/>
      <c r="F2949" s="44" t="s">
        <v>873</v>
      </c>
      <c r="G2949" s="43">
        <v>9</v>
      </c>
      <c r="H2949" s="44" t="s">
        <v>1058</v>
      </c>
      <c r="I2949" s="43">
        <v>1081.5999999999999</v>
      </c>
      <c r="J2949" s="57">
        <f>IF(C2949="СТОП цена",I2949,ROUND(I2949*(1-VLOOKUP(L2949,Оглавление!D:G,3,FALSE)),2))</f>
        <v>1081.5999999999999</v>
      </c>
      <c r="K2949" s="60"/>
      <c r="L2949" s="60" t="s">
        <v>809</v>
      </c>
      <c r="M2949" s="54">
        <v>57</v>
      </c>
    </row>
    <row r="2950" spans="1:13" s="167" customFormat="1" ht="23.25" hidden="1" customHeight="1">
      <c r="A2950" s="390" t="s">
        <v>1548</v>
      </c>
      <c r="B2950" s="43" t="s">
        <v>2221</v>
      </c>
      <c r="C2950" s="43" t="s">
        <v>223</v>
      </c>
      <c r="D2950" s="43"/>
      <c r="E2950" s="43"/>
      <c r="F2950" s="44" t="s">
        <v>873</v>
      </c>
      <c r="G2950" s="43">
        <v>9</v>
      </c>
      <c r="H2950" s="44" t="s">
        <v>1058</v>
      </c>
      <c r="I2950" s="43">
        <v>1246.96</v>
      </c>
      <c r="J2950" s="57">
        <f>IF(C2950="СТОП цена",I2950,ROUND(I2950*(1-VLOOKUP(L2950,Оглавление!D:G,3,FALSE)),2))</f>
        <v>1246.96</v>
      </c>
      <c r="K2950" s="60"/>
      <c r="L2950" s="60" t="s">
        <v>809</v>
      </c>
      <c r="M2950" s="54">
        <v>57</v>
      </c>
    </row>
    <row r="2951" spans="1:13" s="167" customFormat="1" ht="23.25" hidden="1" customHeight="1">
      <c r="A2951" s="390" t="s">
        <v>1547</v>
      </c>
      <c r="B2951" s="43" t="s">
        <v>2222</v>
      </c>
      <c r="C2951" s="43"/>
      <c r="D2951" s="43"/>
      <c r="E2951" s="43"/>
      <c r="F2951" s="44" t="s">
        <v>873</v>
      </c>
      <c r="G2951" s="43">
        <v>9</v>
      </c>
      <c r="H2951" s="44" t="s">
        <v>1058</v>
      </c>
      <c r="I2951" s="43">
        <v>1246.96</v>
      </c>
      <c r="J2951" s="57">
        <f>IF(C2951="СТОП цена",I2951,ROUND(I2951*(1-VLOOKUP(L2951,Оглавление!D:G,3,FALSE)),2))</f>
        <v>1246.96</v>
      </c>
      <c r="K2951" s="60"/>
      <c r="L2951" s="60" t="s">
        <v>809</v>
      </c>
      <c r="M2951" s="54">
        <v>57</v>
      </c>
    </row>
    <row r="2952" spans="1:13" s="249" customFormat="1" ht="23.25" hidden="1" customHeight="1">
      <c r="A2952" s="390" t="s">
        <v>1558</v>
      </c>
      <c r="B2952" s="43" t="s">
        <v>2223</v>
      </c>
      <c r="C2952" s="44" t="s">
        <v>2835</v>
      </c>
      <c r="D2952" s="43"/>
      <c r="E2952" s="43"/>
      <c r="F2952" s="44" t="s">
        <v>873</v>
      </c>
      <c r="G2952" s="43">
        <v>9</v>
      </c>
      <c r="H2952" s="44" t="s">
        <v>1058</v>
      </c>
      <c r="I2952" s="43">
        <v>1246.96</v>
      </c>
      <c r="J2952" s="57">
        <f>IF(C2952="СТОП цена",I2952,ROUND(I2952*(1-VLOOKUP(L2952,Оглавление!D:G,3,FALSE)),2))</f>
        <v>1246.96</v>
      </c>
      <c r="K2952" s="60"/>
      <c r="L2952" s="60" t="s">
        <v>809</v>
      </c>
      <c r="M2952" s="54">
        <v>57</v>
      </c>
    </row>
    <row r="2953" spans="1:13" s="249" customFormat="1" ht="23.25" hidden="1" customHeight="1">
      <c r="A2953" s="390" t="s">
        <v>1559</v>
      </c>
      <c r="B2953" s="43" t="s">
        <v>2224</v>
      </c>
      <c r="C2953" s="44" t="s">
        <v>223</v>
      </c>
      <c r="D2953" s="43"/>
      <c r="E2953" s="43"/>
      <c r="F2953" s="44" t="s">
        <v>873</v>
      </c>
      <c r="G2953" s="43">
        <v>9</v>
      </c>
      <c r="H2953" s="44" t="s">
        <v>1058</v>
      </c>
      <c r="I2953" s="43">
        <v>1246.96</v>
      </c>
      <c r="J2953" s="57">
        <f>IF(C2953="СТОП цена",I2953,ROUND(I2953*(1-VLOOKUP(L2953,Оглавление!D:G,3,FALSE)),2))</f>
        <v>1246.96</v>
      </c>
      <c r="K2953" s="60"/>
      <c r="L2953" s="60" t="s">
        <v>809</v>
      </c>
      <c r="M2953" s="54">
        <v>57</v>
      </c>
    </row>
    <row r="2954" spans="1:13" s="249" customFormat="1" ht="23.25" hidden="1" customHeight="1">
      <c r="A2954" s="390" t="s">
        <v>1560</v>
      </c>
      <c r="B2954" s="43" t="s">
        <v>2225</v>
      </c>
      <c r="C2954" s="44" t="s">
        <v>223</v>
      </c>
      <c r="D2954" s="43"/>
      <c r="E2954" s="43"/>
      <c r="F2954" s="44" t="s">
        <v>873</v>
      </c>
      <c r="G2954" s="43">
        <v>9</v>
      </c>
      <c r="H2954" s="44" t="s">
        <v>1058</v>
      </c>
      <c r="I2954" s="43">
        <v>1005.68</v>
      </c>
      <c r="J2954" s="57">
        <f>IF(C2954="СТОП цена",I2954,ROUND(I2954*(1-VLOOKUP(L2954,Оглавление!D:G,3,FALSE)),2))</f>
        <v>1005.68</v>
      </c>
      <c r="K2954" s="60"/>
      <c r="L2954" s="60" t="s">
        <v>809</v>
      </c>
      <c r="M2954" s="54">
        <v>57</v>
      </c>
    </row>
    <row r="2955" spans="1:13" s="249" customFormat="1" ht="23.25" hidden="1" customHeight="1">
      <c r="A2955" s="390" t="s">
        <v>1561</v>
      </c>
      <c r="B2955" s="43" t="s">
        <v>2226</v>
      </c>
      <c r="C2955" s="44" t="s">
        <v>223</v>
      </c>
      <c r="D2955" s="43"/>
      <c r="E2955" s="43"/>
      <c r="F2955" s="44" t="s">
        <v>873</v>
      </c>
      <c r="G2955" s="43">
        <v>9</v>
      </c>
      <c r="H2955" s="44" t="s">
        <v>1058</v>
      </c>
      <c r="I2955" s="43">
        <v>1246.96</v>
      </c>
      <c r="J2955" s="57">
        <f>IF(C2955="СТОП цена",I2955,ROUND(I2955*(1-VLOOKUP(L2955,Оглавление!D:G,3,FALSE)),2))</f>
        <v>1246.96</v>
      </c>
      <c r="K2955" s="60"/>
      <c r="L2955" s="60" t="s">
        <v>809</v>
      </c>
      <c r="M2955" s="54">
        <v>57</v>
      </c>
    </row>
    <row r="2956" spans="1:13" s="167" customFormat="1" ht="23.25" hidden="1" customHeight="1">
      <c r="A2956" s="390" t="s">
        <v>1255</v>
      </c>
      <c r="B2956" s="43" t="s">
        <v>2227</v>
      </c>
      <c r="C2956" s="43" t="s">
        <v>172</v>
      </c>
      <c r="D2956" s="43"/>
      <c r="E2956" s="43"/>
      <c r="F2956" s="44" t="s">
        <v>873</v>
      </c>
      <c r="G2956" s="43">
        <v>9</v>
      </c>
      <c r="H2956" s="44" t="s">
        <v>1058</v>
      </c>
      <c r="I2956" s="43">
        <v>968.5</v>
      </c>
      <c r="J2956" s="57">
        <f>IF(C2956="СТОП цена",I2956,ROUND(I2956*(1-VLOOKUP(L2956,Оглавление!D:G,3,FALSE)),2))</f>
        <v>968.5</v>
      </c>
      <c r="K2956" s="60"/>
      <c r="L2956" s="60" t="s">
        <v>809</v>
      </c>
      <c r="M2956" s="54">
        <v>57</v>
      </c>
    </row>
    <row r="2957" spans="1:13" s="167" customFormat="1" ht="23.25" hidden="1" customHeight="1">
      <c r="A2957" s="390" t="s">
        <v>1256</v>
      </c>
      <c r="B2957" s="43" t="s">
        <v>2228</v>
      </c>
      <c r="C2957" s="43" t="s">
        <v>172</v>
      </c>
      <c r="D2957" s="43"/>
      <c r="E2957" s="43"/>
      <c r="F2957" s="44" t="s">
        <v>873</v>
      </c>
      <c r="G2957" s="43">
        <v>9</v>
      </c>
      <c r="H2957" s="44" t="s">
        <v>1058</v>
      </c>
      <c r="I2957" s="43">
        <v>1024.4000000000001</v>
      </c>
      <c r="J2957" s="57">
        <f>IF(C2957="СТОП цена",I2957,ROUND(I2957*(1-VLOOKUP(L2957,Оглавление!D:G,3,FALSE)),2))</f>
        <v>1024.4000000000001</v>
      </c>
      <c r="K2957" s="60"/>
      <c r="L2957" s="60" t="s">
        <v>809</v>
      </c>
      <c r="M2957" s="54">
        <v>57</v>
      </c>
    </row>
    <row r="2958" spans="1:13" s="176" customFormat="1" ht="23.25" hidden="1" customHeight="1">
      <c r="A2958" s="390" t="s">
        <v>1387</v>
      </c>
      <c r="B2958" s="43" t="s">
        <v>2229</v>
      </c>
      <c r="C2958" s="43" t="s">
        <v>172</v>
      </c>
      <c r="D2958" s="43"/>
      <c r="E2958" s="43"/>
      <c r="F2958" s="44" t="s">
        <v>873</v>
      </c>
      <c r="G2958" s="43">
        <v>9</v>
      </c>
      <c r="H2958" s="44" t="s">
        <v>1058</v>
      </c>
      <c r="I2958" s="43">
        <v>594</v>
      </c>
      <c r="J2958" s="57">
        <f>IF(C2958="СТОП цена",I2958,ROUND(I2958*(1-VLOOKUP(L2958,Оглавление!D:G,3,FALSE)),2))</f>
        <v>594</v>
      </c>
      <c r="K2958" s="60"/>
      <c r="L2958" s="60" t="s">
        <v>809</v>
      </c>
      <c r="M2958" s="54">
        <v>58</v>
      </c>
    </row>
    <row r="2959" spans="1:13" s="176" customFormat="1" ht="23.25" hidden="1" customHeight="1">
      <c r="A2959" s="390" t="s">
        <v>1388</v>
      </c>
      <c r="B2959" s="43" t="s">
        <v>2230</v>
      </c>
      <c r="C2959" s="43" t="s">
        <v>172</v>
      </c>
      <c r="D2959" s="43"/>
      <c r="E2959" s="43"/>
      <c r="F2959" s="44" t="s">
        <v>873</v>
      </c>
      <c r="G2959" s="43">
        <v>9</v>
      </c>
      <c r="H2959" s="44" t="s">
        <v>1058</v>
      </c>
      <c r="I2959" s="43">
        <v>188</v>
      </c>
      <c r="J2959" s="57">
        <f>IF(C2959="СТОП цена",I2959,ROUND(I2959*(1-VLOOKUP(L2959,Оглавление!D:G,3,FALSE)),2))</f>
        <v>188</v>
      </c>
      <c r="K2959" s="60"/>
      <c r="L2959" s="60" t="s">
        <v>809</v>
      </c>
      <c r="M2959" s="54">
        <v>58</v>
      </c>
    </row>
    <row r="2960" spans="1:13" s="176" customFormat="1" ht="31.5" hidden="1" customHeight="1">
      <c r="A2960" s="390" t="s">
        <v>1389</v>
      </c>
      <c r="B2960" s="43" t="s">
        <v>2231</v>
      </c>
      <c r="C2960" s="43" t="s">
        <v>172</v>
      </c>
      <c r="D2960" s="43"/>
      <c r="E2960" s="43"/>
      <c r="F2960" s="44" t="s">
        <v>873</v>
      </c>
      <c r="G2960" s="43">
        <v>9</v>
      </c>
      <c r="H2960" s="44" t="s">
        <v>1058</v>
      </c>
      <c r="I2960" s="43">
        <v>188</v>
      </c>
      <c r="J2960" s="57">
        <f>IF(C2960="СТОП цена",I2960,ROUND(I2960*(1-VLOOKUP(L2960,Оглавление!D:G,3,FALSE)),2))</f>
        <v>188</v>
      </c>
      <c r="K2960" s="60"/>
      <c r="L2960" s="60" t="s">
        <v>809</v>
      </c>
      <c r="M2960" s="54">
        <v>58</v>
      </c>
    </row>
    <row r="2961" spans="1:13" s="249" customFormat="1" ht="23.25" hidden="1" customHeight="1">
      <c r="A2961" s="397" t="s">
        <v>1569</v>
      </c>
      <c r="B2961" s="43" t="s">
        <v>2232</v>
      </c>
      <c r="C2961" s="43" t="s">
        <v>172</v>
      </c>
      <c r="D2961" s="250"/>
      <c r="E2961" s="250"/>
      <c r="F2961" s="44" t="s">
        <v>873</v>
      </c>
      <c r="G2961" s="43">
        <v>9</v>
      </c>
      <c r="H2961" s="44" t="s">
        <v>1058</v>
      </c>
      <c r="I2961" s="43">
        <v>955</v>
      </c>
      <c r="J2961" s="57">
        <f>IF(C2961="СТОП цена",I2961,ROUND(I2961*(1-VLOOKUP(L2961,Оглавление!D:G,3,FALSE)),2))</f>
        <v>955</v>
      </c>
      <c r="K2961" s="60"/>
      <c r="L2961" s="60" t="s">
        <v>809</v>
      </c>
      <c r="M2961" s="54">
        <v>58</v>
      </c>
    </row>
    <row r="2962" spans="1:13" s="249" customFormat="1" ht="23.25" hidden="1" customHeight="1">
      <c r="A2962" s="397" t="s">
        <v>1563</v>
      </c>
      <c r="B2962" s="43" t="s">
        <v>2233</v>
      </c>
      <c r="C2962" s="43" t="s">
        <v>172</v>
      </c>
      <c r="D2962" s="250"/>
      <c r="E2962" s="250"/>
      <c r="F2962" s="44" t="s">
        <v>873</v>
      </c>
      <c r="G2962" s="43">
        <v>9</v>
      </c>
      <c r="H2962" s="44" t="s">
        <v>1058</v>
      </c>
      <c r="I2962" s="43">
        <v>924</v>
      </c>
      <c r="J2962" s="57">
        <f>IF(C2962="СТОП цена",I2962,ROUND(I2962*(1-VLOOKUP(L2962,Оглавление!D:G,3,FALSE)),2))</f>
        <v>924</v>
      </c>
      <c r="K2962" s="60"/>
      <c r="L2962" s="60" t="s">
        <v>809</v>
      </c>
      <c r="M2962" s="54">
        <v>58</v>
      </c>
    </row>
    <row r="2963" spans="1:13" s="249" customFormat="1" ht="23.25" hidden="1" customHeight="1">
      <c r="A2963" s="397" t="s">
        <v>1564</v>
      </c>
      <c r="B2963" s="43" t="s">
        <v>2234</v>
      </c>
      <c r="C2963" s="43" t="s">
        <v>172</v>
      </c>
      <c r="D2963" s="250"/>
      <c r="E2963" s="250"/>
      <c r="F2963" s="44" t="s">
        <v>873</v>
      </c>
      <c r="G2963" s="43">
        <v>9</v>
      </c>
      <c r="H2963" s="44" t="s">
        <v>1058</v>
      </c>
      <c r="I2963" s="43">
        <v>819</v>
      </c>
      <c r="J2963" s="57">
        <f>IF(C2963="СТОП цена",I2963,ROUND(I2963*(1-VLOOKUP(L2963,Оглавление!D:G,3,FALSE)),2))</f>
        <v>819</v>
      </c>
      <c r="K2963" s="60"/>
      <c r="L2963" s="60" t="s">
        <v>809</v>
      </c>
      <c r="M2963" s="54">
        <v>58</v>
      </c>
    </row>
    <row r="2964" spans="1:13" s="249" customFormat="1" ht="23.25" hidden="1" customHeight="1">
      <c r="A2964" s="397" t="s">
        <v>1565</v>
      </c>
      <c r="B2964" s="43" t="s">
        <v>2235</v>
      </c>
      <c r="C2964" s="43" t="s">
        <v>172</v>
      </c>
      <c r="D2964" s="250"/>
      <c r="E2964" s="250"/>
      <c r="F2964" s="44" t="s">
        <v>873</v>
      </c>
      <c r="G2964" s="43">
        <v>9</v>
      </c>
      <c r="H2964" s="44" t="s">
        <v>1058</v>
      </c>
      <c r="I2964" s="43">
        <v>225</v>
      </c>
      <c r="J2964" s="57">
        <f>IF(C2964="СТОП цена",I2964,ROUND(I2964*(1-VLOOKUP(L2964,Оглавление!D:G,3,FALSE)),2))</f>
        <v>225</v>
      </c>
      <c r="K2964" s="60"/>
      <c r="L2964" s="60" t="s">
        <v>809</v>
      </c>
      <c r="M2964" s="54">
        <v>58</v>
      </c>
    </row>
    <row r="2965" spans="1:13" s="249" customFormat="1" ht="23.25" hidden="1" customHeight="1">
      <c r="A2965" s="397" t="s">
        <v>1566</v>
      </c>
      <c r="B2965" s="43" t="s">
        <v>2236</v>
      </c>
      <c r="C2965" s="43" t="s">
        <v>172</v>
      </c>
      <c r="D2965" s="250"/>
      <c r="E2965" s="250"/>
      <c r="F2965" s="44" t="s">
        <v>873</v>
      </c>
      <c r="G2965" s="43">
        <v>9</v>
      </c>
      <c r="H2965" s="44" t="s">
        <v>1058</v>
      </c>
      <c r="I2965" s="43">
        <v>550</v>
      </c>
      <c r="J2965" s="57">
        <f>IF(C2965="СТОП цена",I2965,ROUND(I2965*(1-VLOOKUP(L2965,Оглавление!D:G,3,FALSE)),2))</f>
        <v>550</v>
      </c>
      <c r="K2965" s="60"/>
      <c r="L2965" s="60" t="s">
        <v>809</v>
      </c>
      <c r="M2965" s="54">
        <v>58</v>
      </c>
    </row>
    <row r="2966" spans="1:13" s="249" customFormat="1" ht="23.25" hidden="1" customHeight="1">
      <c r="A2966" s="397" t="s">
        <v>1562</v>
      </c>
      <c r="B2966" s="43" t="s">
        <v>2237</v>
      </c>
      <c r="C2966" s="43" t="s">
        <v>172</v>
      </c>
      <c r="D2966" s="250"/>
      <c r="E2966" s="250"/>
      <c r="F2966" s="44" t="s">
        <v>873</v>
      </c>
      <c r="G2966" s="43">
        <v>9</v>
      </c>
      <c r="H2966" s="44" t="s">
        <v>1058</v>
      </c>
      <c r="I2966" s="43">
        <v>465</v>
      </c>
      <c r="J2966" s="57">
        <f>IF(C2966="СТОП цена",I2966,ROUND(I2966*(1-VLOOKUP(L2966,Оглавление!D:G,3,FALSE)),2))</f>
        <v>465</v>
      </c>
      <c r="K2966" s="60"/>
      <c r="L2966" s="60" t="s">
        <v>809</v>
      </c>
      <c r="M2966" s="54">
        <v>58</v>
      </c>
    </row>
    <row r="2967" spans="1:13" s="249" customFormat="1" ht="23.25" hidden="1" customHeight="1">
      <c r="A2967" s="397" t="s">
        <v>1567</v>
      </c>
      <c r="B2967" s="43" t="s">
        <v>2238</v>
      </c>
      <c r="C2967" s="43" t="s">
        <v>172</v>
      </c>
      <c r="D2967" s="250"/>
      <c r="E2967" s="250"/>
      <c r="F2967" s="44" t="s">
        <v>873</v>
      </c>
      <c r="G2967" s="43">
        <v>9</v>
      </c>
      <c r="H2967" s="44" t="s">
        <v>1058</v>
      </c>
      <c r="I2967" s="43">
        <v>550</v>
      </c>
      <c r="J2967" s="57">
        <f>IF(C2967="СТОП цена",I2967,ROUND(I2967*(1-VLOOKUP(L2967,Оглавление!D:G,3,FALSE)),2))</f>
        <v>550</v>
      </c>
      <c r="K2967" s="60"/>
      <c r="L2967" s="60" t="s">
        <v>809</v>
      </c>
      <c r="M2967" s="54">
        <v>58</v>
      </c>
    </row>
    <row r="2968" spans="1:13" s="249" customFormat="1" ht="23.25" hidden="1" customHeight="1">
      <c r="A2968" s="397" t="s">
        <v>1568</v>
      </c>
      <c r="B2968" s="43" t="s">
        <v>2239</v>
      </c>
      <c r="C2968" s="43" t="s">
        <v>172</v>
      </c>
      <c r="D2968" s="250"/>
      <c r="E2968" s="250"/>
      <c r="F2968" s="44" t="s">
        <v>873</v>
      </c>
      <c r="G2968" s="43">
        <v>9</v>
      </c>
      <c r="H2968" s="44" t="s">
        <v>1058</v>
      </c>
      <c r="I2968" s="43">
        <v>178</v>
      </c>
      <c r="J2968" s="57">
        <f>IF(C2968="СТОП цена",I2968,ROUND(I2968*(1-VLOOKUP(L2968,Оглавление!D:G,3,FALSE)),2))</f>
        <v>178</v>
      </c>
      <c r="K2968" s="60"/>
      <c r="L2968" s="60" t="s">
        <v>809</v>
      </c>
      <c r="M2968" s="54">
        <v>58</v>
      </c>
    </row>
    <row r="2969" spans="1:13" s="268" customFormat="1" ht="23.25" hidden="1" customHeight="1">
      <c r="A2969" s="397" t="s">
        <v>1640</v>
      </c>
      <c r="B2969" s="43" t="s">
        <v>2240</v>
      </c>
      <c r="C2969" s="43" t="s">
        <v>172</v>
      </c>
      <c r="D2969" s="43"/>
      <c r="E2969" s="43"/>
      <c r="F2969" s="44" t="s">
        <v>873</v>
      </c>
      <c r="G2969" s="43">
        <v>9</v>
      </c>
      <c r="H2969" s="44" t="s">
        <v>1058</v>
      </c>
      <c r="I2969" s="43">
        <v>430</v>
      </c>
      <c r="J2969" s="57">
        <f>IF(C2969="СТОП цена",I2969,ROUND(I2969*(1-VLOOKUP(L2969,Оглавление!D:G,3,FALSE)),2))</f>
        <v>430</v>
      </c>
      <c r="K2969" s="60"/>
      <c r="L2969" s="60" t="s">
        <v>809</v>
      </c>
      <c r="M2969" s="54">
        <v>58</v>
      </c>
    </row>
    <row r="2970" spans="1:13" s="1" customFormat="1" ht="17.25" hidden="1" customHeight="1">
      <c r="A2970" s="579" t="s">
        <v>810</v>
      </c>
      <c r="B2970" s="580"/>
      <c r="C2970" s="580"/>
      <c r="D2970" s="580"/>
      <c r="E2970" s="580"/>
      <c r="F2970" s="580"/>
      <c r="G2970" s="580"/>
      <c r="H2970" s="580"/>
      <c r="I2970" s="580"/>
      <c r="J2970" s="581"/>
      <c r="K2970" s="60" t="s">
        <v>443</v>
      </c>
      <c r="L2970" s="60" t="s">
        <v>810</v>
      </c>
      <c r="M2970" s="54">
        <v>58</v>
      </c>
    </row>
    <row r="2971" spans="1:13" s="1" customFormat="1" ht="25.5" hidden="1" customHeight="1">
      <c r="A2971" s="582" t="s">
        <v>53</v>
      </c>
      <c r="B2971" s="583"/>
      <c r="C2971" s="583"/>
      <c r="D2971" s="583"/>
      <c r="E2971" s="583"/>
      <c r="F2971" s="583"/>
      <c r="G2971" s="583"/>
      <c r="H2971" s="583"/>
      <c r="I2971" s="583"/>
      <c r="J2971" s="583"/>
      <c r="K2971" s="60"/>
      <c r="L2971" s="60" t="s">
        <v>810</v>
      </c>
      <c r="M2971" s="54">
        <v>58</v>
      </c>
    </row>
    <row r="2972" spans="1:13" ht="45" hidden="1">
      <c r="A2972" s="382" t="s">
        <v>659</v>
      </c>
      <c r="B2972" s="44"/>
      <c r="C2972" s="44"/>
      <c r="D2972" s="42">
        <v>0.5</v>
      </c>
      <c r="E2972" s="42" t="s">
        <v>561</v>
      </c>
      <c r="F2972" s="44" t="str">
        <f>CONCATENATE(D2972," ",E2972)</f>
        <v>0,5 л</v>
      </c>
      <c r="G2972" s="43">
        <v>12</v>
      </c>
      <c r="H2972" s="44" t="s">
        <v>1058</v>
      </c>
      <c r="I2972" s="43">
        <v>56.63</v>
      </c>
      <c r="J2972" s="57">
        <f>IF(C2972="СТОП цена",I2972,ROUND(I2972*(1-VLOOKUP(L2972,Оглавление!D:G,3,FALSE)),2))</f>
        <v>56.63</v>
      </c>
      <c r="K2972" s="60"/>
      <c r="L2972" s="60" t="s">
        <v>810</v>
      </c>
      <c r="M2972" s="54">
        <v>58</v>
      </c>
    </row>
    <row r="2973" spans="1:13" ht="45" hidden="1">
      <c r="A2973" s="382" t="s">
        <v>660</v>
      </c>
      <c r="B2973" s="44"/>
      <c r="C2973" s="44"/>
      <c r="D2973" s="44">
        <v>0.5</v>
      </c>
      <c r="E2973" s="44" t="s">
        <v>561</v>
      </c>
      <c r="F2973" s="44" t="str">
        <f>CONCATENATE(D2973," ",E2973)</f>
        <v>0,5 л</v>
      </c>
      <c r="G2973" s="44">
        <v>12</v>
      </c>
      <c r="H2973" s="44" t="s">
        <v>1058</v>
      </c>
      <c r="I2973" s="43">
        <v>94.88</v>
      </c>
      <c r="J2973" s="57">
        <f>IF(C2973="СТОП цена",I2973,ROUND(I2973*(1-VLOOKUP(L2973,Оглавление!D:G,3,FALSE)),2))</f>
        <v>94.88</v>
      </c>
      <c r="K2973" s="60"/>
      <c r="L2973" s="60" t="s">
        <v>810</v>
      </c>
      <c r="M2973" s="54">
        <v>58</v>
      </c>
    </row>
    <row r="2974" spans="1:13" s="1" customFormat="1" ht="25.5" hidden="1" customHeight="1">
      <c r="A2974" s="582" t="s">
        <v>13</v>
      </c>
      <c r="B2974" s="583"/>
      <c r="C2974" s="583"/>
      <c r="D2974" s="583"/>
      <c r="E2974" s="583"/>
      <c r="F2974" s="583"/>
      <c r="G2974" s="583"/>
      <c r="H2974" s="583"/>
      <c r="I2974" s="583"/>
      <c r="J2974" s="583"/>
      <c r="K2974" s="60"/>
      <c r="L2974" s="60" t="s">
        <v>810</v>
      </c>
      <c r="M2974" s="54">
        <v>58</v>
      </c>
    </row>
    <row r="2975" spans="1:13" ht="27" hidden="1" customHeight="1">
      <c r="A2975" s="588" t="s">
        <v>2371</v>
      </c>
      <c r="B2975" s="44"/>
      <c r="C2975" s="44"/>
      <c r="D2975" s="42">
        <v>0.25</v>
      </c>
      <c r="E2975" s="42" t="s">
        <v>55</v>
      </c>
      <c r="F2975" s="44" t="str">
        <f>CONCATENATE(D2975," ",E2975)</f>
        <v>0,25 кг</v>
      </c>
      <c r="G2975" s="42">
        <v>18</v>
      </c>
      <c r="H2975" s="44" t="s">
        <v>1058</v>
      </c>
      <c r="I2975" s="43">
        <v>52</v>
      </c>
      <c r="J2975" s="57">
        <f>IF(C2975="СТОП цена",I2975,ROUND(I2975*(1-VLOOKUP(L2975,Оглавление!D:G,3,FALSE)),2))</f>
        <v>52</v>
      </c>
      <c r="K2975" s="60"/>
      <c r="L2975" s="60" t="s">
        <v>810</v>
      </c>
      <c r="M2975" s="54">
        <v>58</v>
      </c>
    </row>
    <row r="2976" spans="1:13" ht="24" hidden="1" customHeight="1">
      <c r="A2976" s="589"/>
      <c r="B2976" s="44"/>
      <c r="C2976" s="44" t="s">
        <v>223</v>
      </c>
      <c r="D2976" s="42">
        <v>0.9</v>
      </c>
      <c r="E2976" s="44" t="s">
        <v>55</v>
      </c>
      <c r="F2976" s="44" t="str">
        <f>CONCATENATE(D2976," ",E2976)</f>
        <v>0,9 кг</v>
      </c>
      <c r="G2976" s="42">
        <v>12</v>
      </c>
      <c r="H2976" s="44" t="s">
        <v>1058</v>
      </c>
      <c r="I2976" s="43">
        <v>159.75</v>
      </c>
      <c r="J2976" s="57">
        <f>IF(C2976="СТОП цена",I2976,ROUND(I2976*(1-VLOOKUP(L2976,Оглавление!D:G,3,FALSE)),2))</f>
        <v>159.75</v>
      </c>
      <c r="K2976" s="60"/>
      <c r="L2976" s="60" t="s">
        <v>810</v>
      </c>
      <c r="M2976" s="54">
        <v>58</v>
      </c>
    </row>
    <row r="2977" spans="1:13" s="1" customFormat="1" ht="17.25" hidden="1" customHeight="1">
      <c r="A2977" s="579" t="s">
        <v>812</v>
      </c>
      <c r="B2977" s="580"/>
      <c r="C2977" s="580"/>
      <c r="D2977" s="580"/>
      <c r="E2977" s="580"/>
      <c r="F2977" s="580"/>
      <c r="G2977" s="580"/>
      <c r="H2977" s="580"/>
      <c r="I2977" s="580"/>
      <c r="J2977" s="581"/>
      <c r="K2977" s="60" t="s">
        <v>443</v>
      </c>
      <c r="L2977" s="60" t="s">
        <v>812</v>
      </c>
      <c r="M2977" s="54">
        <v>58</v>
      </c>
    </row>
    <row r="2978" spans="1:13" s="1" customFormat="1" ht="25.5" hidden="1" customHeight="1">
      <c r="A2978" s="582" t="s">
        <v>54</v>
      </c>
      <c r="B2978" s="583"/>
      <c r="C2978" s="583"/>
      <c r="D2978" s="583"/>
      <c r="E2978" s="583"/>
      <c r="F2978" s="583"/>
      <c r="G2978" s="583"/>
      <c r="H2978" s="583"/>
      <c r="I2978" s="583"/>
      <c r="J2978" s="583"/>
      <c r="K2978" s="60"/>
      <c r="L2978" s="60" t="s">
        <v>812</v>
      </c>
      <c r="M2978" s="54">
        <v>58</v>
      </c>
    </row>
    <row r="2979" spans="1:13" ht="18" hidden="1" customHeight="1">
      <c r="A2979" s="588" t="s">
        <v>662</v>
      </c>
      <c r="B2979" s="44"/>
      <c r="C2979" s="44"/>
      <c r="D2979" s="43">
        <v>1.5</v>
      </c>
      <c r="E2979" s="43" t="s">
        <v>55</v>
      </c>
      <c r="F2979" s="44" t="str">
        <f>CONCATENATE(D2979," ",E2979)</f>
        <v>1,5 кг</v>
      </c>
      <c r="G2979" s="43">
        <v>12</v>
      </c>
      <c r="H2979" s="44" t="s">
        <v>1058</v>
      </c>
      <c r="I2979" s="43">
        <v>113.16</v>
      </c>
      <c r="J2979" s="57">
        <f>IF(C2979="СТОП цена",I2979,ROUND(I2979*(1-VLOOKUP(L2979,Оглавление!D:G,3,FALSE)),2))</f>
        <v>113.16</v>
      </c>
      <c r="K2979" s="60"/>
      <c r="L2979" s="60" t="s">
        <v>812</v>
      </c>
      <c r="M2979" s="54">
        <v>58</v>
      </c>
    </row>
    <row r="2980" spans="1:13" ht="18.75" hidden="1" customHeight="1">
      <c r="A2980" s="590"/>
      <c r="B2980" s="44"/>
      <c r="C2980" s="44"/>
      <c r="D2980" s="43">
        <v>2.5</v>
      </c>
      <c r="E2980" s="44" t="s">
        <v>55</v>
      </c>
      <c r="F2980" s="44" t="str">
        <f>CONCATENATE(D2980," ",E2980)</f>
        <v>2,5 кг</v>
      </c>
      <c r="G2980" s="43">
        <v>8</v>
      </c>
      <c r="H2980" s="44" t="s">
        <v>1058</v>
      </c>
      <c r="I2980" s="43">
        <v>163.55000000000001</v>
      </c>
      <c r="J2980" s="57">
        <f>IF(C2980="СТОП цена",I2980,ROUND(I2980*(1-VLOOKUP(L2980,Оглавление!D:G,3,FALSE)),2))</f>
        <v>163.55000000000001</v>
      </c>
      <c r="K2980" s="60"/>
      <c r="L2980" s="60" t="s">
        <v>812</v>
      </c>
      <c r="M2980" s="54">
        <v>58</v>
      </c>
    </row>
    <row r="2981" spans="1:13" ht="18.75" hidden="1" customHeight="1">
      <c r="A2981" s="590"/>
      <c r="B2981" s="44"/>
      <c r="C2981" s="44"/>
      <c r="D2981" s="43">
        <v>6</v>
      </c>
      <c r="E2981" s="44" t="s">
        <v>55</v>
      </c>
      <c r="F2981" s="44" t="str">
        <f>CONCATENATE(D2981," ",E2981)</f>
        <v>6 кг</v>
      </c>
      <c r="G2981" s="43">
        <v>4</v>
      </c>
      <c r="H2981" s="44" t="s">
        <v>1058</v>
      </c>
      <c r="I2981" s="43">
        <v>349.4</v>
      </c>
      <c r="J2981" s="57">
        <f>IF(C2981="СТОП цена",I2981,ROUND(I2981*(1-VLOOKUP(L2981,Оглавление!D:G,3,FALSE)),2))</f>
        <v>349.4</v>
      </c>
      <c r="K2981" s="60"/>
      <c r="L2981" s="60" t="s">
        <v>812</v>
      </c>
      <c r="M2981" s="54">
        <v>58</v>
      </c>
    </row>
    <row r="2982" spans="1:13" ht="22.5" hidden="1" customHeight="1">
      <c r="A2982" s="589"/>
      <c r="B2982" s="44"/>
      <c r="C2982" s="44"/>
      <c r="D2982" s="43">
        <v>20</v>
      </c>
      <c r="E2982" s="44" t="s">
        <v>55</v>
      </c>
      <c r="F2982" s="44" t="str">
        <f>CONCATENATE(D2982," ",E2982)</f>
        <v>20 кг</v>
      </c>
      <c r="G2982" s="43">
        <v>1</v>
      </c>
      <c r="H2982" s="44" t="s">
        <v>1058</v>
      </c>
      <c r="I2982" s="43">
        <v>996.98</v>
      </c>
      <c r="J2982" s="57">
        <f>IF(C2982="СТОП цена",I2982,ROUND(I2982*(1-VLOOKUP(L2982,Оглавление!D:G,3,FALSE)),2))</f>
        <v>996.98</v>
      </c>
      <c r="K2982" s="60"/>
      <c r="L2982" s="60" t="s">
        <v>812</v>
      </c>
      <c r="M2982" s="54">
        <v>58</v>
      </c>
    </row>
    <row r="2983" spans="1:13" s="1" customFormat="1" ht="17.25" customHeight="1">
      <c r="A2983" s="579" t="s">
        <v>813</v>
      </c>
      <c r="B2983" s="580"/>
      <c r="C2983" s="580"/>
      <c r="D2983" s="580"/>
      <c r="E2983" s="580"/>
      <c r="F2983" s="580"/>
      <c r="G2983" s="580"/>
      <c r="H2983" s="580"/>
      <c r="I2983" s="580"/>
      <c r="J2983" s="581"/>
      <c r="K2983" s="60" t="s">
        <v>443</v>
      </c>
      <c r="L2983" s="60" t="s">
        <v>813</v>
      </c>
      <c r="M2983" s="54">
        <v>58</v>
      </c>
    </row>
    <row r="2984" spans="1:13" s="1" customFormat="1" ht="33" customHeight="1">
      <c r="A2984" s="582" t="s">
        <v>54</v>
      </c>
      <c r="B2984" s="583"/>
      <c r="C2984" s="583"/>
      <c r="D2984" s="583"/>
      <c r="E2984" s="583"/>
      <c r="F2984" s="583"/>
      <c r="G2984" s="583"/>
      <c r="H2984" s="583"/>
      <c r="I2984" s="583"/>
      <c r="J2984" s="583"/>
      <c r="K2984" s="60"/>
      <c r="L2984" s="60" t="s">
        <v>813</v>
      </c>
      <c r="M2984" s="54">
        <v>58</v>
      </c>
    </row>
    <row r="2985" spans="1:13" ht="20.25" customHeight="1">
      <c r="A2985" s="588" t="s">
        <v>670</v>
      </c>
      <c r="B2985" s="148"/>
      <c r="C2985" s="148"/>
      <c r="D2985" s="42">
        <v>3</v>
      </c>
      <c r="E2985" s="43" t="s">
        <v>55</v>
      </c>
      <c r="F2985" s="44" t="str">
        <f>CONCATENATE(D2985," ",E2985)</f>
        <v>3 кг</v>
      </c>
      <c r="G2985" s="42">
        <v>1</v>
      </c>
      <c r="H2985" s="44" t="s">
        <v>1058</v>
      </c>
      <c r="I2985" s="43">
        <v>231.2</v>
      </c>
      <c r="J2985" s="57">
        <f>IF(C2985="СТОП цена",I2985,ROUND(I2985*(1-VLOOKUP(L2985,Оглавление!D:G,3,FALSE)),2))</f>
        <v>231.2</v>
      </c>
      <c r="K2985" s="60"/>
      <c r="L2985" s="60" t="s">
        <v>813</v>
      </c>
      <c r="M2985" s="54">
        <v>58</v>
      </c>
    </row>
    <row r="2986" spans="1:13" s="147" customFormat="1" ht="18.75" customHeight="1">
      <c r="A2986" s="590"/>
      <c r="B2986" s="148"/>
      <c r="C2986" s="148"/>
      <c r="D2986" s="42"/>
      <c r="E2986" s="43"/>
      <c r="F2986" s="44" t="s">
        <v>1307</v>
      </c>
      <c r="G2986" s="42">
        <v>1</v>
      </c>
      <c r="H2986" s="44" t="s">
        <v>1058</v>
      </c>
      <c r="I2986" s="43">
        <v>1020</v>
      </c>
      <c r="J2986" s="57">
        <f>IF(C2986="СТОП цена",I2986,ROUND(I2986*(1-VLOOKUP(L2986,Оглавление!D:G,3,FALSE)),2))</f>
        <v>1020</v>
      </c>
      <c r="K2986" s="60"/>
      <c r="L2986" s="60" t="s">
        <v>813</v>
      </c>
      <c r="M2986" s="54">
        <v>58</v>
      </c>
    </row>
    <row r="2987" spans="1:13" ht="19.5" customHeight="1">
      <c r="A2987" s="588" t="s">
        <v>671</v>
      </c>
      <c r="B2987" s="148"/>
      <c r="C2987" s="148"/>
      <c r="D2987" s="42">
        <v>3</v>
      </c>
      <c r="E2987" s="43" t="s">
        <v>55</v>
      </c>
      <c r="F2987" s="44" t="str">
        <f>CONCATENATE(D2987," ",E2987)</f>
        <v>3 кг</v>
      </c>
      <c r="G2987" s="42">
        <v>1</v>
      </c>
      <c r="H2987" s="44" t="s">
        <v>1058</v>
      </c>
      <c r="I2987" s="43">
        <v>244.8</v>
      </c>
      <c r="J2987" s="57">
        <f>IF(C2987="СТОП цена",I2987,ROUND(I2987*(1-VLOOKUP(L2987,Оглавление!D:G,3,FALSE)),2))</f>
        <v>244.8</v>
      </c>
      <c r="K2987" s="60"/>
      <c r="L2987" s="60" t="s">
        <v>813</v>
      </c>
      <c r="M2987" s="54">
        <v>58</v>
      </c>
    </row>
    <row r="2988" spans="1:13" s="147" customFormat="1" ht="21" customHeight="1">
      <c r="A2988" s="590"/>
      <c r="B2988" s="148"/>
      <c r="C2988" s="148"/>
      <c r="D2988" s="42"/>
      <c r="E2988" s="43"/>
      <c r="F2988" s="44" t="s">
        <v>1307</v>
      </c>
      <c r="G2988" s="42">
        <v>1</v>
      </c>
      <c r="H2988" s="44" t="s">
        <v>1058</v>
      </c>
      <c r="I2988" s="43">
        <v>1115.2</v>
      </c>
      <c r="J2988" s="57">
        <f>IF(C2988="СТОП цена",I2988,ROUND(I2988*(1-VLOOKUP(L2988,Оглавление!D:G,3,FALSE)),2))</f>
        <v>1115.2</v>
      </c>
      <c r="K2988" s="60"/>
      <c r="L2988" s="60" t="s">
        <v>813</v>
      </c>
      <c r="M2988" s="54">
        <v>58</v>
      </c>
    </row>
    <row r="2989" spans="1:13" ht="27" customHeight="1">
      <c r="A2989" s="582" t="s">
        <v>602</v>
      </c>
      <c r="B2989" s="583"/>
      <c r="C2989" s="583"/>
      <c r="D2989" s="583"/>
      <c r="E2989" s="583"/>
      <c r="F2989" s="583"/>
      <c r="G2989" s="583"/>
      <c r="H2989" s="583"/>
      <c r="I2989" s="583"/>
      <c r="J2989" s="583"/>
      <c r="K2989" s="60"/>
      <c r="L2989" s="60" t="s">
        <v>813</v>
      </c>
      <c r="M2989" s="54">
        <v>58</v>
      </c>
    </row>
    <row r="2990" spans="1:13" ht="32.25" customHeight="1">
      <c r="A2990" s="381" t="s">
        <v>603</v>
      </c>
      <c r="B2990" s="43"/>
      <c r="C2990" s="43"/>
      <c r="D2990" s="42">
        <v>27</v>
      </c>
      <c r="E2990" s="44" t="s">
        <v>55</v>
      </c>
      <c r="F2990" s="44" t="str">
        <f>CONCATENATE(D2990," ",E2990)</f>
        <v>27 кг</v>
      </c>
      <c r="G2990" s="42">
        <v>1</v>
      </c>
      <c r="H2990" s="44" t="s">
        <v>1058</v>
      </c>
      <c r="I2990" s="43">
        <v>3264</v>
      </c>
      <c r="J2990" s="57">
        <f>IF(C2990="СТОП цена",I2990,ROUND(I2990*(1-VLOOKUP(L2990,Оглавление!D:G,3,FALSE)),2))</f>
        <v>3264</v>
      </c>
      <c r="K2990" s="60"/>
      <c r="L2990" s="60" t="s">
        <v>813</v>
      </c>
      <c r="M2990" s="54">
        <v>58</v>
      </c>
    </row>
    <row r="2991" spans="1:13" s="153" customFormat="1" ht="24.75" customHeight="1">
      <c r="A2991" s="381" t="s">
        <v>1352</v>
      </c>
      <c r="B2991" s="43"/>
      <c r="C2991" s="43"/>
      <c r="D2991" s="42"/>
      <c r="E2991" s="44"/>
      <c r="F2991" s="44" t="s">
        <v>1351</v>
      </c>
      <c r="G2991" s="42">
        <v>1</v>
      </c>
      <c r="H2991" s="44" t="s">
        <v>1058</v>
      </c>
      <c r="I2991" s="43">
        <v>3264</v>
      </c>
      <c r="J2991" s="57">
        <f>IF(C2991="СТОП цена",I2991,ROUND(I2991*(1-VLOOKUP(L2991,Оглавление!D:G,3,FALSE)),2))</f>
        <v>3264</v>
      </c>
      <c r="K2991" s="60"/>
      <c r="L2991" s="60" t="s">
        <v>813</v>
      </c>
      <c r="M2991" s="54">
        <v>58</v>
      </c>
    </row>
    <row r="2992" spans="1:13" ht="28.5" customHeight="1">
      <c r="A2992" s="381" t="s">
        <v>228</v>
      </c>
      <c r="B2992" s="43"/>
      <c r="C2992" s="43" t="s">
        <v>223</v>
      </c>
      <c r="D2992" s="42">
        <v>27</v>
      </c>
      <c r="E2992" s="44" t="s">
        <v>55</v>
      </c>
      <c r="F2992" s="44" t="str">
        <f>CONCATENATE(D2992," ",E2992)</f>
        <v>27 кг</v>
      </c>
      <c r="G2992" s="42">
        <v>1</v>
      </c>
      <c r="H2992" s="44" t="s">
        <v>1058</v>
      </c>
      <c r="I2992" s="43">
        <v>3264</v>
      </c>
      <c r="J2992" s="57">
        <f>IF(C2992="СТОП цена",I2992,ROUND(I2992*(1-VLOOKUP(L2992,Оглавление!D:G,3,FALSE)),2))</f>
        <v>3264</v>
      </c>
      <c r="K2992" s="60"/>
      <c r="L2992" s="60" t="s">
        <v>813</v>
      </c>
      <c r="M2992" s="54">
        <v>58</v>
      </c>
    </row>
    <row r="2993" spans="1:13" ht="39" customHeight="1">
      <c r="A2993" s="381" t="s">
        <v>1306</v>
      </c>
      <c r="B2993" s="43"/>
      <c r="C2993" s="43" t="s">
        <v>223</v>
      </c>
      <c r="D2993" s="42">
        <v>27</v>
      </c>
      <c r="E2993" s="44" t="s">
        <v>55</v>
      </c>
      <c r="F2993" s="44" t="str">
        <f>CONCATENATE(D2993," ",E2993)</f>
        <v>27 кг</v>
      </c>
      <c r="G2993" s="42">
        <v>1</v>
      </c>
      <c r="H2993" s="44" t="s">
        <v>1058</v>
      </c>
      <c r="I2993" s="43">
        <v>3264</v>
      </c>
      <c r="J2993" s="57">
        <f>IF(C2993="СТОП цена",I2993,ROUND(I2993*(1-VLOOKUP(L2993,Оглавление!D:G,3,FALSE)),2))</f>
        <v>3264</v>
      </c>
      <c r="K2993" s="60"/>
      <c r="L2993" s="60" t="s">
        <v>813</v>
      </c>
      <c r="M2993" s="54">
        <v>58</v>
      </c>
    </row>
    <row r="2994" spans="1:13" s="289" customFormat="1" ht="39" customHeight="1">
      <c r="A2994" s="381" t="s">
        <v>1720</v>
      </c>
      <c r="B2994" s="43"/>
      <c r="C2994" s="43" t="s">
        <v>223</v>
      </c>
      <c r="D2994" s="42"/>
      <c r="E2994" s="44"/>
      <c r="F2994" s="44" t="s">
        <v>1338</v>
      </c>
      <c r="G2994" s="42">
        <v>1</v>
      </c>
      <c r="H2994" s="44" t="s">
        <v>1058</v>
      </c>
      <c r="I2994" s="43">
        <v>1156</v>
      </c>
      <c r="J2994" s="57">
        <f>IF(C2994="СТОП цена",I2994,ROUND(I2994*(1-VLOOKUP(L2994,Оглавление!D:G,3,FALSE)),2))</f>
        <v>1156</v>
      </c>
      <c r="K2994" s="60"/>
      <c r="L2994" s="60" t="s">
        <v>813</v>
      </c>
      <c r="M2994" s="54">
        <v>58</v>
      </c>
    </row>
    <row r="2995" spans="1:13" s="1" customFormat="1" ht="17.25" customHeight="1">
      <c r="A2995" s="579" t="s">
        <v>814</v>
      </c>
      <c r="B2995" s="580"/>
      <c r="C2995" s="580"/>
      <c r="D2995" s="580"/>
      <c r="E2995" s="580"/>
      <c r="F2995" s="580"/>
      <c r="G2995" s="580"/>
      <c r="H2995" s="580"/>
      <c r="I2995" s="580"/>
      <c r="J2995" s="581"/>
      <c r="K2995" s="60" t="s">
        <v>443</v>
      </c>
      <c r="L2995" s="60" t="s">
        <v>814</v>
      </c>
      <c r="M2995" s="54">
        <v>59</v>
      </c>
    </row>
    <row r="2996" spans="1:13" s="1" customFormat="1" ht="25.5" customHeight="1">
      <c r="A2996" s="582" t="s">
        <v>820</v>
      </c>
      <c r="B2996" s="583"/>
      <c r="C2996" s="583"/>
      <c r="D2996" s="583"/>
      <c r="E2996" s="583"/>
      <c r="F2996" s="583"/>
      <c r="G2996" s="583"/>
      <c r="H2996" s="583"/>
      <c r="I2996" s="583"/>
      <c r="J2996" s="583"/>
      <c r="K2996" s="60"/>
      <c r="L2996" s="60" t="s">
        <v>814</v>
      </c>
      <c r="M2996" s="54">
        <v>59</v>
      </c>
    </row>
    <row r="2997" spans="1:13" ht="17.25" customHeight="1">
      <c r="A2997" s="588" t="s">
        <v>673</v>
      </c>
      <c r="B2997" s="42"/>
      <c r="C2997" s="43" t="s">
        <v>172</v>
      </c>
      <c r="D2997" s="42">
        <v>5</v>
      </c>
      <c r="E2997" s="44" t="s">
        <v>55</v>
      </c>
      <c r="F2997" s="44" t="str">
        <f t="shared" ref="F2997:F3015" si="76">CONCATENATE(D2997," ",E2997)</f>
        <v>5 кг</v>
      </c>
      <c r="G2997" s="42">
        <v>1</v>
      </c>
      <c r="H2997" s="44" t="s">
        <v>1058</v>
      </c>
      <c r="I2997" s="43">
        <v>210</v>
      </c>
      <c r="J2997" s="57">
        <f>IF(C2997="СТОП цена",I2997,ROUND(I2997*(1-VLOOKUP(L2997,Оглавление!D:G,3,FALSE)),2))</f>
        <v>210</v>
      </c>
      <c r="K2997" s="60"/>
      <c r="L2997" s="60" t="s">
        <v>814</v>
      </c>
      <c r="M2997" s="54">
        <v>59</v>
      </c>
    </row>
    <row r="2998" spans="1:13" ht="19.5" customHeight="1">
      <c r="A2998" s="594"/>
      <c r="B2998" s="42"/>
      <c r="C2998" s="43" t="s">
        <v>172</v>
      </c>
      <c r="D2998" s="42">
        <v>10</v>
      </c>
      <c r="E2998" s="44" t="s">
        <v>55</v>
      </c>
      <c r="F2998" s="44" t="str">
        <f t="shared" si="76"/>
        <v>10 кг</v>
      </c>
      <c r="G2998" s="44">
        <v>1</v>
      </c>
      <c r="H2998" s="44" t="s">
        <v>1058</v>
      </c>
      <c r="I2998" s="43">
        <v>409</v>
      </c>
      <c r="J2998" s="57">
        <f>IF(C2998="СТОП цена",I2998,ROUND(I2998*(1-VLOOKUP(L2998,Оглавление!D:G,3,FALSE)),2))</f>
        <v>409</v>
      </c>
      <c r="K2998" s="60"/>
      <c r="L2998" s="60" t="s">
        <v>814</v>
      </c>
      <c r="M2998" s="54">
        <v>59</v>
      </c>
    </row>
    <row r="2999" spans="1:13" ht="45.75" customHeight="1">
      <c r="A2999" s="494" t="s">
        <v>674</v>
      </c>
      <c r="B2999" s="43"/>
      <c r="C2999" s="43" t="s">
        <v>172</v>
      </c>
      <c r="D2999" s="42">
        <v>5</v>
      </c>
      <c r="E2999" s="44" t="s">
        <v>55</v>
      </c>
      <c r="F2999" s="44" t="str">
        <f t="shared" si="76"/>
        <v>5 кг</v>
      </c>
      <c r="G2999" s="42">
        <v>1</v>
      </c>
      <c r="H2999" s="44" t="s">
        <v>1058</v>
      </c>
      <c r="I2999" s="43">
        <v>175</v>
      </c>
      <c r="J2999" s="57">
        <f>IF(C2999="СТОП цена",I2999,ROUND(I2999*(1-VLOOKUP(L2999,Оглавление!D:G,3,FALSE)),2))</f>
        <v>175</v>
      </c>
      <c r="K2999" s="60"/>
      <c r="L2999" s="60" t="s">
        <v>814</v>
      </c>
      <c r="M2999" s="54">
        <v>59</v>
      </c>
    </row>
    <row r="3000" spans="1:13" s="1" customFormat="1" ht="25.5" hidden="1" customHeight="1">
      <c r="A3000" s="582" t="s">
        <v>1059</v>
      </c>
      <c r="B3000" s="583"/>
      <c r="C3000" s="583"/>
      <c r="D3000" s="583"/>
      <c r="E3000" s="583"/>
      <c r="F3000" s="583"/>
      <c r="G3000" s="583"/>
      <c r="H3000" s="583"/>
      <c r="I3000" s="583"/>
      <c r="J3000" s="583"/>
      <c r="K3000" s="60"/>
      <c r="L3000" s="60" t="s">
        <v>814</v>
      </c>
      <c r="M3000" s="54">
        <v>59</v>
      </c>
    </row>
    <row r="3001" spans="1:13" ht="12.75" hidden="1" customHeight="1">
      <c r="A3001" s="584" t="s">
        <v>675</v>
      </c>
      <c r="B3001" s="76"/>
      <c r="C3001" s="56" t="s">
        <v>172</v>
      </c>
      <c r="D3001" s="76">
        <v>3</v>
      </c>
      <c r="E3001" s="68" t="s">
        <v>55</v>
      </c>
      <c r="F3001" s="68" t="str">
        <f t="shared" si="76"/>
        <v>3 кг</v>
      </c>
      <c r="G3001" s="68">
        <v>6</v>
      </c>
      <c r="H3001" s="68" t="s">
        <v>1058</v>
      </c>
      <c r="I3001" s="56">
        <v>77</v>
      </c>
      <c r="J3001" s="69">
        <f>IF(C3001="СТОП цена",I3001,ROUND(I3001*(1-VLOOKUP(L3001,Оглавление!D:G,3,FALSE)),2))</f>
        <v>77</v>
      </c>
      <c r="K3001" s="60"/>
      <c r="L3001" s="60" t="s">
        <v>814</v>
      </c>
      <c r="M3001" s="54">
        <v>59</v>
      </c>
    </row>
    <row r="3002" spans="1:13" ht="24.75" hidden="1" customHeight="1">
      <c r="A3002" s="585"/>
      <c r="B3002" s="76"/>
      <c r="C3002" s="56" t="s">
        <v>172</v>
      </c>
      <c r="D3002" s="76">
        <v>14</v>
      </c>
      <c r="E3002" s="68" t="s">
        <v>55</v>
      </c>
      <c r="F3002" s="68" t="str">
        <f t="shared" si="76"/>
        <v>14 кг</v>
      </c>
      <c r="G3002" s="68">
        <v>1</v>
      </c>
      <c r="H3002" s="68" t="s">
        <v>1058</v>
      </c>
      <c r="I3002" s="56">
        <v>296</v>
      </c>
      <c r="J3002" s="69">
        <f>IF(C3002="СТОП цена",I3002,ROUND(I3002*(1-VLOOKUP(L3002,Оглавление!D:G,3,FALSE)),2))</f>
        <v>296</v>
      </c>
      <c r="K3002" s="60"/>
      <c r="L3002" s="60" t="s">
        <v>814</v>
      </c>
      <c r="M3002" s="54">
        <v>59</v>
      </c>
    </row>
    <row r="3003" spans="1:13" ht="12.75" hidden="1" customHeight="1">
      <c r="A3003" s="584" t="s">
        <v>676</v>
      </c>
      <c r="B3003" s="68"/>
      <c r="C3003" s="68" t="s">
        <v>172</v>
      </c>
      <c r="D3003" s="76">
        <v>3</v>
      </c>
      <c r="E3003" s="68" t="s">
        <v>55</v>
      </c>
      <c r="F3003" s="68" t="str">
        <f t="shared" si="76"/>
        <v>3 кг</v>
      </c>
      <c r="G3003" s="76">
        <v>6</v>
      </c>
      <c r="H3003" s="68" t="s">
        <v>1058</v>
      </c>
      <c r="I3003" s="56">
        <v>121</v>
      </c>
      <c r="J3003" s="69">
        <f>IF(C3003="СТОП цена",I3003,ROUND(I3003*(1-VLOOKUP(L3003,Оглавление!D:G,3,FALSE)),2))</f>
        <v>121</v>
      </c>
      <c r="K3003" s="60"/>
      <c r="L3003" s="60" t="s">
        <v>814</v>
      </c>
      <c r="M3003" s="54">
        <v>59</v>
      </c>
    </row>
    <row r="3004" spans="1:13" ht="35.25" hidden="1" customHeight="1">
      <c r="A3004" s="585"/>
      <c r="B3004" s="68"/>
      <c r="C3004" s="68" t="s">
        <v>172</v>
      </c>
      <c r="D3004" s="76">
        <v>14</v>
      </c>
      <c r="E3004" s="68" t="s">
        <v>55</v>
      </c>
      <c r="F3004" s="68" t="str">
        <f t="shared" si="76"/>
        <v>14 кг</v>
      </c>
      <c r="G3004" s="68">
        <v>1</v>
      </c>
      <c r="H3004" s="68" t="s">
        <v>1058</v>
      </c>
      <c r="I3004" s="56">
        <v>498</v>
      </c>
      <c r="J3004" s="69">
        <f>IF(C3004="СТОП цена",I3004,ROUND(I3004*(1-VLOOKUP(L3004,Оглавление!D:G,3,FALSE)),2))</f>
        <v>498</v>
      </c>
      <c r="K3004" s="60"/>
      <c r="L3004" s="60" t="s">
        <v>814</v>
      </c>
      <c r="M3004" s="54">
        <v>59</v>
      </c>
    </row>
    <row r="3005" spans="1:13" ht="23.25" hidden="1" customHeight="1">
      <c r="A3005" s="510" t="s">
        <v>2992</v>
      </c>
      <c r="B3005" s="68"/>
      <c r="C3005" s="68" t="s">
        <v>172</v>
      </c>
      <c r="D3005" s="76">
        <v>14</v>
      </c>
      <c r="E3005" s="68" t="s">
        <v>55</v>
      </c>
      <c r="F3005" s="68" t="str">
        <f t="shared" si="76"/>
        <v>14 кг</v>
      </c>
      <c r="G3005" s="68">
        <v>1</v>
      </c>
      <c r="H3005" s="68" t="s">
        <v>1058</v>
      </c>
      <c r="I3005" s="56">
        <v>493</v>
      </c>
      <c r="J3005" s="69">
        <f>IF(C3005="СТОП цена",I3005,ROUND(I3005*(1-VLOOKUP(L3005,Оглавление!D:G,3,FALSE)),2))</f>
        <v>493</v>
      </c>
      <c r="K3005" s="60"/>
      <c r="L3005" s="60" t="s">
        <v>814</v>
      </c>
      <c r="M3005" s="54">
        <v>59</v>
      </c>
    </row>
    <row r="3006" spans="1:13" ht="12.75" hidden="1" customHeight="1">
      <c r="A3006" s="584" t="s">
        <v>324</v>
      </c>
      <c r="B3006" s="68"/>
      <c r="C3006" s="68" t="s">
        <v>172</v>
      </c>
      <c r="D3006" s="76">
        <v>1.2</v>
      </c>
      <c r="E3006" s="68" t="s">
        <v>55</v>
      </c>
      <c r="F3006" s="68" t="str">
        <f t="shared" si="76"/>
        <v>1,2 кг</v>
      </c>
      <c r="G3006" s="76">
        <v>12</v>
      </c>
      <c r="H3006" s="68" t="s">
        <v>1058</v>
      </c>
      <c r="I3006" s="56">
        <v>64</v>
      </c>
      <c r="J3006" s="69">
        <f>IF(C3006="СТОП цена",I3006,ROUND(I3006*(1-VLOOKUP(L3006,Оглавление!D:G,3,FALSE)),2))</f>
        <v>64</v>
      </c>
      <c r="K3006" s="60"/>
      <c r="L3006" s="60" t="s">
        <v>814</v>
      </c>
      <c r="M3006" s="54">
        <v>59</v>
      </c>
    </row>
    <row r="3007" spans="1:13" ht="12.75" hidden="1" customHeight="1">
      <c r="A3007" s="605"/>
      <c r="B3007" s="68"/>
      <c r="C3007" s="68" t="s">
        <v>172</v>
      </c>
      <c r="D3007" s="76">
        <v>3</v>
      </c>
      <c r="E3007" s="68" t="s">
        <v>55</v>
      </c>
      <c r="F3007" s="68" t="str">
        <f t="shared" si="76"/>
        <v>3 кг</v>
      </c>
      <c r="G3007" s="76">
        <v>6</v>
      </c>
      <c r="H3007" s="68" t="s">
        <v>1058</v>
      </c>
      <c r="I3007" s="56">
        <v>153</v>
      </c>
      <c r="J3007" s="69">
        <f>IF(C3007="СТОП цена",I3007,ROUND(I3007*(1-VLOOKUP(L3007,Оглавление!D:G,3,FALSE)),2))</f>
        <v>153</v>
      </c>
      <c r="K3007" s="60"/>
      <c r="L3007" s="60" t="s">
        <v>814</v>
      </c>
      <c r="M3007" s="54">
        <v>59</v>
      </c>
    </row>
    <row r="3008" spans="1:13" ht="12.75" hidden="1" customHeight="1">
      <c r="A3008" s="585"/>
      <c r="B3008" s="68"/>
      <c r="C3008" s="68" t="s">
        <v>172</v>
      </c>
      <c r="D3008" s="76">
        <v>14</v>
      </c>
      <c r="E3008" s="68" t="s">
        <v>55</v>
      </c>
      <c r="F3008" s="68" t="str">
        <f t="shared" si="76"/>
        <v>14 кг</v>
      </c>
      <c r="G3008" s="68">
        <v>1</v>
      </c>
      <c r="H3008" s="68" t="s">
        <v>1058</v>
      </c>
      <c r="I3008" s="56">
        <v>661</v>
      </c>
      <c r="J3008" s="69">
        <f>IF(C3008="СТОП цена",I3008,ROUND(I3008*(1-VLOOKUP(L3008,Оглавление!D:G,3,FALSE)),2))</f>
        <v>661</v>
      </c>
      <c r="K3008" s="60"/>
      <c r="L3008" s="60" t="s">
        <v>814</v>
      </c>
      <c r="M3008" s="54">
        <v>59</v>
      </c>
    </row>
    <row r="3009" spans="1:13" ht="12.75" hidden="1" customHeight="1">
      <c r="A3009" s="584" t="s">
        <v>325</v>
      </c>
      <c r="B3009" s="68"/>
      <c r="C3009" s="68" t="s">
        <v>172</v>
      </c>
      <c r="D3009" s="76">
        <v>3</v>
      </c>
      <c r="E3009" s="68" t="s">
        <v>55</v>
      </c>
      <c r="F3009" s="68" t="str">
        <f t="shared" si="76"/>
        <v>3 кг</v>
      </c>
      <c r="G3009" s="76">
        <v>6</v>
      </c>
      <c r="H3009" s="68" t="s">
        <v>1058</v>
      </c>
      <c r="I3009" s="56">
        <v>151</v>
      </c>
      <c r="J3009" s="69">
        <f>IF(C3009="СТОП цена",I3009,ROUND(I3009*(1-VLOOKUP(L3009,Оглавление!D:G,3,FALSE)),2))</f>
        <v>151</v>
      </c>
      <c r="K3009" s="60"/>
      <c r="L3009" s="60" t="s">
        <v>814</v>
      </c>
      <c r="M3009" s="54">
        <v>59</v>
      </c>
    </row>
    <row r="3010" spans="1:13" ht="12.75" hidden="1" customHeight="1">
      <c r="A3010" s="605"/>
      <c r="B3010" s="68"/>
      <c r="C3010" s="68" t="s">
        <v>172</v>
      </c>
      <c r="D3010" s="76">
        <v>7</v>
      </c>
      <c r="E3010" s="68" t="s">
        <v>55</v>
      </c>
      <c r="F3010" s="68" t="str">
        <f t="shared" si="76"/>
        <v>7 кг</v>
      </c>
      <c r="G3010" s="76">
        <v>1</v>
      </c>
      <c r="H3010" s="68" t="s">
        <v>1058</v>
      </c>
      <c r="I3010" s="56">
        <v>349</v>
      </c>
      <c r="J3010" s="69">
        <f>IF(C3010="СТОП цена",I3010,ROUND(I3010*(1-VLOOKUP(L3010,Оглавление!D:G,3,FALSE)),2))</f>
        <v>349</v>
      </c>
      <c r="K3010" s="60"/>
      <c r="L3010" s="60" t="s">
        <v>814</v>
      </c>
      <c r="M3010" s="54">
        <v>59</v>
      </c>
    </row>
    <row r="3011" spans="1:13" ht="12.75" hidden="1" customHeight="1">
      <c r="A3011" s="585"/>
      <c r="B3011" s="68"/>
      <c r="C3011" s="68" t="s">
        <v>172</v>
      </c>
      <c r="D3011" s="76">
        <v>14</v>
      </c>
      <c r="E3011" s="68" t="s">
        <v>55</v>
      </c>
      <c r="F3011" s="68" t="str">
        <f t="shared" si="76"/>
        <v>14 кг</v>
      </c>
      <c r="G3011" s="68">
        <v>1</v>
      </c>
      <c r="H3011" s="68" t="s">
        <v>1058</v>
      </c>
      <c r="I3011" s="56">
        <v>622</v>
      </c>
      <c r="J3011" s="69">
        <f>IF(C3011="СТОП цена",I3011,ROUND(I3011*(1-VLOOKUP(L3011,Оглавление!D:G,3,FALSE)),2))</f>
        <v>622</v>
      </c>
      <c r="K3011" s="60"/>
      <c r="L3011" s="60" t="s">
        <v>814</v>
      </c>
      <c r="M3011" s="54">
        <v>59</v>
      </c>
    </row>
    <row r="3012" spans="1:13" ht="12.75" hidden="1" customHeight="1">
      <c r="A3012" s="584" t="s">
        <v>326</v>
      </c>
      <c r="B3012" s="68"/>
      <c r="C3012" s="68" t="s">
        <v>172</v>
      </c>
      <c r="D3012" s="76">
        <v>3</v>
      </c>
      <c r="E3012" s="68" t="s">
        <v>55</v>
      </c>
      <c r="F3012" s="68" t="str">
        <f t="shared" si="76"/>
        <v>3 кг</v>
      </c>
      <c r="G3012" s="76">
        <v>6</v>
      </c>
      <c r="H3012" s="68" t="s">
        <v>1058</v>
      </c>
      <c r="I3012" s="56">
        <v>187</v>
      </c>
      <c r="J3012" s="69">
        <f>IF(C3012="СТОП цена",I3012,ROUND(I3012*(1-VLOOKUP(L3012,Оглавление!D:G,3,FALSE)),2))</f>
        <v>187</v>
      </c>
      <c r="K3012" s="60"/>
      <c r="L3012" s="60" t="s">
        <v>814</v>
      </c>
      <c r="M3012" s="54">
        <v>59</v>
      </c>
    </row>
    <row r="3013" spans="1:13" ht="21.75" hidden="1" customHeight="1">
      <c r="A3013" s="605"/>
      <c r="B3013" s="68"/>
      <c r="C3013" s="68" t="s">
        <v>172</v>
      </c>
      <c r="D3013" s="76">
        <v>7</v>
      </c>
      <c r="E3013" s="68" t="s">
        <v>55</v>
      </c>
      <c r="F3013" s="68" t="str">
        <f t="shared" si="76"/>
        <v>7 кг</v>
      </c>
      <c r="G3013" s="68">
        <v>6</v>
      </c>
      <c r="H3013" s="68" t="s">
        <v>1058</v>
      </c>
      <c r="I3013" s="56">
        <v>423</v>
      </c>
      <c r="J3013" s="69">
        <f>IF(C3013="СТОП цена",I3013,ROUND(I3013*(1-VLOOKUP(L3013,Оглавление!D:G,3,FALSE)),2))</f>
        <v>423</v>
      </c>
      <c r="K3013" s="60"/>
      <c r="L3013" s="60" t="s">
        <v>814</v>
      </c>
      <c r="M3013" s="54">
        <v>59</v>
      </c>
    </row>
    <row r="3014" spans="1:13" s="1" customFormat="1" ht="25.5" customHeight="1">
      <c r="A3014" s="582" t="s">
        <v>47</v>
      </c>
      <c r="B3014" s="583"/>
      <c r="C3014" s="583"/>
      <c r="D3014" s="583"/>
      <c r="E3014" s="583"/>
      <c r="F3014" s="583"/>
      <c r="G3014" s="583"/>
      <c r="H3014" s="583"/>
      <c r="I3014" s="583"/>
      <c r="J3014" s="583"/>
      <c r="K3014" s="60"/>
      <c r="L3014" s="60" t="s">
        <v>814</v>
      </c>
      <c r="M3014" s="54">
        <v>59</v>
      </c>
    </row>
    <row r="3015" spans="1:13" ht="30" customHeight="1">
      <c r="A3015" s="459" t="s">
        <v>327</v>
      </c>
      <c r="B3015" s="76"/>
      <c r="C3015" s="56" t="s">
        <v>172</v>
      </c>
      <c r="D3015" s="76">
        <v>14</v>
      </c>
      <c r="E3015" s="68" t="s">
        <v>55</v>
      </c>
      <c r="F3015" s="68" t="str">
        <f t="shared" si="76"/>
        <v>14 кг</v>
      </c>
      <c r="G3015" s="68">
        <v>1</v>
      </c>
      <c r="H3015" s="68" t="s">
        <v>1058</v>
      </c>
      <c r="I3015" s="56">
        <v>775</v>
      </c>
      <c r="J3015" s="69">
        <f>IF(C3015="СТОП цена",I3015,ROUND(I3015*(1-VLOOKUP(L3015,Оглавление!D:G,3,FALSE)),2))</f>
        <v>775</v>
      </c>
      <c r="K3015" s="60"/>
      <c r="L3015" s="60" t="s">
        <v>814</v>
      </c>
      <c r="M3015" s="54">
        <v>59</v>
      </c>
    </row>
    <row r="3016" spans="1:13" s="1" customFormat="1" ht="17.25" customHeight="1">
      <c r="A3016" s="579" t="s">
        <v>815</v>
      </c>
      <c r="B3016" s="580"/>
      <c r="C3016" s="580"/>
      <c r="D3016" s="580"/>
      <c r="E3016" s="580"/>
      <c r="F3016" s="580"/>
      <c r="G3016" s="580"/>
      <c r="H3016" s="580"/>
      <c r="I3016" s="580"/>
      <c r="J3016" s="581"/>
      <c r="K3016" s="60" t="s">
        <v>443</v>
      </c>
      <c r="L3016" s="60" t="s">
        <v>815</v>
      </c>
      <c r="M3016" s="54">
        <v>59</v>
      </c>
    </row>
    <row r="3017" spans="1:13" s="1" customFormat="1" ht="25.5" customHeight="1">
      <c r="A3017" s="582" t="s">
        <v>820</v>
      </c>
      <c r="B3017" s="583"/>
      <c r="C3017" s="583"/>
      <c r="D3017" s="583"/>
      <c r="E3017" s="583"/>
      <c r="F3017" s="583"/>
      <c r="G3017" s="583"/>
      <c r="H3017" s="583"/>
      <c r="I3017" s="583"/>
      <c r="J3017" s="583"/>
      <c r="K3017" s="60"/>
      <c r="L3017" s="60" t="s">
        <v>815</v>
      </c>
      <c r="M3017" s="54">
        <v>59</v>
      </c>
    </row>
    <row r="3018" spans="1:13" ht="12.75">
      <c r="A3018" s="588" t="s">
        <v>328</v>
      </c>
      <c r="B3018" s="42"/>
      <c r="C3018" s="42"/>
      <c r="D3018" s="42">
        <v>6</v>
      </c>
      <c r="E3018" s="44" t="s">
        <v>55</v>
      </c>
      <c r="F3018" s="44" t="str">
        <f t="shared" ref="F3018:F3042" si="77">CONCATENATE(D3018," ",E3018)</f>
        <v>6 кг</v>
      </c>
      <c r="G3018" s="42">
        <v>1</v>
      </c>
      <c r="H3018" s="44" t="s">
        <v>1058</v>
      </c>
      <c r="I3018" s="43">
        <v>268.75</v>
      </c>
      <c r="J3018" s="57">
        <f>IF(C3018="СТОП цена",I3018,ROUND(I3018*(1-VLOOKUP(L3018,Оглавление!D:G,3,FALSE)),2))</f>
        <v>268.75</v>
      </c>
      <c r="K3018" s="60"/>
      <c r="L3018" s="60" t="s">
        <v>815</v>
      </c>
      <c r="M3018" s="54">
        <v>59</v>
      </c>
    </row>
    <row r="3019" spans="1:13" ht="12.75">
      <c r="A3019" s="590"/>
      <c r="B3019" s="42"/>
      <c r="C3019" s="42"/>
      <c r="D3019" s="42">
        <v>14</v>
      </c>
      <c r="E3019" s="44" t="s">
        <v>55</v>
      </c>
      <c r="F3019" s="44" t="str">
        <f t="shared" si="77"/>
        <v>14 кг</v>
      </c>
      <c r="G3019" s="44">
        <v>1</v>
      </c>
      <c r="H3019" s="44" t="s">
        <v>1058</v>
      </c>
      <c r="I3019" s="43">
        <v>550</v>
      </c>
      <c r="J3019" s="57">
        <f>IF(C3019="СТОП цена",I3019,ROUND(I3019*(1-VLOOKUP(L3019,Оглавление!D:G,3,FALSE)),2))</f>
        <v>550</v>
      </c>
      <c r="K3019" s="60"/>
      <c r="L3019" s="60" t="s">
        <v>815</v>
      </c>
      <c r="M3019" s="54">
        <v>59</v>
      </c>
    </row>
    <row r="3020" spans="1:13" ht="12.75">
      <c r="A3020" s="589"/>
      <c r="B3020" s="42"/>
      <c r="C3020" s="42"/>
      <c r="D3020" s="42">
        <v>20</v>
      </c>
      <c r="E3020" s="44" t="s">
        <v>55</v>
      </c>
      <c r="F3020" s="44" t="str">
        <f t="shared" si="77"/>
        <v>20 кг</v>
      </c>
      <c r="G3020" s="44">
        <v>1</v>
      </c>
      <c r="H3020" s="44" t="s">
        <v>1058</v>
      </c>
      <c r="I3020" s="43">
        <v>781.25</v>
      </c>
      <c r="J3020" s="57">
        <f>IF(C3020="СТОП цена",I3020,ROUND(I3020*(1-VLOOKUP(L3020,Оглавление!D:G,3,FALSE)),2))</f>
        <v>781.25</v>
      </c>
      <c r="K3020" s="60"/>
      <c r="L3020" s="60" t="s">
        <v>815</v>
      </c>
      <c r="M3020" s="54">
        <v>59</v>
      </c>
    </row>
    <row r="3021" spans="1:13" ht="12.75">
      <c r="A3021" s="588" t="s">
        <v>343</v>
      </c>
      <c r="B3021" s="42"/>
      <c r="C3021" s="42"/>
      <c r="D3021" s="42">
        <v>5</v>
      </c>
      <c r="E3021" s="44" t="s">
        <v>55</v>
      </c>
      <c r="F3021" s="44" t="str">
        <f t="shared" si="77"/>
        <v>5 кг</v>
      </c>
      <c r="G3021" s="42">
        <v>4</v>
      </c>
      <c r="H3021" s="44" t="s">
        <v>1058</v>
      </c>
      <c r="I3021" s="43">
        <v>112.5</v>
      </c>
      <c r="J3021" s="57">
        <f>IF(C3021="СТОП цена",I3021,ROUND(I3021*(1-VLOOKUP(L3021,Оглавление!D:G,3,FALSE)),2))</f>
        <v>112.5</v>
      </c>
      <c r="K3021" s="60"/>
      <c r="L3021" s="60" t="s">
        <v>815</v>
      </c>
      <c r="M3021" s="54">
        <v>59</v>
      </c>
    </row>
    <row r="3022" spans="1:13" ht="12.75">
      <c r="A3022" s="589"/>
      <c r="B3022" s="42"/>
      <c r="C3022" s="42"/>
      <c r="D3022" s="42">
        <v>10</v>
      </c>
      <c r="E3022" s="44" t="s">
        <v>55</v>
      </c>
      <c r="F3022" s="44" t="str">
        <f t="shared" si="77"/>
        <v>10 кг</v>
      </c>
      <c r="G3022" s="42">
        <v>1</v>
      </c>
      <c r="H3022" s="44" t="s">
        <v>1058</v>
      </c>
      <c r="I3022" s="43">
        <v>175</v>
      </c>
      <c r="J3022" s="57">
        <f>IF(C3022="СТОП цена",I3022,ROUND(I3022*(1-VLOOKUP(L3022,Оглавление!D:G,3,FALSE)),2))</f>
        <v>175</v>
      </c>
      <c r="K3022" s="60"/>
      <c r="L3022" s="60" t="s">
        <v>815</v>
      </c>
      <c r="M3022" s="54">
        <v>59</v>
      </c>
    </row>
    <row r="3023" spans="1:13" ht="24.75" customHeight="1">
      <c r="A3023" s="582" t="s">
        <v>1098</v>
      </c>
      <c r="B3023" s="583"/>
      <c r="C3023" s="583"/>
      <c r="D3023" s="583"/>
      <c r="E3023" s="583"/>
      <c r="F3023" s="583"/>
      <c r="G3023" s="583"/>
      <c r="H3023" s="583"/>
      <c r="I3023" s="583"/>
      <c r="J3023" s="583"/>
      <c r="K3023" s="60"/>
      <c r="L3023" s="60" t="s">
        <v>815</v>
      </c>
      <c r="M3023" s="54">
        <v>59</v>
      </c>
    </row>
    <row r="3024" spans="1:13" s="142" customFormat="1" ht="18" customHeight="1">
      <c r="A3024" s="588" t="s">
        <v>1098</v>
      </c>
      <c r="B3024" s="43"/>
      <c r="C3024" s="43"/>
      <c r="D3024" s="43">
        <v>2.5</v>
      </c>
      <c r="E3024" s="43" t="s">
        <v>55</v>
      </c>
      <c r="F3024" s="44" t="str">
        <f t="shared" si="77"/>
        <v>2,5 кг</v>
      </c>
      <c r="G3024" s="43">
        <v>1</v>
      </c>
      <c r="H3024" s="44" t="s">
        <v>1058</v>
      </c>
      <c r="I3024" s="43">
        <v>85</v>
      </c>
      <c r="J3024" s="57">
        <f>IF(C3024="СТОП цена",I3024,ROUND(I3024*(1-VLOOKUP(L3024,Оглавление!D:G,3,FALSE)),2))</f>
        <v>85</v>
      </c>
      <c r="K3024" s="60"/>
      <c r="L3024" s="60" t="s">
        <v>815</v>
      </c>
      <c r="M3024" s="54">
        <v>59</v>
      </c>
    </row>
    <row r="3025" spans="1:13" ht="12.75">
      <c r="A3025" s="590"/>
      <c r="B3025" s="42"/>
      <c r="C3025" s="42"/>
      <c r="D3025" s="42">
        <v>7</v>
      </c>
      <c r="E3025" s="44" t="s">
        <v>55</v>
      </c>
      <c r="F3025" s="44" t="str">
        <f t="shared" si="77"/>
        <v>7 кг</v>
      </c>
      <c r="G3025" s="42">
        <v>1</v>
      </c>
      <c r="H3025" s="44" t="s">
        <v>1058</v>
      </c>
      <c r="I3025" s="43">
        <v>175</v>
      </c>
      <c r="J3025" s="57">
        <f>IF(C3025="СТОП цена",I3025,ROUND(I3025*(1-VLOOKUP(L3025,Оглавление!D:G,3,FALSE)),2))</f>
        <v>175</v>
      </c>
      <c r="K3025" s="60"/>
      <c r="L3025" s="60" t="s">
        <v>815</v>
      </c>
      <c r="M3025" s="54">
        <v>59</v>
      </c>
    </row>
    <row r="3026" spans="1:13" ht="12.75">
      <c r="A3026" s="589"/>
      <c r="B3026" s="42"/>
      <c r="C3026" s="42"/>
      <c r="D3026" s="42">
        <v>14</v>
      </c>
      <c r="E3026" s="44" t="s">
        <v>55</v>
      </c>
      <c r="F3026" s="44" t="str">
        <f t="shared" si="77"/>
        <v>14 кг</v>
      </c>
      <c r="G3026" s="42">
        <v>1</v>
      </c>
      <c r="H3026" s="44" t="s">
        <v>1058</v>
      </c>
      <c r="I3026" s="43">
        <v>325</v>
      </c>
      <c r="J3026" s="57">
        <f>IF(C3026="СТОП цена",I3026,ROUND(I3026*(1-VLOOKUP(L3026,Оглавление!D:G,3,FALSE)),2))</f>
        <v>325</v>
      </c>
      <c r="K3026" s="60"/>
      <c r="L3026" s="60" t="s">
        <v>815</v>
      </c>
      <c r="M3026" s="54">
        <v>59</v>
      </c>
    </row>
    <row r="3027" spans="1:13" s="1" customFormat="1" ht="29.25" customHeight="1">
      <c r="A3027" s="582" t="s">
        <v>54</v>
      </c>
      <c r="B3027" s="583"/>
      <c r="C3027" s="583"/>
      <c r="D3027" s="583"/>
      <c r="E3027" s="583"/>
      <c r="F3027" s="583"/>
      <c r="G3027" s="583"/>
      <c r="H3027" s="583"/>
      <c r="I3027" s="583"/>
      <c r="J3027" s="583"/>
      <c r="K3027" s="60"/>
      <c r="L3027" s="60" t="s">
        <v>815</v>
      </c>
      <c r="M3027" s="54">
        <v>59</v>
      </c>
    </row>
    <row r="3028" spans="1:13" ht="12.75">
      <c r="A3028" s="588" t="s">
        <v>344</v>
      </c>
      <c r="B3028" s="44"/>
      <c r="C3028" s="44"/>
      <c r="D3028" s="42">
        <v>1.5</v>
      </c>
      <c r="E3028" s="44" t="s">
        <v>55</v>
      </c>
      <c r="F3028" s="44" t="str">
        <f t="shared" si="77"/>
        <v>1,5 кг</v>
      </c>
      <c r="G3028" s="42">
        <v>8</v>
      </c>
      <c r="H3028" s="44" t="s">
        <v>1058</v>
      </c>
      <c r="I3028" s="43">
        <v>46.25</v>
      </c>
      <c r="J3028" s="57">
        <f>IF(C3028="СТОП цена",I3028,ROUND(I3028*(1-VLOOKUP(L3028,Оглавление!D:G,3,FALSE)),2))</f>
        <v>46.25</v>
      </c>
      <c r="K3028" s="60"/>
      <c r="L3028" s="60" t="s">
        <v>815</v>
      </c>
      <c r="M3028" s="54">
        <v>59</v>
      </c>
    </row>
    <row r="3029" spans="1:13" ht="12.75">
      <c r="A3029" s="590"/>
      <c r="B3029" s="44"/>
      <c r="C3029" s="44"/>
      <c r="D3029" s="42">
        <v>3</v>
      </c>
      <c r="E3029" s="44" t="s">
        <v>55</v>
      </c>
      <c r="F3029" s="44" t="str">
        <f t="shared" si="77"/>
        <v>3 кг</v>
      </c>
      <c r="G3029" s="42">
        <v>6</v>
      </c>
      <c r="H3029" s="44" t="s">
        <v>1058</v>
      </c>
      <c r="I3029" s="43">
        <v>91.25</v>
      </c>
      <c r="J3029" s="57">
        <f>IF(C3029="СТОП цена",I3029,ROUND(I3029*(1-VLOOKUP(L3029,Оглавление!D:G,3,FALSE)),2))</f>
        <v>91.25</v>
      </c>
      <c r="K3029" s="60"/>
      <c r="L3029" s="60" t="s">
        <v>815</v>
      </c>
      <c r="M3029" s="54">
        <v>59</v>
      </c>
    </row>
    <row r="3030" spans="1:13" ht="12.75">
      <c r="A3030" s="590"/>
      <c r="B3030" s="44"/>
      <c r="C3030" s="44"/>
      <c r="D3030" s="42">
        <v>5</v>
      </c>
      <c r="E3030" s="44" t="s">
        <v>55</v>
      </c>
      <c r="F3030" s="44" t="str">
        <f t="shared" si="77"/>
        <v>5 кг</v>
      </c>
      <c r="G3030" s="42">
        <v>1</v>
      </c>
      <c r="H3030" s="44" t="s">
        <v>1058</v>
      </c>
      <c r="I3030" s="43">
        <v>118.75</v>
      </c>
      <c r="J3030" s="57">
        <f>IF(C3030="СТОП цена",I3030,ROUND(I3030*(1-VLOOKUP(L3030,Оглавление!D:G,3,FALSE)),2))</f>
        <v>118.75</v>
      </c>
      <c r="K3030" s="60"/>
      <c r="L3030" s="60" t="s">
        <v>815</v>
      </c>
      <c r="M3030" s="54">
        <v>59</v>
      </c>
    </row>
    <row r="3031" spans="1:13" ht="12.75">
      <c r="A3031" s="590"/>
      <c r="B3031" s="44"/>
      <c r="C3031" s="44"/>
      <c r="D3031" s="42">
        <v>9</v>
      </c>
      <c r="E3031" s="44" t="s">
        <v>55</v>
      </c>
      <c r="F3031" s="44" t="str">
        <f t="shared" si="77"/>
        <v>9 кг</v>
      </c>
      <c r="G3031" s="44">
        <v>1</v>
      </c>
      <c r="H3031" s="44" t="s">
        <v>1058</v>
      </c>
      <c r="I3031" s="43">
        <v>168.75</v>
      </c>
      <c r="J3031" s="57">
        <f>IF(C3031="СТОП цена",I3031,ROUND(I3031*(1-VLOOKUP(L3031,Оглавление!D:G,3,FALSE)),2))</f>
        <v>168.75</v>
      </c>
      <c r="K3031" s="60"/>
      <c r="L3031" s="60" t="s">
        <v>815</v>
      </c>
      <c r="M3031" s="54">
        <v>59</v>
      </c>
    </row>
    <row r="3032" spans="1:13" ht="12.75">
      <c r="A3032" s="589"/>
      <c r="B3032" s="44"/>
      <c r="C3032" s="44"/>
      <c r="D3032" s="42">
        <v>15</v>
      </c>
      <c r="E3032" s="44" t="s">
        <v>55</v>
      </c>
      <c r="F3032" s="44" t="str">
        <f t="shared" si="77"/>
        <v>15 кг</v>
      </c>
      <c r="G3032" s="44">
        <v>1</v>
      </c>
      <c r="H3032" s="44" t="s">
        <v>1058</v>
      </c>
      <c r="I3032" s="43">
        <v>318.75</v>
      </c>
      <c r="J3032" s="57">
        <f>IF(C3032="СТОП цена",I3032,ROUND(I3032*(1-VLOOKUP(L3032,Оглавление!D:G,3,FALSE)),2))</f>
        <v>318.75</v>
      </c>
      <c r="K3032" s="60"/>
      <c r="L3032" s="60" t="s">
        <v>815</v>
      </c>
      <c r="M3032" s="54">
        <v>59</v>
      </c>
    </row>
    <row r="3033" spans="1:13" s="1" customFormat="1" ht="25.5" hidden="1" customHeight="1">
      <c r="A3033" s="582" t="s">
        <v>1059</v>
      </c>
      <c r="B3033" s="583"/>
      <c r="C3033" s="583"/>
      <c r="D3033" s="583"/>
      <c r="E3033" s="583"/>
      <c r="F3033" s="583"/>
      <c r="G3033" s="583"/>
      <c r="H3033" s="583"/>
      <c r="I3033" s="583"/>
      <c r="J3033" s="583"/>
      <c r="K3033" s="60"/>
      <c r="L3033" s="60" t="s">
        <v>815</v>
      </c>
      <c r="M3033" s="54">
        <v>59</v>
      </c>
    </row>
    <row r="3034" spans="1:13" ht="18" hidden="1" customHeight="1">
      <c r="A3034" s="591" t="s">
        <v>264</v>
      </c>
      <c r="B3034" s="43"/>
      <c r="C3034" s="43" t="s">
        <v>172</v>
      </c>
      <c r="D3034" s="42">
        <v>25</v>
      </c>
      <c r="E3034" s="44" t="s">
        <v>55</v>
      </c>
      <c r="F3034" s="44" t="str">
        <f t="shared" si="77"/>
        <v>25 кг</v>
      </c>
      <c r="G3034" s="42">
        <v>1</v>
      </c>
      <c r="H3034" s="44" t="s">
        <v>1058</v>
      </c>
      <c r="I3034" s="43">
        <v>681.25</v>
      </c>
      <c r="J3034" s="57">
        <f>IF(C3034="СТОП цена",I3034,ROUND(I3034*(1-VLOOKUP(L3034,Оглавление!D:G,3,FALSE)),2))</f>
        <v>681.25</v>
      </c>
      <c r="K3034" s="60"/>
      <c r="L3034" s="60" t="s">
        <v>815</v>
      </c>
      <c r="M3034" s="54">
        <v>59</v>
      </c>
    </row>
    <row r="3035" spans="1:13" ht="12.75" hidden="1">
      <c r="A3035" s="592"/>
      <c r="B3035" s="42"/>
      <c r="C3035" s="44" t="s">
        <v>223</v>
      </c>
      <c r="D3035" s="42">
        <v>14</v>
      </c>
      <c r="E3035" s="44" t="s">
        <v>55</v>
      </c>
      <c r="F3035" s="44" t="str">
        <f t="shared" si="77"/>
        <v>14 кг</v>
      </c>
      <c r="G3035" s="42">
        <v>1</v>
      </c>
      <c r="H3035" s="44" t="s">
        <v>1058</v>
      </c>
      <c r="I3035" s="43">
        <v>412.5</v>
      </c>
      <c r="J3035" s="57">
        <f>IF(C3035="СТОП цена",I3035,ROUND(I3035*(1-VLOOKUP(L3035,Оглавление!D:G,3,FALSE)),2))</f>
        <v>412.5</v>
      </c>
      <c r="K3035" s="60"/>
      <c r="L3035" s="60" t="s">
        <v>815</v>
      </c>
      <c r="M3035" s="54">
        <v>59</v>
      </c>
    </row>
    <row r="3036" spans="1:13" ht="12.75" hidden="1">
      <c r="A3036" s="593"/>
      <c r="B3036" s="42"/>
      <c r="C3036" s="42"/>
      <c r="D3036" s="42">
        <v>40</v>
      </c>
      <c r="E3036" s="44" t="s">
        <v>55</v>
      </c>
      <c r="F3036" s="44" t="str">
        <f t="shared" si="77"/>
        <v>40 кг</v>
      </c>
      <c r="G3036" s="42">
        <v>1</v>
      </c>
      <c r="H3036" s="44" t="s">
        <v>1058</v>
      </c>
      <c r="I3036" s="43">
        <v>1012.5</v>
      </c>
      <c r="J3036" s="57">
        <f>IF(C3036="СТОП цена",I3036,ROUND(I3036*(1-VLOOKUP(L3036,Оглавление!D:G,3,FALSE)),2))</f>
        <v>1012.5</v>
      </c>
      <c r="K3036" s="60"/>
      <c r="L3036" s="60" t="s">
        <v>815</v>
      </c>
      <c r="M3036" s="54">
        <v>59</v>
      </c>
    </row>
    <row r="3037" spans="1:13" s="1" customFormat="1" ht="28.5" customHeight="1">
      <c r="A3037" s="582" t="s">
        <v>47</v>
      </c>
      <c r="B3037" s="583"/>
      <c r="C3037" s="583"/>
      <c r="D3037" s="583"/>
      <c r="E3037" s="583"/>
      <c r="F3037" s="583"/>
      <c r="G3037" s="583"/>
      <c r="H3037" s="583"/>
      <c r="I3037" s="583"/>
      <c r="J3037" s="583"/>
      <c r="K3037" s="60"/>
      <c r="L3037" s="60" t="s">
        <v>815</v>
      </c>
      <c r="M3037" s="54">
        <v>59</v>
      </c>
    </row>
    <row r="3038" spans="1:13" ht="12.75">
      <c r="A3038" s="588" t="s">
        <v>265</v>
      </c>
      <c r="B3038" s="42"/>
      <c r="C3038" s="42"/>
      <c r="D3038" s="42">
        <v>5</v>
      </c>
      <c r="E3038" s="44" t="s">
        <v>55</v>
      </c>
      <c r="F3038" s="44" t="str">
        <f t="shared" si="77"/>
        <v>5 кг</v>
      </c>
      <c r="G3038" s="42">
        <v>4</v>
      </c>
      <c r="H3038" s="44" t="s">
        <v>1058</v>
      </c>
      <c r="I3038" s="43">
        <v>225</v>
      </c>
      <c r="J3038" s="57">
        <f>IF(C3038="СТОП цена",I3038,ROUND(I3038*(1-VLOOKUP(L3038,Оглавление!D:G,3,FALSE)),2))</f>
        <v>225</v>
      </c>
      <c r="K3038" s="60"/>
      <c r="L3038" s="60" t="s">
        <v>815</v>
      </c>
      <c r="M3038" s="54">
        <v>59</v>
      </c>
    </row>
    <row r="3039" spans="1:13" ht="12.75">
      <c r="A3039" s="590"/>
      <c r="B3039" s="42"/>
      <c r="C3039" s="42"/>
      <c r="D3039" s="42">
        <v>14</v>
      </c>
      <c r="E3039" s="44" t="s">
        <v>55</v>
      </c>
      <c r="F3039" s="44" t="str">
        <f t="shared" si="77"/>
        <v>14 кг</v>
      </c>
      <c r="G3039" s="42">
        <v>1</v>
      </c>
      <c r="H3039" s="44" t="s">
        <v>1058</v>
      </c>
      <c r="I3039" s="43">
        <v>568.75</v>
      </c>
      <c r="J3039" s="57">
        <f>IF(C3039="СТОП цена",I3039,ROUND(I3039*(1-VLOOKUP(L3039,Оглавление!D:G,3,FALSE)),2))</f>
        <v>568.75</v>
      </c>
      <c r="K3039" s="60"/>
      <c r="L3039" s="60" t="s">
        <v>815</v>
      </c>
      <c r="M3039" s="54">
        <v>59</v>
      </c>
    </row>
    <row r="3040" spans="1:13" ht="12.75">
      <c r="A3040" s="590"/>
      <c r="B3040" s="42"/>
      <c r="C3040" s="42"/>
      <c r="D3040" s="42">
        <v>25</v>
      </c>
      <c r="E3040" s="44" t="s">
        <v>55</v>
      </c>
      <c r="F3040" s="44" t="str">
        <f t="shared" si="77"/>
        <v>25 кг</v>
      </c>
      <c r="G3040" s="44">
        <v>1</v>
      </c>
      <c r="H3040" s="44" t="s">
        <v>1058</v>
      </c>
      <c r="I3040" s="43">
        <v>937.5</v>
      </c>
      <c r="J3040" s="57">
        <f>IF(C3040="СТОП цена",I3040,ROUND(I3040*(1-VLOOKUP(L3040,Оглавление!D:G,3,FALSE)),2))</f>
        <v>937.5</v>
      </c>
      <c r="K3040" s="60"/>
      <c r="L3040" s="60" t="s">
        <v>815</v>
      </c>
      <c r="M3040" s="54">
        <v>59</v>
      </c>
    </row>
    <row r="3041" spans="1:13" ht="12.75">
      <c r="A3041" s="617"/>
      <c r="B3041" s="42"/>
      <c r="C3041" s="42"/>
      <c r="D3041" s="42">
        <v>40</v>
      </c>
      <c r="E3041" s="44" t="s">
        <v>55</v>
      </c>
      <c r="F3041" s="44" t="str">
        <f t="shared" si="77"/>
        <v>40 кг</v>
      </c>
      <c r="G3041" s="44">
        <v>1</v>
      </c>
      <c r="H3041" s="44" t="s">
        <v>1058</v>
      </c>
      <c r="I3041" s="43">
        <v>1437.5</v>
      </c>
      <c r="J3041" s="57">
        <f>IF(C3041="СТОП цена",I3041,ROUND(I3041*(1-VLOOKUP(L3041,Оглавление!D:G,3,FALSE)),2))</f>
        <v>1437.5</v>
      </c>
      <c r="K3041" s="60"/>
      <c r="L3041" s="60" t="s">
        <v>815</v>
      </c>
      <c r="M3041" s="54">
        <v>59</v>
      </c>
    </row>
    <row r="3042" spans="1:13" s="18" customFormat="1" ht="28.5" customHeight="1">
      <c r="A3042" s="385" t="s">
        <v>1223</v>
      </c>
      <c r="B3042" s="56"/>
      <c r="C3042" s="56" t="s">
        <v>223</v>
      </c>
      <c r="D3042" s="76">
        <v>40</v>
      </c>
      <c r="E3042" s="68" t="s">
        <v>55</v>
      </c>
      <c r="F3042" s="68" t="str">
        <f t="shared" si="77"/>
        <v>40 кг</v>
      </c>
      <c r="G3042" s="68">
        <v>1</v>
      </c>
      <c r="H3042" s="44" t="s">
        <v>1058</v>
      </c>
      <c r="I3042" s="56">
        <v>1437.5</v>
      </c>
      <c r="J3042" s="57">
        <f>IF(C3042="СТОП цена",I3042,ROUND(I3042*(1-VLOOKUP(L3042,Оглавление!D:G,3,FALSE)),2))</f>
        <v>1437.5</v>
      </c>
      <c r="K3042" s="123"/>
      <c r="L3042" s="60" t="s">
        <v>815</v>
      </c>
      <c r="M3042" s="54">
        <v>59</v>
      </c>
    </row>
    <row r="3043" spans="1:13" ht="35.25" customHeight="1">
      <c r="A3043" s="582" t="s">
        <v>1101</v>
      </c>
      <c r="B3043" s="583"/>
      <c r="C3043" s="583"/>
      <c r="D3043" s="583"/>
      <c r="E3043" s="583"/>
      <c r="F3043" s="583"/>
      <c r="G3043" s="583"/>
      <c r="H3043" s="583"/>
      <c r="I3043" s="583"/>
      <c r="J3043" s="583"/>
      <c r="K3043" s="60"/>
      <c r="L3043" s="60" t="s">
        <v>815</v>
      </c>
      <c r="M3043" s="54">
        <v>59</v>
      </c>
    </row>
    <row r="3044" spans="1:13" ht="19.5" customHeight="1">
      <c r="A3044" s="382" t="s">
        <v>1102</v>
      </c>
      <c r="B3044" s="43"/>
      <c r="C3044" s="43"/>
      <c r="D3044" s="42"/>
      <c r="E3044" s="44"/>
      <c r="F3044" s="44" t="s">
        <v>1103</v>
      </c>
      <c r="G3044" s="43">
        <v>1</v>
      </c>
      <c r="H3044" s="44" t="s">
        <v>1058</v>
      </c>
      <c r="I3044" s="43">
        <v>156.25</v>
      </c>
      <c r="J3044" s="57">
        <f>IF(C3044="СТОП цена",I3044,ROUND(I3044*(1-VLOOKUP(L3044,Оглавление!D:G,3,FALSE)),2))</f>
        <v>156.25</v>
      </c>
      <c r="K3044" s="60"/>
      <c r="L3044" s="60" t="s">
        <v>815</v>
      </c>
      <c r="M3044" s="54">
        <v>59</v>
      </c>
    </row>
    <row r="3045" spans="1:13" s="1" customFormat="1" ht="17.25" customHeight="1">
      <c r="A3045" s="579" t="s">
        <v>577</v>
      </c>
      <c r="B3045" s="580"/>
      <c r="C3045" s="580"/>
      <c r="D3045" s="580"/>
      <c r="E3045" s="580"/>
      <c r="F3045" s="580"/>
      <c r="G3045" s="580"/>
      <c r="H3045" s="580"/>
      <c r="I3045" s="580"/>
      <c r="J3045" s="581"/>
      <c r="K3045" s="60" t="s">
        <v>443</v>
      </c>
      <c r="L3045" s="60" t="s">
        <v>577</v>
      </c>
      <c r="M3045" s="54">
        <v>59</v>
      </c>
    </row>
    <row r="3046" spans="1:13" s="1" customFormat="1" ht="22.5" customHeight="1">
      <c r="A3046" s="582" t="s">
        <v>820</v>
      </c>
      <c r="B3046" s="583"/>
      <c r="C3046" s="583"/>
      <c r="D3046" s="583"/>
      <c r="E3046" s="583"/>
      <c r="F3046" s="583"/>
      <c r="G3046" s="583"/>
      <c r="H3046" s="583"/>
      <c r="I3046" s="583"/>
      <c r="J3046" s="583"/>
      <c r="K3046" s="60"/>
      <c r="L3046" s="60" t="s">
        <v>577</v>
      </c>
      <c r="M3046" s="54">
        <v>59</v>
      </c>
    </row>
    <row r="3047" spans="1:13" ht="12.75">
      <c r="A3047" s="588" t="s">
        <v>266</v>
      </c>
      <c r="B3047" s="43"/>
      <c r="C3047" s="43"/>
      <c r="D3047" s="43">
        <v>3</v>
      </c>
      <c r="E3047" s="44" t="s">
        <v>55</v>
      </c>
      <c r="F3047" s="44" t="str">
        <f t="shared" ref="F3047:F3070" si="78">CONCATENATE(D3047," ",E3047)</f>
        <v>3 кг</v>
      </c>
      <c r="G3047" s="43">
        <v>6</v>
      </c>
      <c r="H3047" s="44" t="s">
        <v>1058</v>
      </c>
      <c r="I3047" s="43">
        <v>203.15</v>
      </c>
      <c r="J3047" s="57">
        <f>IF(C3047="СТОП цена",I3047,ROUND(I3047*(1-VLOOKUP(L3047,Оглавление!D:G,3,FALSE)),2))</f>
        <v>203.15</v>
      </c>
      <c r="K3047" s="60"/>
      <c r="L3047" s="60" t="s">
        <v>577</v>
      </c>
      <c r="M3047" s="54">
        <v>59</v>
      </c>
    </row>
    <row r="3048" spans="1:13" ht="12.75">
      <c r="A3048" s="589"/>
      <c r="B3048" s="43"/>
      <c r="C3048" s="43"/>
      <c r="D3048" s="43">
        <v>30</v>
      </c>
      <c r="E3048" s="44" t="s">
        <v>55</v>
      </c>
      <c r="F3048" s="44" t="str">
        <f t="shared" si="78"/>
        <v>30 кг</v>
      </c>
      <c r="G3048" s="43">
        <v>1</v>
      </c>
      <c r="H3048" s="44" t="s">
        <v>1058</v>
      </c>
      <c r="I3048" s="43">
        <v>1783.5</v>
      </c>
      <c r="J3048" s="57">
        <f>IF(C3048="СТОП цена",I3048,ROUND(I3048*(1-VLOOKUP(L3048,Оглавление!D:G,3,FALSE)),2))</f>
        <v>1783.5</v>
      </c>
      <c r="K3048" s="60"/>
      <c r="L3048" s="60" t="s">
        <v>577</v>
      </c>
      <c r="M3048" s="54">
        <v>59</v>
      </c>
    </row>
    <row r="3049" spans="1:13" ht="12.75">
      <c r="A3049" s="588" t="s">
        <v>267</v>
      </c>
      <c r="B3049" s="44"/>
      <c r="C3049" s="44"/>
      <c r="D3049" s="43">
        <v>3</v>
      </c>
      <c r="E3049" s="44" t="s">
        <v>55</v>
      </c>
      <c r="F3049" s="44" t="str">
        <f t="shared" si="78"/>
        <v>3 кг</v>
      </c>
      <c r="G3049" s="43">
        <v>6</v>
      </c>
      <c r="H3049" s="44" t="s">
        <v>1058</v>
      </c>
      <c r="I3049" s="43">
        <v>219.68</v>
      </c>
      <c r="J3049" s="57">
        <f>IF(C3049="СТОП цена",I3049,ROUND(I3049*(1-VLOOKUP(L3049,Оглавление!D:G,3,FALSE)),2))</f>
        <v>219.68</v>
      </c>
      <c r="K3049" s="60"/>
      <c r="L3049" s="60" t="s">
        <v>577</v>
      </c>
      <c r="M3049" s="54">
        <v>59</v>
      </c>
    </row>
    <row r="3050" spans="1:13" ht="13.5" thickBot="1">
      <c r="A3050" s="589"/>
      <c r="B3050" s="44"/>
      <c r="C3050" s="44"/>
      <c r="D3050" s="43">
        <v>30</v>
      </c>
      <c r="E3050" s="44" t="s">
        <v>55</v>
      </c>
      <c r="F3050" s="44" t="str">
        <f t="shared" si="78"/>
        <v>30 кг</v>
      </c>
      <c r="G3050" s="43">
        <v>1</v>
      </c>
      <c r="H3050" s="44" t="s">
        <v>1058</v>
      </c>
      <c r="I3050" s="43">
        <v>1835.7</v>
      </c>
      <c r="J3050" s="57">
        <f>IF(C3050="СТОП цена",I3050,ROUND(I3050*(1-VLOOKUP(L3050,Оглавление!D:G,3,FALSE)),2))</f>
        <v>1835.7</v>
      </c>
      <c r="K3050" s="60"/>
      <c r="L3050" s="60" t="s">
        <v>577</v>
      </c>
      <c r="M3050" s="54">
        <v>59</v>
      </c>
    </row>
    <row r="3051" spans="1:13" s="1" customFormat="1" ht="21.75" hidden="1" customHeight="1">
      <c r="A3051" s="582" t="s">
        <v>268</v>
      </c>
      <c r="B3051" s="583"/>
      <c r="C3051" s="583"/>
      <c r="D3051" s="583"/>
      <c r="E3051" s="583"/>
      <c r="F3051" s="583"/>
      <c r="G3051" s="583"/>
      <c r="H3051" s="583"/>
      <c r="I3051" s="583"/>
      <c r="J3051" s="583"/>
      <c r="K3051" s="60"/>
      <c r="L3051" s="60" t="s">
        <v>577</v>
      </c>
      <c r="M3051" s="54">
        <v>60</v>
      </c>
    </row>
    <row r="3052" spans="1:13" ht="15" hidden="1">
      <c r="A3052" s="377" t="s">
        <v>269</v>
      </c>
      <c r="B3052" s="44"/>
      <c r="C3052" s="44"/>
      <c r="D3052" s="43">
        <v>2.4</v>
      </c>
      <c r="E3052" s="44" t="s">
        <v>55</v>
      </c>
      <c r="F3052" s="44" t="str">
        <f t="shared" si="78"/>
        <v>2,4 кг</v>
      </c>
      <c r="G3052" s="43">
        <v>6</v>
      </c>
      <c r="H3052" s="44" t="s">
        <v>1058</v>
      </c>
      <c r="I3052" s="43">
        <v>216</v>
      </c>
      <c r="J3052" s="57">
        <f>IF(C3052="СТОП цена",I3052,ROUND(I3052*(1-VLOOKUP(L3052,Оглавление!D:G,3,FALSE)),2))</f>
        <v>216</v>
      </c>
      <c r="K3052" s="60"/>
      <c r="L3052" s="60" t="s">
        <v>577</v>
      </c>
      <c r="M3052" s="54">
        <v>60</v>
      </c>
    </row>
    <row r="3053" spans="1:13" ht="15" hidden="1">
      <c r="A3053" s="377" t="s">
        <v>270</v>
      </c>
      <c r="B3053" s="44"/>
      <c r="C3053" s="44"/>
      <c r="D3053" s="43">
        <v>2.4</v>
      </c>
      <c r="E3053" s="44" t="s">
        <v>55</v>
      </c>
      <c r="F3053" s="44" t="str">
        <f t="shared" si="78"/>
        <v>2,4 кг</v>
      </c>
      <c r="G3053" s="43">
        <v>6</v>
      </c>
      <c r="H3053" s="44" t="s">
        <v>1058</v>
      </c>
      <c r="I3053" s="43">
        <v>216</v>
      </c>
      <c r="J3053" s="57">
        <f>IF(C3053="СТОП цена",I3053,ROUND(I3053*(1-VLOOKUP(L3053,Оглавление!D:G,3,FALSE)),2))</f>
        <v>216</v>
      </c>
      <c r="K3053" s="60"/>
      <c r="L3053" s="60" t="s">
        <v>577</v>
      </c>
      <c r="M3053" s="54">
        <v>60</v>
      </c>
    </row>
    <row r="3054" spans="1:13" ht="18" hidden="1" customHeight="1">
      <c r="A3054" s="377" t="s">
        <v>271</v>
      </c>
      <c r="B3054" s="44"/>
      <c r="C3054" s="44"/>
      <c r="D3054" s="43">
        <v>2.4</v>
      </c>
      <c r="E3054" s="44" t="s">
        <v>55</v>
      </c>
      <c r="F3054" s="44" t="str">
        <f t="shared" si="78"/>
        <v>2,4 кг</v>
      </c>
      <c r="G3054" s="43">
        <v>6</v>
      </c>
      <c r="H3054" s="44" t="s">
        <v>1058</v>
      </c>
      <c r="I3054" s="43">
        <v>184.32</v>
      </c>
      <c r="J3054" s="57">
        <f>IF(C3054="СТОП цена",I3054,ROUND(I3054*(1-VLOOKUP(L3054,Оглавление!D:G,3,FALSE)),2))</f>
        <v>184.32</v>
      </c>
      <c r="K3054" s="60"/>
      <c r="L3054" s="60" t="s">
        <v>577</v>
      </c>
      <c r="M3054" s="54">
        <v>60</v>
      </c>
    </row>
    <row r="3055" spans="1:13" ht="21" hidden="1" customHeight="1">
      <c r="A3055" s="588" t="s">
        <v>272</v>
      </c>
      <c r="B3055" s="44"/>
      <c r="C3055" s="44"/>
      <c r="D3055" s="43">
        <v>2.4</v>
      </c>
      <c r="E3055" s="44" t="s">
        <v>55</v>
      </c>
      <c r="F3055" s="44" t="str">
        <f t="shared" si="78"/>
        <v>2,4 кг</v>
      </c>
      <c r="G3055" s="43">
        <v>6</v>
      </c>
      <c r="H3055" s="44" t="s">
        <v>1058</v>
      </c>
      <c r="I3055" s="43">
        <v>207</v>
      </c>
      <c r="J3055" s="57">
        <f>IF(C3055="СТОП цена",I3055,ROUND(I3055*(1-VLOOKUP(L3055,Оглавление!D:G,3,FALSE)),2))</f>
        <v>207</v>
      </c>
      <c r="K3055" s="60"/>
      <c r="L3055" s="60" t="s">
        <v>577</v>
      </c>
      <c r="M3055" s="54">
        <v>60</v>
      </c>
    </row>
    <row r="3056" spans="1:13" ht="16.5" hidden="1" customHeight="1">
      <c r="A3056" s="589"/>
      <c r="B3056" s="44"/>
      <c r="C3056" s="44"/>
      <c r="D3056" s="43">
        <v>30</v>
      </c>
      <c r="E3056" s="44" t="s">
        <v>55</v>
      </c>
      <c r="F3056" s="44" t="str">
        <f t="shared" si="78"/>
        <v>30 кг</v>
      </c>
      <c r="G3056" s="43">
        <v>1</v>
      </c>
      <c r="H3056" s="44" t="s">
        <v>1058</v>
      </c>
      <c r="I3056" s="43">
        <v>2268</v>
      </c>
      <c r="J3056" s="57">
        <f>IF(C3056="СТОП цена",I3056,ROUND(I3056*(1-VLOOKUP(L3056,Оглавление!D:G,3,FALSE)),2))</f>
        <v>2268</v>
      </c>
      <c r="K3056" s="60"/>
      <c r="L3056" s="60" t="s">
        <v>577</v>
      </c>
      <c r="M3056" s="54">
        <v>60</v>
      </c>
    </row>
    <row r="3057" spans="1:13" ht="21.75" hidden="1" customHeight="1">
      <c r="A3057" s="377" t="s">
        <v>1224</v>
      </c>
      <c r="B3057" s="44"/>
      <c r="C3057" s="44" t="s">
        <v>223</v>
      </c>
      <c r="D3057" s="43">
        <v>2.4</v>
      </c>
      <c r="E3057" s="44" t="s">
        <v>55</v>
      </c>
      <c r="F3057" s="44" t="str">
        <f t="shared" si="78"/>
        <v>2,4 кг</v>
      </c>
      <c r="G3057" s="44">
        <v>6</v>
      </c>
      <c r="H3057" s="44" t="s">
        <v>1058</v>
      </c>
      <c r="I3057" s="43">
        <v>181.8</v>
      </c>
      <c r="J3057" s="57">
        <f>IF(C3057="СТОП цена",I3057,ROUND(I3057*(1-VLOOKUP(L3057,Оглавление!D:G,3,FALSE)),2))</f>
        <v>181.8</v>
      </c>
      <c r="K3057" s="60"/>
      <c r="L3057" s="60" t="s">
        <v>577</v>
      </c>
      <c r="M3057" s="54">
        <v>60</v>
      </c>
    </row>
    <row r="3058" spans="1:13" ht="26.25" hidden="1" customHeight="1">
      <c r="A3058" s="382" t="s">
        <v>523</v>
      </c>
      <c r="B3058" s="44"/>
      <c r="C3058" s="44"/>
      <c r="D3058" s="44">
        <v>2.4</v>
      </c>
      <c r="E3058" s="44" t="s">
        <v>55</v>
      </c>
      <c r="F3058" s="44" t="str">
        <f t="shared" si="78"/>
        <v>2,4 кг</v>
      </c>
      <c r="G3058" s="44">
        <v>6</v>
      </c>
      <c r="H3058" s="44" t="s">
        <v>1058</v>
      </c>
      <c r="I3058" s="43">
        <v>192.24</v>
      </c>
      <c r="J3058" s="57">
        <f>IF(C3058="СТОП цена",I3058,ROUND(I3058*(1-VLOOKUP(L3058,Оглавление!D:G,3,FALSE)),2))</f>
        <v>192.24</v>
      </c>
      <c r="K3058" s="60"/>
      <c r="L3058" s="60" t="s">
        <v>577</v>
      </c>
      <c r="M3058" s="54">
        <v>60</v>
      </c>
    </row>
    <row r="3059" spans="1:13" ht="18" hidden="1" customHeight="1">
      <c r="A3059" s="588" t="s">
        <v>524</v>
      </c>
      <c r="B3059" s="44"/>
      <c r="C3059" s="44"/>
      <c r="D3059" s="43">
        <v>2.4</v>
      </c>
      <c r="E3059" s="44" t="s">
        <v>55</v>
      </c>
      <c r="F3059" s="44" t="str">
        <f t="shared" si="78"/>
        <v>2,4 кг</v>
      </c>
      <c r="G3059" s="43">
        <v>6</v>
      </c>
      <c r="H3059" s="44" t="s">
        <v>1058</v>
      </c>
      <c r="I3059" s="43">
        <v>183.96</v>
      </c>
      <c r="J3059" s="57">
        <f>IF(C3059="СТОП цена",I3059,ROUND(I3059*(1-VLOOKUP(L3059,Оглавление!D:G,3,FALSE)),2))</f>
        <v>183.96</v>
      </c>
      <c r="K3059" s="60"/>
      <c r="L3059" s="60" t="s">
        <v>577</v>
      </c>
      <c r="M3059" s="54">
        <v>60</v>
      </c>
    </row>
    <row r="3060" spans="1:13" ht="19.5" hidden="1" customHeight="1">
      <c r="A3060" s="589"/>
      <c r="B3060" s="44"/>
      <c r="C3060" s="44" t="s">
        <v>223</v>
      </c>
      <c r="D3060" s="43">
        <v>30</v>
      </c>
      <c r="E3060" s="44" t="s">
        <v>55</v>
      </c>
      <c r="F3060" s="44" t="str">
        <f t="shared" si="78"/>
        <v>30 кг</v>
      </c>
      <c r="G3060" s="43">
        <v>1</v>
      </c>
      <c r="H3060" s="44" t="s">
        <v>1058</v>
      </c>
      <c r="I3060" s="43">
        <v>2209.5</v>
      </c>
      <c r="J3060" s="57">
        <f>IF(C3060="СТОП цена",I3060,ROUND(I3060*(1-VLOOKUP(L3060,Оглавление!D:G,3,FALSE)),2))</f>
        <v>2209.5</v>
      </c>
      <c r="K3060" s="60"/>
      <c r="L3060" s="60" t="s">
        <v>577</v>
      </c>
      <c r="M3060" s="54">
        <v>60</v>
      </c>
    </row>
    <row r="3061" spans="1:13" ht="19.5" hidden="1" customHeight="1">
      <c r="A3061" s="588" t="s">
        <v>525</v>
      </c>
      <c r="B3061" s="44"/>
      <c r="C3061" s="44"/>
      <c r="D3061" s="43">
        <v>2.4</v>
      </c>
      <c r="E3061" s="44" t="s">
        <v>55</v>
      </c>
      <c r="F3061" s="44" t="str">
        <f t="shared" si="78"/>
        <v>2,4 кг</v>
      </c>
      <c r="G3061" s="43">
        <v>6</v>
      </c>
      <c r="H3061" s="44" t="s">
        <v>1058</v>
      </c>
      <c r="I3061" s="43">
        <v>189</v>
      </c>
      <c r="J3061" s="57">
        <f>IF(C3061="СТОП цена",I3061,ROUND(I3061*(1-VLOOKUP(L3061,Оглавление!D:G,3,FALSE)),2))</f>
        <v>189</v>
      </c>
      <c r="K3061" s="60"/>
      <c r="L3061" s="60" t="s">
        <v>577</v>
      </c>
      <c r="M3061" s="54">
        <v>60</v>
      </c>
    </row>
    <row r="3062" spans="1:13" ht="18.75" hidden="1" customHeight="1">
      <c r="A3062" s="589"/>
      <c r="B3062" s="44"/>
      <c r="C3062" s="44" t="s">
        <v>223</v>
      </c>
      <c r="D3062" s="43">
        <v>30</v>
      </c>
      <c r="E3062" s="44" t="s">
        <v>55</v>
      </c>
      <c r="F3062" s="44" t="str">
        <f t="shared" si="78"/>
        <v>30 кг</v>
      </c>
      <c r="G3062" s="43">
        <v>1</v>
      </c>
      <c r="H3062" s="44" t="s">
        <v>1058</v>
      </c>
      <c r="I3062" s="43">
        <v>2106</v>
      </c>
      <c r="J3062" s="57">
        <f>IF(C3062="СТОП цена",I3062,ROUND(I3062*(1-VLOOKUP(L3062,Оглавление!D:G,3,FALSE)),2))</f>
        <v>2106</v>
      </c>
      <c r="K3062" s="60"/>
      <c r="L3062" s="60" t="s">
        <v>577</v>
      </c>
      <c r="M3062" s="54">
        <v>60</v>
      </c>
    </row>
    <row r="3063" spans="1:13" ht="15.75" hidden="1" customHeight="1">
      <c r="A3063" s="377" t="s">
        <v>526</v>
      </c>
      <c r="B3063" s="44"/>
      <c r="C3063" s="44"/>
      <c r="D3063" s="44">
        <v>2.4</v>
      </c>
      <c r="E3063" s="44" t="s">
        <v>55</v>
      </c>
      <c r="F3063" s="44" t="str">
        <f t="shared" si="78"/>
        <v>2,4 кг</v>
      </c>
      <c r="G3063" s="44">
        <v>6</v>
      </c>
      <c r="H3063" s="44" t="s">
        <v>1058</v>
      </c>
      <c r="I3063" s="43">
        <v>190.44</v>
      </c>
      <c r="J3063" s="57">
        <f>IF(C3063="СТОП цена",I3063,ROUND(I3063*(1-VLOOKUP(L3063,Оглавление!D:G,3,FALSE)),2))</f>
        <v>190.44</v>
      </c>
      <c r="K3063" s="60"/>
      <c r="L3063" s="60" t="s">
        <v>577</v>
      </c>
      <c r="M3063" s="54">
        <v>60</v>
      </c>
    </row>
    <row r="3064" spans="1:13" ht="19.5" hidden="1" customHeight="1">
      <c r="A3064" s="588" t="s">
        <v>527</v>
      </c>
      <c r="B3064" s="44"/>
      <c r="C3064" s="44"/>
      <c r="D3064" s="43">
        <v>2.4</v>
      </c>
      <c r="E3064" s="44" t="s">
        <v>55</v>
      </c>
      <c r="F3064" s="44" t="str">
        <f t="shared" si="78"/>
        <v>2,4 кг</v>
      </c>
      <c r="G3064" s="43">
        <v>6</v>
      </c>
      <c r="H3064" s="44" t="s">
        <v>1058</v>
      </c>
      <c r="I3064" s="43">
        <v>181.8</v>
      </c>
      <c r="J3064" s="57">
        <f>IF(C3064="СТОП цена",I3064,ROUND(I3064*(1-VLOOKUP(L3064,Оглавление!D:G,3,FALSE)),2))</f>
        <v>181.8</v>
      </c>
      <c r="K3064" s="60"/>
      <c r="L3064" s="60" t="s">
        <v>577</v>
      </c>
      <c r="M3064" s="54">
        <v>60</v>
      </c>
    </row>
    <row r="3065" spans="1:13" ht="16.5" hidden="1" customHeight="1">
      <c r="A3065" s="589"/>
      <c r="B3065" s="44"/>
      <c r="C3065" s="44" t="s">
        <v>223</v>
      </c>
      <c r="D3065" s="43">
        <v>30</v>
      </c>
      <c r="E3065" s="44" t="s">
        <v>55</v>
      </c>
      <c r="F3065" s="44" t="str">
        <f t="shared" si="78"/>
        <v>30 кг</v>
      </c>
      <c r="G3065" s="43">
        <v>1</v>
      </c>
      <c r="H3065" s="44" t="s">
        <v>1058</v>
      </c>
      <c r="I3065" s="43">
        <v>1899</v>
      </c>
      <c r="J3065" s="57">
        <f>IF(C3065="СТОП цена",I3065,ROUND(I3065*(1-VLOOKUP(L3065,Оглавление!D:G,3,FALSE)),2))</f>
        <v>1899</v>
      </c>
      <c r="K3065" s="60"/>
      <c r="L3065" s="60" t="s">
        <v>577</v>
      </c>
      <c r="M3065" s="54">
        <v>60</v>
      </c>
    </row>
    <row r="3066" spans="1:13" ht="22.5" hidden="1" customHeight="1">
      <c r="A3066" s="382" t="s">
        <v>528</v>
      </c>
      <c r="B3066" s="44"/>
      <c r="C3066" s="44"/>
      <c r="D3066" s="43">
        <v>2.4</v>
      </c>
      <c r="E3066" s="44" t="s">
        <v>55</v>
      </c>
      <c r="F3066" s="44" t="str">
        <f t="shared" si="78"/>
        <v>2,4 кг</v>
      </c>
      <c r="G3066" s="43">
        <v>6</v>
      </c>
      <c r="H3066" s="44" t="s">
        <v>1058</v>
      </c>
      <c r="I3066" s="43">
        <v>181.8</v>
      </c>
      <c r="J3066" s="57">
        <f>IF(C3066="СТОП цена",I3066,ROUND(I3066*(1-VLOOKUP(L3066,Оглавление!D:G,3,FALSE)),2))</f>
        <v>181.8</v>
      </c>
      <c r="K3066" s="60"/>
      <c r="L3066" s="60" t="s">
        <v>577</v>
      </c>
      <c r="M3066" s="54">
        <v>60</v>
      </c>
    </row>
    <row r="3067" spans="1:13" ht="15.75" hidden="1" customHeight="1">
      <c r="A3067" s="613" t="s">
        <v>529</v>
      </c>
      <c r="B3067" s="44"/>
      <c r="C3067" s="44"/>
      <c r="D3067" s="43">
        <v>2.4</v>
      </c>
      <c r="E3067" s="44" t="s">
        <v>55</v>
      </c>
      <c r="F3067" s="44" t="str">
        <f t="shared" si="78"/>
        <v>2,4 кг</v>
      </c>
      <c r="G3067" s="44">
        <v>6</v>
      </c>
      <c r="H3067" s="44" t="s">
        <v>1058</v>
      </c>
      <c r="I3067" s="43">
        <v>172.96</v>
      </c>
      <c r="J3067" s="57">
        <f>IF(C3067="СТОП цена",I3067,ROUND(I3067*(1-VLOOKUP(L3067,Оглавление!D:G,3,FALSE)),2))</f>
        <v>172.96</v>
      </c>
      <c r="K3067" s="60"/>
      <c r="L3067" s="60" t="s">
        <v>577</v>
      </c>
      <c r="M3067" s="54">
        <v>60</v>
      </c>
    </row>
    <row r="3068" spans="1:13" ht="18.75" hidden="1" customHeight="1">
      <c r="A3068" s="576"/>
      <c r="B3068" s="44"/>
      <c r="C3068" s="44"/>
      <c r="D3068" s="43">
        <v>30</v>
      </c>
      <c r="E3068" s="44" t="s">
        <v>55</v>
      </c>
      <c r="F3068" s="44" t="str">
        <f t="shared" si="78"/>
        <v>30 кг</v>
      </c>
      <c r="G3068" s="43">
        <v>1</v>
      </c>
      <c r="H3068" s="44" t="s">
        <v>1058</v>
      </c>
      <c r="I3068" s="43">
        <v>1931.4</v>
      </c>
      <c r="J3068" s="57">
        <f>IF(C3068="СТОП цена",I3068,ROUND(I3068*(1-VLOOKUP(L3068,Оглавление!D:G,3,FALSE)),2))</f>
        <v>1931.4</v>
      </c>
      <c r="K3068" s="60"/>
      <c r="L3068" s="60" t="s">
        <v>577</v>
      </c>
      <c r="M3068" s="54">
        <v>60</v>
      </c>
    </row>
    <row r="3069" spans="1:13" ht="16.5" hidden="1" customHeight="1">
      <c r="A3069" s="591" t="s">
        <v>1225</v>
      </c>
      <c r="B3069" s="44"/>
      <c r="C3069" s="44"/>
      <c r="D3069" s="43">
        <v>2.4</v>
      </c>
      <c r="E3069" s="44" t="s">
        <v>55</v>
      </c>
      <c r="F3069" s="44" t="str">
        <f t="shared" si="78"/>
        <v>2,4 кг</v>
      </c>
      <c r="G3069" s="43">
        <v>6</v>
      </c>
      <c r="H3069" s="44" t="s">
        <v>1058</v>
      </c>
      <c r="I3069" s="43">
        <v>185.4</v>
      </c>
      <c r="J3069" s="57">
        <f>IF(C3069="СТОП цена",I3069,ROUND(I3069*(1-VLOOKUP(L3069,Оглавление!D:G,3,FALSE)),2))</f>
        <v>185.4</v>
      </c>
      <c r="K3069" s="60"/>
      <c r="L3069" s="60" t="s">
        <v>577</v>
      </c>
      <c r="M3069" s="54">
        <v>60</v>
      </c>
    </row>
    <row r="3070" spans="1:13" ht="18.75" hidden="1" customHeight="1" thickBot="1">
      <c r="A3070" s="593"/>
      <c r="B3070" s="44"/>
      <c r="C3070" s="44" t="s">
        <v>223</v>
      </c>
      <c r="D3070" s="43">
        <v>30</v>
      </c>
      <c r="E3070" s="44" t="s">
        <v>55</v>
      </c>
      <c r="F3070" s="44" t="str">
        <f t="shared" si="78"/>
        <v>30 кг</v>
      </c>
      <c r="G3070" s="43">
        <v>1</v>
      </c>
      <c r="H3070" s="44" t="s">
        <v>1058</v>
      </c>
      <c r="I3070" s="43">
        <v>2070</v>
      </c>
      <c r="J3070" s="57">
        <f>IF(C3070="СТОП цена",I3070,ROUND(I3070*(1-VLOOKUP(L3070,Оглавление!D:G,3,FALSE)),2))</f>
        <v>2070</v>
      </c>
      <c r="K3070" s="60"/>
      <c r="L3070" s="60" t="s">
        <v>577</v>
      </c>
      <c r="M3070" s="54">
        <v>60</v>
      </c>
    </row>
    <row r="3071" spans="1:13" s="1" customFormat="1" ht="17.25" customHeight="1">
      <c r="A3071" s="579" t="s">
        <v>1062</v>
      </c>
      <c r="B3071" s="580"/>
      <c r="C3071" s="580"/>
      <c r="D3071" s="580"/>
      <c r="E3071" s="580"/>
      <c r="F3071" s="580"/>
      <c r="G3071" s="580"/>
      <c r="H3071" s="580"/>
      <c r="I3071" s="580"/>
      <c r="J3071" s="609"/>
      <c r="K3071" s="99" t="s">
        <v>1062</v>
      </c>
      <c r="L3071" s="99" t="s">
        <v>1062</v>
      </c>
      <c r="M3071" s="54">
        <v>60</v>
      </c>
    </row>
    <row r="3072" spans="1:13" s="1" customFormat="1" ht="20.25" hidden="1" customHeight="1">
      <c r="A3072" s="582" t="s">
        <v>1543</v>
      </c>
      <c r="B3072" s="583"/>
      <c r="C3072" s="583"/>
      <c r="D3072" s="583"/>
      <c r="E3072" s="583"/>
      <c r="F3072" s="583"/>
      <c r="G3072" s="583"/>
      <c r="H3072" s="583"/>
      <c r="I3072" s="583"/>
      <c r="J3072" s="583"/>
      <c r="K3072" s="60"/>
      <c r="L3072" s="60" t="s">
        <v>1062</v>
      </c>
      <c r="M3072" s="54">
        <v>60</v>
      </c>
    </row>
    <row r="3073" spans="1:13" ht="15" hidden="1">
      <c r="A3073" s="318" t="s">
        <v>530</v>
      </c>
      <c r="B3073" s="43"/>
      <c r="C3073" s="43" t="s">
        <v>172</v>
      </c>
      <c r="D3073" s="42">
        <v>0.5</v>
      </c>
      <c r="E3073" s="42" t="s">
        <v>561</v>
      </c>
      <c r="F3073" s="44" t="str">
        <f t="shared" ref="F3073:F3077" si="79">CONCATENATE(D3073," ",E3073)</f>
        <v>0,5 л</v>
      </c>
      <c r="G3073" s="42">
        <v>12</v>
      </c>
      <c r="H3073" s="44" t="s">
        <v>1058</v>
      </c>
      <c r="I3073" s="43">
        <v>425.76</v>
      </c>
      <c r="J3073" s="57">
        <f>IF(C3073="СТОП цена",I3073,ROUND(I3073*(1-VLOOKUP(L3073,Оглавление!D:G,3,FALSE)),2))</f>
        <v>425.76</v>
      </c>
      <c r="K3073" s="60"/>
      <c r="L3073" s="60" t="s">
        <v>1062</v>
      </c>
      <c r="M3073" s="54">
        <v>60</v>
      </c>
    </row>
    <row r="3074" spans="1:13" ht="15" hidden="1">
      <c r="A3074" s="366" t="s">
        <v>1135</v>
      </c>
      <c r="B3074" s="44"/>
      <c r="C3074" s="43" t="s">
        <v>172</v>
      </c>
      <c r="D3074" s="42">
        <v>1</v>
      </c>
      <c r="E3074" s="44" t="s">
        <v>561</v>
      </c>
      <c r="F3074" s="44" t="str">
        <f t="shared" si="79"/>
        <v>1 л</v>
      </c>
      <c r="G3074" s="42">
        <v>1</v>
      </c>
      <c r="H3074" s="44" t="s">
        <v>1058</v>
      </c>
      <c r="I3074" s="43">
        <v>171.16</v>
      </c>
      <c r="J3074" s="57">
        <f>IF(C3074="СТОП цена",I3074,ROUND(I3074*(1-VLOOKUP(L3074,Оглавление!D:G,3,FALSE)),2))</f>
        <v>171.16</v>
      </c>
      <c r="K3074" s="60"/>
      <c r="L3074" s="60" t="s">
        <v>1062</v>
      </c>
      <c r="M3074" s="54">
        <v>60</v>
      </c>
    </row>
    <row r="3075" spans="1:13" ht="23.25" hidden="1" customHeight="1">
      <c r="A3075" s="588" t="s">
        <v>531</v>
      </c>
      <c r="B3075" s="43"/>
      <c r="C3075" s="43" t="s">
        <v>172</v>
      </c>
      <c r="D3075" s="42">
        <v>1</v>
      </c>
      <c r="E3075" s="44" t="s">
        <v>561</v>
      </c>
      <c r="F3075" s="44" t="str">
        <f t="shared" si="79"/>
        <v>1 л</v>
      </c>
      <c r="G3075" s="42">
        <v>1</v>
      </c>
      <c r="H3075" s="44" t="s">
        <v>1058</v>
      </c>
      <c r="I3075" s="43">
        <v>225.16</v>
      </c>
      <c r="J3075" s="57">
        <f>IF(C3075="СТОП цена",I3075,ROUND(I3075*(1-VLOOKUP(L3075,Оглавление!D:G,3,FALSE)),2))</f>
        <v>225.16</v>
      </c>
      <c r="K3075" s="60"/>
      <c r="L3075" s="60" t="s">
        <v>1062</v>
      </c>
      <c r="M3075" s="54">
        <v>60</v>
      </c>
    </row>
    <row r="3076" spans="1:13" ht="12.75" hidden="1">
      <c r="A3076" s="590"/>
      <c r="B3076" s="43"/>
      <c r="C3076" s="43" t="s">
        <v>172</v>
      </c>
      <c r="D3076" s="43">
        <v>5</v>
      </c>
      <c r="E3076" s="44" t="s">
        <v>561</v>
      </c>
      <c r="F3076" s="44" t="str">
        <f t="shared" si="79"/>
        <v>5 л</v>
      </c>
      <c r="G3076" s="43">
        <v>4</v>
      </c>
      <c r="H3076" s="44" t="s">
        <v>1058</v>
      </c>
      <c r="I3076" s="43">
        <v>698.7</v>
      </c>
      <c r="J3076" s="57">
        <f>IF(C3076="СТОП цена",I3076,ROUND(I3076*(1-VLOOKUP(L3076,Оглавление!D:G,3,FALSE)),2))</f>
        <v>698.7</v>
      </c>
      <c r="K3076" s="60"/>
      <c r="L3076" s="60" t="s">
        <v>1062</v>
      </c>
      <c r="M3076" s="54">
        <v>60</v>
      </c>
    </row>
    <row r="3077" spans="1:13" ht="15" hidden="1">
      <c r="A3077" s="367" t="s">
        <v>1376</v>
      </c>
      <c r="B3077" s="43"/>
      <c r="C3077" s="43" t="s">
        <v>172</v>
      </c>
      <c r="D3077" s="43">
        <v>10</v>
      </c>
      <c r="E3077" s="44" t="s">
        <v>561</v>
      </c>
      <c r="F3077" s="44" t="str">
        <f t="shared" si="79"/>
        <v>10 л</v>
      </c>
      <c r="G3077" s="43">
        <v>1</v>
      </c>
      <c r="H3077" s="44" t="s">
        <v>1058</v>
      </c>
      <c r="I3077" s="43">
        <v>574.11</v>
      </c>
      <c r="J3077" s="57">
        <f>IF(C3077="СТОП цена",I3077,ROUND(I3077*(1-VLOOKUP(L3077,Оглавление!D:G,3,FALSE)),2))</f>
        <v>574.11</v>
      </c>
      <c r="K3077" s="60"/>
      <c r="L3077" s="60" t="s">
        <v>1062</v>
      </c>
      <c r="M3077" s="54">
        <v>60</v>
      </c>
    </row>
    <row r="3078" spans="1:13" s="312" customFormat="1" ht="25.5" hidden="1" customHeight="1">
      <c r="A3078" s="370" t="s">
        <v>2367</v>
      </c>
      <c r="B3078" s="43"/>
      <c r="C3078" s="43" t="s">
        <v>172</v>
      </c>
      <c r="D3078" s="43"/>
      <c r="E3078" s="44"/>
      <c r="F3078" s="44" t="s">
        <v>1391</v>
      </c>
      <c r="G3078" s="43">
        <v>1</v>
      </c>
      <c r="H3078" s="44" t="s">
        <v>1058</v>
      </c>
      <c r="I3078" s="43">
        <v>1417.78</v>
      </c>
      <c r="J3078" s="57">
        <f>IF(C3078="СТОП цена",I3078,ROUND(I3078*(1-VLOOKUP(L3078,Оглавление!D:G,3,FALSE)),2))</f>
        <v>1417.78</v>
      </c>
      <c r="K3078" s="60"/>
      <c r="L3078" s="60" t="s">
        <v>1062</v>
      </c>
      <c r="M3078" s="54">
        <v>60</v>
      </c>
    </row>
    <row r="3079" spans="1:13" ht="21" customHeight="1">
      <c r="A3079" s="582" t="s">
        <v>1032</v>
      </c>
      <c r="B3079" s="583"/>
      <c r="C3079" s="583"/>
      <c r="D3079" s="583"/>
      <c r="E3079" s="583"/>
      <c r="F3079" s="583"/>
      <c r="G3079" s="583"/>
      <c r="H3079" s="583"/>
      <c r="I3079" s="583"/>
      <c r="J3079" s="583"/>
      <c r="K3079" s="60"/>
      <c r="L3079" s="60" t="s">
        <v>1062</v>
      </c>
      <c r="M3079" s="54">
        <v>60</v>
      </c>
    </row>
    <row r="3080" spans="1:13" s="312" customFormat="1" ht="21" customHeight="1">
      <c r="A3080" s="588" t="s">
        <v>1172</v>
      </c>
      <c r="B3080" s="361"/>
      <c r="C3080" s="43" t="s">
        <v>172</v>
      </c>
      <c r="D3080" s="361"/>
      <c r="E3080" s="361"/>
      <c r="F3080" s="44" t="s">
        <v>2365</v>
      </c>
      <c r="G3080" s="43">
        <v>12</v>
      </c>
      <c r="H3080" s="44" t="s">
        <v>1058</v>
      </c>
      <c r="I3080" s="43">
        <v>140.75</v>
      </c>
      <c r="J3080" s="57">
        <f>IF(C3080="СТОП цена",I3080,ROUND(I3080*(1-VLOOKUP(L3080,Оглавление!D:G,3,FALSE)),2))</f>
        <v>140.75</v>
      </c>
      <c r="K3080" s="60"/>
      <c r="L3080" s="60" t="s">
        <v>1062</v>
      </c>
      <c r="M3080" s="54">
        <v>60</v>
      </c>
    </row>
    <row r="3081" spans="1:13" s="312" customFormat="1" ht="21" customHeight="1">
      <c r="A3081" s="612"/>
      <c r="B3081" s="361"/>
      <c r="C3081" s="43" t="s">
        <v>172</v>
      </c>
      <c r="D3081" s="361"/>
      <c r="E3081" s="361"/>
      <c r="F3081" s="44" t="s">
        <v>2366</v>
      </c>
      <c r="G3081" s="43">
        <v>12</v>
      </c>
      <c r="H3081" s="44" t="s">
        <v>1058</v>
      </c>
      <c r="I3081" s="43">
        <v>271.08</v>
      </c>
      <c r="J3081" s="57">
        <f>IF(C3081="СТОП цена",I3081,ROUND(I3081*(1-VLOOKUP(L3081,Оглавление!D:G,3,FALSE)),2))</f>
        <v>271.08</v>
      </c>
      <c r="K3081" s="60"/>
      <c r="L3081" s="60" t="s">
        <v>1062</v>
      </c>
      <c r="M3081" s="54">
        <v>60</v>
      </c>
    </row>
    <row r="3082" spans="1:13" ht="12.75">
      <c r="A3082" s="612"/>
      <c r="B3082" s="43"/>
      <c r="C3082" s="43" t="s">
        <v>172</v>
      </c>
      <c r="D3082" s="43"/>
      <c r="E3082" s="44"/>
      <c r="F3082" s="44" t="s">
        <v>1033</v>
      </c>
      <c r="G3082" s="43">
        <v>4</v>
      </c>
      <c r="H3082" s="44" t="s">
        <v>1058</v>
      </c>
      <c r="I3082" s="43">
        <v>917.98</v>
      </c>
      <c r="J3082" s="57">
        <f>IF(C3082="СТОП цена",I3082,ROUND(I3082*(1-VLOOKUP(L3082,Оглавление!D:G,3,FALSE)),2))</f>
        <v>917.98</v>
      </c>
      <c r="K3082" s="60"/>
      <c r="L3082" s="60" t="s">
        <v>1062</v>
      </c>
      <c r="M3082" s="54">
        <v>60</v>
      </c>
    </row>
    <row r="3083" spans="1:13" s="312" customFormat="1" ht="12.75">
      <c r="A3083" s="599"/>
      <c r="B3083" s="43"/>
      <c r="C3083" s="43" t="s">
        <v>172</v>
      </c>
      <c r="D3083" s="43"/>
      <c r="E3083" s="44"/>
      <c r="F3083" s="44" t="s">
        <v>1742</v>
      </c>
      <c r="G3083" s="43">
        <v>1</v>
      </c>
      <c r="H3083" s="44" t="s">
        <v>1058</v>
      </c>
      <c r="I3083" s="43">
        <v>4314.17</v>
      </c>
      <c r="J3083" s="57">
        <f>IF(C3083="СТОП цена",I3083,ROUND(I3083*(1-VLOOKUP(L3083,Оглавление!D:G,3,FALSE)),2))</f>
        <v>4314.17</v>
      </c>
      <c r="K3083" s="60"/>
      <c r="L3083" s="60" t="s">
        <v>1062</v>
      </c>
      <c r="M3083" s="54">
        <v>60</v>
      </c>
    </row>
    <row r="3084" spans="1:13" s="228" customFormat="1" ht="27" customHeight="1">
      <c r="A3084" s="582" t="s">
        <v>1493</v>
      </c>
      <c r="B3084" s="583"/>
      <c r="C3084" s="583"/>
      <c r="D3084" s="583"/>
      <c r="E3084" s="583"/>
      <c r="F3084" s="583"/>
      <c r="G3084" s="583"/>
      <c r="H3084" s="583"/>
      <c r="I3084" s="583"/>
      <c r="J3084" s="583"/>
      <c r="K3084" s="60"/>
      <c r="L3084" s="60" t="s">
        <v>1062</v>
      </c>
      <c r="M3084" s="54">
        <v>60</v>
      </c>
    </row>
    <row r="3085" spans="1:13" s="228" customFormat="1" ht="18" customHeight="1">
      <c r="A3085" s="588" t="s">
        <v>1494</v>
      </c>
      <c r="B3085" s="43"/>
      <c r="C3085" s="43" t="s">
        <v>172</v>
      </c>
      <c r="D3085" s="43"/>
      <c r="E3085" s="44"/>
      <c r="F3085" s="44" t="s">
        <v>1495</v>
      </c>
      <c r="G3085" s="43">
        <v>12</v>
      </c>
      <c r="H3085" s="44" t="s">
        <v>1058</v>
      </c>
      <c r="I3085" s="43">
        <v>113.06</v>
      </c>
      <c r="J3085" s="57">
        <f>IF(C3085="СТОП цена",I3085,ROUND(I3085*(1-VLOOKUP(L3085,Оглавление!D:G,3,FALSE)),2))</f>
        <v>113.06</v>
      </c>
      <c r="K3085" s="60"/>
      <c r="L3085" s="60" t="s">
        <v>1062</v>
      </c>
      <c r="M3085" s="54">
        <v>60</v>
      </c>
    </row>
    <row r="3086" spans="1:13" s="228" customFormat="1" ht="19.5" customHeight="1">
      <c r="A3086" s="590"/>
      <c r="B3086" s="43"/>
      <c r="C3086" s="43" t="s">
        <v>172</v>
      </c>
      <c r="D3086" s="43"/>
      <c r="E3086" s="44"/>
      <c r="F3086" s="44" t="s">
        <v>1035</v>
      </c>
      <c r="G3086" s="43">
        <v>4</v>
      </c>
      <c r="H3086" s="44" t="s">
        <v>1058</v>
      </c>
      <c r="I3086" s="43">
        <v>262.24</v>
      </c>
      <c r="J3086" s="57">
        <f>IF(C3086="СТОП цена",I3086,ROUND(I3086*(1-VLOOKUP(L3086,Оглавление!D:G,3,FALSE)),2))</f>
        <v>262.24</v>
      </c>
      <c r="K3086" s="60"/>
      <c r="L3086" s="60" t="s">
        <v>1062</v>
      </c>
      <c r="M3086" s="54">
        <v>60</v>
      </c>
    </row>
    <row r="3087" spans="1:13" s="228" customFormat="1" ht="19.5" customHeight="1">
      <c r="A3087" s="590"/>
      <c r="B3087" s="43"/>
      <c r="C3087" s="43" t="s">
        <v>172</v>
      </c>
      <c r="D3087" s="43"/>
      <c r="E3087" s="44"/>
      <c r="F3087" s="44" t="s">
        <v>1496</v>
      </c>
      <c r="G3087" s="43">
        <v>1</v>
      </c>
      <c r="H3087" s="44" t="s">
        <v>1058</v>
      </c>
      <c r="I3087" s="43">
        <v>529.62</v>
      </c>
      <c r="J3087" s="57">
        <f>IF(C3087="СТОП цена",I3087,ROUND(I3087*(1-VLOOKUP(L3087,Оглавление!D:G,3,FALSE)),2))</f>
        <v>529.62</v>
      </c>
      <c r="K3087" s="60"/>
      <c r="L3087" s="60" t="s">
        <v>1062</v>
      </c>
      <c r="M3087" s="54">
        <v>60</v>
      </c>
    </row>
    <row r="3088" spans="1:13" ht="21" customHeight="1">
      <c r="A3088" s="278" t="s">
        <v>1034</v>
      </c>
      <c r="B3088" s="43"/>
      <c r="C3088" s="43" t="s">
        <v>172</v>
      </c>
      <c r="D3088" s="43"/>
      <c r="E3088" s="44"/>
      <c r="F3088" s="44" t="s">
        <v>1035</v>
      </c>
      <c r="G3088" s="43">
        <v>4</v>
      </c>
      <c r="H3088" s="44" t="s">
        <v>1058</v>
      </c>
      <c r="I3088" s="43">
        <v>248.01</v>
      </c>
      <c r="J3088" s="57">
        <f>IF(C3088="СТОП цена",I3088,ROUND(I3088*(1-VLOOKUP(L3088,Оглавление!D:G,3,FALSE)),2))</f>
        <v>248.01</v>
      </c>
      <c r="K3088" s="60"/>
      <c r="L3088" s="60" t="s">
        <v>1062</v>
      </c>
      <c r="M3088" s="54">
        <v>60</v>
      </c>
    </row>
    <row r="3089" spans="1:13" ht="21" customHeight="1">
      <c r="A3089" s="582" t="s">
        <v>1110</v>
      </c>
      <c r="B3089" s="583"/>
      <c r="C3089" s="583"/>
      <c r="D3089" s="583"/>
      <c r="E3089" s="583"/>
      <c r="F3089" s="583"/>
      <c r="G3089" s="583"/>
      <c r="H3089" s="583"/>
      <c r="I3089" s="583"/>
      <c r="J3089" s="583"/>
      <c r="K3089" s="60"/>
      <c r="L3089" s="60" t="s">
        <v>1062</v>
      </c>
      <c r="M3089" s="54">
        <v>60</v>
      </c>
    </row>
    <row r="3090" spans="1:13" ht="18" customHeight="1">
      <c r="A3090" s="588" t="s">
        <v>1112</v>
      </c>
      <c r="B3090" s="43"/>
      <c r="C3090" s="43" t="s">
        <v>172</v>
      </c>
      <c r="D3090" s="43"/>
      <c r="E3090" s="44"/>
      <c r="F3090" s="44" t="s">
        <v>1111</v>
      </c>
      <c r="G3090" s="43">
        <v>12</v>
      </c>
      <c r="H3090" s="44" t="s">
        <v>1058</v>
      </c>
      <c r="I3090" s="43">
        <v>317.27</v>
      </c>
      <c r="J3090" s="57">
        <f>IF(C3090="СТОП цена",I3090,ROUND(I3090*(1-VLOOKUP(L3090,Оглавление!D:G,3,FALSE)),2))</f>
        <v>317.27</v>
      </c>
      <c r="K3090" s="60"/>
      <c r="L3090" s="60" t="s">
        <v>1062</v>
      </c>
      <c r="M3090" s="54">
        <v>60</v>
      </c>
    </row>
    <row r="3091" spans="1:13" ht="31.5" customHeight="1">
      <c r="A3091" s="590"/>
      <c r="B3091" s="43"/>
      <c r="C3091" s="43" t="s">
        <v>172</v>
      </c>
      <c r="D3091" s="43"/>
      <c r="E3091" s="44"/>
      <c r="F3091" s="44" t="s">
        <v>383</v>
      </c>
      <c r="G3091" s="43">
        <v>4</v>
      </c>
      <c r="H3091" s="44" t="s">
        <v>1058</v>
      </c>
      <c r="I3091" s="43">
        <v>527.19000000000005</v>
      </c>
      <c r="J3091" s="57">
        <f>IF(C3091="СТОП цена",I3091,ROUND(I3091*(1-VLOOKUP(L3091,Оглавление!D:G,3,FALSE)),2))</f>
        <v>527.19000000000005</v>
      </c>
      <c r="K3091" s="60"/>
      <c r="L3091" s="60" t="s">
        <v>1062</v>
      </c>
      <c r="M3091" s="54">
        <v>60</v>
      </c>
    </row>
    <row r="3092" spans="1:13" s="184" customFormat="1" ht="21.75" customHeight="1">
      <c r="A3092" s="582" t="s">
        <v>1418</v>
      </c>
      <c r="B3092" s="583"/>
      <c r="C3092" s="583"/>
      <c r="D3092" s="583"/>
      <c r="E3092" s="583"/>
      <c r="F3092" s="583"/>
      <c r="G3092" s="583"/>
      <c r="H3092" s="583"/>
      <c r="I3092" s="583"/>
      <c r="J3092" s="583"/>
      <c r="K3092" s="60"/>
      <c r="L3092" s="60" t="s">
        <v>1062</v>
      </c>
      <c r="M3092" s="54">
        <v>60</v>
      </c>
    </row>
    <row r="3093" spans="1:13" s="184" customFormat="1" ht="12.75" customHeight="1">
      <c r="A3093" s="588" t="s">
        <v>703</v>
      </c>
      <c r="B3093" s="43"/>
      <c r="C3093" s="43" t="s">
        <v>172</v>
      </c>
      <c r="D3093" s="42"/>
      <c r="E3093" s="44"/>
      <c r="F3093" s="44" t="s">
        <v>1166</v>
      </c>
      <c r="G3093" s="42">
        <v>4</v>
      </c>
      <c r="H3093" s="44" t="s">
        <v>1058</v>
      </c>
      <c r="I3093" s="43">
        <v>568.02</v>
      </c>
      <c r="J3093" s="57">
        <f>IF(C3093="СТОП цена",I3093,ROUND(I3093*(1-VLOOKUP(L3093,Оглавление!D:G,3,FALSE)),2))</f>
        <v>568.02</v>
      </c>
      <c r="K3093" s="60"/>
      <c r="L3093" s="60" t="s">
        <v>1062</v>
      </c>
      <c r="M3093" s="54">
        <v>60</v>
      </c>
    </row>
    <row r="3094" spans="1:13" s="184" customFormat="1" ht="13.5" customHeight="1">
      <c r="A3094" s="589"/>
      <c r="B3094" s="43"/>
      <c r="C3094" s="43" t="s">
        <v>172</v>
      </c>
      <c r="D3094" s="42"/>
      <c r="E3094" s="44"/>
      <c r="F3094" s="44" t="s">
        <v>1419</v>
      </c>
      <c r="G3094" s="42">
        <v>1</v>
      </c>
      <c r="H3094" s="44" t="s">
        <v>1058</v>
      </c>
      <c r="I3094" s="43">
        <v>3327.66</v>
      </c>
      <c r="J3094" s="57">
        <f>IF(C3094="СТОП цена",I3094,ROUND(I3094*(1-VLOOKUP(L3094,Оглавление!D:G,3,FALSE)),2))</f>
        <v>3327.66</v>
      </c>
      <c r="K3094" s="60"/>
      <c r="L3094" s="60" t="s">
        <v>1062</v>
      </c>
      <c r="M3094" s="54">
        <v>60</v>
      </c>
    </row>
    <row r="3095" spans="1:13" s="209" customFormat="1" ht="13.5" customHeight="1">
      <c r="A3095" s="421" t="s">
        <v>1479</v>
      </c>
      <c r="B3095" s="43"/>
      <c r="C3095" s="43" t="s">
        <v>172</v>
      </c>
      <c r="D3095" s="42"/>
      <c r="E3095" s="44"/>
      <c r="F3095" s="44" t="s">
        <v>1036</v>
      </c>
      <c r="G3095" s="42">
        <v>1</v>
      </c>
      <c r="H3095" s="44" t="s">
        <v>1058</v>
      </c>
      <c r="I3095" s="43">
        <v>505.33</v>
      </c>
      <c r="J3095" s="57">
        <f>IF(C3095="СТОП цена",I3095,ROUND(I3095*(1-VLOOKUP(L3095,Оглавление!D:G,3,FALSE)),2))</f>
        <v>505.33</v>
      </c>
      <c r="K3095" s="60"/>
      <c r="L3095" s="60" t="s">
        <v>1062</v>
      </c>
      <c r="M3095" s="54">
        <v>60</v>
      </c>
    </row>
    <row r="3096" spans="1:13" s="1" customFormat="1" ht="21" hidden="1" customHeight="1">
      <c r="A3096" s="579" t="s">
        <v>936</v>
      </c>
      <c r="B3096" s="580"/>
      <c r="C3096" s="580"/>
      <c r="D3096" s="580"/>
      <c r="E3096" s="580"/>
      <c r="F3096" s="580"/>
      <c r="G3096" s="580"/>
      <c r="H3096" s="580"/>
      <c r="I3096" s="580"/>
      <c r="J3096" s="581"/>
      <c r="K3096" s="60"/>
      <c r="L3096" s="89" t="s">
        <v>936</v>
      </c>
      <c r="M3096" s="54">
        <v>60</v>
      </c>
    </row>
    <row r="3097" spans="1:13" s="1" customFormat="1" ht="21" hidden="1" customHeight="1">
      <c r="A3097" s="582" t="s">
        <v>53</v>
      </c>
      <c r="B3097" s="583"/>
      <c r="C3097" s="583"/>
      <c r="D3097" s="583"/>
      <c r="E3097" s="583"/>
      <c r="F3097" s="583"/>
      <c r="G3097" s="583"/>
      <c r="H3097" s="583"/>
      <c r="I3097" s="583"/>
      <c r="J3097" s="583"/>
      <c r="K3097" s="60"/>
      <c r="L3097" s="89" t="s">
        <v>936</v>
      </c>
      <c r="M3097" s="54">
        <v>60</v>
      </c>
    </row>
    <row r="3098" spans="1:13" hidden="1">
      <c r="A3098" s="611" t="s">
        <v>1437</v>
      </c>
      <c r="B3098" s="43"/>
      <c r="C3098" s="43" t="s">
        <v>172</v>
      </c>
      <c r="D3098" s="43">
        <v>1</v>
      </c>
      <c r="E3098" s="44" t="s">
        <v>561</v>
      </c>
      <c r="F3098" s="44" t="str">
        <f t="shared" ref="F3098:F3107" si="80">CONCATENATE(D3098," ",E3098)</f>
        <v>1 л</v>
      </c>
      <c r="G3098" s="43">
        <v>12</v>
      </c>
      <c r="H3098" s="44" t="s">
        <v>1058</v>
      </c>
      <c r="I3098" s="43">
        <v>112.89</v>
      </c>
      <c r="J3098" s="57">
        <f>IF(C3098="СТОП цена",I3098,ROUND(I3098*(1-VLOOKUP(L3098,Оглавление!D:G,3,FALSE)),2))</f>
        <v>112.89</v>
      </c>
      <c r="K3098" s="60"/>
      <c r="L3098" s="89" t="s">
        <v>936</v>
      </c>
      <c r="M3098" s="54">
        <v>60</v>
      </c>
    </row>
    <row r="3099" spans="1:13" ht="12.75" hidden="1">
      <c r="A3099" s="611"/>
      <c r="B3099" s="43"/>
      <c r="C3099" s="43" t="s">
        <v>172</v>
      </c>
      <c r="D3099" s="43">
        <v>5</v>
      </c>
      <c r="E3099" s="44" t="s">
        <v>561</v>
      </c>
      <c r="F3099" s="44" t="str">
        <f t="shared" si="80"/>
        <v>5 л</v>
      </c>
      <c r="G3099" s="43">
        <v>4</v>
      </c>
      <c r="H3099" s="44" t="s">
        <v>1058</v>
      </c>
      <c r="I3099" s="43">
        <v>233.89</v>
      </c>
      <c r="J3099" s="57">
        <f>IF(C3099="СТОП цена",I3099,ROUND(I3099*(1-VLOOKUP(L3099,Оглавление!D:G,3,FALSE)),2))</f>
        <v>233.89</v>
      </c>
      <c r="K3099" s="60"/>
      <c r="L3099" s="60" t="s">
        <v>936</v>
      </c>
      <c r="M3099" s="54">
        <v>60</v>
      </c>
    </row>
    <row r="3100" spans="1:13" ht="15" hidden="1">
      <c r="A3100" s="422" t="s">
        <v>938</v>
      </c>
      <c r="B3100" s="43"/>
      <c r="C3100" s="43" t="s">
        <v>172</v>
      </c>
      <c r="D3100" s="43">
        <v>10</v>
      </c>
      <c r="E3100" s="44" t="s">
        <v>561</v>
      </c>
      <c r="F3100" s="44" t="str">
        <f t="shared" si="80"/>
        <v>10 л</v>
      </c>
      <c r="G3100" s="43">
        <v>1</v>
      </c>
      <c r="H3100" s="44" t="s">
        <v>1058</v>
      </c>
      <c r="I3100" s="43">
        <v>406.38</v>
      </c>
      <c r="J3100" s="57">
        <f>IF(C3100="СТОП цена",I3100,ROUND(I3100*(1-VLOOKUP(L3100,Оглавление!D:G,3,FALSE)),2))</f>
        <v>406.38</v>
      </c>
      <c r="K3100" s="60"/>
      <c r="L3100" s="60" t="s">
        <v>936</v>
      </c>
      <c r="M3100" s="54">
        <v>60</v>
      </c>
    </row>
    <row r="3101" spans="1:13" ht="12.75" hidden="1">
      <c r="A3101" s="588" t="s">
        <v>932</v>
      </c>
      <c r="B3101" s="43"/>
      <c r="C3101" s="43" t="s">
        <v>172</v>
      </c>
      <c r="D3101" s="43"/>
      <c r="E3101" s="44"/>
      <c r="F3101" s="44" t="s">
        <v>924</v>
      </c>
      <c r="G3101" s="43">
        <v>4</v>
      </c>
      <c r="H3101" s="44" t="s">
        <v>1058</v>
      </c>
      <c r="I3101" s="43">
        <v>279.97000000000003</v>
      </c>
      <c r="J3101" s="57">
        <f>IF(C3101="СТОП цена",I3101,ROUND(I3101*(1-VLOOKUP(L3101,Оглавление!D:G,3,FALSE)),2))</f>
        <v>279.97000000000003</v>
      </c>
      <c r="K3101" s="60"/>
      <c r="L3101" s="60" t="s">
        <v>936</v>
      </c>
      <c r="M3101" s="54">
        <v>60</v>
      </c>
    </row>
    <row r="3102" spans="1:13" ht="13.5" hidden="1" customHeight="1">
      <c r="A3102" s="589"/>
      <c r="B3102" s="43"/>
      <c r="C3102" s="43" t="s">
        <v>172</v>
      </c>
      <c r="D3102" s="43">
        <v>10</v>
      </c>
      <c r="E3102" s="44" t="s">
        <v>561</v>
      </c>
      <c r="F3102" s="44" t="str">
        <f t="shared" si="80"/>
        <v>10 л</v>
      </c>
      <c r="G3102" s="43">
        <v>1</v>
      </c>
      <c r="H3102" s="44" t="s">
        <v>1058</v>
      </c>
      <c r="I3102" s="43">
        <v>540.95000000000005</v>
      </c>
      <c r="J3102" s="57">
        <f>IF(C3102="СТОП цена",I3102,ROUND(I3102*(1-VLOOKUP(L3102,Оглавление!D:G,3,FALSE)),2))</f>
        <v>540.95000000000005</v>
      </c>
      <c r="K3102" s="60"/>
      <c r="L3102" s="60" t="s">
        <v>936</v>
      </c>
      <c r="M3102" s="54">
        <v>60</v>
      </c>
    </row>
    <row r="3103" spans="1:13" ht="21" hidden="1" customHeight="1">
      <c r="A3103" s="368" t="s">
        <v>937</v>
      </c>
      <c r="B3103" s="43"/>
      <c r="C3103" s="43" t="s">
        <v>172</v>
      </c>
      <c r="D3103" s="43">
        <v>1</v>
      </c>
      <c r="E3103" s="44" t="s">
        <v>561</v>
      </c>
      <c r="F3103" s="44" t="str">
        <f t="shared" si="80"/>
        <v>1 л</v>
      </c>
      <c r="G3103" s="43">
        <v>12</v>
      </c>
      <c r="H3103" s="44" t="s">
        <v>1058</v>
      </c>
      <c r="I3103" s="43">
        <v>117.4</v>
      </c>
      <c r="J3103" s="57">
        <f>IF(C3103="СТОП цена",I3103,ROUND(I3103*(1-VLOOKUP(L3103,Оглавление!D:G,3,FALSE)),2))</f>
        <v>117.4</v>
      </c>
      <c r="K3103" s="60"/>
      <c r="L3103" s="60" t="s">
        <v>936</v>
      </c>
      <c r="M3103" s="54">
        <v>60</v>
      </c>
    </row>
    <row r="3104" spans="1:13" ht="15" hidden="1">
      <c r="A3104" s="368" t="s">
        <v>933</v>
      </c>
      <c r="B3104" s="43"/>
      <c r="C3104" s="43" t="s">
        <v>172</v>
      </c>
      <c r="D3104" s="43">
        <v>1</v>
      </c>
      <c r="E3104" s="44" t="s">
        <v>561</v>
      </c>
      <c r="F3104" s="44" t="str">
        <f t="shared" si="80"/>
        <v>1 л</v>
      </c>
      <c r="G3104" s="43">
        <v>12</v>
      </c>
      <c r="H3104" s="44" t="s">
        <v>1058</v>
      </c>
      <c r="I3104" s="43">
        <v>264.36</v>
      </c>
      <c r="J3104" s="57">
        <f>IF(C3104="СТОП цена",I3104,ROUND(I3104*(1-VLOOKUP(L3104,Оглавление!D:G,3,FALSE)),2))</f>
        <v>264.36</v>
      </c>
      <c r="K3104" s="60"/>
      <c r="L3104" s="60" t="s">
        <v>936</v>
      </c>
      <c r="M3104" s="54">
        <v>61</v>
      </c>
    </row>
    <row r="3105" spans="1:13" ht="12.75" hidden="1">
      <c r="A3105" s="611" t="s">
        <v>934</v>
      </c>
      <c r="B3105" s="43"/>
      <c r="C3105" s="43" t="s">
        <v>172</v>
      </c>
      <c r="D3105" s="43">
        <v>1</v>
      </c>
      <c r="E3105" s="44" t="s">
        <v>561</v>
      </c>
      <c r="F3105" s="44" t="str">
        <f t="shared" si="80"/>
        <v>1 л</v>
      </c>
      <c r="G3105" s="43">
        <v>12</v>
      </c>
      <c r="H3105" s="44" t="s">
        <v>1058</v>
      </c>
      <c r="I3105" s="43">
        <v>121.91</v>
      </c>
      <c r="J3105" s="57">
        <f>IF(C3105="СТОП цена",I3105,ROUND(I3105*(1-VLOOKUP(L3105,Оглавление!D:G,3,FALSE)),2))</f>
        <v>121.91</v>
      </c>
      <c r="K3105" s="60"/>
      <c r="L3105" s="60" t="s">
        <v>936</v>
      </c>
      <c r="M3105" s="54">
        <v>61</v>
      </c>
    </row>
    <row r="3106" spans="1:13" ht="12.75" hidden="1">
      <c r="A3106" s="611"/>
      <c r="B3106" s="43"/>
      <c r="C3106" s="43" t="s">
        <v>172</v>
      </c>
      <c r="D3106" s="43">
        <v>5</v>
      </c>
      <c r="E3106" s="44" t="s">
        <v>561</v>
      </c>
      <c r="F3106" s="44" t="str">
        <f t="shared" si="80"/>
        <v>5 л</v>
      </c>
      <c r="G3106" s="43">
        <v>4</v>
      </c>
      <c r="H3106" s="44" t="s">
        <v>1058</v>
      </c>
      <c r="I3106" s="43">
        <v>252.86</v>
      </c>
      <c r="J3106" s="57">
        <f>IF(C3106="СТОП цена",I3106,ROUND(I3106*(1-VLOOKUP(L3106,Оглавление!D:G,3,FALSE)),2))</f>
        <v>252.86</v>
      </c>
      <c r="K3106" s="60"/>
      <c r="L3106" s="60" t="s">
        <v>936</v>
      </c>
      <c r="M3106" s="54">
        <v>61</v>
      </c>
    </row>
    <row r="3107" spans="1:13" ht="15" hidden="1">
      <c r="A3107" s="369" t="s">
        <v>935</v>
      </c>
      <c r="B3107" s="43"/>
      <c r="C3107" s="43" t="s">
        <v>172</v>
      </c>
      <c r="D3107" s="43">
        <v>0.5</v>
      </c>
      <c r="E3107" s="44" t="s">
        <v>561</v>
      </c>
      <c r="F3107" s="44" t="str">
        <f t="shared" si="80"/>
        <v>0,5 л</v>
      </c>
      <c r="G3107" s="43">
        <v>12</v>
      </c>
      <c r="H3107" s="44" t="s">
        <v>1058</v>
      </c>
      <c r="I3107" s="43">
        <v>127.45</v>
      </c>
      <c r="J3107" s="57">
        <f>IF(C3107="СТОП цена",I3107,ROUND(I3107*(1-VLOOKUP(L3107,Оглавление!D:G,3,FALSE)),2))</f>
        <v>127.45</v>
      </c>
      <c r="K3107" s="60"/>
      <c r="L3107" s="60" t="s">
        <v>936</v>
      </c>
      <c r="M3107" s="54">
        <v>61</v>
      </c>
    </row>
    <row r="3108" spans="1:13" s="1" customFormat="1" ht="17.25" hidden="1" customHeight="1">
      <c r="A3108" s="579" t="s">
        <v>1065</v>
      </c>
      <c r="B3108" s="580"/>
      <c r="C3108" s="580"/>
      <c r="D3108" s="580"/>
      <c r="E3108" s="580"/>
      <c r="F3108" s="580"/>
      <c r="G3108" s="580"/>
      <c r="H3108" s="580"/>
      <c r="I3108" s="580"/>
      <c r="J3108" s="581"/>
      <c r="K3108" s="60" t="s">
        <v>443</v>
      </c>
      <c r="L3108" s="60" t="s">
        <v>1065</v>
      </c>
      <c r="M3108" s="54">
        <v>61</v>
      </c>
    </row>
    <row r="3109" spans="1:13" s="1" customFormat="1" ht="25.5" hidden="1" customHeight="1">
      <c r="A3109" s="582" t="s">
        <v>54</v>
      </c>
      <c r="B3109" s="583"/>
      <c r="C3109" s="583"/>
      <c r="D3109" s="583"/>
      <c r="E3109" s="583"/>
      <c r="F3109" s="583"/>
      <c r="G3109" s="583"/>
      <c r="H3109" s="583"/>
      <c r="I3109" s="583"/>
      <c r="J3109" s="583"/>
      <c r="K3109" s="60"/>
      <c r="L3109" s="60" t="s">
        <v>1065</v>
      </c>
      <c r="M3109" s="54">
        <v>61</v>
      </c>
    </row>
    <row r="3110" spans="1:13" ht="22.5" hidden="1" customHeight="1">
      <c r="A3110" s="318" t="s">
        <v>628</v>
      </c>
      <c r="B3110" s="44"/>
      <c r="C3110" s="44"/>
      <c r="D3110" s="43">
        <v>280</v>
      </c>
      <c r="E3110" s="44" t="s">
        <v>624</v>
      </c>
      <c r="F3110" s="44" t="str">
        <f>CONCATENATE(D3110," ",E3110)</f>
        <v>280 г</v>
      </c>
      <c r="G3110" s="43">
        <v>30</v>
      </c>
      <c r="H3110" s="44" t="s">
        <v>1058</v>
      </c>
      <c r="I3110" s="43">
        <v>105.06</v>
      </c>
      <c r="J3110" s="57">
        <f>IF(C3110="СТОП цена",I3110,ROUND(I3110*(1-VLOOKUP(L3110,Оглавление!D:G,3,FALSE)),2))</f>
        <v>105.06</v>
      </c>
      <c r="K3110" s="60"/>
      <c r="L3110" s="60" t="s">
        <v>1065</v>
      </c>
      <c r="M3110" s="54">
        <v>61</v>
      </c>
    </row>
    <row r="3111" spans="1:13" s="1" customFormat="1" ht="17.25" hidden="1" customHeight="1">
      <c r="A3111" s="579" t="s">
        <v>960</v>
      </c>
      <c r="B3111" s="580"/>
      <c r="C3111" s="580"/>
      <c r="D3111" s="580"/>
      <c r="E3111" s="580"/>
      <c r="F3111" s="580"/>
      <c r="G3111" s="580"/>
      <c r="H3111" s="580"/>
      <c r="I3111" s="580"/>
      <c r="J3111" s="581"/>
      <c r="K3111" s="60" t="s">
        <v>443</v>
      </c>
      <c r="L3111" s="60" t="s">
        <v>960</v>
      </c>
      <c r="M3111" s="54">
        <v>61</v>
      </c>
    </row>
    <row r="3112" spans="1:13" s="1" customFormat="1" ht="30.75" hidden="1" customHeight="1">
      <c r="A3112" s="582" t="s">
        <v>15</v>
      </c>
      <c r="B3112" s="583"/>
      <c r="C3112" s="583"/>
      <c r="D3112" s="583"/>
      <c r="E3112" s="583"/>
      <c r="F3112" s="583"/>
      <c r="G3112" s="583"/>
      <c r="H3112" s="583"/>
      <c r="I3112" s="583"/>
      <c r="J3112" s="583"/>
      <c r="K3112" s="60"/>
      <c r="L3112" s="60" t="s">
        <v>960</v>
      </c>
      <c r="M3112" s="54">
        <v>61</v>
      </c>
    </row>
    <row r="3113" spans="1:13" ht="33" hidden="1" customHeight="1">
      <c r="A3113" s="366" t="s">
        <v>1783</v>
      </c>
      <c r="B3113" s="44"/>
      <c r="C3113" s="44" t="s">
        <v>172</v>
      </c>
      <c r="D3113" s="44">
        <v>1.7</v>
      </c>
      <c r="E3113" s="44" t="s">
        <v>55</v>
      </c>
      <c r="F3113" s="44" t="str">
        <f>CONCATENATE(D3113," ",E3113)</f>
        <v>1,7 кг</v>
      </c>
      <c r="G3113" s="43">
        <v>6</v>
      </c>
      <c r="H3113" s="44" t="s">
        <v>1058</v>
      </c>
      <c r="I3113" s="43">
        <v>247.57</v>
      </c>
      <c r="J3113" s="57">
        <f>IF(C3113="СТОП цена",I3113,ROUND(I3113*(1-VLOOKUP(L3113,Оглавление!D:G,3,FALSE)),2))</f>
        <v>247.57</v>
      </c>
      <c r="K3113" s="60"/>
      <c r="L3113" s="60" t="s">
        <v>960</v>
      </c>
      <c r="M3113" s="54">
        <v>61</v>
      </c>
    </row>
    <row r="3114" spans="1:13" ht="33.75" hidden="1" customHeight="1">
      <c r="A3114" s="366" t="s">
        <v>961</v>
      </c>
      <c r="B3114" s="44"/>
      <c r="C3114" s="44" t="s">
        <v>172</v>
      </c>
      <c r="D3114" s="43">
        <v>1.7</v>
      </c>
      <c r="E3114" s="44" t="s">
        <v>55</v>
      </c>
      <c r="F3114" s="44" t="str">
        <f>CONCATENATE(D3114," ",E3114)</f>
        <v>1,7 кг</v>
      </c>
      <c r="G3114" s="43">
        <v>6</v>
      </c>
      <c r="H3114" s="44" t="s">
        <v>1058</v>
      </c>
      <c r="I3114" s="43">
        <v>243.59</v>
      </c>
      <c r="J3114" s="57">
        <f>IF(C3114="СТОП цена",I3114,ROUND(I3114*(1-VLOOKUP(L3114,Оглавление!D:G,3,FALSE)),2))</f>
        <v>243.59</v>
      </c>
      <c r="K3114" s="60"/>
      <c r="L3114" s="60" t="s">
        <v>960</v>
      </c>
      <c r="M3114" s="54">
        <v>61</v>
      </c>
    </row>
    <row r="3115" spans="1:13" s="1" customFormat="1" ht="17.25" customHeight="1">
      <c r="A3115" s="579" t="s">
        <v>554</v>
      </c>
      <c r="B3115" s="580"/>
      <c r="C3115" s="580"/>
      <c r="D3115" s="580"/>
      <c r="E3115" s="580"/>
      <c r="F3115" s="580"/>
      <c r="G3115" s="580"/>
      <c r="H3115" s="580"/>
      <c r="I3115" s="580"/>
      <c r="J3115" s="581"/>
      <c r="K3115" s="60" t="s">
        <v>443</v>
      </c>
      <c r="L3115" s="60" t="s">
        <v>554</v>
      </c>
      <c r="M3115" s="54">
        <v>61</v>
      </c>
    </row>
    <row r="3116" spans="1:13" s="1" customFormat="1" ht="25.5" customHeight="1">
      <c r="A3116" s="582" t="s">
        <v>820</v>
      </c>
      <c r="B3116" s="583"/>
      <c r="C3116" s="583"/>
      <c r="D3116" s="583"/>
      <c r="E3116" s="583"/>
      <c r="F3116" s="583"/>
      <c r="G3116" s="583"/>
      <c r="H3116" s="583"/>
      <c r="I3116" s="583"/>
      <c r="J3116" s="583"/>
      <c r="K3116" s="60"/>
      <c r="L3116" s="60" t="s">
        <v>554</v>
      </c>
      <c r="M3116" s="54">
        <v>61</v>
      </c>
    </row>
    <row r="3117" spans="1:13" ht="18.75" customHeight="1">
      <c r="A3117" s="588" t="s">
        <v>101</v>
      </c>
      <c r="B3117" s="43"/>
      <c r="C3117" s="43"/>
      <c r="D3117" s="42">
        <v>5</v>
      </c>
      <c r="E3117" s="42" t="s">
        <v>561</v>
      </c>
      <c r="F3117" s="44" t="str">
        <f>CONCATENATE(D3117," ",E3117)</f>
        <v>5 л</v>
      </c>
      <c r="G3117" s="43">
        <v>1</v>
      </c>
      <c r="H3117" s="44" t="s">
        <v>1058</v>
      </c>
      <c r="I3117" s="43">
        <v>468.75</v>
      </c>
      <c r="J3117" s="57">
        <f>IF(C3117="СТОП цена",I3117,ROUND(I3117*(1-VLOOKUP(L3117,Оглавление!D:G,3,FALSE)),2))</f>
        <v>468.75</v>
      </c>
      <c r="K3117" s="60"/>
      <c r="L3117" s="60" t="s">
        <v>554</v>
      </c>
      <c r="M3117" s="54">
        <v>61</v>
      </c>
    </row>
    <row r="3118" spans="1:13" ht="12.75">
      <c r="A3118" s="589"/>
      <c r="B3118" s="43"/>
      <c r="C3118" s="44" t="s">
        <v>223</v>
      </c>
      <c r="D3118" s="42">
        <v>20</v>
      </c>
      <c r="E3118" s="44" t="s">
        <v>561</v>
      </c>
      <c r="F3118" s="44" t="str">
        <f>CONCATENATE(D3118," ",E3118)</f>
        <v>20 л</v>
      </c>
      <c r="G3118" s="44">
        <v>1</v>
      </c>
      <c r="H3118" s="44" t="s">
        <v>1058</v>
      </c>
      <c r="I3118" s="43">
        <v>1640</v>
      </c>
      <c r="J3118" s="57">
        <f>IF(C3118="СТОП цена",I3118,ROUND(I3118*(1-VLOOKUP(L3118,Оглавление!D:G,3,FALSE)),2))</f>
        <v>1640</v>
      </c>
      <c r="K3118" s="60"/>
      <c r="L3118" s="60" t="s">
        <v>554</v>
      </c>
      <c r="M3118" s="54">
        <v>61</v>
      </c>
    </row>
    <row r="3119" spans="1:13" ht="19.5" customHeight="1">
      <c r="A3119" s="588" t="s">
        <v>102</v>
      </c>
      <c r="B3119" s="44"/>
      <c r="C3119" s="44" t="s">
        <v>223</v>
      </c>
      <c r="D3119" s="42">
        <v>5</v>
      </c>
      <c r="E3119" s="44" t="s">
        <v>561</v>
      </c>
      <c r="F3119" s="44" t="str">
        <f>CONCATENATE(D3119," ",E3119)</f>
        <v>5 л</v>
      </c>
      <c r="G3119" s="44">
        <v>1</v>
      </c>
      <c r="H3119" s="44" t="s">
        <v>1058</v>
      </c>
      <c r="I3119" s="43">
        <v>492.5</v>
      </c>
      <c r="J3119" s="57">
        <f>IF(C3119="СТОП цена",I3119,ROUND(I3119*(1-VLOOKUP(L3119,Оглавление!D:G,3,FALSE)),2))</f>
        <v>492.5</v>
      </c>
      <c r="K3119" s="60"/>
      <c r="L3119" s="60" t="s">
        <v>554</v>
      </c>
      <c r="M3119" s="54">
        <v>61</v>
      </c>
    </row>
    <row r="3120" spans="1:13" ht="36" customHeight="1">
      <c r="A3120" s="589"/>
      <c r="B3120" s="44"/>
      <c r="C3120" s="44" t="s">
        <v>223</v>
      </c>
      <c r="D3120" s="42">
        <v>20</v>
      </c>
      <c r="E3120" s="44" t="s">
        <v>561</v>
      </c>
      <c r="F3120" s="44" t="str">
        <f>CONCATENATE(D3120," ",E3120)</f>
        <v>20 л</v>
      </c>
      <c r="G3120" s="44">
        <v>1</v>
      </c>
      <c r="H3120" s="44" t="s">
        <v>1058</v>
      </c>
      <c r="I3120" s="43">
        <v>1722.5</v>
      </c>
      <c r="J3120" s="57">
        <f>IF(C3120="СТОП цена",I3120,ROUND(I3120*(1-VLOOKUP(L3120,Оглавление!D:G,3,FALSE)),2))</f>
        <v>1722.5</v>
      </c>
      <c r="K3120" s="60"/>
      <c r="L3120" s="60" t="s">
        <v>554</v>
      </c>
      <c r="M3120" s="54">
        <v>61</v>
      </c>
    </row>
    <row r="3121" spans="1:13" s="1" customFormat="1" ht="17.25" customHeight="1">
      <c r="A3121" s="579" t="s">
        <v>1072</v>
      </c>
      <c r="B3121" s="580"/>
      <c r="C3121" s="580"/>
      <c r="D3121" s="580"/>
      <c r="E3121" s="580"/>
      <c r="F3121" s="580"/>
      <c r="G3121" s="580"/>
      <c r="H3121" s="580"/>
      <c r="I3121" s="580"/>
      <c r="J3121" s="581"/>
      <c r="K3121" s="60" t="s">
        <v>443</v>
      </c>
      <c r="L3121" s="60" t="s">
        <v>1072</v>
      </c>
      <c r="M3121" s="54">
        <v>61</v>
      </c>
    </row>
    <row r="3122" spans="1:13" s="1" customFormat="1" ht="19.5" customHeight="1">
      <c r="A3122" s="582" t="s">
        <v>54</v>
      </c>
      <c r="B3122" s="583"/>
      <c r="C3122" s="583"/>
      <c r="D3122" s="583"/>
      <c r="E3122" s="583"/>
      <c r="F3122" s="583"/>
      <c r="G3122" s="583"/>
      <c r="H3122" s="583"/>
      <c r="I3122" s="583"/>
      <c r="J3122" s="583"/>
      <c r="K3122" s="60"/>
      <c r="L3122" s="60" t="s">
        <v>1072</v>
      </c>
      <c r="M3122" s="54">
        <v>61</v>
      </c>
    </row>
    <row r="3123" spans="1:13" ht="12.75">
      <c r="A3123" s="588" t="s">
        <v>178</v>
      </c>
      <c r="B3123" s="43"/>
      <c r="C3123" s="43" t="s">
        <v>172</v>
      </c>
      <c r="D3123" s="42">
        <v>5</v>
      </c>
      <c r="E3123" s="44" t="s">
        <v>55</v>
      </c>
      <c r="F3123" s="44" t="str">
        <f t="shared" ref="F3123:F3127" si="81">CONCATENATE(D3123," ",E3123)</f>
        <v>5 кг</v>
      </c>
      <c r="G3123" s="43">
        <v>6</v>
      </c>
      <c r="H3123" s="44" t="s">
        <v>1058</v>
      </c>
      <c r="I3123" s="43">
        <v>95.4</v>
      </c>
      <c r="J3123" s="57">
        <f>IF(C3123="СТОП цена",I3123,ROUND(I3123*(1-VLOOKUP(L3123,Оглавление!D:G,3,FALSE)),2))</f>
        <v>95.4</v>
      </c>
      <c r="K3123" s="60"/>
      <c r="L3123" s="60" t="s">
        <v>1072</v>
      </c>
      <c r="M3123" s="54">
        <v>61</v>
      </c>
    </row>
    <row r="3124" spans="1:13" ht="12.75">
      <c r="A3124" s="589"/>
      <c r="B3124" s="43"/>
      <c r="C3124" s="43" t="s">
        <v>172</v>
      </c>
      <c r="D3124" s="42">
        <v>25</v>
      </c>
      <c r="E3124" s="44" t="s">
        <v>55</v>
      </c>
      <c r="F3124" s="44" t="str">
        <f t="shared" si="81"/>
        <v>25 кг</v>
      </c>
      <c r="G3124" s="42">
        <v>1</v>
      </c>
      <c r="H3124" s="44" t="s">
        <v>1058</v>
      </c>
      <c r="I3124" s="43">
        <v>277.8</v>
      </c>
      <c r="J3124" s="57">
        <f>IF(C3124="СТОП цена",I3124,ROUND(I3124*(1-VLOOKUP(L3124,Оглавление!D:G,3,FALSE)),2))</f>
        <v>277.8</v>
      </c>
      <c r="K3124" s="60"/>
      <c r="L3124" s="60" t="s">
        <v>1072</v>
      </c>
      <c r="M3124" s="54">
        <v>61</v>
      </c>
    </row>
    <row r="3125" spans="1:13" ht="15">
      <c r="A3125" s="382" t="s">
        <v>179</v>
      </c>
      <c r="B3125" s="44"/>
      <c r="C3125" s="44" t="s">
        <v>172</v>
      </c>
      <c r="D3125" s="42">
        <v>25</v>
      </c>
      <c r="E3125" s="44" t="s">
        <v>55</v>
      </c>
      <c r="F3125" s="44" t="str">
        <f t="shared" si="81"/>
        <v>25 кг</v>
      </c>
      <c r="G3125" s="42">
        <v>1</v>
      </c>
      <c r="H3125" s="44" t="s">
        <v>1058</v>
      </c>
      <c r="I3125" s="43">
        <v>363</v>
      </c>
      <c r="J3125" s="57">
        <f>IF(C3125="СТОП цена",I3125,ROUND(I3125*(1-VLOOKUP(L3125,Оглавление!D:G,3,FALSE)),2))</f>
        <v>363</v>
      </c>
      <c r="K3125" s="60"/>
      <c r="L3125" s="60" t="s">
        <v>1072</v>
      </c>
      <c r="M3125" s="54">
        <v>61</v>
      </c>
    </row>
    <row r="3126" spans="1:13" ht="15">
      <c r="A3126" s="382" t="s">
        <v>180</v>
      </c>
      <c r="B3126" s="44"/>
      <c r="C3126" s="44" t="s">
        <v>172</v>
      </c>
      <c r="D3126" s="43">
        <v>5</v>
      </c>
      <c r="E3126" s="44" t="s">
        <v>55</v>
      </c>
      <c r="F3126" s="44" t="str">
        <f t="shared" si="81"/>
        <v>5 кг</v>
      </c>
      <c r="G3126" s="43">
        <v>6</v>
      </c>
      <c r="H3126" s="44" t="s">
        <v>1058</v>
      </c>
      <c r="I3126" s="43">
        <v>115.8</v>
      </c>
      <c r="J3126" s="57">
        <f>IF(C3126="СТОП цена",I3126,ROUND(I3126*(1-VLOOKUP(L3126,Оглавление!D:G,3,FALSE)),2))</f>
        <v>115.8</v>
      </c>
      <c r="K3126" s="60"/>
      <c r="L3126" s="60" t="s">
        <v>1072</v>
      </c>
      <c r="M3126" s="54">
        <v>61</v>
      </c>
    </row>
    <row r="3127" spans="1:13" ht="15">
      <c r="A3127" s="447" t="s">
        <v>181</v>
      </c>
      <c r="B3127" s="44"/>
      <c r="C3127" s="44" t="s">
        <v>172</v>
      </c>
      <c r="D3127" s="42">
        <v>25</v>
      </c>
      <c r="E3127" s="44" t="s">
        <v>55</v>
      </c>
      <c r="F3127" s="44" t="str">
        <f t="shared" si="81"/>
        <v>25 кг</v>
      </c>
      <c r="G3127" s="42">
        <v>1</v>
      </c>
      <c r="H3127" s="44" t="s">
        <v>1058</v>
      </c>
      <c r="I3127" s="43">
        <v>231</v>
      </c>
      <c r="J3127" s="57">
        <f>IF(C3127="СТОП цена",I3127,ROUND(I3127*(1-VLOOKUP(L3127,Оглавление!D:G,3,FALSE)),2))</f>
        <v>231</v>
      </c>
      <c r="K3127" s="60"/>
      <c r="L3127" s="60" t="s">
        <v>1072</v>
      </c>
      <c r="M3127" s="54">
        <v>61</v>
      </c>
    </row>
    <row r="3128" spans="1:13" s="1" customFormat="1" ht="17.25" hidden="1" customHeight="1">
      <c r="A3128" s="579" t="s">
        <v>1073</v>
      </c>
      <c r="B3128" s="580"/>
      <c r="C3128" s="580"/>
      <c r="D3128" s="580"/>
      <c r="E3128" s="580"/>
      <c r="F3128" s="580"/>
      <c r="G3128" s="580"/>
      <c r="H3128" s="580"/>
      <c r="I3128" s="580"/>
      <c r="J3128" s="581"/>
      <c r="K3128" s="60" t="s">
        <v>443</v>
      </c>
      <c r="L3128" s="60" t="s">
        <v>1073</v>
      </c>
      <c r="M3128" s="54">
        <v>61</v>
      </c>
    </row>
    <row r="3129" spans="1:13" s="1" customFormat="1" ht="19.5" hidden="1" customHeight="1">
      <c r="A3129" s="582" t="s">
        <v>451</v>
      </c>
      <c r="B3129" s="583"/>
      <c r="C3129" s="583"/>
      <c r="D3129" s="583"/>
      <c r="E3129" s="583"/>
      <c r="F3129" s="583"/>
      <c r="G3129" s="583"/>
      <c r="H3129" s="583"/>
      <c r="I3129" s="583"/>
      <c r="J3129" s="583"/>
      <c r="K3129" s="60"/>
      <c r="L3129" s="60" t="s">
        <v>1073</v>
      </c>
      <c r="M3129" s="54">
        <v>61</v>
      </c>
    </row>
    <row r="3130" spans="1:13" ht="15.75" hidden="1" customHeight="1">
      <c r="A3130" s="446" t="s">
        <v>32</v>
      </c>
      <c r="B3130" s="43"/>
      <c r="C3130" s="43" t="s">
        <v>172</v>
      </c>
      <c r="D3130" s="42">
        <v>0.8</v>
      </c>
      <c r="E3130" s="44" t="s">
        <v>55</v>
      </c>
      <c r="F3130" s="44" t="s">
        <v>1138</v>
      </c>
      <c r="G3130" s="42">
        <v>14</v>
      </c>
      <c r="H3130" s="44" t="s">
        <v>1058</v>
      </c>
      <c r="I3130" s="43">
        <v>138.80000000000001</v>
      </c>
      <c r="J3130" s="57">
        <f>IF(C3130="СТОП цена",I3130,ROUND(I3130*(1-VLOOKUP(L3130,Оглавление!D:G,3,FALSE)),2))</f>
        <v>138.80000000000001</v>
      </c>
      <c r="K3130" s="60"/>
      <c r="L3130" s="60" t="s">
        <v>1073</v>
      </c>
      <c r="M3130" s="54">
        <v>61</v>
      </c>
    </row>
    <row r="3131" spans="1:13" ht="15" hidden="1">
      <c r="A3131" s="382" t="s">
        <v>33</v>
      </c>
      <c r="B3131" s="44"/>
      <c r="C3131" s="44" t="s">
        <v>172</v>
      </c>
      <c r="D3131" s="44">
        <v>1.8</v>
      </c>
      <c r="E3131" s="44" t="s">
        <v>55</v>
      </c>
      <c r="F3131" s="44" t="s">
        <v>1137</v>
      </c>
      <c r="G3131" s="44">
        <v>6</v>
      </c>
      <c r="H3131" s="44" t="s">
        <v>1058</v>
      </c>
      <c r="I3131" s="43">
        <v>479.41</v>
      </c>
      <c r="J3131" s="57">
        <f>IF(C3131="СТОП цена",I3131,ROUND(I3131*(1-VLOOKUP(L3131,Оглавление!D:G,3,FALSE)),2))</f>
        <v>479.41</v>
      </c>
      <c r="K3131" s="60"/>
      <c r="L3131" s="60" t="s">
        <v>1073</v>
      </c>
      <c r="M3131" s="54">
        <v>61</v>
      </c>
    </row>
    <row r="3132" spans="1:13" s="1" customFormat="1" ht="17.25" hidden="1" customHeight="1">
      <c r="A3132" s="582" t="s">
        <v>15</v>
      </c>
      <c r="B3132" s="583"/>
      <c r="C3132" s="583"/>
      <c r="D3132" s="583"/>
      <c r="E3132" s="583"/>
      <c r="F3132" s="583"/>
      <c r="G3132" s="583"/>
      <c r="H3132" s="583"/>
      <c r="I3132" s="583"/>
      <c r="J3132" s="583"/>
      <c r="K3132" s="60"/>
      <c r="L3132" s="60" t="s">
        <v>1073</v>
      </c>
      <c r="M3132" s="54">
        <v>61</v>
      </c>
    </row>
    <row r="3133" spans="1:13" ht="12.75" hidden="1">
      <c r="A3133" s="588" t="s">
        <v>34</v>
      </c>
      <c r="B3133" s="44"/>
      <c r="C3133" s="44" t="s">
        <v>172</v>
      </c>
      <c r="D3133" s="42">
        <v>0.8</v>
      </c>
      <c r="E3133" s="44" t="s">
        <v>55</v>
      </c>
      <c r="F3133" s="44" t="s">
        <v>1138</v>
      </c>
      <c r="G3133" s="42">
        <v>14</v>
      </c>
      <c r="H3133" s="44" t="s">
        <v>1058</v>
      </c>
      <c r="I3133" s="43">
        <v>152.16999999999999</v>
      </c>
      <c r="J3133" s="57">
        <f>IF(C3133="СТОП цена",I3133,ROUND(I3133*(1-VLOOKUP(L3133,Оглавление!D:G,3,FALSE)),2))</f>
        <v>152.16999999999999</v>
      </c>
      <c r="K3133" s="60"/>
      <c r="L3133" s="60" t="s">
        <v>1073</v>
      </c>
      <c r="M3133" s="54">
        <v>61</v>
      </c>
    </row>
    <row r="3134" spans="1:13" ht="21" hidden="1" customHeight="1">
      <c r="A3134" s="589"/>
      <c r="B3134" s="44"/>
      <c r="C3134" s="44" t="s">
        <v>172</v>
      </c>
      <c r="D3134" s="42">
        <v>1.7</v>
      </c>
      <c r="E3134" s="44" t="s">
        <v>55</v>
      </c>
      <c r="F3134" s="44" t="str">
        <f t="shared" ref="F3134:F3138" si="82">CONCATENATE(D3134," ",E3134)</f>
        <v>1,7 кг</v>
      </c>
      <c r="G3134" s="42">
        <v>6</v>
      </c>
      <c r="H3134" s="44" t="s">
        <v>1058</v>
      </c>
      <c r="I3134" s="43">
        <v>339.84</v>
      </c>
      <c r="J3134" s="57">
        <f>IF(C3134="СТОП цена",I3134,ROUND(I3134*(1-VLOOKUP(L3134,Оглавление!D:G,3,FALSE)),2))</f>
        <v>339.84</v>
      </c>
      <c r="K3134" s="60"/>
      <c r="L3134" s="60" t="s">
        <v>1073</v>
      </c>
      <c r="M3134" s="54">
        <v>61</v>
      </c>
    </row>
    <row r="3135" spans="1:13" s="254" customFormat="1" ht="17.25" hidden="1" customHeight="1">
      <c r="A3135" s="377" t="s">
        <v>1583</v>
      </c>
      <c r="B3135" s="44"/>
      <c r="C3135" s="44" t="s">
        <v>172</v>
      </c>
      <c r="D3135" s="42"/>
      <c r="E3135" s="44"/>
      <c r="F3135" s="44" t="s">
        <v>1313</v>
      </c>
      <c r="G3135" s="42">
        <v>6</v>
      </c>
      <c r="H3135" s="44" t="s">
        <v>1058</v>
      </c>
      <c r="I3135" s="43">
        <v>172.83</v>
      </c>
      <c r="J3135" s="57">
        <f>IF(C3135="СТОП цена",I3135,ROUND(I3135*(1-VLOOKUP(L3135,Оглавление!D:G,3,FALSE)),2))</f>
        <v>172.83</v>
      </c>
      <c r="K3135" s="60"/>
      <c r="L3135" s="60" t="s">
        <v>1073</v>
      </c>
      <c r="M3135" s="54">
        <v>61</v>
      </c>
    </row>
    <row r="3136" spans="1:13" ht="23.25" hidden="1" customHeight="1">
      <c r="A3136" s="455" t="s">
        <v>35</v>
      </c>
      <c r="B3136" s="44"/>
      <c r="C3136" s="44" t="s">
        <v>172</v>
      </c>
      <c r="D3136" s="42">
        <v>1</v>
      </c>
      <c r="E3136" s="44" t="s">
        <v>55</v>
      </c>
      <c r="F3136" s="44" t="s">
        <v>1313</v>
      </c>
      <c r="G3136" s="42">
        <v>14</v>
      </c>
      <c r="H3136" s="44" t="s">
        <v>1058</v>
      </c>
      <c r="I3136" s="43">
        <v>156.94999999999999</v>
      </c>
      <c r="J3136" s="57">
        <f>IF(C3136="СТОП цена",I3136,ROUND(I3136*(1-VLOOKUP(L3136,Оглавление!D:G,3,FALSE)),2))</f>
        <v>156.94999999999999</v>
      </c>
      <c r="K3136" s="60"/>
      <c r="L3136" s="60" t="s">
        <v>1073</v>
      </c>
      <c r="M3136" s="54">
        <v>61</v>
      </c>
    </row>
    <row r="3137" spans="1:13" ht="23.25" hidden="1" customHeight="1">
      <c r="A3137" s="588" t="s">
        <v>1777</v>
      </c>
      <c r="B3137" s="42"/>
      <c r="C3137" s="43" t="s">
        <v>172</v>
      </c>
      <c r="D3137" s="42">
        <v>1</v>
      </c>
      <c r="E3137" s="44" t="s">
        <v>55</v>
      </c>
      <c r="F3137" s="44" t="s">
        <v>1313</v>
      </c>
      <c r="G3137" s="42">
        <v>14</v>
      </c>
      <c r="H3137" s="44" t="s">
        <v>1058</v>
      </c>
      <c r="I3137" s="56">
        <v>133.35</v>
      </c>
      <c r="J3137" s="57">
        <f>IF(C3137="СТОП цена",I3137,ROUND(I3137*(1-VLOOKUP(L3137,Оглавление!D:G,3,FALSE)),2))</f>
        <v>133.35</v>
      </c>
      <c r="K3137" s="60"/>
      <c r="L3137" s="60" t="s">
        <v>1073</v>
      </c>
      <c r="M3137" s="54">
        <v>61</v>
      </c>
    </row>
    <row r="3138" spans="1:13" ht="12.75" hidden="1">
      <c r="A3138" s="589"/>
      <c r="B3138" s="42"/>
      <c r="C3138" s="43" t="s">
        <v>172</v>
      </c>
      <c r="D3138" s="42">
        <v>2</v>
      </c>
      <c r="E3138" s="44" t="s">
        <v>55</v>
      </c>
      <c r="F3138" s="44" t="str">
        <f t="shared" si="82"/>
        <v>2 кг</v>
      </c>
      <c r="G3138" s="42">
        <v>6</v>
      </c>
      <c r="H3138" s="44" t="s">
        <v>1058</v>
      </c>
      <c r="I3138" s="43">
        <v>278.25</v>
      </c>
      <c r="J3138" s="57">
        <f>IF(C3138="СТОП цена",I3138,ROUND(I3138*(1-VLOOKUP(L3138,Оглавление!D:G,3,FALSE)),2))</f>
        <v>278.25</v>
      </c>
      <c r="K3138" s="60"/>
      <c r="L3138" s="60" t="s">
        <v>1073</v>
      </c>
      <c r="M3138" s="54">
        <v>61</v>
      </c>
    </row>
    <row r="3139" spans="1:13" s="1" customFormat="1" ht="17.25" hidden="1" customHeight="1">
      <c r="A3139" s="579" t="s">
        <v>567</v>
      </c>
      <c r="B3139" s="580"/>
      <c r="C3139" s="580"/>
      <c r="D3139" s="580"/>
      <c r="E3139" s="580"/>
      <c r="F3139" s="580"/>
      <c r="G3139" s="580"/>
      <c r="H3139" s="580"/>
      <c r="I3139" s="580"/>
      <c r="J3139" s="581"/>
      <c r="K3139" s="60" t="s">
        <v>829</v>
      </c>
      <c r="L3139" s="60" t="s">
        <v>567</v>
      </c>
      <c r="M3139" s="54">
        <v>61</v>
      </c>
    </row>
    <row r="3140" spans="1:13" s="1" customFormat="1" ht="25.5" hidden="1" customHeight="1">
      <c r="A3140" s="582" t="s">
        <v>821</v>
      </c>
      <c r="B3140" s="583"/>
      <c r="C3140" s="583"/>
      <c r="D3140" s="583"/>
      <c r="E3140" s="583"/>
      <c r="F3140" s="583"/>
      <c r="G3140" s="583"/>
      <c r="H3140" s="583"/>
      <c r="I3140" s="583"/>
      <c r="J3140" s="583"/>
      <c r="K3140" s="60"/>
      <c r="L3140" s="60" t="s">
        <v>567</v>
      </c>
      <c r="M3140" s="54">
        <v>61</v>
      </c>
    </row>
    <row r="3141" spans="1:13" ht="30" hidden="1">
      <c r="A3141" s="382" t="s">
        <v>304</v>
      </c>
      <c r="B3141" s="43"/>
      <c r="C3141" s="43"/>
      <c r="D3141" s="42">
        <v>300</v>
      </c>
      <c r="E3141" s="43" t="s">
        <v>784</v>
      </c>
      <c r="F3141" s="44" t="str">
        <f>CONCATENATE(D3141," ",E3141)</f>
        <v>300 мл</v>
      </c>
      <c r="G3141" s="42">
        <v>24</v>
      </c>
      <c r="H3141" s="43" t="s">
        <v>1058</v>
      </c>
      <c r="I3141" s="43">
        <v>178.48</v>
      </c>
      <c r="J3141" s="57">
        <f>IF(C3141="СТОП цена",I3141,ROUND(I3141*(1-VLOOKUP(L3141,Оглавление!D:G,3,FALSE)),2))</f>
        <v>178.48</v>
      </c>
      <c r="K3141" s="60"/>
      <c r="L3141" s="60" t="s">
        <v>567</v>
      </c>
      <c r="M3141" s="54">
        <v>61</v>
      </c>
    </row>
    <row r="3142" spans="1:13" s="1" customFormat="1" ht="17.25" hidden="1" customHeight="1">
      <c r="A3142" s="579" t="s">
        <v>568</v>
      </c>
      <c r="B3142" s="580"/>
      <c r="C3142" s="580"/>
      <c r="D3142" s="580"/>
      <c r="E3142" s="580"/>
      <c r="F3142" s="580"/>
      <c r="G3142" s="580"/>
      <c r="H3142" s="580"/>
      <c r="I3142" s="580"/>
      <c r="J3142" s="609"/>
      <c r="K3142" s="231" t="s">
        <v>568</v>
      </c>
      <c r="L3142" s="60" t="s">
        <v>568</v>
      </c>
      <c r="M3142" s="54">
        <v>61</v>
      </c>
    </row>
    <row r="3143" spans="1:13" s="1" customFormat="1" ht="21.75" hidden="1" customHeight="1">
      <c r="A3143" s="582" t="s">
        <v>1507</v>
      </c>
      <c r="B3143" s="583"/>
      <c r="C3143" s="583"/>
      <c r="D3143" s="583"/>
      <c r="E3143" s="583"/>
      <c r="F3143" s="583"/>
      <c r="G3143" s="583"/>
      <c r="H3143" s="583"/>
      <c r="I3143" s="583"/>
      <c r="J3143" s="614"/>
      <c r="K3143" s="231"/>
      <c r="L3143" s="60" t="s">
        <v>568</v>
      </c>
      <c r="M3143" s="54">
        <v>61</v>
      </c>
    </row>
    <row r="3144" spans="1:13" s="1" customFormat="1" ht="76.5" hidden="1" customHeight="1">
      <c r="A3144" s="401" t="s">
        <v>2337</v>
      </c>
      <c r="B3144" s="44"/>
      <c r="C3144" s="44"/>
      <c r="D3144" s="44"/>
      <c r="E3144" s="44"/>
      <c r="F3144" s="44" t="s">
        <v>1200</v>
      </c>
      <c r="G3144" s="42">
        <v>6</v>
      </c>
      <c r="H3144" s="44" t="s">
        <v>1058</v>
      </c>
      <c r="I3144" s="43">
        <v>259.68</v>
      </c>
      <c r="J3144" s="57">
        <f>IF(C3144="СТОП цена",I3144,ROUND(I3144*(1-VLOOKUP(L3144,Оглавление!D:G,3,FALSE)),2))</f>
        <v>259.68</v>
      </c>
      <c r="K3144" s="231"/>
      <c r="L3144" s="60" t="s">
        <v>568</v>
      </c>
      <c r="M3144" s="54">
        <v>61</v>
      </c>
    </row>
    <row r="3145" spans="1:13" s="1" customFormat="1" ht="33" hidden="1" customHeight="1">
      <c r="A3145" s="385" t="s">
        <v>305</v>
      </c>
      <c r="B3145" s="44">
        <v>53279</v>
      </c>
      <c r="C3145" s="44" t="s">
        <v>223</v>
      </c>
      <c r="D3145" s="44"/>
      <c r="E3145" s="44"/>
      <c r="F3145" s="44" t="s">
        <v>1200</v>
      </c>
      <c r="G3145" s="44">
        <v>6</v>
      </c>
      <c r="H3145" s="44" t="s">
        <v>1058</v>
      </c>
      <c r="I3145" s="43">
        <v>259.68</v>
      </c>
      <c r="J3145" s="57">
        <f>IF(C3145="СТОП цена",I3145,ROUND(I3145*(1-VLOOKUP(L3145,Оглавление!D:G,3,FALSE)),2))</f>
        <v>259.68</v>
      </c>
      <c r="K3145" s="231"/>
      <c r="L3145" s="60" t="s">
        <v>568</v>
      </c>
      <c r="M3145" s="54">
        <v>61</v>
      </c>
    </row>
    <row r="3146" spans="1:13" s="1" customFormat="1" ht="77.25" hidden="1" customHeight="1">
      <c r="A3146" s="385" t="s">
        <v>306</v>
      </c>
      <c r="B3146" s="44"/>
      <c r="C3146" s="44"/>
      <c r="D3146" s="44"/>
      <c r="E3146" s="44"/>
      <c r="F3146" s="44" t="s">
        <v>1200</v>
      </c>
      <c r="G3146" s="44">
        <v>6</v>
      </c>
      <c r="H3146" s="44" t="s">
        <v>1058</v>
      </c>
      <c r="I3146" s="43">
        <v>259.68</v>
      </c>
      <c r="J3146" s="57">
        <f>IF(C3146="СТОП цена",I3146,ROUND(I3146*(1-VLOOKUP(L3146,Оглавление!D:G,3,FALSE)),2))</f>
        <v>259.68</v>
      </c>
      <c r="K3146" s="231"/>
      <c r="L3146" s="60" t="s">
        <v>568</v>
      </c>
      <c r="M3146" s="54">
        <v>61</v>
      </c>
    </row>
    <row r="3147" spans="1:13" s="1" customFormat="1" ht="27" hidden="1" customHeight="1">
      <c r="A3147" s="579" t="s">
        <v>1505</v>
      </c>
      <c r="B3147" s="580"/>
      <c r="C3147" s="580"/>
      <c r="D3147" s="580"/>
      <c r="E3147" s="580"/>
      <c r="F3147" s="580"/>
      <c r="G3147" s="580"/>
      <c r="H3147" s="580"/>
      <c r="I3147" s="580"/>
      <c r="J3147" s="581"/>
      <c r="K3147" s="60"/>
      <c r="L3147" s="60" t="s">
        <v>1505</v>
      </c>
      <c r="M3147" s="54">
        <v>62</v>
      </c>
    </row>
    <row r="3148" spans="1:13" s="1" customFormat="1" ht="25.5" hidden="1" customHeight="1">
      <c r="A3148" s="582" t="s">
        <v>1500</v>
      </c>
      <c r="B3148" s="583"/>
      <c r="C3148" s="583"/>
      <c r="D3148" s="583"/>
      <c r="E3148" s="583"/>
      <c r="F3148" s="583"/>
      <c r="G3148" s="583"/>
      <c r="H3148" s="583"/>
      <c r="I3148" s="583"/>
      <c r="J3148" s="583"/>
      <c r="K3148" s="60"/>
      <c r="L3148" s="60" t="s">
        <v>1505</v>
      </c>
      <c r="M3148" s="54">
        <v>62</v>
      </c>
    </row>
    <row r="3149" spans="1:13" s="1" customFormat="1" ht="111.75" hidden="1" customHeight="1">
      <c r="A3149" s="385" t="s">
        <v>2338</v>
      </c>
      <c r="B3149" s="56"/>
      <c r="C3149" s="56"/>
      <c r="D3149" s="56"/>
      <c r="E3149" s="56"/>
      <c r="F3149" s="56" t="s">
        <v>1492</v>
      </c>
      <c r="G3149" s="56">
        <v>12</v>
      </c>
      <c r="H3149" s="56" t="s">
        <v>1058</v>
      </c>
      <c r="I3149" s="56">
        <v>176</v>
      </c>
      <c r="J3149" s="57">
        <f>IF(C3149="СТОП цена",I3149,ROUND(I3149*(1-VLOOKUP(L3149,Оглавление!D:G,3,FALSE)),2))</f>
        <v>176</v>
      </c>
      <c r="K3149" s="60"/>
      <c r="L3149" s="60" t="s">
        <v>1505</v>
      </c>
      <c r="M3149" s="54">
        <v>62</v>
      </c>
    </row>
    <row r="3150" spans="1:13" s="1" customFormat="1" ht="31.5" hidden="1" customHeight="1">
      <c r="A3150" s="586" t="s">
        <v>1501</v>
      </c>
      <c r="B3150" s="587"/>
      <c r="C3150" s="587"/>
      <c r="D3150" s="587"/>
      <c r="E3150" s="587"/>
      <c r="F3150" s="587"/>
      <c r="G3150" s="587"/>
      <c r="H3150" s="587"/>
      <c r="I3150" s="587"/>
      <c r="J3150" s="587"/>
      <c r="K3150" s="60"/>
      <c r="L3150" s="60" t="s">
        <v>1505</v>
      </c>
      <c r="M3150" s="54">
        <v>62</v>
      </c>
    </row>
    <row r="3151" spans="1:13" s="1" customFormat="1" ht="51" hidden="1" customHeight="1">
      <c r="A3151" s="385" t="s">
        <v>2339</v>
      </c>
      <c r="B3151" s="56"/>
      <c r="C3151" s="56"/>
      <c r="D3151" s="56"/>
      <c r="E3151" s="56"/>
      <c r="F3151" s="56" t="s">
        <v>1492</v>
      </c>
      <c r="G3151" s="56">
        <v>12</v>
      </c>
      <c r="H3151" s="56" t="s">
        <v>1058</v>
      </c>
      <c r="I3151" s="56">
        <v>222</v>
      </c>
      <c r="J3151" s="57">
        <f>IF(C3151="СТОП цена",I3151,ROUND(I3151*(1-VLOOKUP(L3151,Оглавление!D:G,3,FALSE)),2))</f>
        <v>222</v>
      </c>
      <c r="K3151" s="60"/>
      <c r="L3151" s="60" t="s">
        <v>1505</v>
      </c>
      <c r="M3151" s="54">
        <v>62</v>
      </c>
    </row>
    <row r="3152" spans="1:13" s="1" customFormat="1" ht="31.5" hidden="1" customHeight="1">
      <c r="A3152" s="586" t="s">
        <v>1502</v>
      </c>
      <c r="B3152" s="587"/>
      <c r="C3152" s="587"/>
      <c r="D3152" s="587"/>
      <c r="E3152" s="587"/>
      <c r="F3152" s="587"/>
      <c r="G3152" s="587"/>
      <c r="H3152" s="587"/>
      <c r="I3152" s="587"/>
      <c r="J3152" s="587"/>
      <c r="K3152" s="60"/>
      <c r="L3152" s="60" t="s">
        <v>1505</v>
      </c>
      <c r="M3152" s="54">
        <v>62</v>
      </c>
    </row>
    <row r="3153" spans="1:13" s="1" customFormat="1" ht="31.5" hidden="1" customHeight="1">
      <c r="A3153" s="385" t="s">
        <v>1503</v>
      </c>
      <c r="B3153" s="56"/>
      <c r="C3153" s="56"/>
      <c r="D3153" s="56"/>
      <c r="E3153" s="56"/>
      <c r="F3153" s="56" t="s">
        <v>1492</v>
      </c>
      <c r="G3153" s="56">
        <v>12</v>
      </c>
      <c r="H3153" s="56" t="s">
        <v>1058</v>
      </c>
      <c r="I3153" s="56">
        <v>259</v>
      </c>
      <c r="J3153" s="57">
        <f>IF(C3153="СТОП цена",I3153,ROUND(I3153*(1-VLOOKUP(L3153,Оглавление!D:G,3,FALSE)),2))</f>
        <v>259</v>
      </c>
      <c r="K3153" s="60"/>
      <c r="L3153" s="60" t="s">
        <v>1505</v>
      </c>
      <c r="M3153" s="54">
        <v>62</v>
      </c>
    </row>
    <row r="3154" spans="1:13" s="1" customFormat="1" ht="31.5" hidden="1" customHeight="1">
      <c r="A3154" s="586" t="s">
        <v>1504</v>
      </c>
      <c r="B3154" s="587"/>
      <c r="C3154" s="587"/>
      <c r="D3154" s="587"/>
      <c r="E3154" s="587"/>
      <c r="F3154" s="587"/>
      <c r="G3154" s="587"/>
      <c r="H3154" s="587"/>
      <c r="I3154" s="587"/>
      <c r="J3154" s="587"/>
      <c r="K3154" s="60"/>
      <c r="L3154" s="60" t="s">
        <v>1505</v>
      </c>
      <c r="M3154" s="54">
        <v>62</v>
      </c>
    </row>
    <row r="3155" spans="1:13" s="479" customFormat="1" ht="52.5" hidden="1" customHeight="1">
      <c r="A3155" s="396" t="s">
        <v>2837</v>
      </c>
      <c r="B3155" s="480"/>
      <c r="C3155" s="480"/>
      <c r="D3155" s="480"/>
      <c r="E3155" s="480"/>
      <c r="F3155" s="480" t="s">
        <v>1492</v>
      </c>
      <c r="G3155" s="480">
        <v>12</v>
      </c>
      <c r="H3155" s="480" t="s">
        <v>1058</v>
      </c>
      <c r="I3155" s="480">
        <v>379</v>
      </c>
      <c r="J3155" s="481">
        <f>IF(C3155="СТОП цена",I3155,ROUND(I3155*(1-VLOOKUP(L3155,Оглавление!D:G,3,FALSE)),2))</f>
        <v>379</v>
      </c>
      <c r="K3155" s="145"/>
      <c r="L3155" s="145" t="s">
        <v>1505</v>
      </c>
      <c r="M3155" s="54">
        <v>62</v>
      </c>
    </row>
    <row r="3156" spans="1:13" s="1" customFormat="1" ht="17.25" customHeight="1">
      <c r="A3156" s="579" t="s">
        <v>569</v>
      </c>
      <c r="B3156" s="580"/>
      <c r="C3156" s="580"/>
      <c r="D3156" s="580"/>
      <c r="E3156" s="580"/>
      <c r="F3156" s="580"/>
      <c r="G3156" s="580"/>
      <c r="H3156" s="580"/>
      <c r="I3156" s="580"/>
      <c r="J3156" s="581"/>
      <c r="K3156" s="60" t="s">
        <v>469</v>
      </c>
      <c r="L3156" s="60" t="s">
        <v>569</v>
      </c>
      <c r="M3156" s="54">
        <v>62</v>
      </c>
    </row>
    <row r="3157" spans="1:13" s="1" customFormat="1" ht="29.25" customHeight="1">
      <c r="A3157" s="582" t="s">
        <v>819</v>
      </c>
      <c r="B3157" s="583"/>
      <c r="C3157" s="583"/>
      <c r="D3157" s="583"/>
      <c r="E3157" s="583"/>
      <c r="F3157" s="583"/>
      <c r="G3157" s="583"/>
      <c r="H3157" s="583"/>
      <c r="I3157" s="583"/>
      <c r="J3157" s="583"/>
      <c r="K3157" s="60"/>
      <c r="L3157" s="60" t="s">
        <v>569</v>
      </c>
      <c r="M3157" s="54">
        <v>62</v>
      </c>
    </row>
    <row r="3158" spans="1:13" ht="51" customHeight="1">
      <c r="A3158" s="382" t="s">
        <v>629</v>
      </c>
      <c r="B3158" s="42">
        <v>4002555</v>
      </c>
      <c r="C3158" s="42"/>
      <c r="D3158" s="42">
        <v>310</v>
      </c>
      <c r="E3158" s="42" t="s">
        <v>784</v>
      </c>
      <c r="F3158" s="44" t="str">
        <f>CONCATENATE(D3158," ",E3158)</f>
        <v>310 мл</v>
      </c>
      <c r="G3158" s="42">
        <v>12</v>
      </c>
      <c r="H3158" s="43" t="s">
        <v>613</v>
      </c>
      <c r="I3158" s="43">
        <v>4.78</v>
      </c>
      <c r="J3158" s="57">
        <f>IF(C3158="СТОП цена",I3158,ROUND(I3158*(1-VLOOKUP(L3158,Оглавление!D:G,3,FALSE)),2))</f>
        <v>4.78</v>
      </c>
      <c r="K3158" s="60"/>
      <c r="L3158" s="60" t="s">
        <v>569</v>
      </c>
      <c r="M3158" s="54">
        <v>62</v>
      </c>
    </row>
    <row r="3159" spans="1:13" ht="46.5" customHeight="1">
      <c r="A3159" s="382" t="s">
        <v>630</v>
      </c>
      <c r="B3159" s="42">
        <v>3281914</v>
      </c>
      <c r="C3159" s="42"/>
      <c r="D3159" s="44">
        <v>310</v>
      </c>
      <c r="E3159" s="44" t="s">
        <v>784</v>
      </c>
      <c r="F3159" s="44" t="str">
        <f>CONCATENATE(D3159," ",E3159)</f>
        <v>310 мл</v>
      </c>
      <c r="G3159" s="44">
        <v>12</v>
      </c>
      <c r="H3159" s="44" t="s">
        <v>613</v>
      </c>
      <c r="I3159" s="43">
        <v>4.76</v>
      </c>
      <c r="J3159" s="57">
        <f>IF(C3159="СТОП цена",I3159,ROUND(I3159*(1-VLOOKUP(L3159,Оглавление!D:G,3,FALSE)),2))</f>
        <v>4.76</v>
      </c>
      <c r="K3159" s="60"/>
      <c r="L3159" s="60" t="s">
        <v>569</v>
      </c>
      <c r="M3159" s="54">
        <v>62</v>
      </c>
    </row>
    <row r="3160" spans="1:13" ht="60">
      <c r="A3160" s="382" t="s">
        <v>631</v>
      </c>
      <c r="B3160" s="42">
        <v>4058819</v>
      </c>
      <c r="C3160" s="42"/>
      <c r="D3160" s="44">
        <v>310</v>
      </c>
      <c r="E3160" s="44" t="s">
        <v>784</v>
      </c>
      <c r="F3160" s="44" t="str">
        <f>CONCATENATE(D3160," ",E3160)</f>
        <v>310 мл</v>
      </c>
      <c r="G3160" s="44">
        <v>12</v>
      </c>
      <c r="H3160" s="44" t="s">
        <v>613</v>
      </c>
      <c r="I3160" s="43">
        <v>5.63</v>
      </c>
      <c r="J3160" s="57">
        <f>IF(C3160="СТОП цена",I3160,ROUND(I3160*(1-VLOOKUP(L3160,Оглавление!D:G,3,FALSE)),2))</f>
        <v>5.63</v>
      </c>
      <c r="K3160" s="60"/>
      <c r="L3160" s="60" t="s">
        <v>569</v>
      </c>
      <c r="M3160" s="54">
        <v>62</v>
      </c>
    </row>
    <row r="3161" spans="1:13" s="1" customFormat="1" ht="17.25" customHeight="1">
      <c r="A3161" s="579" t="s">
        <v>570</v>
      </c>
      <c r="B3161" s="580"/>
      <c r="C3161" s="580"/>
      <c r="D3161" s="580"/>
      <c r="E3161" s="580"/>
      <c r="F3161" s="580"/>
      <c r="G3161" s="580"/>
      <c r="H3161" s="580"/>
      <c r="I3161" s="580"/>
      <c r="J3161" s="581"/>
      <c r="K3161" s="60" t="s">
        <v>442</v>
      </c>
      <c r="L3161" s="60" t="s">
        <v>570</v>
      </c>
      <c r="M3161" s="54">
        <v>62</v>
      </c>
    </row>
    <row r="3162" spans="1:13" s="1" customFormat="1" ht="25.5" customHeight="1">
      <c r="A3162" s="582" t="s">
        <v>819</v>
      </c>
      <c r="B3162" s="583"/>
      <c r="C3162" s="583"/>
      <c r="D3162" s="583"/>
      <c r="E3162" s="583"/>
      <c r="F3162" s="583"/>
      <c r="G3162" s="583"/>
      <c r="H3162" s="583"/>
      <c r="I3162" s="583"/>
      <c r="J3162" s="583"/>
      <c r="K3162" s="60"/>
      <c r="L3162" s="60" t="s">
        <v>570</v>
      </c>
      <c r="M3162" s="54">
        <v>62</v>
      </c>
    </row>
    <row r="3163" spans="1:13" ht="36" customHeight="1">
      <c r="A3163" s="385" t="s">
        <v>1597</v>
      </c>
      <c r="B3163" s="43"/>
      <c r="C3163" s="43"/>
      <c r="D3163" s="43">
        <v>300</v>
      </c>
      <c r="E3163" s="44" t="s">
        <v>784</v>
      </c>
      <c r="F3163" s="44" t="s">
        <v>1300</v>
      </c>
      <c r="G3163" s="43">
        <v>24</v>
      </c>
      <c r="H3163" s="44" t="s">
        <v>613</v>
      </c>
      <c r="I3163" s="43">
        <v>2.09</v>
      </c>
      <c r="J3163" s="57">
        <f>IF(C3163="СТОП цена",I3163,ROUND(I3163*(1-VLOOKUP(L3163,Оглавление!D:G,3,FALSE)),2))</f>
        <v>2.09</v>
      </c>
      <c r="K3163" s="60"/>
      <c r="L3163" s="60" t="s">
        <v>570</v>
      </c>
      <c r="M3163" s="54">
        <v>62</v>
      </c>
    </row>
    <row r="3164" spans="1:13" ht="41.25" customHeight="1">
      <c r="A3164" s="384" t="s">
        <v>1511</v>
      </c>
      <c r="B3164" s="43">
        <v>58695</v>
      </c>
      <c r="C3164" s="43" t="s">
        <v>223</v>
      </c>
      <c r="D3164" s="43">
        <v>150</v>
      </c>
      <c r="E3164" s="44" t="s">
        <v>784</v>
      </c>
      <c r="F3164" s="44" t="str">
        <f>CONCATENATE(D3164," ",E3164)</f>
        <v>150 мл</v>
      </c>
      <c r="G3164" s="43">
        <v>12</v>
      </c>
      <c r="H3164" s="44" t="s">
        <v>613</v>
      </c>
      <c r="I3164" s="43">
        <v>2.09</v>
      </c>
      <c r="J3164" s="57">
        <f>IF(C3164="СТОП цена",I3164,ROUND(I3164*(1-VLOOKUP(L3164,Оглавление!D:G,3,FALSE)),2))</f>
        <v>2.09</v>
      </c>
      <c r="K3164" s="60"/>
      <c r="L3164" s="60" t="s">
        <v>570</v>
      </c>
      <c r="M3164" s="54">
        <v>62</v>
      </c>
    </row>
    <row r="3165" spans="1:13" ht="15" customHeight="1">
      <c r="A3165" s="377" t="s">
        <v>580</v>
      </c>
      <c r="B3165" s="337"/>
      <c r="C3165" s="323"/>
      <c r="D3165" s="44">
        <v>300</v>
      </c>
      <c r="E3165" s="44" t="s">
        <v>784</v>
      </c>
      <c r="F3165" s="44" t="str">
        <f>CONCATENATE(D3165," ",E3165)</f>
        <v>300 мл</v>
      </c>
      <c r="G3165" s="44">
        <v>24</v>
      </c>
      <c r="H3165" s="44" t="s">
        <v>613</v>
      </c>
      <c r="I3165" s="43">
        <v>1.91</v>
      </c>
      <c r="J3165" s="57">
        <f>IF(C3165="СТОП цена",I3165,ROUND(I3165*(1-VLOOKUP(L3165,Оглавление!D:G,3,FALSE)),2))</f>
        <v>1.91</v>
      </c>
      <c r="K3165" s="60"/>
      <c r="L3165" s="60" t="s">
        <v>570</v>
      </c>
      <c r="M3165" s="54">
        <v>62</v>
      </c>
    </row>
    <row r="3166" spans="1:13" s="268" customFormat="1" ht="15" customHeight="1">
      <c r="A3166" s="380" t="s">
        <v>1642</v>
      </c>
      <c r="B3166" s="44">
        <v>38219</v>
      </c>
      <c r="C3166" s="43" t="s">
        <v>223</v>
      </c>
      <c r="D3166" s="44"/>
      <c r="E3166" s="44"/>
      <c r="F3166" s="44" t="s">
        <v>1641</v>
      </c>
      <c r="G3166" s="44">
        <v>24</v>
      </c>
      <c r="H3166" s="44" t="s">
        <v>613</v>
      </c>
      <c r="I3166" s="43">
        <v>2.16</v>
      </c>
      <c r="J3166" s="57">
        <f>IF(C3166="СТОП цена",I3166,ROUND(I3166*(1-VLOOKUP(L3166,Оглавление!D:G,3,FALSE)),2))</f>
        <v>2.16</v>
      </c>
      <c r="K3166" s="60"/>
      <c r="L3166" s="60" t="s">
        <v>570</v>
      </c>
      <c r="M3166" s="54">
        <v>62</v>
      </c>
    </row>
    <row r="3167" spans="1:13" s="279" customFormat="1" ht="15" customHeight="1">
      <c r="A3167" s="382" t="s">
        <v>1669</v>
      </c>
      <c r="B3167" s="44"/>
      <c r="C3167" s="44"/>
      <c r="D3167" s="44"/>
      <c r="E3167" s="44"/>
      <c r="F3167" s="44" t="s">
        <v>1300</v>
      </c>
      <c r="G3167" s="44">
        <v>24</v>
      </c>
      <c r="H3167" s="44" t="s">
        <v>613</v>
      </c>
      <c r="I3167" s="43">
        <v>1.73</v>
      </c>
      <c r="J3167" s="57">
        <f>IF(C3167="СТОП цена",I3167,ROUND(I3167*(1-VLOOKUP(L3167,Оглавление!D:G,3,FALSE)),2))</f>
        <v>1.73</v>
      </c>
      <c r="K3167" s="60"/>
      <c r="L3167" s="60" t="s">
        <v>570</v>
      </c>
      <c r="M3167" s="54">
        <v>62</v>
      </c>
    </row>
    <row r="3168" spans="1:13" s="1" customFormat="1" ht="25.5" customHeight="1">
      <c r="A3168" s="582" t="s">
        <v>54</v>
      </c>
      <c r="B3168" s="583"/>
      <c r="C3168" s="583"/>
      <c r="D3168" s="583"/>
      <c r="E3168" s="583"/>
      <c r="F3168" s="583"/>
      <c r="G3168" s="583"/>
      <c r="H3168" s="583"/>
      <c r="I3168" s="583"/>
      <c r="J3168" s="583"/>
      <c r="K3168" s="60"/>
      <c r="L3168" s="60" t="s">
        <v>570</v>
      </c>
      <c r="M3168" s="54">
        <v>62</v>
      </c>
    </row>
    <row r="3169" spans="1:13" ht="15">
      <c r="A3169" s="382" t="s">
        <v>208</v>
      </c>
      <c r="B3169" s="44">
        <v>80097</v>
      </c>
      <c r="C3169" s="44"/>
      <c r="D3169" s="42">
        <v>100</v>
      </c>
      <c r="E3169" s="44" t="s">
        <v>784</v>
      </c>
      <c r="F3169" s="44" t="str">
        <f>CONCATENATE(D3169," ",E3169)</f>
        <v>100 мл</v>
      </c>
      <c r="G3169" s="42">
        <v>80</v>
      </c>
      <c r="H3169" s="44" t="s">
        <v>613</v>
      </c>
      <c r="I3169" s="43">
        <v>2.33</v>
      </c>
      <c r="J3169" s="57">
        <f>IF(C3169="СТОП цена",I3169,ROUND(I3169*(1-VLOOKUP(L3169,Оглавление!D:G,3,FALSE)),2))</f>
        <v>2.33</v>
      </c>
      <c r="K3169" s="60"/>
      <c r="L3169" s="60" t="s">
        <v>570</v>
      </c>
      <c r="M3169" s="54">
        <v>62</v>
      </c>
    </row>
    <row r="3170" spans="1:13" s="137" customFormat="1" ht="12.75">
      <c r="A3170" s="588" t="s">
        <v>1377</v>
      </c>
      <c r="B3170" s="44">
        <v>26722</v>
      </c>
      <c r="C3170" s="43" t="s">
        <v>223</v>
      </c>
      <c r="D3170" s="42"/>
      <c r="E3170" s="44"/>
      <c r="F3170" s="44" t="s">
        <v>1222</v>
      </c>
      <c r="G3170" s="42">
        <v>1</v>
      </c>
      <c r="H3170" s="44" t="s">
        <v>613</v>
      </c>
      <c r="I3170" s="43">
        <v>6.21</v>
      </c>
      <c r="J3170" s="57">
        <f>IF(C3170="СТОП цена",I3170,ROUND(I3170*(1-VLOOKUP(L3170,Оглавление!D:G,3,FALSE)),2))</f>
        <v>6.21</v>
      </c>
      <c r="K3170" s="60"/>
      <c r="L3170" s="60" t="s">
        <v>570</v>
      </c>
      <c r="M3170" s="54">
        <v>62</v>
      </c>
    </row>
    <row r="3171" spans="1:13" s="137" customFormat="1" ht="12.75">
      <c r="A3171" s="589"/>
      <c r="B3171" s="44">
        <v>26989</v>
      </c>
      <c r="C3171" s="43" t="s">
        <v>223</v>
      </c>
      <c r="D3171" s="42"/>
      <c r="E3171" s="44"/>
      <c r="F3171" s="44" t="s">
        <v>1146</v>
      </c>
      <c r="G3171" s="42">
        <v>1</v>
      </c>
      <c r="H3171" s="44" t="s">
        <v>613</v>
      </c>
      <c r="I3171" s="43">
        <v>27.01</v>
      </c>
      <c r="J3171" s="57">
        <f>IF(C3171="СТОП цена",I3171,ROUND(I3171*(1-VLOOKUP(L3171,Оглавление!D:G,3,FALSE)),2))</f>
        <v>27.01</v>
      </c>
      <c r="K3171" s="60"/>
      <c r="L3171" s="60" t="s">
        <v>570</v>
      </c>
      <c r="M3171" s="54">
        <v>62</v>
      </c>
    </row>
    <row r="3172" spans="1:13" s="1" customFormat="1" ht="24.75" customHeight="1">
      <c r="A3172" s="579" t="s">
        <v>1808</v>
      </c>
      <c r="B3172" s="580"/>
      <c r="C3172" s="580"/>
      <c r="D3172" s="580"/>
      <c r="E3172" s="580"/>
      <c r="F3172" s="580"/>
      <c r="G3172" s="580"/>
      <c r="H3172" s="580"/>
      <c r="I3172" s="580"/>
      <c r="J3172" s="581"/>
      <c r="K3172" s="60" t="s">
        <v>442</v>
      </c>
      <c r="L3172" s="90" t="s">
        <v>575</v>
      </c>
      <c r="M3172" s="54">
        <v>62</v>
      </c>
    </row>
    <row r="3173" spans="1:13" s="1" customFormat="1" ht="25.5" customHeight="1">
      <c r="A3173" s="582" t="s">
        <v>452</v>
      </c>
      <c r="B3173" s="583"/>
      <c r="C3173" s="583"/>
      <c r="D3173" s="583"/>
      <c r="E3173" s="583"/>
      <c r="F3173" s="583"/>
      <c r="G3173" s="583"/>
      <c r="H3173" s="583"/>
      <c r="I3173" s="583"/>
      <c r="J3173" s="583"/>
      <c r="K3173" s="60"/>
      <c r="L3173" s="90" t="s">
        <v>575</v>
      </c>
      <c r="M3173" s="54">
        <v>62</v>
      </c>
    </row>
    <row r="3174" spans="1:13" ht="27" customHeight="1">
      <c r="A3174" s="588" t="s">
        <v>1598</v>
      </c>
      <c r="B3174" s="43" t="s">
        <v>1086</v>
      </c>
      <c r="C3174" s="43"/>
      <c r="D3174" s="43">
        <v>375</v>
      </c>
      <c r="E3174" s="44" t="s">
        <v>784</v>
      </c>
      <c r="F3174" s="44" t="str">
        <f>CONCATENATE(D3174," ",E3174)</f>
        <v>375 мл</v>
      </c>
      <c r="G3174" s="43">
        <v>6</v>
      </c>
      <c r="H3174" s="44" t="s">
        <v>613</v>
      </c>
      <c r="I3174" s="43">
        <v>6.86</v>
      </c>
      <c r="J3174" s="57">
        <f>IF(C3174="СТОП цена",I3174,ROUND(I3174*(1-VLOOKUP(L3174,Оглавление!D:G,3,FALSE)),2))</f>
        <v>6.86</v>
      </c>
      <c r="K3174" s="60"/>
      <c r="L3174" s="90" t="s">
        <v>575</v>
      </c>
      <c r="M3174" s="54">
        <v>62</v>
      </c>
    </row>
    <row r="3175" spans="1:13" ht="34.5" customHeight="1">
      <c r="A3175" s="589"/>
      <c r="B3175" s="43"/>
      <c r="C3175" s="43"/>
      <c r="D3175" s="43">
        <v>750</v>
      </c>
      <c r="E3175" s="44" t="s">
        <v>784</v>
      </c>
      <c r="F3175" s="44" t="str">
        <f>CONCATENATE(D3175," ",E3175)</f>
        <v>750 мл</v>
      </c>
      <c r="G3175" s="44">
        <v>6</v>
      </c>
      <c r="H3175" s="44" t="s">
        <v>613</v>
      </c>
      <c r="I3175" s="43">
        <v>11.1</v>
      </c>
      <c r="J3175" s="57">
        <f>IF(C3175="СТОП цена",I3175,ROUND(I3175*(1-VLOOKUP(L3175,Оглавление!D:G,3,FALSE)),2))</f>
        <v>11.1</v>
      </c>
      <c r="K3175" s="60"/>
      <c r="L3175" s="90" t="s">
        <v>575</v>
      </c>
      <c r="M3175" s="54">
        <v>62</v>
      </c>
    </row>
    <row r="3176" spans="1:13" s="1" customFormat="1" ht="17.25" customHeight="1">
      <c r="A3176" s="579" t="s">
        <v>572</v>
      </c>
      <c r="B3176" s="580"/>
      <c r="C3176" s="580"/>
      <c r="D3176" s="580"/>
      <c r="E3176" s="580"/>
      <c r="F3176" s="580"/>
      <c r="G3176" s="580"/>
      <c r="H3176" s="580"/>
      <c r="I3176" s="580"/>
      <c r="J3176" s="581"/>
      <c r="K3176" s="60" t="s">
        <v>828</v>
      </c>
      <c r="L3176" s="60" t="s">
        <v>572</v>
      </c>
      <c r="M3176" s="54">
        <v>62</v>
      </c>
    </row>
    <row r="3177" spans="1:13" s="1" customFormat="1" ht="25.5" customHeight="1">
      <c r="A3177" s="582" t="s">
        <v>819</v>
      </c>
      <c r="B3177" s="583"/>
      <c r="C3177" s="583"/>
      <c r="D3177" s="583"/>
      <c r="E3177" s="583"/>
      <c r="F3177" s="583"/>
      <c r="G3177" s="583"/>
      <c r="H3177" s="583"/>
      <c r="I3177" s="583"/>
      <c r="J3177" s="583"/>
      <c r="K3177" s="60"/>
      <c r="L3177" s="60" t="s">
        <v>572</v>
      </c>
      <c r="M3177" s="54">
        <v>62</v>
      </c>
    </row>
    <row r="3178" spans="1:13" ht="15">
      <c r="A3178" s="382" t="s">
        <v>945</v>
      </c>
      <c r="B3178" s="43" t="s">
        <v>2281</v>
      </c>
      <c r="C3178" s="43"/>
      <c r="D3178" s="43">
        <v>280</v>
      </c>
      <c r="E3178" s="43" t="s">
        <v>784</v>
      </c>
      <c r="F3178" s="44" t="str">
        <f>CONCATENATE(D3178," ",E3178)</f>
        <v>280 мл</v>
      </c>
      <c r="G3178" s="43">
        <v>12</v>
      </c>
      <c r="H3178" s="43" t="s">
        <v>613</v>
      </c>
      <c r="I3178" s="43">
        <v>1.26</v>
      </c>
      <c r="J3178" s="57">
        <f>IF(C3178="СТОП цена",I3178,ROUND(I3178*(1-VLOOKUP(L3178,Оглавление!D:G,3,FALSE)),2))</f>
        <v>1.26</v>
      </c>
      <c r="K3178" s="60"/>
      <c r="L3178" s="60" t="s">
        <v>572</v>
      </c>
      <c r="M3178" s="54">
        <v>62</v>
      </c>
    </row>
    <row r="3179" spans="1:13" ht="15">
      <c r="A3179" s="382" t="s">
        <v>946</v>
      </c>
      <c r="B3179" s="44" t="s">
        <v>2282</v>
      </c>
      <c r="C3179" s="44"/>
      <c r="D3179" s="44">
        <v>280</v>
      </c>
      <c r="E3179" s="44" t="s">
        <v>784</v>
      </c>
      <c r="F3179" s="44" t="str">
        <f>CONCATENATE(D3179," ",E3179)</f>
        <v>280 мл</v>
      </c>
      <c r="G3179" s="44">
        <v>12</v>
      </c>
      <c r="H3179" s="44" t="s">
        <v>613</v>
      </c>
      <c r="I3179" s="43">
        <v>2.72</v>
      </c>
      <c r="J3179" s="57">
        <f>IF(C3179="СТОП цена",I3179,ROUND(I3179*(1-VLOOKUP(L3179,Оглавление!D:G,3,FALSE)),2))</f>
        <v>2.72</v>
      </c>
      <c r="K3179" s="60"/>
      <c r="L3179" s="60" t="s">
        <v>572</v>
      </c>
      <c r="M3179" s="54">
        <v>62</v>
      </c>
    </row>
    <row r="3180" spans="1:13" ht="15">
      <c r="A3180" s="382" t="s">
        <v>947</v>
      </c>
      <c r="B3180" s="44" t="s">
        <v>2283</v>
      </c>
      <c r="C3180" s="44"/>
      <c r="D3180" s="43">
        <v>600</v>
      </c>
      <c r="E3180" s="44" t="s">
        <v>784</v>
      </c>
      <c r="F3180" s="44" t="str">
        <f>CONCATENATE(D3180," ",E3180)</f>
        <v>600 мл</v>
      </c>
      <c r="G3180" s="44">
        <v>12</v>
      </c>
      <c r="H3180" s="44" t="s">
        <v>613</v>
      </c>
      <c r="I3180" s="43">
        <v>5.58</v>
      </c>
      <c r="J3180" s="57">
        <f>IF(C3180="СТОП цена",I3180,ROUND(I3180*(1-VLOOKUP(L3180,Оглавление!D:G,3,FALSE)),2))</f>
        <v>5.58</v>
      </c>
      <c r="K3180" s="60"/>
      <c r="L3180" s="60" t="s">
        <v>572</v>
      </c>
      <c r="M3180" s="54">
        <v>62</v>
      </c>
    </row>
    <row r="3181" spans="1:13" ht="15">
      <c r="A3181" s="382" t="s">
        <v>948</v>
      </c>
      <c r="B3181" s="44" t="s">
        <v>2284</v>
      </c>
      <c r="C3181" s="44"/>
      <c r="D3181" s="43">
        <v>280</v>
      </c>
      <c r="E3181" s="44" t="s">
        <v>784</v>
      </c>
      <c r="F3181" s="44" t="str">
        <f>CONCATENATE(D3181," ",E3181)</f>
        <v>280 мл</v>
      </c>
      <c r="G3181" s="44">
        <v>12</v>
      </c>
      <c r="H3181" s="44" t="s">
        <v>613</v>
      </c>
      <c r="I3181" s="43">
        <v>2.1800000000000002</v>
      </c>
      <c r="J3181" s="57">
        <f>IF(C3181="СТОП цена",I3181,ROUND(I3181*(1-VLOOKUP(L3181,Оглавление!D:G,3,FALSE)),2))</f>
        <v>2.1800000000000002</v>
      </c>
      <c r="K3181" s="60"/>
      <c r="L3181" s="60" t="s">
        <v>572</v>
      </c>
      <c r="M3181" s="54">
        <v>63</v>
      </c>
    </row>
    <row r="3182" spans="1:13" ht="15">
      <c r="A3182" s="382" t="s">
        <v>949</v>
      </c>
      <c r="B3182" s="44" t="s">
        <v>2285</v>
      </c>
      <c r="C3182" s="44"/>
      <c r="D3182" s="44">
        <v>280</v>
      </c>
      <c r="E3182" s="44" t="s">
        <v>784</v>
      </c>
      <c r="F3182" s="44" t="str">
        <f>CONCATENATE(D3182," ",E3182)</f>
        <v>280 мл</v>
      </c>
      <c r="G3182" s="44">
        <v>12</v>
      </c>
      <c r="H3182" s="44" t="s">
        <v>613</v>
      </c>
      <c r="I3182" s="43">
        <v>2.13</v>
      </c>
      <c r="J3182" s="57">
        <f>IF(C3182="СТОП цена",I3182,ROUND(I3182*(1-VLOOKUP(L3182,Оглавление!D:G,3,FALSE)),2))</f>
        <v>2.13</v>
      </c>
      <c r="K3182" s="60"/>
      <c r="L3182" s="60" t="s">
        <v>572</v>
      </c>
      <c r="M3182" s="54">
        <v>63</v>
      </c>
    </row>
    <row r="3183" spans="1:13" s="1" customFormat="1" ht="25.5" customHeight="1">
      <c r="A3183" s="582" t="s">
        <v>950</v>
      </c>
      <c r="B3183" s="583"/>
      <c r="C3183" s="583"/>
      <c r="D3183" s="583"/>
      <c r="E3183" s="583"/>
      <c r="F3183" s="583"/>
      <c r="G3183" s="583"/>
      <c r="H3183" s="583"/>
      <c r="I3183" s="583"/>
      <c r="J3183" s="583"/>
      <c r="K3183" s="60"/>
      <c r="L3183" s="60" t="s">
        <v>572</v>
      </c>
      <c r="M3183" s="54">
        <v>63</v>
      </c>
    </row>
    <row r="3184" spans="1:13" ht="15">
      <c r="A3184" s="382" t="s">
        <v>951</v>
      </c>
      <c r="B3184" s="44"/>
      <c r="C3184" s="44" t="s">
        <v>2775</v>
      </c>
      <c r="D3184" s="43">
        <v>650</v>
      </c>
      <c r="E3184" s="44" t="s">
        <v>784</v>
      </c>
      <c r="F3184" s="44" t="str">
        <f t="shared" ref="F3184:F3189" si="83">CONCATENATE(D3184," ",E3184)</f>
        <v>650 мл</v>
      </c>
      <c r="G3184" s="44">
        <v>12</v>
      </c>
      <c r="H3184" s="44" t="s">
        <v>1058</v>
      </c>
      <c r="I3184" s="43">
        <v>150</v>
      </c>
      <c r="J3184" s="57">
        <f>IF(C3184="СТОП цена",I3184,ROUND(I3184*(1-VLOOKUP(L3184,Оглавление!D:G,3,FALSE)),2))</f>
        <v>150</v>
      </c>
      <c r="K3184" s="60"/>
      <c r="L3184" s="60" t="s">
        <v>572</v>
      </c>
      <c r="M3184" s="54">
        <v>63</v>
      </c>
    </row>
    <row r="3185" spans="1:16363" ht="15">
      <c r="A3185" s="382" t="s">
        <v>952</v>
      </c>
      <c r="B3185" s="44"/>
      <c r="C3185" s="44"/>
      <c r="D3185" s="44">
        <v>650</v>
      </c>
      <c r="E3185" s="44" t="s">
        <v>784</v>
      </c>
      <c r="F3185" s="44" t="str">
        <f t="shared" si="83"/>
        <v>650 мл</v>
      </c>
      <c r="G3185" s="44">
        <v>12</v>
      </c>
      <c r="H3185" s="44" t="s">
        <v>1058</v>
      </c>
      <c r="I3185" s="43">
        <v>209.03</v>
      </c>
      <c r="J3185" s="57">
        <f>IF(C3185="СТОП цена",I3185,ROUND(I3185*(1-VLOOKUP(L3185,Оглавление!D:G,3,FALSE)),2))</f>
        <v>209.03</v>
      </c>
      <c r="K3185" s="60"/>
      <c r="L3185" s="60" t="s">
        <v>572</v>
      </c>
      <c r="M3185" s="54">
        <v>63</v>
      </c>
    </row>
    <row r="3186" spans="1:16363" ht="15">
      <c r="A3186" s="382" t="s">
        <v>953</v>
      </c>
      <c r="B3186" s="44"/>
      <c r="C3186" s="44"/>
      <c r="D3186" s="43">
        <v>750</v>
      </c>
      <c r="E3186" s="44" t="s">
        <v>784</v>
      </c>
      <c r="F3186" s="44" t="str">
        <f t="shared" si="83"/>
        <v>750 мл</v>
      </c>
      <c r="G3186" s="44">
        <v>12</v>
      </c>
      <c r="H3186" s="44" t="s">
        <v>1058</v>
      </c>
      <c r="I3186" s="43">
        <v>235.89</v>
      </c>
      <c r="J3186" s="57">
        <f>IF(C3186="СТОП цена",I3186,ROUND(I3186*(1-VLOOKUP(L3186,Оглавление!D:G,3,FALSE)),2))</f>
        <v>235.89</v>
      </c>
      <c r="K3186" s="60"/>
      <c r="L3186" s="60" t="s">
        <v>572</v>
      </c>
      <c r="M3186" s="54">
        <v>63</v>
      </c>
    </row>
    <row r="3187" spans="1:16363" ht="15">
      <c r="A3187" s="382" t="s">
        <v>954</v>
      </c>
      <c r="B3187" s="44"/>
      <c r="C3187" s="44" t="s">
        <v>2775</v>
      </c>
      <c r="D3187" s="44">
        <v>750</v>
      </c>
      <c r="E3187" s="44" t="s">
        <v>784</v>
      </c>
      <c r="F3187" s="44" t="str">
        <f t="shared" si="83"/>
        <v>750 мл</v>
      </c>
      <c r="G3187" s="44">
        <v>12</v>
      </c>
      <c r="H3187" s="44" t="s">
        <v>1058</v>
      </c>
      <c r="I3187" s="43">
        <v>165</v>
      </c>
      <c r="J3187" s="57">
        <f>IF(C3187="СТОП цена",I3187,ROUND(I3187*(1-VLOOKUP(L3187,Оглавление!D:G,3,FALSE)),2))</f>
        <v>165</v>
      </c>
      <c r="K3187" s="60"/>
      <c r="L3187" s="60" t="s">
        <v>572</v>
      </c>
      <c r="M3187" s="54">
        <v>63</v>
      </c>
    </row>
    <row r="3188" spans="1:16363" ht="15">
      <c r="A3188" s="382" t="s">
        <v>955</v>
      </c>
      <c r="B3188" s="44"/>
      <c r="C3188" s="44"/>
      <c r="D3188" s="43">
        <v>890</v>
      </c>
      <c r="E3188" s="44" t="s">
        <v>784</v>
      </c>
      <c r="F3188" s="44" t="str">
        <f t="shared" si="83"/>
        <v>890 мл</v>
      </c>
      <c r="G3188" s="44">
        <v>12</v>
      </c>
      <c r="H3188" s="44" t="s">
        <v>1058</v>
      </c>
      <c r="I3188" s="43">
        <v>282.92</v>
      </c>
      <c r="J3188" s="57">
        <f>IF(C3188="СТОП цена",I3188,ROUND(I3188*(1-VLOOKUP(L3188,Оглавление!D:G,3,FALSE)),2))</f>
        <v>282.92</v>
      </c>
      <c r="K3188" s="60"/>
      <c r="L3188" s="60" t="s">
        <v>572</v>
      </c>
      <c r="M3188" s="54">
        <v>63</v>
      </c>
    </row>
    <row r="3189" spans="1:16363" ht="15">
      <c r="A3189" s="382" t="s">
        <v>956</v>
      </c>
      <c r="B3189" s="44"/>
      <c r="C3189" s="44"/>
      <c r="D3189" s="44">
        <v>890</v>
      </c>
      <c r="E3189" s="44" t="s">
        <v>784</v>
      </c>
      <c r="F3189" s="44" t="str">
        <f t="shared" si="83"/>
        <v>890 мл</v>
      </c>
      <c r="G3189" s="44">
        <v>12</v>
      </c>
      <c r="H3189" s="44" t="s">
        <v>1058</v>
      </c>
      <c r="I3189" s="43">
        <v>295</v>
      </c>
      <c r="J3189" s="57">
        <f>IF(C3189="СТОП цена",I3189,ROUND(I3189*(1-VLOOKUP(L3189,Оглавление!D:G,3,FALSE)),2))</f>
        <v>295</v>
      </c>
      <c r="K3189" s="60"/>
      <c r="L3189" s="60" t="s">
        <v>572</v>
      </c>
      <c r="M3189" s="54">
        <v>63</v>
      </c>
    </row>
    <row r="3190" spans="1:16363" s="1" customFormat="1" ht="25.5" customHeight="1">
      <c r="A3190" s="582" t="s">
        <v>11</v>
      </c>
      <c r="B3190" s="583"/>
      <c r="C3190" s="583"/>
      <c r="D3190" s="583"/>
      <c r="E3190" s="583"/>
      <c r="F3190" s="583"/>
      <c r="G3190" s="583"/>
      <c r="H3190" s="583"/>
      <c r="I3190" s="583"/>
      <c r="J3190" s="583"/>
      <c r="K3190" s="60"/>
      <c r="L3190" s="60" t="s">
        <v>572</v>
      </c>
      <c r="M3190" s="54">
        <v>63</v>
      </c>
    </row>
    <row r="3191" spans="1:16363" ht="15">
      <c r="A3191" s="382" t="s">
        <v>957</v>
      </c>
      <c r="B3191" s="44"/>
      <c r="C3191" s="44"/>
      <c r="D3191" s="43">
        <v>500</v>
      </c>
      <c r="E3191" s="44" t="s">
        <v>784</v>
      </c>
      <c r="F3191" s="44" t="str">
        <f>CONCATENATE(D3191," ",E3191)</f>
        <v>500 мл</v>
      </c>
      <c r="G3191" s="44">
        <v>12</v>
      </c>
      <c r="H3191" s="44" t="s">
        <v>613</v>
      </c>
      <c r="I3191" s="43">
        <v>3.48</v>
      </c>
      <c r="J3191" s="57">
        <f>IF(C3191="СТОП цена",I3191,ROUND(I3191*(1-VLOOKUP(L3191,Оглавление!D:G,3,FALSE)),2))</f>
        <v>3.48</v>
      </c>
      <c r="K3191" s="60"/>
      <c r="L3191" s="60" t="s">
        <v>572</v>
      </c>
      <c r="M3191" s="54">
        <v>63</v>
      </c>
    </row>
    <row r="3192" spans="1:16363" s="312" customFormat="1" ht="23.25">
      <c r="A3192" s="579" t="s">
        <v>2356</v>
      </c>
      <c r="B3192" s="580"/>
      <c r="C3192" s="580"/>
      <c r="D3192" s="580"/>
      <c r="E3192" s="580"/>
      <c r="F3192" s="580"/>
      <c r="G3192" s="580"/>
      <c r="H3192" s="580"/>
      <c r="I3192" s="580"/>
      <c r="J3192" s="581"/>
      <c r="K3192" s="60"/>
      <c r="L3192" s="89" t="s">
        <v>2356</v>
      </c>
      <c r="M3192" s="54">
        <v>63</v>
      </c>
    </row>
    <row r="3193" spans="1:16363" s="312" customFormat="1" ht="21">
      <c r="A3193" s="582" t="s">
        <v>819</v>
      </c>
      <c r="B3193" s="583"/>
      <c r="C3193" s="583"/>
      <c r="D3193" s="583"/>
      <c r="E3193" s="583"/>
      <c r="F3193" s="583"/>
      <c r="G3193" s="583"/>
      <c r="H3193" s="583"/>
      <c r="I3193" s="583"/>
      <c r="J3193" s="583"/>
      <c r="K3193" s="60"/>
      <c r="L3193" s="89" t="s">
        <v>2356</v>
      </c>
      <c r="M3193" s="54">
        <v>63</v>
      </c>
    </row>
    <row r="3194" spans="1:16363" s="312" customFormat="1" ht="15.75">
      <c r="A3194" s="379" t="s">
        <v>2357</v>
      </c>
      <c r="B3194" s="402" t="s">
        <v>2355</v>
      </c>
      <c r="C3194" s="402" t="s">
        <v>172</v>
      </c>
      <c r="D3194" s="317"/>
      <c r="E3194" s="402"/>
      <c r="F3194" s="402" t="s">
        <v>2360</v>
      </c>
      <c r="G3194" s="402">
        <v>20</v>
      </c>
      <c r="H3194" s="402" t="s">
        <v>1058</v>
      </c>
      <c r="I3194" s="317">
        <v>87.55</v>
      </c>
      <c r="J3194" s="403">
        <f>IF(C3194="СТОП цена",I3194,ROUND(I3194*(1-VLOOKUP(L3194,Оглавление!D:G,3,FALSE)),2))</f>
        <v>87.55</v>
      </c>
      <c r="K3194" s="60"/>
      <c r="L3194" s="89" t="s">
        <v>2356</v>
      </c>
      <c r="M3194" s="54">
        <v>63</v>
      </c>
    </row>
    <row r="3195" spans="1:16363" s="312" customFormat="1" ht="15.75">
      <c r="A3195" s="379" t="s">
        <v>2358</v>
      </c>
      <c r="B3195" s="402" t="s">
        <v>2359</v>
      </c>
      <c r="C3195" s="402" t="s">
        <v>172</v>
      </c>
      <c r="D3195" s="317"/>
      <c r="E3195" s="402"/>
      <c r="F3195" s="402" t="s">
        <v>2360</v>
      </c>
      <c r="G3195" s="402">
        <v>20</v>
      </c>
      <c r="H3195" s="402" t="s">
        <v>1058</v>
      </c>
      <c r="I3195" s="317">
        <v>120.97</v>
      </c>
      <c r="J3195" s="403">
        <f>IF(C3195="СТОП цена",I3195,ROUND(I3195*(1-VLOOKUP(L3195,Оглавление!D:G,3,FALSE)),2))</f>
        <v>120.97</v>
      </c>
      <c r="K3195" s="60"/>
      <c r="L3195" s="89" t="s">
        <v>2356</v>
      </c>
      <c r="M3195" s="54">
        <v>63</v>
      </c>
    </row>
    <row r="3196" spans="1:16363" s="163" customFormat="1" ht="23.25">
      <c r="A3196" s="579" t="s">
        <v>1365</v>
      </c>
      <c r="B3196" s="580"/>
      <c r="C3196" s="580"/>
      <c r="D3196" s="580"/>
      <c r="E3196" s="580"/>
      <c r="F3196" s="580"/>
      <c r="G3196" s="580"/>
      <c r="H3196" s="580"/>
      <c r="I3196" s="580"/>
      <c r="J3196" s="581"/>
      <c r="K3196" s="164"/>
      <c r="L3196" s="89" t="s">
        <v>1365</v>
      </c>
      <c r="M3196" s="54">
        <v>63</v>
      </c>
      <c r="N3196" s="615"/>
      <c r="O3196" s="616"/>
      <c r="P3196" s="579"/>
      <c r="Q3196" s="615"/>
      <c r="R3196" s="615"/>
      <c r="S3196" s="615"/>
      <c r="T3196" s="615"/>
      <c r="U3196" s="615"/>
      <c r="V3196" s="615"/>
      <c r="W3196" s="615"/>
      <c r="X3196" s="616"/>
      <c r="Y3196" s="579"/>
      <c r="Z3196" s="615"/>
      <c r="AA3196" s="615"/>
      <c r="AB3196" s="615"/>
      <c r="AC3196" s="615"/>
      <c r="AD3196" s="615"/>
      <c r="AE3196" s="615"/>
      <c r="AF3196" s="615"/>
      <c r="AG3196" s="616"/>
      <c r="AH3196" s="579"/>
      <c r="AI3196" s="615"/>
      <c r="AJ3196" s="615"/>
      <c r="AK3196" s="615"/>
      <c r="AL3196" s="615"/>
      <c r="AM3196" s="615"/>
      <c r="AN3196" s="615"/>
      <c r="AO3196" s="615"/>
      <c r="AP3196" s="616"/>
      <c r="AQ3196" s="579"/>
      <c r="AR3196" s="615"/>
      <c r="AS3196" s="615"/>
      <c r="AT3196" s="615"/>
      <c r="AU3196" s="615"/>
      <c r="AV3196" s="615"/>
      <c r="AW3196" s="615"/>
      <c r="AX3196" s="615"/>
      <c r="AY3196" s="616"/>
      <c r="AZ3196" s="579"/>
      <c r="BA3196" s="615"/>
      <c r="BB3196" s="615"/>
      <c r="BC3196" s="615"/>
      <c r="BD3196" s="615"/>
      <c r="BE3196" s="615"/>
      <c r="BF3196" s="615"/>
      <c r="BG3196" s="615"/>
      <c r="BH3196" s="616"/>
      <c r="BI3196" s="579"/>
      <c r="BJ3196" s="615"/>
      <c r="BK3196" s="615"/>
      <c r="BL3196" s="615"/>
      <c r="BM3196" s="615"/>
      <c r="BN3196" s="615"/>
      <c r="BO3196" s="615"/>
      <c r="BP3196" s="615"/>
      <c r="BQ3196" s="616"/>
      <c r="BR3196" s="579"/>
      <c r="BS3196" s="615"/>
      <c r="BT3196" s="615"/>
      <c r="BU3196" s="615"/>
      <c r="BV3196" s="615"/>
      <c r="BW3196" s="615"/>
      <c r="BX3196" s="615"/>
      <c r="BY3196" s="615"/>
      <c r="BZ3196" s="616"/>
      <c r="CA3196" s="579"/>
      <c r="CB3196" s="615"/>
      <c r="CC3196" s="615"/>
      <c r="CD3196" s="615"/>
      <c r="CE3196" s="615"/>
      <c r="CF3196" s="615"/>
      <c r="CG3196" s="615"/>
      <c r="CH3196" s="615"/>
      <c r="CI3196" s="616"/>
      <c r="CJ3196" s="579"/>
      <c r="CK3196" s="615"/>
      <c r="CL3196" s="615"/>
      <c r="CM3196" s="615"/>
      <c r="CN3196" s="615"/>
      <c r="CO3196" s="615"/>
      <c r="CP3196" s="615"/>
      <c r="CQ3196" s="615"/>
      <c r="CR3196" s="616"/>
      <c r="CS3196" s="579"/>
      <c r="CT3196" s="615"/>
      <c r="CU3196" s="615"/>
      <c r="CV3196" s="615"/>
      <c r="CW3196" s="615"/>
      <c r="CX3196" s="615"/>
      <c r="CY3196" s="615"/>
      <c r="CZ3196" s="615"/>
      <c r="DA3196" s="616"/>
      <c r="DB3196" s="579"/>
      <c r="DC3196" s="615"/>
      <c r="DD3196" s="615"/>
      <c r="DE3196" s="615"/>
      <c r="DF3196" s="615"/>
      <c r="DG3196" s="615"/>
      <c r="DH3196" s="615"/>
      <c r="DI3196" s="615"/>
      <c r="DJ3196" s="616"/>
      <c r="DK3196" s="579"/>
      <c r="DL3196" s="615"/>
      <c r="DM3196" s="615"/>
      <c r="DN3196" s="615"/>
      <c r="DO3196" s="615"/>
      <c r="DP3196" s="615"/>
      <c r="DQ3196" s="615"/>
      <c r="DR3196" s="615"/>
      <c r="DS3196" s="616"/>
      <c r="DT3196" s="579"/>
      <c r="DU3196" s="615"/>
      <c r="DV3196" s="615"/>
      <c r="DW3196" s="615"/>
      <c r="DX3196" s="615"/>
      <c r="DY3196" s="615"/>
      <c r="DZ3196" s="615"/>
      <c r="EA3196" s="615"/>
      <c r="EB3196" s="616"/>
      <c r="EC3196" s="579"/>
      <c r="ED3196" s="615"/>
      <c r="EE3196" s="615"/>
      <c r="EF3196" s="615"/>
      <c r="EG3196" s="615"/>
      <c r="EH3196" s="615"/>
      <c r="EI3196" s="615"/>
      <c r="EJ3196" s="615"/>
      <c r="EK3196" s="616"/>
      <c r="EL3196" s="579"/>
      <c r="EM3196" s="615"/>
      <c r="EN3196" s="615"/>
      <c r="EO3196" s="615"/>
      <c r="EP3196" s="615"/>
      <c r="EQ3196" s="615"/>
      <c r="ER3196" s="615"/>
      <c r="ES3196" s="615"/>
      <c r="ET3196" s="616"/>
      <c r="EU3196" s="579"/>
      <c r="EV3196" s="615"/>
      <c r="EW3196" s="615"/>
      <c r="EX3196" s="615"/>
      <c r="EY3196" s="615"/>
      <c r="EZ3196" s="615"/>
      <c r="FA3196" s="615"/>
      <c r="FB3196" s="615"/>
      <c r="FC3196" s="616"/>
      <c r="FD3196" s="579"/>
      <c r="FE3196" s="615"/>
      <c r="FF3196" s="615"/>
      <c r="FG3196" s="615"/>
      <c r="FH3196" s="615"/>
      <c r="FI3196" s="615"/>
      <c r="FJ3196" s="615"/>
      <c r="FK3196" s="615"/>
      <c r="FL3196" s="616"/>
      <c r="FM3196" s="579"/>
      <c r="FN3196" s="615"/>
      <c r="FO3196" s="615"/>
      <c r="FP3196" s="615"/>
      <c r="FQ3196" s="615"/>
      <c r="FR3196" s="615"/>
      <c r="FS3196" s="615"/>
      <c r="FT3196" s="615"/>
      <c r="FU3196" s="616"/>
      <c r="FV3196" s="579"/>
      <c r="FW3196" s="615"/>
      <c r="FX3196" s="615"/>
      <c r="FY3196" s="615"/>
      <c r="FZ3196" s="615"/>
      <c r="GA3196" s="615"/>
      <c r="GB3196" s="615"/>
      <c r="GC3196" s="615"/>
      <c r="GD3196" s="616"/>
      <c r="GE3196" s="579"/>
      <c r="GF3196" s="615"/>
      <c r="GG3196" s="615"/>
      <c r="GH3196" s="615"/>
      <c r="GI3196" s="615"/>
      <c r="GJ3196" s="615"/>
      <c r="GK3196" s="615"/>
      <c r="GL3196" s="615"/>
      <c r="GM3196" s="616"/>
      <c r="GN3196" s="579"/>
      <c r="GO3196" s="615"/>
      <c r="GP3196" s="615"/>
      <c r="GQ3196" s="615"/>
      <c r="GR3196" s="615"/>
      <c r="GS3196" s="615"/>
      <c r="GT3196" s="615"/>
      <c r="GU3196" s="615"/>
      <c r="GV3196" s="616"/>
      <c r="GW3196" s="579"/>
      <c r="GX3196" s="615"/>
      <c r="GY3196" s="615"/>
      <c r="GZ3196" s="615"/>
      <c r="HA3196" s="615"/>
      <c r="HB3196" s="615"/>
      <c r="HC3196" s="615"/>
      <c r="HD3196" s="615"/>
      <c r="HE3196" s="616"/>
      <c r="HF3196" s="579"/>
      <c r="HG3196" s="615"/>
      <c r="HH3196" s="615"/>
      <c r="HI3196" s="615"/>
      <c r="HJ3196" s="615"/>
      <c r="HK3196" s="615"/>
      <c r="HL3196" s="615"/>
      <c r="HM3196" s="615"/>
      <c r="HN3196" s="616"/>
      <c r="HO3196" s="579"/>
      <c r="HP3196" s="615"/>
      <c r="HQ3196" s="615"/>
      <c r="HR3196" s="615"/>
      <c r="HS3196" s="615"/>
      <c r="HT3196" s="615"/>
      <c r="HU3196" s="615"/>
      <c r="HV3196" s="615"/>
      <c r="HW3196" s="616"/>
      <c r="HX3196" s="579"/>
      <c r="HY3196" s="615"/>
      <c r="HZ3196" s="615"/>
      <c r="IA3196" s="615"/>
      <c r="IB3196" s="615"/>
      <c r="IC3196" s="615"/>
      <c r="ID3196" s="615"/>
      <c r="IE3196" s="615"/>
      <c r="IF3196" s="616"/>
      <c r="IG3196" s="579"/>
      <c r="IH3196" s="615"/>
      <c r="II3196" s="615"/>
      <c r="IJ3196" s="615"/>
      <c r="IK3196" s="615"/>
      <c r="IL3196" s="615"/>
      <c r="IM3196" s="615"/>
      <c r="IN3196" s="615"/>
      <c r="IO3196" s="616"/>
      <c r="IP3196" s="579"/>
      <c r="IQ3196" s="615"/>
      <c r="IR3196" s="615"/>
      <c r="IS3196" s="615"/>
      <c r="IT3196" s="615"/>
      <c r="IU3196" s="615"/>
      <c r="IV3196" s="615"/>
      <c r="IW3196" s="615"/>
      <c r="IX3196" s="616"/>
      <c r="IY3196" s="579"/>
      <c r="IZ3196" s="615"/>
      <c r="JA3196" s="615"/>
      <c r="JB3196" s="615"/>
      <c r="JC3196" s="615"/>
      <c r="JD3196" s="615"/>
      <c r="JE3196" s="615"/>
      <c r="JF3196" s="615"/>
      <c r="JG3196" s="616"/>
      <c r="JH3196" s="579"/>
      <c r="JI3196" s="615"/>
      <c r="JJ3196" s="615"/>
      <c r="JK3196" s="615"/>
      <c r="JL3196" s="615"/>
      <c r="JM3196" s="615"/>
      <c r="JN3196" s="615"/>
      <c r="JO3196" s="615"/>
      <c r="JP3196" s="616"/>
      <c r="JQ3196" s="579"/>
      <c r="JR3196" s="615"/>
      <c r="JS3196" s="615"/>
      <c r="JT3196" s="615"/>
      <c r="JU3196" s="615"/>
      <c r="JV3196" s="615"/>
      <c r="JW3196" s="615"/>
      <c r="JX3196" s="615"/>
      <c r="JY3196" s="616"/>
      <c r="JZ3196" s="579"/>
      <c r="KA3196" s="615"/>
      <c r="KB3196" s="615"/>
      <c r="KC3196" s="615"/>
      <c r="KD3196" s="615"/>
      <c r="KE3196" s="615"/>
      <c r="KF3196" s="615"/>
      <c r="KG3196" s="615"/>
      <c r="KH3196" s="616"/>
      <c r="KI3196" s="579"/>
      <c r="KJ3196" s="615"/>
      <c r="KK3196" s="615"/>
      <c r="KL3196" s="615"/>
      <c r="KM3196" s="615"/>
      <c r="KN3196" s="615"/>
      <c r="KO3196" s="615"/>
      <c r="KP3196" s="615"/>
      <c r="KQ3196" s="616"/>
      <c r="KR3196" s="579"/>
      <c r="KS3196" s="615"/>
      <c r="KT3196" s="615"/>
      <c r="KU3196" s="615"/>
      <c r="KV3196" s="615"/>
      <c r="KW3196" s="615"/>
      <c r="KX3196" s="615"/>
      <c r="KY3196" s="615"/>
      <c r="KZ3196" s="616"/>
      <c r="LA3196" s="579"/>
      <c r="LB3196" s="615"/>
      <c r="LC3196" s="615"/>
      <c r="LD3196" s="615"/>
      <c r="LE3196" s="615"/>
      <c r="LF3196" s="615"/>
      <c r="LG3196" s="615"/>
      <c r="LH3196" s="615"/>
      <c r="LI3196" s="616"/>
      <c r="LJ3196" s="579"/>
      <c r="LK3196" s="615"/>
      <c r="LL3196" s="615"/>
      <c r="LM3196" s="615"/>
      <c r="LN3196" s="615"/>
      <c r="LO3196" s="615"/>
      <c r="LP3196" s="615"/>
      <c r="LQ3196" s="615"/>
      <c r="LR3196" s="616"/>
      <c r="LS3196" s="579"/>
      <c r="LT3196" s="615"/>
      <c r="LU3196" s="615"/>
      <c r="LV3196" s="615"/>
      <c r="LW3196" s="615"/>
      <c r="LX3196" s="615"/>
      <c r="LY3196" s="615"/>
      <c r="LZ3196" s="615"/>
      <c r="MA3196" s="616"/>
      <c r="MB3196" s="579"/>
      <c r="MC3196" s="615"/>
      <c r="MD3196" s="615"/>
      <c r="ME3196" s="615"/>
      <c r="MF3196" s="615"/>
      <c r="MG3196" s="615"/>
      <c r="MH3196" s="615"/>
      <c r="MI3196" s="615"/>
      <c r="MJ3196" s="616"/>
      <c r="MK3196" s="579"/>
      <c r="ML3196" s="615"/>
      <c r="MM3196" s="615"/>
      <c r="MN3196" s="615"/>
      <c r="MO3196" s="615"/>
      <c r="MP3196" s="615"/>
      <c r="MQ3196" s="615"/>
      <c r="MR3196" s="615"/>
      <c r="MS3196" s="616"/>
      <c r="MT3196" s="579"/>
      <c r="MU3196" s="615"/>
      <c r="MV3196" s="615"/>
      <c r="MW3196" s="615"/>
      <c r="MX3196" s="615"/>
      <c r="MY3196" s="615"/>
      <c r="MZ3196" s="615"/>
      <c r="NA3196" s="615"/>
      <c r="NB3196" s="616"/>
      <c r="NC3196" s="579"/>
      <c r="ND3196" s="615"/>
      <c r="NE3196" s="615"/>
      <c r="NF3196" s="615"/>
      <c r="NG3196" s="615"/>
      <c r="NH3196" s="615"/>
      <c r="NI3196" s="615"/>
      <c r="NJ3196" s="615"/>
      <c r="NK3196" s="616"/>
      <c r="NL3196" s="579"/>
      <c r="NM3196" s="615"/>
      <c r="NN3196" s="615"/>
      <c r="NO3196" s="615"/>
      <c r="NP3196" s="615"/>
      <c r="NQ3196" s="615"/>
      <c r="NR3196" s="615"/>
      <c r="NS3196" s="615"/>
      <c r="NT3196" s="616"/>
      <c r="NU3196" s="579"/>
      <c r="NV3196" s="615"/>
      <c r="NW3196" s="615"/>
      <c r="NX3196" s="615"/>
      <c r="NY3196" s="615"/>
      <c r="NZ3196" s="615"/>
      <c r="OA3196" s="615"/>
      <c r="OB3196" s="615"/>
      <c r="OC3196" s="616"/>
      <c r="OD3196" s="579"/>
      <c r="OE3196" s="615"/>
      <c r="OF3196" s="615"/>
      <c r="OG3196" s="615"/>
      <c r="OH3196" s="615"/>
      <c r="OI3196" s="615"/>
      <c r="OJ3196" s="615"/>
      <c r="OK3196" s="615"/>
      <c r="OL3196" s="616"/>
      <c r="OM3196" s="579"/>
      <c r="ON3196" s="615"/>
      <c r="OO3196" s="615"/>
      <c r="OP3196" s="615"/>
      <c r="OQ3196" s="615"/>
      <c r="OR3196" s="615"/>
      <c r="OS3196" s="615"/>
      <c r="OT3196" s="615"/>
      <c r="OU3196" s="616"/>
      <c r="OV3196" s="579"/>
      <c r="OW3196" s="615"/>
      <c r="OX3196" s="615"/>
      <c r="OY3196" s="615"/>
      <c r="OZ3196" s="615"/>
      <c r="PA3196" s="615"/>
      <c r="PB3196" s="615"/>
      <c r="PC3196" s="615"/>
      <c r="PD3196" s="616"/>
      <c r="PE3196" s="579"/>
      <c r="PF3196" s="615"/>
      <c r="PG3196" s="615"/>
      <c r="PH3196" s="615"/>
      <c r="PI3196" s="615"/>
      <c r="PJ3196" s="615"/>
      <c r="PK3196" s="615"/>
      <c r="PL3196" s="615"/>
      <c r="PM3196" s="616"/>
      <c r="PN3196" s="579"/>
      <c r="PO3196" s="615"/>
      <c r="PP3196" s="615"/>
      <c r="PQ3196" s="615"/>
      <c r="PR3196" s="615"/>
      <c r="PS3196" s="615"/>
      <c r="PT3196" s="615"/>
      <c r="PU3196" s="615"/>
      <c r="PV3196" s="616"/>
      <c r="PW3196" s="579"/>
      <c r="PX3196" s="615"/>
      <c r="PY3196" s="615"/>
      <c r="PZ3196" s="615"/>
      <c r="QA3196" s="615"/>
      <c r="QB3196" s="615"/>
      <c r="QC3196" s="615"/>
      <c r="QD3196" s="615"/>
      <c r="QE3196" s="616"/>
      <c r="QF3196" s="579"/>
      <c r="QG3196" s="615"/>
      <c r="QH3196" s="615"/>
      <c r="QI3196" s="615"/>
      <c r="QJ3196" s="615"/>
      <c r="QK3196" s="615"/>
      <c r="QL3196" s="615"/>
      <c r="QM3196" s="615"/>
      <c r="QN3196" s="616"/>
      <c r="QO3196" s="579"/>
      <c r="QP3196" s="615"/>
      <c r="QQ3196" s="615"/>
      <c r="QR3196" s="615"/>
      <c r="QS3196" s="615"/>
      <c r="QT3196" s="615"/>
      <c r="QU3196" s="615"/>
      <c r="QV3196" s="615"/>
      <c r="QW3196" s="616"/>
      <c r="QX3196" s="579"/>
      <c r="QY3196" s="615"/>
      <c r="QZ3196" s="615"/>
      <c r="RA3196" s="615"/>
      <c r="RB3196" s="615"/>
      <c r="RC3196" s="615"/>
      <c r="RD3196" s="615"/>
      <c r="RE3196" s="615"/>
      <c r="RF3196" s="616"/>
      <c r="RG3196" s="579"/>
      <c r="RH3196" s="615"/>
      <c r="RI3196" s="615"/>
      <c r="RJ3196" s="615"/>
      <c r="RK3196" s="615"/>
      <c r="RL3196" s="615"/>
      <c r="RM3196" s="615"/>
      <c r="RN3196" s="615"/>
      <c r="RO3196" s="616"/>
      <c r="RP3196" s="579"/>
      <c r="RQ3196" s="615"/>
      <c r="RR3196" s="615"/>
      <c r="RS3196" s="615"/>
      <c r="RT3196" s="615"/>
      <c r="RU3196" s="615"/>
      <c r="RV3196" s="615"/>
      <c r="RW3196" s="615"/>
      <c r="RX3196" s="616"/>
      <c r="RY3196" s="579"/>
      <c r="RZ3196" s="615"/>
      <c r="SA3196" s="615"/>
      <c r="SB3196" s="615"/>
      <c r="SC3196" s="615"/>
      <c r="SD3196" s="615"/>
      <c r="SE3196" s="615"/>
      <c r="SF3196" s="615"/>
      <c r="SG3196" s="616"/>
      <c r="SH3196" s="579"/>
      <c r="SI3196" s="615"/>
      <c r="SJ3196" s="615"/>
      <c r="SK3196" s="615"/>
      <c r="SL3196" s="615"/>
      <c r="SM3196" s="615"/>
      <c r="SN3196" s="615"/>
      <c r="SO3196" s="615"/>
      <c r="SP3196" s="616"/>
      <c r="SQ3196" s="579"/>
      <c r="SR3196" s="615"/>
      <c r="SS3196" s="615"/>
      <c r="ST3196" s="615"/>
      <c r="SU3196" s="615"/>
      <c r="SV3196" s="615"/>
      <c r="SW3196" s="615"/>
      <c r="SX3196" s="615"/>
      <c r="SY3196" s="616"/>
      <c r="SZ3196" s="579"/>
      <c r="TA3196" s="615"/>
      <c r="TB3196" s="615"/>
      <c r="TC3196" s="615"/>
      <c r="TD3196" s="615"/>
      <c r="TE3196" s="615"/>
      <c r="TF3196" s="615"/>
      <c r="TG3196" s="615"/>
      <c r="TH3196" s="616"/>
      <c r="TI3196" s="579"/>
      <c r="TJ3196" s="615"/>
      <c r="TK3196" s="615"/>
      <c r="TL3196" s="615"/>
      <c r="TM3196" s="615"/>
      <c r="TN3196" s="615"/>
      <c r="TO3196" s="615"/>
      <c r="TP3196" s="615"/>
      <c r="TQ3196" s="616"/>
      <c r="TR3196" s="579"/>
      <c r="TS3196" s="615"/>
      <c r="TT3196" s="615"/>
      <c r="TU3196" s="615"/>
      <c r="TV3196" s="615"/>
      <c r="TW3196" s="615"/>
      <c r="TX3196" s="615"/>
      <c r="TY3196" s="615"/>
      <c r="TZ3196" s="616"/>
      <c r="UA3196" s="579"/>
      <c r="UB3196" s="615"/>
      <c r="UC3196" s="615"/>
      <c r="UD3196" s="615"/>
      <c r="UE3196" s="615"/>
      <c r="UF3196" s="615"/>
      <c r="UG3196" s="615"/>
      <c r="UH3196" s="615"/>
      <c r="UI3196" s="616"/>
      <c r="UJ3196" s="579"/>
      <c r="UK3196" s="615"/>
      <c r="UL3196" s="615"/>
      <c r="UM3196" s="615"/>
      <c r="UN3196" s="615"/>
      <c r="UO3196" s="615"/>
      <c r="UP3196" s="615"/>
      <c r="UQ3196" s="615"/>
      <c r="UR3196" s="616"/>
      <c r="US3196" s="579"/>
      <c r="UT3196" s="615"/>
      <c r="UU3196" s="615"/>
      <c r="UV3196" s="615"/>
      <c r="UW3196" s="615"/>
      <c r="UX3196" s="615"/>
      <c r="UY3196" s="615"/>
      <c r="UZ3196" s="615"/>
      <c r="VA3196" s="616"/>
      <c r="VB3196" s="579"/>
      <c r="VC3196" s="615"/>
      <c r="VD3196" s="615"/>
      <c r="VE3196" s="615"/>
      <c r="VF3196" s="615"/>
      <c r="VG3196" s="615"/>
      <c r="VH3196" s="615"/>
      <c r="VI3196" s="615"/>
      <c r="VJ3196" s="616"/>
      <c r="VK3196" s="579"/>
      <c r="VL3196" s="615"/>
      <c r="VM3196" s="615"/>
      <c r="VN3196" s="615"/>
      <c r="VO3196" s="615"/>
      <c r="VP3196" s="615"/>
      <c r="VQ3196" s="615"/>
      <c r="VR3196" s="615"/>
      <c r="VS3196" s="616"/>
      <c r="VT3196" s="579"/>
      <c r="VU3196" s="615"/>
      <c r="VV3196" s="615"/>
      <c r="VW3196" s="615"/>
      <c r="VX3196" s="615"/>
      <c r="VY3196" s="615"/>
      <c r="VZ3196" s="615"/>
      <c r="WA3196" s="615"/>
      <c r="WB3196" s="616"/>
      <c r="WC3196" s="579"/>
      <c r="WD3196" s="615"/>
      <c r="WE3196" s="615"/>
      <c r="WF3196" s="615"/>
      <c r="WG3196" s="615"/>
      <c r="WH3196" s="615"/>
      <c r="WI3196" s="615"/>
      <c r="WJ3196" s="615"/>
      <c r="WK3196" s="616"/>
      <c r="WL3196" s="579"/>
      <c r="WM3196" s="615"/>
      <c r="WN3196" s="615"/>
      <c r="WO3196" s="615"/>
      <c r="WP3196" s="615"/>
      <c r="WQ3196" s="615"/>
      <c r="WR3196" s="615"/>
      <c r="WS3196" s="615"/>
      <c r="WT3196" s="616"/>
      <c r="WU3196" s="579"/>
      <c r="WV3196" s="615"/>
      <c r="WW3196" s="615"/>
      <c r="WX3196" s="615"/>
      <c r="WY3196" s="615"/>
      <c r="WZ3196" s="615"/>
      <c r="XA3196" s="615"/>
      <c r="XB3196" s="615"/>
      <c r="XC3196" s="616"/>
      <c r="XD3196" s="579"/>
      <c r="XE3196" s="615"/>
      <c r="XF3196" s="615"/>
      <c r="XG3196" s="615"/>
      <c r="XH3196" s="615"/>
      <c r="XI3196" s="615"/>
      <c r="XJ3196" s="615"/>
      <c r="XK3196" s="615"/>
      <c r="XL3196" s="616"/>
      <c r="XM3196" s="579"/>
      <c r="XN3196" s="615"/>
      <c r="XO3196" s="615"/>
      <c r="XP3196" s="615"/>
      <c r="XQ3196" s="615"/>
      <c r="XR3196" s="615"/>
      <c r="XS3196" s="615"/>
      <c r="XT3196" s="615"/>
      <c r="XU3196" s="616"/>
      <c r="XV3196" s="579"/>
      <c r="XW3196" s="615"/>
      <c r="XX3196" s="615"/>
      <c r="XY3196" s="615"/>
      <c r="XZ3196" s="615"/>
      <c r="YA3196" s="615"/>
      <c r="YB3196" s="615"/>
      <c r="YC3196" s="615"/>
      <c r="YD3196" s="616"/>
      <c r="YE3196" s="579"/>
      <c r="YF3196" s="615"/>
      <c r="YG3196" s="615"/>
      <c r="YH3196" s="615"/>
      <c r="YI3196" s="615"/>
      <c r="YJ3196" s="615"/>
      <c r="YK3196" s="615"/>
      <c r="YL3196" s="615"/>
      <c r="YM3196" s="616"/>
      <c r="YN3196" s="579"/>
      <c r="YO3196" s="615"/>
      <c r="YP3196" s="615"/>
      <c r="YQ3196" s="615"/>
      <c r="YR3196" s="615"/>
      <c r="YS3196" s="615"/>
      <c r="YT3196" s="615"/>
      <c r="YU3196" s="615"/>
      <c r="YV3196" s="616"/>
      <c r="YW3196" s="579"/>
      <c r="YX3196" s="615"/>
      <c r="YY3196" s="615"/>
      <c r="YZ3196" s="615"/>
      <c r="ZA3196" s="615"/>
      <c r="ZB3196" s="615"/>
      <c r="ZC3196" s="615"/>
      <c r="ZD3196" s="615"/>
      <c r="ZE3196" s="616"/>
      <c r="ZF3196" s="579"/>
      <c r="ZG3196" s="615"/>
      <c r="ZH3196" s="615"/>
      <c r="ZI3196" s="615"/>
      <c r="ZJ3196" s="615"/>
      <c r="ZK3196" s="615"/>
      <c r="ZL3196" s="615"/>
      <c r="ZM3196" s="615"/>
      <c r="ZN3196" s="616"/>
      <c r="ZO3196" s="579"/>
      <c r="ZP3196" s="615"/>
      <c r="ZQ3196" s="615"/>
      <c r="ZR3196" s="615"/>
      <c r="ZS3196" s="615"/>
      <c r="ZT3196" s="615"/>
      <c r="ZU3196" s="615"/>
      <c r="ZV3196" s="615"/>
      <c r="ZW3196" s="616"/>
      <c r="ZX3196" s="579"/>
      <c r="ZY3196" s="615"/>
      <c r="ZZ3196" s="615"/>
      <c r="AAA3196" s="615"/>
      <c r="AAB3196" s="615"/>
      <c r="AAC3196" s="615"/>
      <c r="AAD3196" s="615"/>
      <c r="AAE3196" s="615"/>
      <c r="AAF3196" s="616"/>
      <c r="AAG3196" s="579"/>
      <c r="AAH3196" s="615"/>
      <c r="AAI3196" s="615"/>
      <c r="AAJ3196" s="615"/>
      <c r="AAK3196" s="615"/>
      <c r="AAL3196" s="615"/>
      <c r="AAM3196" s="615"/>
      <c r="AAN3196" s="615"/>
      <c r="AAO3196" s="616"/>
      <c r="AAP3196" s="579"/>
      <c r="AAQ3196" s="615"/>
      <c r="AAR3196" s="615"/>
      <c r="AAS3196" s="615"/>
      <c r="AAT3196" s="615"/>
      <c r="AAU3196" s="615"/>
      <c r="AAV3196" s="615"/>
      <c r="AAW3196" s="615"/>
      <c r="AAX3196" s="616"/>
      <c r="AAY3196" s="579"/>
      <c r="AAZ3196" s="615"/>
      <c r="ABA3196" s="615"/>
      <c r="ABB3196" s="615"/>
      <c r="ABC3196" s="615"/>
      <c r="ABD3196" s="615"/>
      <c r="ABE3196" s="615"/>
      <c r="ABF3196" s="615"/>
      <c r="ABG3196" s="616"/>
      <c r="ABH3196" s="579"/>
      <c r="ABI3196" s="615"/>
      <c r="ABJ3196" s="615"/>
      <c r="ABK3196" s="615"/>
      <c r="ABL3196" s="615"/>
      <c r="ABM3196" s="615"/>
      <c r="ABN3196" s="615"/>
      <c r="ABO3196" s="615"/>
      <c r="ABP3196" s="616"/>
      <c r="ABQ3196" s="579"/>
      <c r="ABR3196" s="615"/>
      <c r="ABS3196" s="615"/>
      <c r="ABT3196" s="615"/>
      <c r="ABU3196" s="615"/>
      <c r="ABV3196" s="615"/>
      <c r="ABW3196" s="615"/>
      <c r="ABX3196" s="615"/>
      <c r="ABY3196" s="616"/>
      <c r="ABZ3196" s="579"/>
      <c r="ACA3196" s="615"/>
      <c r="ACB3196" s="615"/>
      <c r="ACC3196" s="615"/>
      <c r="ACD3196" s="615"/>
      <c r="ACE3196" s="615"/>
      <c r="ACF3196" s="615"/>
      <c r="ACG3196" s="615"/>
      <c r="ACH3196" s="616"/>
      <c r="ACI3196" s="579"/>
      <c r="ACJ3196" s="615"/>
      <c r="ACK3196" s="615"/>
      <c r="ACL3196" s="615"/>
      <c r="ACM3196" s="615"/>
      <c r="ACN3196" s="615"/>
      <c r="ACO3196" s="615"/>
      <c r="ACP3196" s="615"/>
      <c r="ACQ3196" s="616"/>
      <c r="ACR3196" s="579"/>
      <c r="ACS3196" s="615"/>
      <c r="ACT3196" s="615"/>
      <c r="ACU3196" s="615"/>
      <c r="ACV3196" s="615"/>
      <c r="ACW3196" s="615"/>
      <c r="ACX3196" s="615"/>
      <c r="ACY3196" s="615"/>
      <c r="ACZ3196" s="616"/>
      <c r="ADA3196" s="579"/>
      <c r="ADB3196" s="615"/>
      <c r="ADC3196" s="615"/>
      <c r="ADD3196" s="615"/>
      <c r="ADE3196" s="615"/>
      <c r="ADF3196" s="615"/>
      <c r="ADG3196" s="615"/>
      <c r="ADH3196" s="615"/>
      <c r="ADI3196" s="616"/>
      <c r="ADJ3196" s="579"/>
      <c r="ADK3196" s="615"/>
      <c r="ADL3196" s="615"/>
      <c r="ADM3196" s="615"/>
      <c r="ADN3196" s="615"/>
      <c r="ADO3196" s="615"/>
      <c r="ADP3196" s="615"/>
      <c r="ADQ3196" s="615"/>
      <c r="ADR3196" s="616"/>
      <c r="ADS3196" s="579"/>
      <c r="ADT3196" s="615"/>
      <c r="ADU3196" s="615"/>
      <c r="ADV3196" s="615"/>
      <c r="ADW3196" s="615"/>
      <c r="ADX3196" s="615"/>
      <c r="ADY3196" s="615"/>
      <c r="ADZ3196" s="615"/>
      <c r="AEA3196" s="616"/>
      <c r="AEB3196" s="579"/>
      <c r="AEC3196" s="615"/>
      <c r="AED3196" s="615"/>
      <c r="AEE3196" s="615"/>
      <c r="AEF3196" s="615"/>
      <c r="AEG3196" s="615"/>
      <c r="AEH3196" s="615"/>
      <c r="AEI3196" s="615"/>
      <c r="AEJ3196" s="616"/>
      <c r="AEK3196" s="579"/>
      <c r="AEL3196" s="615"/>
      <c r="AEM3196" s="615"/>
      <c r="AEN3196" s="615"/>
      <c r="AEO3196" s="615"/>
      <c r="AEP3196" s="615"/>
      <c r="AEQ3196" s="615"/>
      <c r="AER3196" s="615"/>
      <c r="AES3196" s="616"/>
      <c r="AET3196" s="579"/>
      <c r="AEU3196" s="615"/>
      <c r="AEV3196" s="615"/>
      <c r="AEW3196" s="615"/>
      <c r="AEX3196" s="615"/>
      <c r="AEY3196" s="615"/>
      <c r="AEZ3196" s="615"/>
      <c r="AFA3196" s="615"/>
      <c r="AFB3196" s="616"/>
      <c r="AFC3196" s="579"/>
      <c r="AFD3196" s="615"/>
      <c r="AFE3196" s="615"/>
      <c r="AFF3196" s="615"/>
      <c r="AFG3196" s="615"/>
      <c r="AFH3196" s="615"/>
      <c r="AFI3196" s="615"/>
      <c r="AFJ3196" s="615"/>
      <c r="AFK3196" s="616"/>
      <c r="AFL3196" s="579"/>
      <c r="AFM3196" s="615"/>
      <c r="AFN3196" s="615"/>
      <c r="AFO3196" s="615"/>
      <c r="AFP3196" s="615"/>
      <c r="AFQ3196" s="615"/>
      <c r="AFR3196" s="615"/>
      <c r="AFS3196" s="615"/>
      <c r="AFT3196" s="616"/>
      <c r="AFU3196" s="579"/>
      <c r="AFV3196" s="615"/>
      <c r="AFW3196" s="615"/>
      <c r="AFX3196" s="615"/>
      <c r="AFY3196" s="615"/>
      <c r="AFZ3196" s="615"/>
      <c r="AGA3196" s="615"/>
      <c r="AGB3196" s="615"/>
      <c r="AGC3196" s="616"/>
      <c r="AGD3196" s="579"/>
      <c r="AGE3196" s="615"/>
      <c r="AGF3196" s="615"/>
      <c r="AGG3196" s="615"/>
      <c r="AGH3196" s="615"/>
      <c r="AGI3196" s="615"/>
      <c r="AGJ3196" s="615"/>
      <c r="AGK3196" s="615"/>
      <c r="AGL3196" s="616"/>
      <c r="AGM3196" s="579"/>
      <c r="AGN3196" s="615"/>
      <c r="AGO3196" s="615"/>
      <c r="AGP3196" s="615"/>
      <c r="AGQ3196" s="615"/>
      <c r="AGR3196" s="615"/>
      <c r="AGS3196" s="615"/>
      <c r="AGT3196" s="615"/>
      <c r="AGU3196" s="616"/>
      <c r="AGV3196" s="579"/>
      <c r="AGW3196" s="615"/>
      <c r="AGX3196" s="615"/>
      <c r="AGY3196" s="615"/>
      <c r="AGZ3196" s="615"/>
      <c r="AHA3196" s="615"/>
      <c r="AHB3196" s="615"/>
      <c r="AHC3196" s="615"/>
      <c r="AHD3196" s="616"/>
      <c r="AHE3196" s="579"/>
      <c r="AHF3196" s="615"/>
      <c r="AHG3196" s="615"/>
      <c r="AHH3196" s="615"/>
      <c r="AHI3196" s="615"/>
      <c r="AHJ3196" s="615"/>
      <c r="AHK3196" s="615"/>
      <c r="AHL3196" s="615"/>
      <c r="AHM3196" s="616"/>
      <c r="AHN3196" s="579"/>
      <c r="AHO3196" s="615"/>
      <c r="AHP3196" s="615"/>
      <c r="AHQ3196" s="615"/>
      <c r="AHR3196" s="615"/>
      <c r="AHS3196" s="615"/>
      <c r="AHT3196" s="615"/>
      <c r="AHU3196" s="615"/>
      <c r="AHV3196" s="616"/>
      <c r="AHW3196" s="579"/>
      <c r="AHX3196" s="615"/>
      <c r="AHY3196" s="615"/>
      <c r="AHZ3196" s="615"/>
      <c r="AIA3196" s="615"/>
      <c r="AIB3196" s="615"/>
      <c r="AIC3196" s="615"/>
      <c r="AID3196" s="615"/>
      <c r="AIE3196" s="616"/>
      <c r="AIF3196" s="579"/>
      <c r="AIG3196" s="615"/>
      <c r="AIH3196" s="615"/>
      <c r="AII3196" s="615"/>
      <c r="AIJ3196" s="615"/>
      <c r="AIK3196" s="615"/>
      <c r="AIL3196" s="615"/>
      <c r="AIM3196" s="615"/>
      <c r="AIN3196" s="616"/>
      <c r="AIO3196" s="579"/>
      <c r="AIP3196" s="615"/>
      <c r="AIQ3196" s="615"/>
      <c r="AIR3196" s="615"/>
      <c r="AIS3196" s="615"/>
      <c r="AIT3196" s="615"/>
      <c r="AIU3196" s="615"/>
      <c r="AIV3196" s="615"/>
      <c r="AIW3196" s="616"/>
      <c r="AIX3196" s="579"/>
      <c r="AIY3196" s="615"/>
      <c r="AIZ3196" s="615"/>
      <c r="AJA3196" s="615"/>
      <c r="AJB3196" s="615"/>
      <c r="AJC3196" s="615"/>
      <c r="AJD3196" s="615"/>
      <c r="AJE3196" s="615"/>
      <c r="AJF3196" s="616"/>
      <c r="AJG3196" s="579"/>
      <c r="AJH3196" s="615"/>
      <c r="AJI3196" s="615"/>
      <c r="AJJ3196" s="615"/>
      <c r="AJK3196" s="615"/>
      <c r="AJL3196" s="615"/>
      <c r="AJM3196" s="615"/>
      <c r="AJN3196" s="615"/>
      <c r="AJO3196" s="616"/>
      <c r="AJP3196" s="579"/>
      <c r="AJQ3196" s="615"/>
      <c r="AJR3196" s="615"/>
      <c r="AJS3196" s="615"/>
      <c r="AJT3196" s="615"/>
      <c r="AJU3196" s="615"/>
      <c r="AJV3196" s="615"/>
      <c r="AJW3196" s="615"/>
      <c r="AJX3196" s="616"/>
      <c r="AJY3196" s="579"/>
      <c r="AJZ3196" s="615"/>
      <c r="AKA3196" s="615"/>
      <c r="AKB3196" s="615"/>
      <c r="AKC3196" s="615"/>
      <c r="AKD3196" s="615"/>
      <c r="AKE3196" s="615"/>
      <c r="AKF3196" s="615"/>
      <c r="AKG3196" s="616"/>
      <c r="AKH3196" s="579"/>
      <c r="AKI3196" s="615"/>
      <c r="AKJ3196" s="615"/>
      <c r="AKK3196" s="615"/>
      <c r="AKL3196" s="615"/>
      <c r="AKM3196" s="615"/>
      <c r="AKN3196" s="615"/>
      <c r="AKO3196" s="615"/>
      <c r="AKP3196" s="616"/>
      <c r="AKQ3196" s="579"/>
      <c r="AKR3196" s="615"/>
      <c r="AKS3196" s="615"/>
      <c r="AKT3196" s="615"/>
      <c r="AKU3196" s="615"/>
      <c r="AKV3196" s="615"/>
      <c r="AKW3196" s="615"/>
      <c r="AKX3196" s="615"/>
      <c r="AKY3196" s="616"/>
      <c r="AKZ3196" s="579"/>
      <c r="ALA3196" s="615"/>
      <c r="ALB3196" s="615"/>
      <c r="ALC3196" s="615"/>
      <c r="ALD3196" s="615"/>
      <c r="ALE3196" s="615"/>
      <c r="ALF3196" s="615"/>
      <c r="ALG3196" s="615"/>
      <c r="ALH3196" s="616"/>
      <c r="ALI3196" s="579"/>
      <c r="ALJ3196" s="615"/>
      <c r="ALK3196" s="615"/>
      <c r="ALL3196" s="615"/>
      <c r="ALM3196" s="615"/>
      <c r="ALN3196" s="615"/>
      <c r="ALO3196" s="615"/>
      <c r="ALP3196" s="615"/>
      <c r="ALQ3196" s="616"/>
      <c r="ALR3196" s="579"/>
      <c r="ALS3196" s="615"/>
      <c r="ALT3196" s="615"/>
      <c r="ALU3196" s="615"/>
      <c r="ALV3196" s="615"/>
      <c r="ALW3196" s="615"/>
      <c r="ALX3196" s="615"/>
      <c r="ALY3196" s="615"/>
      <c r="ALZ3196" s="616"/>
      <c r="AMA3196" s="579"/>
      <c r="AMB3196" s="615"/>
      <c r="AMC3196" s="615"/>
      <c r="AMD3196" s="615"/>
      <c r="AME3196" s="615"/>
      <c r="AMF3196" s="615"/>
      <c r="AMG3196" s="615"/>
      <c r="AMH3196" s="615"/>
      <c r="AMI3196" s="616"/>
      <c r="AMJ3196" s="579"/>
      <c r="AMK3196" s="615"/>
      <c r="AML3196" s="615"/>
      <c r="AMM3196" s="615"/>
      <c r="AMN3196" s="615"/>
      <c r="AMO3196" s="615"/>
      <c r="AMP3196" s="615"/>
      <c r="AMQ3196" s="615"/>
      <c r="AMR3196" s="616"/>
      <c r="AMS3196" s="579"/>
      <c r="AMT3196" s="615"/>
      <c r="AMU3196" s="615"/>
      <c r="AMV3196" s="615"/>
      <c r="AMW3196" s="615"/>
      <c r="AMX3196" s="615"/>
      <c r="AMY3196" s="615"/>
      <c r="AMZ3196" s="615"/>
      <c r="ANA3196" s="616"/>
      <c r="ANB3196" s="579"/>
      <c r="ANC3196" s="615"/>
      <c r="AND3196" s="615"/>
      <c r="ANE3196" s="615"/>
      <c r="ANF3196" s="615"/>
      <c r="ANG3196" s="615"/>
      <c r="ANH3196" s="615"/>
      <c r="ANI3196" s="615"/>
      <c r="ANJ3196" s="616"/>
      <c r="ANK3196" s="579"/>
      <c r="ANL3196" s="615"/>
      <c r="ANM3196" s="615"/>
      <c r="ANN3196" s="615"/>
      <c r="ANO3196" s="615"/>
      <c r="ANP3196" s="615"/>
      <c r="ANQ3196" s="615"/>
      <c r="ANR3196" s="615"/>
      <c r="ANS3196" s="616"/>
      <c r="ANT3196" s="579"/>
      <c r="ANU3196" s="615"/>
      <c r="ANV3196" s="615"/>
      <c r="ANW3196" s="615"/>
      <c r="ANX3196" s="615"/>
      <c r="ANY3196" s="615"/>
      <c r="ANZ3196" s="615"/>
      <c r="AOA3196" s="615"/>
      <c r="AOB3196" s="616"/>
      <c r="AOC3196" s="579"/>
      <c r="AOD3196" s="615"/>
      <c r="AOE3196" s="615"/>
      <c r="AOF3196" s="615"/>
      <c r="AOG3196" s="615"/>
      <c r="AOH3196" s="615"/>
      <c r="AOI3196" s="615"/>
      <c r="AOJ3196" s="615"/>
      <c r="AOK3196" s="616"/>
      <c r="AOL3196" s="579"/>
      <c r="AOM3196" s="615"/>
      <c r="AON3196" s="615"/>
      <c r="AOO3196" s="615"/>
      <c r="AOP3196" s="615"/>
      <c r="AOQ3196" s="615"/>
      <c r="AOR3196" s="615"/>
      <c r="AOS3196" s="615"/>
      <c r="AOT3196" s="616"/>
      <c r="AOU3196" s="579"/>
      <c r="AOV3196" s="615"/>
      <c r="AOW3196" s="615"/>
      <c r="AOX3196" s="615"/>
      <c r="AOY3196" s="615"/>
      <c r="AOZ3196" s="615"/>
      <c r="APA3196" s="615"/>
      <c r="APB3196" s="615"/>
      <c r="APC3196" s="616"/>
      <c r="APD3196" s="579"/>
      <c r="APE3196" s="615"/>
      <c r="APF3196" s="615"/>
      <c r="APG3196" s="615"/>
      <c r="APH3196" s="615"/>
      <c r="API3196" s="615"/>
      <c r="APJ3196" s="615"/>
      <c r="APK3196" s="615"/>
      <c r="APL3196" s="616"/>
      <c r="APM3196" s="579"/>
      <c r="APN3196" s="615"/>
      <c r="APO3196" s="615"/>
      <c r="APP3196" s="615"/>
      <c r="APQ3196" s="615"/>
      <c r="APR3196" s="615"/>
      <c r="APS3196" s="615"/>
      <c r="APT3196" s="615"/>
      <c r="APU3196" s="616"/>
      <c r="APV3196" s="579"/>
      <c r="APW3196" s="615"/>
      <c r="APX3196" s="615"/>
      <c r="APY3196" s="615"/>
      <c r="APZ3196" s="615"/>
      <c r="AQA3196" s="615"/>
      <c r="AQB3196" s="615"/>
      <c r="AQC3196" s="615"/>
      <c r="AQD3196" s="616"/>
      <c r="AQE3196" s="579"/>
      <c r="AQF3196" s="615"/>
      <c r="AQG3196" s="615"/>
      <c r="AQH3196" s="615"/>
      <c r="AQI3196" s="615"/>
      <c r="AQJ3196" s="615"/>
      <c r="AQK3196" s="615"/>
      <c r="AQL3196" s="615"/>
      <c r="AQM3196" s="616"/>
      <c r="AQN3196" s="579"/>
      <c r="AQO3196" s="615"/>
      <c r="AQP3196" s="615"/>
      <c r="AQQ3196" s="615"/>
      <c r="AQR3196" s="615"/>
      <c r="AQS3196" s="615"/>
      <c r="AQT3196" s="615"/>
      <c r="AQU3196" s="615"/>
      <c r="AQV3196" s="616"/>
      <c r="AQW3196" s="579"/>
      <c r="AQX3196" s="615"/>
      <c r="AQY3196" s="615"/>
      <c r="AQZ3196" s="615"/>
      <c r="ARA3196" s="615"/>
      <c r="ARB3196" s="615"/>
      <c r="ARC3196" s="615"/>
      <c r="ARD3196" s="615"/>
      <c r="ARE3196" s="616"/>
      <c r="ARF3196" s="579"/>
      <c r="ARG3196" s="615"/>
      <c r="ARH3196" s="615"/>
      <c r="ARI3196" s="615"/>
      <c r="ARJ3196" s="615"/>
      <c r="ARK3196" s="615"/>
      <c r="ARL3196" s="615"/>
      <c r="ARM3196" s="615"/>
      <c r="ARN3196" s="616"/>
      <c r="ARO3196" s="579"/>
      <c r="ARP3196" s="615"/>
      <c r="ARQ3196" s="615"/>
      <c r="ARR3196" s="615"/>
      <c r="ARS3196" s="615"/>
      <c r="ART3196" s="615"/>
      <c r="ARU3196" s="615"/>
      <c r="ARV3196" s="615"/>
      <c r="ARW3196" s="616"/>
      <c r="ARX3196" s="579"/>
      <c r="ARY3196" s="615"/>
      <c r="ARZ3196" s="615"/>
      <c r="ASA3196" s="615"/>
      <c r="ASB3196" s="615"/>
      <c r="ASC3196" s="615"/>
      <c r="ASD3196" s="615"/>
      <c r="ASE3196" s="615"/>
      <c r="ASF3196" s="616"/>
      <c r="ASG3196" s="579"/>
      <c r="ASH3196" s="615"/>
      <c r="ASI3196" s="615"/>
      <c r="ASJ3196" s="615"/>
      <c r="ASK3196" s="615"/>
      <c r="ASL3196" s="615"/>
      <c r="ASM3196" s="615"/>
      <c r="ASN3196" s="615"/>
      <c r="ASO3196" s="616"/>
      <c r="ASP3196" s="579"/>
      <c r="ASQ3196" s="615"/>
      <c r="ASR3196" s="615"/>
      <c r="ASS3196" s="615"/>
      <c r="AST3196" s="615"/>
      <c r="ASU3196" s="615"/>
      <c r="ASV3196" s="615"/>
      <c r="ASW3196" s="615"/>
      <c r="ASX3196" s="616"/>
      <c r="ASY3196" s="579"/>
      <c r="ASZ3196" s="615"/>
      <c r="ATA3196" s="615"/>
      <c r="ATB3196" s="615"/>
      <c r="ATC3196" s="615"/>
      <c r="ATD3196" s="615"/>
      <c r="ATE3196" s="615"/>
      <c r="ATF3196" s="615"/>
      <c r="ATG3196" s="616"/>
      <c r="ATH3196" s="579"/>
      <c r="ATI3196" s="615"/>
      <c r="ATJ3196" s="615"/>
      <c r="ATK3196" s="615"/>
      <c r="ATL3196" s="615"/>
      <c r="ATM3196" s="615"/>
      <c r="ATN3196" s="615"/>
      <c r="ATO3196" s="615"/>
      <c r="ATP3196" s="616"/>
      <c r="ATQ3196" s="579"/>
      <c r="ATR3196" s="615"/>
      <c r="ATS3196" s="615"/>
      <c r="ATT3196" s="615"/>
      <c r="ATU3196" s="615"/>
      <c r="ATV3196" s="615"/>
      <c r="ATW3196" s="615"/>
      <c r="ATX3196" s="615"/>
      <c r="ATY3196" s="616"/>
      <c r="ATZ3196" s="579"/>
      <c r="AUA3196" s="615"/>
      <c r="AUB3196" s="615"/>
      <c r="AUC3196" s="615"/>
      <c r="AUD3196" s="615"/>
      <c r="AUE3196" s="615"/>
      <c r="AUF3196" s="615"/>
      <c r="AUG3196" s="615"/>
      <c r="AUH3196" s="616"/>
      <c r="AUI3196" s="579"/>
      <c r="AUJ3196" s="615"/>
      <c r="AUK3196" s="615"/>
      <c r="AUL3196" s="615"/>
      <c r="AUM3196" s="615"/>
      <c r="AUN3196" s="615"/>
      <c r="AUO3196" s="615"/>
      <c r="AUP3196" s="615"/>
      <c r="AUQ3196" s="616"/>
      <c r="AUR3196" s="579"/>
      <c r="AUS3196" s="615"/>
      <c r="AUT3196" s="615"/>
      <c r="AUU3196" s="615"/>
      <c r="AUV3196" s="615"/>
      <c r="AUW3196" s="615"/>
      <c r="AUX3196" s="615"/>
      <c r="AUY3196" s="615"/>
      <c r="AUZ3196" s="616"/>
      <c r="AVA3196" s="579"/>
      <c r="AVB3196" s="615"/>
      <c r="AVC3196" s="615"/>
      <c r="AVD3196" s="615"/>
      <c r="AVE3196" s="615"/>
      <c r="AVF3196" s="615"/>
      <c r="AVG3196" s="615"/>
      <c r="AVH3196" s="615"/>
      <c r="AVI3196" s="616"/>
      <c r="AVJ3196" s="579"/>
      <c r="AVK3196" s="615"/>
      <c r="AVL3196" s="615"/>
      <c r="AVM3196" s="615"/>
      <c r="AVN3196" s="615"/>
      <c r="AVO3196" s="615"/>
      <c r="AVP3196" s="615"/>
      <c r="AVQ3196" s="615"/>
      <c r="AVR3196" s="616"/>
      <c r="AVS3196" s="579"/>
      <c r="AVT3196" s="615"/>
      <c r="AVU3196" s="615"/>
      <c r="AVV3196" s="615"/>
      <c r="AVW3196" s="615"/>
      <c r="AVX3196" s="615"/>
      <c r="AVY3196" s="615"/>
      <c r="AVZ3196" s="615"/>
      <c r="AWA3196" s="616"/>
      <c r="AWB3196" s="579"/>
      <c r="AWC3196" s="615"/>
      <c r="AWD3196" s="615"/>
      <c r="AWE3196" s="615"/>
      <c r="AWF3196" s="615"/>
      <c r="AWG3196" s="615"/>
      <c r="AWH3196" s="615"/>
      <c r="AWI3196" s="615"/>
      <c r="AWJ3196" s="616"/>
      <c r="AWK3196" s="579"/>
      <c r="AWL3196" s="615"/>
      <c r="AWM3196" s="615"/>
      <c r="AWN3196" s="615"/>
      <c r="AWO3196" s="615"/>
      <c r="AWP3196" s="615"/>
      <c r="AWQ3196" s="615"/>
      <c r="AWR3196" s="615"/>
      <c r="AWS3196" s="616"/>
      <c r="AWT3196" s="579"/>
      <c r="AWU3196" s="615"/>
      <c r="AWV3196" s="615"/>
      <c r="AWW3196" s="615"/>
      <c r="AWX3196" s="615"/>
      <c r="AWY3196" s="615"/>
      <c r="AWZ3196" s="615"/>
      <c r="AXA3196" s="615"/>
      <c r="AXB3196" s="616"/>
      <c r="AXC3196" s="579"/>
      <c r="AXD3196" s="615"/>
      <c r="AXE3196" s="615"/>
      <c r="AXF3196" s="615"/>
      <c r="AXG3196" s="615"/>
      <c r="AXH3196" s="615"/>
      <c r="AXI3196" s="615"/>
      <c r="AXJ3196" s="615"/>
      <c r="AXK3196" s="616"/>
      <c r="AXL3196" s="579"/>
      <c r="AXM3196" s="615"/>
      <c r="AXN3196" s="615"/>
      <c r="AXO3196" s="615"/>
      <c r="AXP3196" s="615"/>
      <c r="AXQ3196" s="615"/>
      <c r="AXR3196" s="615"/>
      <c r="AXS3196" s="615"/>
      <c r="AXT3196" s="616"/>
      <c r="AXU3196" s="579"/>
      <c r="AXV3196" s="615"/>
      <c r="AXW3196" s="615"/>
      <c r="AXX3196" s="615"/>
      <c r="AXY3196" s="615"/>
      <c r="AXZ3196" s="615"/>
      <c r="AYA3196" s="615"/>
      <c r="AYB3196" s="615"/>
      <c r="AYC3196" s="616"/>
      <c r="AYD3196" s="579"/>
      <c r="AYE3196" s="615"/>
      <c r="AYF3196" s="615"/>
      <c r="AYG3196" s="615"/>
      <c r="AYH3196" s="615"/>
      <c r="AYI3196" s="615"/>
      <c r="AYJ3196" s="615"/>
      <c r="AYK3196" s="615"/>
      <c r="AYL3196" s="616"/>
      <c r="AYM3196" s="579"/>
      <c r="AYN3196" s="615"/>
      <c r="AYO3196" s="615"/>
      <c r="AYP3196" s="615"/>
      <c r="AYQ3196" s="615"/>
      <c r="AYR3196" s="615"/>
      <c r="AYS3196" s="615"/>
      <c r="AYT3196" s="615"/>
      <c r="AYU3196" s="616"/>
      <c r="AYV3196" s="579"/>
      <c r="AYW3196" s="615"/>
      <c r="AYX3196" s="615"/>
      <c r="AYY3196" s="615"/>
      <c r="AYZ3196" s="615"/>
      <c r="AZA3196" s="615"/>
      <c r="AZB3196" s="615"/>
      <c r="AZC3196" s="615"/>
      <c r="AZD3196" s="616"/>
      <c r="AZE3196" s="579"/>
      <c r="AZF3196" s="615"/>
      <c r="AZG3196" s="615"/>
      <c r="AZH3196" s="615"/>
      <c r="AZI3196" s="615"/>
      <c r="AZJ3196" s="615"/>
      <c r="AZK3196" s="615"/>
      <c r="AZL3196" s="615"/>
      <c r="AZM3196" s="616"/>
      <c r="AZN3196" s="579"/>
      <c r="AZO3196" s="615"/>
      <c r="AZP3196" s="615"/>
      <c r="AZQ3196" s="615"/>
      <c r="AZR3196" s="615"/>
      <c r="AZS3196" s="615"/>
      <c r="AZT3196" s="615"/>
      <c r="AZU3196" s="615"/>
      <c r="AZV3196" s="616"/>
      <c r="AZW3196" s="579"/>
      <c r="AZX3196" s="615"/>
      <c r="AZY3196" s="615"/>
      <c r="AZZ3196" s="615"/>
      <c r="BAA3196" s="615"/>
      <c r="BAB3196" s="615"/>
      <c r="BAC3196" s="615"/>
      <c r="BAD3196" s="615"/>
      <c r="BAE3196" s="616"/>
      <c r="BAF3196" s="579"/>
      <c r="BAG3196" s="615"/>
      <c r="BAH3196" s="615"/>
      <c r="BAI3196" s="615"/>
      <c r="BAJ3196" s="615"/>
      <c r="BAK3196" s="615"/>
      <c r="BAL3196" s="615"/>
      <c r="BAM3196" s="615"/>
      <c r="BAN3196" s="616"/>
      <c r="BAO3196" s="579"/>
      <c r="BAP3196" s="615"/>
      <c r="BAQ3196" s="615"/>
      <c r="BAR3196" s="615"/>
      <c r="BAS3196" s="615"/>
      <c r="BAT3196" s="615"/>
      <c r="BAU3196" s="615"/>
      <c r="BAV3196" s="615"/>
      <c r="BAW3196" s="616"/>
      <c r="BAX3196" s="579"/>
      <c r="BAY3196" s="615"/>
      <c r="BAZ3196" s="615"/>
      <c r="BBA3196" s="615"/>
      <c r="BBB3196" s="615"/>
      <c r="BBC3196" s="615"/>
      <c r="BBD3196" s="615"/>
      <c r="BBE3196" s="615"/>
      <c r="BBF3196" s="616"/>
      <c r="BBG3196" s="579"/>
      <c r="BBH3196" s="615"/>
      <c r="BBI3196" s="615"/>
      <c r="BBJ3196" s="615"/>
      <c r="BBK3196" s="615"/>
      <c r="BBL3196" s="615"/>
      <c r="BBM3196" s="615"/>
      <c r="BBN3196" s="615"/>
      <c r="BBO3196" s="616"/>
      <c r="BBP3196" s="579"/>
      <c r="BBQ3196" s="615"/>
      <c r="BBR3196" s="615"/>
      <c r="BBS3196" s="615"/>
      <c r="BBT3196" s="615"/>
      <c r="BBU3196" s="615"/>
      <c r="BBV3196" s="615"/>
      <c r="BBW3196" s="615"/>
      <c r="BBX3196" s="616"/>
      <c r="BBY3196" s="579"/>
      <c r="BBZ3196" s="615"/>
      <c r="BCA3196" s="615"/>
      <c r="BCB3196" s="615"/>
      <c r="BCC3196" s="615"/>
      <c r="BCD3196" s="615"/>
      <c r="BCE3196" s="615"/>
      <c r="BCF3196" s="615"/>
      <c r="BCG3196" s="616"/>
      <c r="BCH3196" s="579"/>
      <c r="BCI3196" s="615"/>
      <c r="BCJ3196" s="615"/>
      <c r="BCK3196" s="615"/>
      <c r="BCL3196" s="615"/>
      <c r="BCM3196" s="615"/>
      <c r="BCN3196" s="615"/>
      <c r="BCO3196" s="615"/>
      <c r="BCP3196" s="616"/>
      <c r="BCQ3196" s="579"/>
      <c r="BCR3196" s="615"/>
      <c r="BCS3196" s="615"/>
      <c r="BCT3196" s="615"/>
      <c r="BCU3196" s="615"/>
      <c r="BCV3196" s="615"/>
      <c r="BCW3196" s="615"/>
      <c r="BCX3196" s="615"/>
      <c r="BCY3196" s="616"/>
      <c r="BCZ3196" s="579"/>
      <c r="BDA3196" s="615"/>
      <c r="BDB3196" s="615"/>
      <c r="BDC3196" s="615"/>
      <c r="BDD3196" s="615"/>
      <c r="BDE3196" s="615"/>
      <c r="BDF3196" s="615"/>
      <c r="BDG3196" s="615"/>
      <c r="BDH3196" s="616"/>
      <c r="BDI3196" s="579"/>
      <c r="BDJ3196" s="615"/>
      <c r="BDK3196" s="615"/>
      <c r="BDL3196" s="615"/>
      <c r="BDM3196" s="615"/>
      <c r="BDN3196" s="615"/>
      <c r="BDO3196" s="615"/>
      <c r="BDP3196" s="615"/>
      <c r="BDQ3196" s="616"/>
      <c r="BDR3196" s="579"/>
      <c r="BDS3196" s="615"/>
      <c r="BDT3196" s="615"/>
      <c r="BDU3196" s="615"/>
      <c r="BDV3196" s="615"/>
      <c r="BDW3196" s="615"/>
      <c r="BDX3196" s="615"/>
      <c r="BDY3196" s="615"/>
      <c r="BDZ3196" s="616"/>
      <c r="BEA3196" s="579"/>
      <c r="BEB3196" s="615"/>
      <c r="BEC3196" s="615"/>
      <c r="BED3196" s="615"/>
      <c r="BEE3196" s="615"/>
      <c r="BEF3196" s="615"/>
      <c r="BEG3196" s="615"/>
      <c r="BEH3196" s="615"/>
      <c r="BEI3196" s="616"/>
      <c r="BEJ3196" s="579"/>
      <c r="BEK3196" s="615"/>
      <c r="BEL3196" s="615"/>
      <c r="BEM3196" s="615"/>
      <c r="BEN3196" s="615"/>
      <c r="BEO3196" s="615"/>
      <c r="BEP3196" s="615"/>
      <c r="BEQ3196" s="615"/>
      <c r="BER3196" s="616"/>
      <c r="BES3196" s="579"/>
      <c r="BET3196" s="615"/>
      <c r="BEU3196" s="615"/>
      <c r="BEV3196" s="615"/>
      <c r="BEW3196" s="615"/>
      <c r="BEX3196" s="615"/>
      <c r="BEY3196" s="615"/>
      <c r="BEZ3196" s="615"/>
      <c r="BFA3196" s="616"/>
      <c r="BFB3196" s="579"/>
      <c r="BFC3196" s="615"/>
      <c r="BFD3196" s="615"/>
      <c r="BFE3196" s="615"/>
      <c r="BFF3196" s="615"/>
      <c r="BFG3196" s="615"/>
      <c r="BFH3196" s="615"/>
      <c r="BFI3196" s="615"/>
      <c r="BFJ3196" s="616"/>
      <c r="BFK3196" s="579"/>
      <c r="BFL3196" s="615"/>
      <c r="BFM3196" s="615"/>
      <c r="BFN3196" s="615"/>
      <c r="BFO3196" s="615"/>
      <c r="BFP3196" s="615"/>
      <c r="BFQ3196" s="615"/>
      <c r="BFR3196" s="615"/>
      <c r="BFS3196" s="616"/>
      <c r="BFT3196" s="579"/>
      <c r="BFU3196" s="615"/>
      <c r="BFV3196" s="615"/>
      <c r="BFW3196" s="615"/>
      <c r="BFX3196" s="615"/>
      <c r="BFY3196" s="615"/>
      <c r="BFZ3196" s="615"/>
      <c r="BGA3196" s="615"/>
      <c r="BGB3196" s="616"/>
      <c r="BGC3196" s="579"/>
      <c r="BGD3196" s="615"/>
      <c r="BGE3196" s="615"/>
      <c r="BGF3196" s="615"/>
      <c r="BGG3196" s="615"/>
      <c r="BGH3196" s="615"/>
      <c r="BGI3196" s="615"/>
      <c r="BGJ3196" s="615"/>
      <c r="BGK3196" s="616"/>
      <c r="BGL3196" s="579"/>
      <c r="BGM3196" s="615"/>
      <c r="BGN3196" s="615"/>
      <c r="BGO3196" s="615"/>
      <c r="BGP3196" s="615"/>
      <c r="BGQ3196" s="615"/>
      <c r="BGR3196" s="615"/>
      <c r="BGS3196" s="615"/>
      <c r="BGT3196" s="616"/>
      <c r="BGU3196" s="579"/>
      <c r="BGV3196" s="615"/>
      <c r="BGW3196" s="615"/>
      <c r="BGX3196" s="615"/>
      <c r="BGY3196" s="615"/>
      <c r="BGZ3196" s="615"/>
      <c r="BHA3196" s="615"/>
      <c r="BHB3196" s="615"/>
      <c r="BHC3196" s="616"/>
      <c r="BHD3196" s="579"/>
      <c r="BHE3196" s="615"/>
      <c r="BHF3196" s="615"/>
      <c r="BHG3196" s="615"/>
      <c r="BHH3196" s="615"/>
      <c r="BHI3196" s="615"/>
      <c r="BHJ3196" s="615"/>
      <c r="BHK3196" s="615"/>
      <c r="BHL3196" s="616"/>
      <c r="BHM3196" s="579"/>
      <c r="BHN3196" s="615"/>
      <c r="BHO3196" s="615"/>
      <c r="BHP3196" s="615"/>
      <c r="BHQ3196" s="615"/>
      <c r="BHR3196" s="615"/>
      <c r="BHS3196" s="615"/>
      <c r="BHT3196" s="615"/>
      <c r="BHU3196" s="616"/>
      <c r="BHV3196" s="579"/>
      <c r="BHW3196" s="615"/>
      <c r="BHX3196" s="615"/>
      <c r="BHY3196" s="615"/>
      <c r="BHZ3196" s="615"/>
      <c r="BIA3196" s="615"/>
      <c r="BIB3196" s="615"/>
      <c r="BIC3196" s="615"/>
      <c r="BID3196" s="616"/>
      <c r="BIE3196" s="579"/>
      <c r="BIF3196" s="615"/>
      <c r="BIG3196" s="615"/>
      <c r="BIH3196" s="615"/>
      <c r="BII3196" s="615"/>
      <c r="BIJ3196" s="615"/>
      <c r="BIK3196" s="615"/>
      <c r="BIL3196" s="615"/>
      <c r="BIM3196" s="616"/>
      <c r="BIN3196" s="579"/>
      <c r="BIO3196" s="615"/>
      <c r="BIP3196" s="615"/>
      <c r="BIQ3196" s="615"/>
      <c r="BIR3196" s="615"/>
      <c r="BIS3196" s="615"/>
      <c r="BIT3196" s="615"/>
      <c r="BIU3196" s="615"/>
      <c r="BIV3196" s="616"/>
      <c r="BIW3196" s="579"/>
      <c r="BIX3196" s="615"/>
      <c r="BIY3196" s="615"/>
      <c r="BIZ3196" s="615"/>
      <c r="BJA3196" s="615"/>
      <c r="BJB3196" s="615"/>
      <c r="BJC3196" s="615"/>
      <c r="BJD3196" s="615"/>
      <c r="BJE3196" s="616"/>
      <c r="BJF3196" s="579"/>
      <c r="BJG3196" s="615"/>
      <c r="BJH3196" s="615"/>
      <c r="BJI3196" s="615"/>
      <c r="BJJ3196" s="615"/>
      <c r="BJK3196" s="615"/>
      <c r="BJL3196" s="615"/>
      <c r="BJM3196" s="615"/>
      <c r="BJN3196" s="616"/>
      <c r="BJO3196" s="579"/>
      <c r="BJP3196" s="615"/>
      <c r="BJQ3196" s="615"/>
      <c r="BJR3196" s="615"/>
      <c r="BJS3196" s="615"/>
      <c r="BJT3196" s="615"/>
      <c r="BJU3196" s="615"/>
      <c r="BJV3196" s="615"/>
      <c r="BJW3196" s="616"/>
      <c r="BJX3196" s="579"/>
      <c r="BJY3196" s="615"/>
      <c r="BJZ3196" s="615"/>
      <c r="BKA3196" s="615"/>
      <c r="BKB3196" s="615"/>
      <c r="BKC3196" s="615"/>
      <c r="BKD3196" s="615"/>
      <c r="BKE3196" s="615"/>
      <c r="BKF3196" s="616"/>
      <c r="BKG3196" s="579"/>
      <c r="BKH3196" s="615"/>
      <c r="BKI3196" s="615"/>
      <c r="BKJ3196" s="615"/>
      <c r="BKK3196" s="615"/>
      <c r="BKL3196" s="615"/>
      <c r="BKM3196" s="615"/>
      <c r="BKN3196" s="615"/>
      <c r="BKO3196" s="616"/>
      <c r="BKP3196" s="579"/>
      <c r="BKQ3196" s="615"/>
      <c r="BKR3196" s="615"/>
      <c r="BKS3196" s="615"/>
      <c r="BKT3196" s="615"/>
      <c r="BKU3196" s="615"/>
      <c r="BKV3196" s="615"/>
      <c r="BKW3196" s="615"/>
      <c r="BKX3196" s="616"/>
      <c r="BKY3196" s="579"/>
      <c r="BKZ3196" s="615"/>
      <c r="BLA3196" s="615"/>
      <c r="BLB3196" s="615"/>
      <c r="BLC3196" s="615"/>
      <c r="BLD3196" s="615"/>
      <c r="BLE3196" s="615"/>
      <c r="BLF3196" s="615"/>
      <c r="BLG3196" s="616"/>
      <c r="BLH3196" s="579"/>
      <c r="BLI3196" s="615"/>
      <c r="BLJ3196" s="615"/>
      <c r="BLK3196" s="615"/>
      <c r="BLL3196" s="615"/>
      <c r="BLM3196" s="615"/>
      <c r="BLN3196" s="615"/>
      <c r="BLO3196" s="615"/>
      <c r="BLP3196" s="616"/>
      <c r="BLQ3196" s="579"/>
      <c r="BLR3196" s="615"/>
      <c r="BLS3196" s="615"/>
      <c r="BLT3196" s="615"/>
      <c r="BLU3196" s="615"/>
      <c r="BLV3196" s="615"/>
      <c r="BLW3196" s="615"/>
      <c r="BLX3196" s="615"/>
      <c r="BLY3196" s="616"/>
      <c r="BLZ3196" s="579"/>
      <c r="BMA3196" s="615"/>
      <c r="BMB3196" s="615"/>
      <c r="BMC3196" s="615"/>
      <c r="BMD3196" s="615"/>
      <c r="BME3196" s="615"/>
      <c r="BMF3196" s="615"/>
      <c r="BMG3196" s="615"/>
      <c r="BMH3196" s="616"/>
      <c r="BMI3196" s="579"/>
      <c r="BMJ3196" s="615"/>
      <c r="BMK3196" s="615"/>
      <c r="BML3196" s="615"/>
      <c r="BMM3196" s="615"/>
      <c r="BMN3196" s="615"/>
      <c r="BMO3196" s="615"/>
      <c r="BMP3196" s="615"/>
      <c r="BMQ3196" s="616"/>
      <c r="BMR3196" s="579"/>
      <c r="BMS3196" s="615"/>
      <c r="BMT3196" s="615"/>
      <c r="BMU3196" s="615"/>
      <c r="BMV3196" s="615"/>
      <c r="BMW3196" s="615"/>
      <c r="BMX3196" s="615"/>
      <c r="BMY3196" s="615"/>
      <c r="BMZ3196" s="616"/>
      <c r="BNA3196" s="579"/>
      <c r="BNB3196" s="615"/>
      <c r="BNC3196" s="615"/>
      <c r="BND3196" s="615"/>
      <c r="BNE3196" s="615"/>
      <c r="BNF3196" s="615"/>
      <c r="BNG3196" s="615"/>
      <c r="BNH3196" s="615"/>
      <c r="BNI3196" s="616"/>
      <c r="BNJ3196" s="579"/>
      <c r="BNK3196" s="615"/>
      <c r="BNL3196" s="615"/>
      <c r="BNM3196" s="615"/>
      <c r="BNN3196" s="615"/>
      <c r="BNO3196" s="615"/>
      <c r="BNP3196" s="615"/>
      <c r="BNQ3196" s="615"/>
      <c r="BNR3196" s="616"/>
      <c r="BNS3196" s="579"/>
      <c r="BNT3196" s="615"/>
      <c r="BNU3196" s="615"/>
      <c r="BNV3196" s="615"/>
      <c r="BNW3196" s="615"/>
      <c r="BNX3196" s="615"/>
      <c r="BNY3196" s="615"/>
      <c r="BNZ3196" s="615"/>
      <c r="BOA3196" s="616"/>
      <c r="BOB3196" s="579"/>
      <c r="BOC3196" s="615"/>
      <c r="BOD3196" s="615"/>
      <c r="BOE3196" s="615"/>
      <c r="BOF3196" s="615"/>
      <c r="BOG3196" s="615"/>
      <c r="BOH3196" s="615"/>
      <c r="BOI3196" s="615"/>
      <c r="BOJ3196" s="616"/>
      <c r="BOK3196" s="579"/>
      <c r="BOL3196" s="615"/>
      <c r="BOM3196" s="615"/>
      <c r="BON3196" s="615"/>
      <c r="BOO3196" s="615"/>
      <c r="BOP3196" s="615"/>
      <c r="BOQ3196" s="615"/>
      <c r="BOR3196" s="615"/>
      <c r="BOS3196" s="616"/>
      <c r="BOT3196" s="579"/>
      <c r="BOU3196" s="615"/>
      <c r="BOV3196" s="615"/>
      <c r="BOW3196" s="615"/>
      <c r="BOX3196" s="615"/>
      <c r="BOY3196" s="615"/>
      <c r="BOZ3196" s="615"/>
      <c r="BPA3196" s="615"/>
      <c r="BPB3196" s="616"/>
      <c r="BPC3196" s="579"/>
      <c r="BPD3196" s="615"/>
      <c r="BPE3196" s="615"/>
      <c r="BPF3196" s="615"/>
      <c r="BPG3196" s="615"/>
      <c r="BPH3196" s="615"/>
      <c r="BPI3196" s="615"/>
      <c r="BPJ3196" s="615"/>
      <c r="BPK3196" s="616"/>
      <c r="BPL3196" s="579"/>
      <c r="BPM3196" s="615"/>
      <c r="BPN3196" s="615"/>
      <c r="BPO3196" s="615"/>
      <c r="BPP3196" s="615"/>
      <c r="BPQ3196" s="615"/>
      <c r="BPR3196" s="615"/>
      <c r="BPS3196" s="615"/>
      <c r="BPT3196" s="616"/>
      <c r="BPU3196" s="579"/>
      <c r="BPV3196" s="615"/>
      <c r="BPW3196" s="615"/>
      <c r="BPX3196" s="615"/>
      <c r="BPY3196" s="615"/>
      <c r="BPZ3196" s="615"/>
      <c r="BQA3196" s="615"/>
      <c r="BQB3196" s="615"/>
      <c r="BQC3196" s="616"/>
      <c r="BQD3196" s="579"/>
      <c r="BQE3196" s="615"/>
      <c r="BQF3196" s="615"/>
      <c r="BQG3196" s="615"/>
      <c r="BQH3196" s="615"/>
      <c r="BQI3196" s="615"/>
      <c r="BQJ3196" s="615"/>
      <c r="BQK3196" s="615"/>
      <c r="BQL3196" s="616"/>
      <c r="BQM3196" s="579"/>
      <c r="BQN3196" s="615"/>
      <c r="BQO3196" s="615"/>
      <c r="BQP3196" s="615"/>
      <c r="BQQ3196" s="615"/>
      <c r="BQR3196" s="615"/>
      <c r="BQS3196" s="615"/>
      <c r="BQT3196" s="615"/>
      <c r="BQU3196" s="616"/>
      <c r="BQV3196" s="579"/>
      <c r="BQW3196" s="615"/>
      <c r="BQX3196" s="615"/>
      <c r="BQY3196" s="615"/>
      <c r="BQZ3196" s="615"/>
      <c r="BRA3196" s="615"/>
      <c r="BRB3196" s="615"/>
      <c r="BRC3196" s="615"/>
      <c r="BRD3196" s="616"/>
      <c r="BRE3196" s="579"/>
      <c r="BRF3196" s="615"/>
      <c r="BRG3196" s="615"/>
      <c r="BRH3196" s="615"/>
      <c r="BRI3196" s="615"/>
      <c r="BRJ3196" s="615"/>
      <c r="BRK3196" s="615"/>
      <c r="BRL3196" s="615"/>
      <c r="BRM3196" s="616"/>
      <c r="BRN3196" s="579"/>
      <c r="BRO3196" s="615"/>
      <c r="BRP3196" s="615"/>
      <c r="BRQ3196" s="615"/>
      <c r="BRR3196" s="615"/>
      <c r="BRS3196" s="615"/>
      <c r="BRT3196" s="615"/>
      <c r="BRU3196" s="615"/>
      <c r="BRV3196" s="616"/>
      <c r="BRW3196" s="579"/>
      <c r="BRX3196" s="615"/>
      <c r="BRY3196" s="615"/>
      <c r="BRZ3196" s="615"/>
      <c r="BSA3196" s="615"/>
      <c r="BSB3196" s="615"/>
      <c r="BSC3196" s="615"/>
      <c r="BSD3196" s="615"/>
      <c r="BSE3196" s="616"/>
      <c r="BSF3196" s="579"/>
      <c r="BSG3196" s="615"/>
      <c r="BSH3196" s="615"/>
      <c r="BSI3196" s="615"/>
      <c r="BSJ3196" s="615"/>
      <c r="BSK3196" s="615"/>
      <c r="BSL3196" s="615"/>
      <c r="BSM3196" s="615"/>
      <c r="BSN3196" s="616"/>
      <c r="BSO3196" s="579"/>
      <c r="BSP3196" s="615"/>
      <c r="BSQ3196" s="615"/>
      <c r="BSR3196" s="615"/>
      <c r="BSS3196" s="615"/>
      <c r="BST3196" s="615"/>
      <c r="BSU3196" s="615"/>
      <c r="BSV3196" s="615"/>
      <c r="BSW3196" s="616"/>
      <c r="BSX3196" s="579"/>
      <c r="BSY3196" s="615"/>
      <c r="BSZ3196" s="615"/>
      <c r="BTA3196" s="615"/>
      <c r="BTB3196" s="615"/>
      <c r="BTC3196" s="615"/>
      <c r="BTD3196" s="615"/>
      <c r="BTE3196" s="615"/>
      <c r="BTF3196" s="616"/>
      <c r="BTG3196" s="579"/>
      <c r="BTH3196" s="615"/>
      <c r="BTI3196" s="615"/>
      <c r="BTJ3196" s="615"/>
      <c r="BTK3196" s="615"/>
      <c r="BTL3196" s="615"/>
      <c r="BTM3196" s="615"/>
      <c r="BTN3196" s="615"/>
      <c r="BTO3196" s="616"/>
      <c r="BTP3196" s="579"/>
      <c r="BTQ3196" s="615"/>
      <c r="BTR3196" s="615"/>
      <c r="BTS3196" s="615"/>
      <c r="BTT3196" s="615"/>
      <c r="BTU3196" s="615"/>
      <c r="BTV3196" s="615"/>
      <c r="BTW3196" s="615"/>
      <c r="BTX3196" s="616"/>
      <c r="BTY3196" s="579"/>
      <c r="BTZ3196" s="615"/>
      <c r="BUA3196" s="615"/>
      <c r="BUB3196" s="615"/>
      <c r="BUC3196" s="615"/>
      <c r="BUD3196" s="615"/>
      <c r="BUE3196" s="615"/>
      <c r="BUF3196" s="615"/>
      <c r="BUG3196" s="616"/>
      <c r="BUH3196" s="579"/>
      <c r="BUI3196" s="615"/>
      <c r="BUJ3196" s="615"/>
      <c r="BUK3196" s="615"/>
      <c r="BUL3196" s="615"/>
      <c r="BUM3196" s="615"/>
      <c r="BUN3196" s="615"/>
      <c r="BUO3196" s="615"/>
      <c r="BUP3196" s="616"/>
      <c r="BUQ3196" s="579"/>
      <c r="BUR3196" s="615"/>
      <c r="BUS3196" s="615"/>
      <c r="BUT3196" s="615"/>
      <c r="BUU3196" s="615"/>
      <c r="BUV3196" s="615"/>
      <c r="BUW3196" s="615"/>
      <c r="BUX3196" s="615"/>
      <c r="BUY3196" s="616"/>
      <c r="BUZ3196" s="579"/>
      <c r="BVA3196" s="615"/>
      <c r="BVB3196" s="615"/>
      <c r="BVC3196" s="615"/>
      <c r="BVD3196" s="615"/>
      <c r="BVE3196" s="615"/>
      <c r="BVF3196" s="615"/>
      <c r="BVG3196" s="615"/>
      <c r="BVH3196" s="616"/>
      <c r="BVI3196" s="579"/>
      <c r="BVJ3196" s="615"/>
      <c r="BVK3196" s="615"/>
      <c r="BVL3196" s="615"/>
      <c r="BVM3196" s="615"/>
      <c r="BVN3196" s="615"/>
      <c r="BVO3196" s="615"/>
      <c r="BVP3196" s="615"/>
      <c r="BVQ3196" s="616"/>
      <c r="BVR3196" s="579"/>
      <c r="BVS3196" s="615"/>
      <c r="BVT3196" s="615"/>
      <c r="BVU3196" s="615"/>
      <c r="BVV3196" s="615"/>
      <c r="BVW3196" s="615"/>
      <c r="BVX3196" s="615"/>
      <c r="BVY3196" s="615"/>
      <c r="BVZ3196" s="616"/>
      <c r="BWA3196" s="579"/>
      <c r="BWB3196" s="615"/>
      <c r="BWC3196" s="615"/>
      <c r="BWD3196" s="615"/>
      <c r="BWE3196" s="615"/>
      <c r="BWF3196" s="615"/>
      <c r="BWG3196" s="615"/>
      <c r="BWH3196" s="615"/>
      <c r="BWI3196" s="616"/>
      <c r="BWJ3196" s="579"/>
      <c r="BWK3196" s="615"/>
      <c r="BWL3196" s="615"/>
      <c r="BWM3196" s="615"/>
      <c r="BWN3196" s="615"/>
      <c r="BWO3196" s="615"/>
      <c r="BWP3196" s="615"/>
      <c r="BWQ3196" s="615"/>
      <c r="BWR3196" s="616"/>
      <c r="BWS3196" s="579"/>
      <c r="BWT3196" s="615"/>
      <c r="BWU3196" s="615"/>
      <c r="BWV3196" s="615"/>
      <c r="BWW3196" s="615"/>
      <c r="BWX3196" s="615"/>
      <c r="BWY3196" s="615"/>
      <c r="BWZ3196" s="615"/>
      <c r="BXA3196" s="616"/>
      <c r="BXB3196" s="579"/>
      <c r="BXC3196" s="615"/>
      <c r="BXD3196" s="615"/>
      <c r="BXE3196" s="615"/>
      <c r="BXF3196" s="615"/>
      <c r="BXG3196" s="615"/>
      <c r="BXH3196" s="615"/>
      <c r="BXI3196" s="615"/>
      <c r="BXJ3196" s="616"/>
      <c r="BXK3196" s="579"/>
      <c r="BXL3196" s="615"/>
      <c r="BXM3196" s="615"/>
      <c r="BXN3196" s="615"/>
      <c r="BXO3196" s="615"/>
      <c r="BXP3196" s="615"/>
      <c r="BXQ3196" s="615"/>
      <c r="BXR3196" s="615"/>
      <c r="BXS3196" s="616"/>
      <c r="BXT3196" s="579"/>
      <c r="BXU3196" s="615"/>
      <c r="BXV3196" s="615"/>
      <c r="BXW3196" s="615"/>
      <c r="BXX3196" s="615"/>
      <c r="BXY3196" s="615"/>
      <c r="BXZ3196" s="615"/>
      <c r="BYA3196" s="615"/>
      <c r="BYB3196" s="616"/>
      <c r="BYC3196" s="579"/>
      <c r="BYD3196" s="615"/>
      <c r="BYE3196" s="615"/>
      <c r="BYF3196" s="615"/>
      <c r="BYG3196" s="615"/>
      <c r="BYH3196" s="615"/>
      <c r="BYI3196" s="615"/>
      <c r="BYJ3196" s="615"/>
      <c r="BYK3196" s="616"/>
      <c r="BYL3196" s="579"/>
      <c r="BYM3196" s="615"/>
      <c r="BYN3196" s="615"/>
      <c r="BYO3196" s="615"/>
      <c r="BYP3196" s="615"/>
      <c r="BYQ3196" s="615"/>
      <c r="BYR3196" s="615"/>
      <c r="BYS3196" s="615"/>
      <c r="BYT3196" s="616"/>
      <c r="BYU3196" s="579"/>
      <c r="BYV3196" s="615"/>
      <c r="BYW3196" s="615"/>
      <c r="BYX3196" s="615"/>
      <c r="BYY3196" s="615"/>
      <c r="BYZ3196" s="615"/>
      <c r="BZA3196" s="615"/>
      <c r="BZB3196" s="615"/>
      <c r="BZC3196" s="616"/>
      <c r="BZD3196" s="579"/>
      <c r="BZE3196" s="615"/>
      <c r="BZF3196" s="615"/>
      <c r="BZG3196" s="615"/>
      <c r="BZH3196" s="615"/>
      <c r="BZI3196" s="615"/>
      <c r="BZJ3196" s="615"/>
      <c r="BZK3196" s="615"/>
      <c r="BZL3196" s="616"/>
      <c r="BZM3196" s="579"/>
      <c r="BZN3196" s="615"/>
      <c r="BZO3196" s="615"/>
      <c r="BZP3196" s="615"/>
      <c r="BZQ3196" s="615"/>
      <c r="BZR3196" s="615"/>
      <c r="BZS3196" s="615"/>
      <c r="BZT3196" s="615"/>
      <c r="BZU3196" s="616"/>
      <c r="BZV3196" s="579"/>
      <c r="BZW3196" s="615"/>
      <c r="BZX3196" s="615"/>
      <c r="BZY3196" s="615"/>
      <c r="BZZ3196" s="615"/>
      <c r="CAA3196" s="615"/>
      <c r="CAB3196" s="615"/>
      <c r="CAC3196" s="615"/>
      <c r="CAD3196" s="616"/>
      <c r="CAE3196" s="579"/>
      <c r="CAF3196" s="615"/>
      <c r="CAG3196" s="615"/>
      <c r="CAH3196" s="615"/>
      <c r="CAI3196" s="615"/>
      <c r="CAJ3196" s="615"/>
      <c r="CAK3196" s="615"/>
      <c r="CAL3196" s="615"/>
      <c r="CAM3196" s="616"/>
      <c r="CAN3196" s="579"/>
      <c r="CAO3196" s="615"/>
      <c r="CAP3196" s="615"/>
      <c r="CAQ3196" s="615"/>
      <c r="CAR3196" s="615"/>
      <c r="CAS3196" s="615"/>
      <c r="CAT3196" s="615"/>
      <c r="CAU3196" s="615"/>
      <c r="CAV3196" s="616"/>
      <c r="CAW3196" s="579"/>
      <c r="CAX3196" s="615"/>
      <c r="CAY3196" s="615"/>
      <c r="CAZ3196" s="615"/>
      <c r="CBA3196" s="615"/>
      <c r="CBB3196" s="615"/>
      <c r="CBC3196" s="615"/>
      <c r="CBD3196" s="615"/>
      <c r="CBE3196" s="616"/>
      <c r="CBF3196" s="579"/>
      <c r="CBG3196" s="615"/>
      <c r="CBH3196" s="615"/>
      <c r="CBI3196" s="615"/>
      <c r="CBJ3196" s="615"/>
      <c r="CBK3196" s="615"/>
      <c r="CBL3196" s="615"/>
      <c r="CBM3196" s="615"/>
      <c r="CBN3196" s="616"/>
      <c r="CBO3196" s="579"/>
      <c r="CBP3196" s="615"/>
      <c r="CBQ3196" s="615"/>
      <c r="CBR3196" s="615"/>
      <c r="CBS3196" s="615"/>
      <c r="CBT3196" s="615"/>
      <c r="CBU3196" s="615"/>
      <c r="CBV3196" s="615"/>
      <c r="CBW3196" s="616"/>
      <c r="CBX3196" s="579"/>
      <c r="CBY3196" s="615"/>
      <c r="CBZ3196" s="615"/>
      <c r="CCA3196" s="615"/>
      <c r="CCB3196" s="615"/>
      <c r="CCC3196" s="615"/>
      <c r="CCD3196" s="615"/>
      <c r="CCE3196" s="615"/>
      <c r="CCF3196" s="616"/>
      <c r="CCG3196" s="579"/>
      <c r="CCH3196" s="615"/>
      <c r="CCI3196" s="615"/>
      <c r="CCJ3196" s="615"/>
      <c r="CCK3196" s="615"/>
      <c r="CCL3196" s="615"/>
      <c r="CCM3196" s="615"/>
      <c r="CCN3196" s="615"/>
      <c r="CCO3196" s="616"/>
      <c r="CCP3196" s="579"/>
      <c r="CCQ3196" s="615"/>
      <c r="CCR3196" s="615"/>
      <c r="CCS3196" s="615"/>
      <c r="CCT3196" s="615"/>
      <c r="CCU3196" s="615"/>
      <c r="CCV3196" s="615"/>
      <c r="CCW3196" s="615"/>
      <c r="CCX3196" s="616"/>
      <c r="CCY3196" s="579"/>
      <c r="CCZ3196" s="615"/>
      <c r="CDA3196" s="615"/>
      <c r="CDB3196" s="615"/>
      <c r="CDC3196" s="615"/>
      <c r="CDD3196" s="615"/>
      <c r="CDE3196" s="615"/>
      <c r="CDF3196" s="615"/>
      <c r="CDG3196" s="616"/>
      <c r="CDH3196" s="579"/>
      <c r="CDI3196" s="615"/>
      <c r="CDJ3196" s="615"/>
      <c r="CDK3196" s="615"/>
      <c r="CDL3196" s="615"/>
      <c r="CDM3196" s="615"/>
      <c r="CDN3196" s="615"/>
      <c r="CDO3196" s="615"/>
      <c r="CDP3196" s="616"/>
      <c r="CDQ3196" s="579"/>
      <c r="CDR3196" s="615"/>
      <c r="CDS3196" s="615"/>
      <c r="CDT3196" s="615"/>
      <c r="CDU3196" s="615"/>
      <c r="CDV3196" s="615"/>
      <c r="CDW3196" s="615"/>
      <c r="CDX3196" s="615"/>
      <c r="CDY3196" s="616"/>
      <c r="CDZ3196" s="579"/>
      <c r="CEA3196" s="615"/>
      <c r="CEB3196" s="615"/>
      <c r="CEC3196" s="615"/>
      <c r="CED3196" s="615"/>
      <c r="CEE3196" s="615"/>
      <c r="CEF3196" s="615"/>
      <c r="CEG3196" s="615"/>
      <c r="CEH3196" s="616"/>
      <c r="CEI3196" s="579"/>
      <c r="CEJ3196" s="615"/>
      <c r="CEK3196" s="615"/>
      <c r="CEL3196" s="615"/>
      <c r="CEM3196" s="615"/>
      <c r="CEN3196" s="615"/>
      <c r="CEO3196" s="615"/>
      <c r="CEP3196" s="615"/>
      <c r="CEQ3196" s="616"/>
      <c r="CER3196" s="579"/>
      <c r="CES3196" s="615"/>
      <c r="CET3196" s="615"/>
      <c r="CEU3196" s="615"/>
      <c r="CEV3196" s="615"/>
      <c r="CEW3196" s="615"/>
      <c r="CEX3196" s="615"/>
      <c r="CEY3196" s="615"/>
      <c r="CEZ3196" s="616"/>
      <c r="CFA3196" s="579"/>
      <c r="CFB3196" s="615"/>
      <c r="CFC3196" s="615"/>
      <c r="CFD3196" s="615"/>
      <c r="CFE3196" s="615"/>
      <c r="CFF3196" s="615"/>
      <c r="CFG3196" s="615"/>
      <c r="CFH3196" s="615"/>
      <c r="CFI3196" s="616"/>
      <c r="CFJ3196" s="579"/>
      <c r="CFK3196" s="615"/>
      <c r="CFL3196" s="615"/>
      <c r="CFM3196" s="615"/>
      <c r="CFN3196" s="615"/>
      <c r="CFO3196" s="615"/>
      <c r="CFP3196" s="615"/>
      <c r="CFQ3196" s="615"/>
      <c r="CFR3196" s="616"/>
      <c r="CFS3196" s="579"/>
      <c r="CFT3196" s="615"/>
      <c r="CFU3196" s="615"/>
      <c r="CFV3196" s="615"/>
      <c r="CFW3196" s="615"/>
      <c r="CFX3196" s="615"/>
      <c r="CFY3196" s="615"/>
      <c r="CFZ3196" s="615"/>
      <c r="CGA3196" s="616"/>
      <c r="CGB3196" s="579"/>
      <c r="CGC3196" s="615"/>
      <c r="CGD3196" s="615"/>
      <c r="CGE3196" s="615"/>
      <c r="CGF3196" s="615"/>
      <c r="CGG3196" s="615"/>
      <c r="CGH3196" s="615"/>
      <c r="CGI3196" s="615"/>
      <c r="CGJ3196" s="616"/>
      <c r="CGK3196" s="579"/>
      <c r="CGL3196" s="615"/>
      <c r="CGM3196" s="615"/>
      <c r="CGN3196" s="615"/>
      <c r="CGO3196" s="615"/>
      <c r="CGP3196" s="615"/>
      <c r="CGQ3196" s="615"/>
      <c r="CGR3196" s="615"/>
      <c r="CGS3196" s="616"/>
      <c r="CGT3196" s="579"/>
      <c r="CGU3196" s="615"/>
      <c r="CGV3196" s="615"/>
      <c r="CGW3196" s="615"/>
      <c r="CGX3196" s="615"/>
      <c r="CGY3196" s="615"/>
      <c r="CGZ3196" s="615"/>
      <c r="CHA3196" s="615"/>
      <c r="CHB3196" s="616"/>
      <c r="CHC3196" s="579"/>
      <c r="CHD3196" s="615"/>
      <c r="CHE3196" s="615"/>
      <c r="CHF3196" s="615"/>
      <c r="CHG3196" s="615"/>
      <c r="CHH3196" s="615"/>
      <c r="CHI3196" s="615"/>
      <c r="CHJ3196" s="615"/>
      <c r="CHK3196" s="616"/>
      <c r="CHL3196" s="579"/>
      <c r="CHM3196" s="615"/>
      <c r="CHN3196" s="615"/>
      <c r="CHO3196" s="615"/>
      <c r="CHP3196" s="615"/>
      <c r="CHQ3196" s="615"/>
      <c r="CHR3196" s="615"/>
      <c r="CHS3196" s="615"/>
      <c r="CHT3196" s="616"/>
      <c r="CHU3196" s="579"/>
      <c r="CHV3196" s="615"/>
      <c r="CHW3196" s="615"/>
      <c r="CHX3196" s="615"/>
      <c r="CHY3196" s="615"/>
      <c r="CHZ3196" s="615"/>
      <c r="CIA3196" s="615"/>
      <c r="CIB3196" s="615"/>
      <c r="CIC3196" s="616"/>
      <c r="CID3196" s="579"/>
      <c r="CIE3196" s="615"/>
      <c r="CIF3196" s="615"/>
      <c r="CIG3196" s="615"/>
      <c r="CIH3196" s="615"/>
      <c r="CII3196" s="615"/>
      <c r="CIJ3196" s="615"/>
      <c r="CIK3196" s="615"/>
      <c r="CIL3196" s="616"/>
      <c r="CIM3196" s="579"/>
      <c r="CIN3196" s="615"/>
      <c r="CIO3196" s="615"/>
      <c r="CIP3196" s="615"/>
      <c r="CIQ3196" s="615"/>
      <c r="CIR3196" s="615"/>
      <c r="CIS3196" s="615"/>
      <c r="CIT3196" s="615"/>
      <c r="CIU3196" s="616"/>
      <c r="CIV3196" s="579"/>
      <c r="CIW3196" s="615"/>
      <c r="CIX3196" s="615"/>
      <c r="CIY3196" s="615"/>
      <c r="CIZ3196" s="615"/>
      <c r="CJA3196" s="615"/>
      <c r="CJB3196" s="615"/>
      <c r="CJC3196" s="615"/>
      <c r="CJD3196" s="616"/>
      <c r="CJE3196" s="579"/>
      <c r="CJF3196" s="615"/>
      <c r="CJG3196" s="615"/>
      <c r="CJH3196" s="615"/>
      <c r="CJI3196" s="615"/>
      <c r="CJJ3196" s="615"/>
      <c r="CJK3196" s="615"/>
      <c r="CJL3196" s="615"/>
      <c r="CJM3196" s="616"/>
      <c r="CJN3196" s="579"/>
      <c r="CJO3196" s="615"/>
      <c r="CJP3196" s="615"/>
      <c r="CJQ3196" s="615"/>
      <c r="CJR3196" s="615"/>
      <c r="CJS3196" s="615"/>
      <c r="CJT3196" s="615"/>
      <c r="CJU3196" s="615"/>
      <c r="CJV3196" s="616"/>
      <c r="CJW3196" s="579"/>
      <c r="CJX3196" s="615"/>
      <c r="CJY3196" s="615"/>
      <c r="CJZ3196" s="615"/>
      <c r="CKA3196" s="615"/>
      <c r="CKB3196" s="615"/>
      <c r="CKC3196" s="615"/>
      <c r="CKD3196" s="615"/>
      <c r="CKE3196" s="616"/>
      <c r="CKF3196" s="579"/>
      <c r="CKG3196" s="615"/>
      <c r="CKH3196" s="615"/>
      <c r="CKI3196" s="615"/>
      <c r="CKJ3196" s="615"/>
      <c r="CKK3196" s="615"/>
      <c r="CKL3196" s="615"/>
      <c r="CKM3196" s="615"/>
      <c r="CKN3196" s="616"/>
      <c r="CKO3196" s="579"/>
      <c r="CKP3196" s="615"/>
      <c r="CKQ3196" s="615"/>
      <c r="CKR3196" s="615"/>
      <c r="CKS3196" s="615"/>
      <c r="CKT3196" s="615"/>
      <c r="CKU3196" s="615"/>
      <c r="CKV3196" s="615"/>
      <c r="CKW3196" s="616"/>
      <c r="CKX3196" s="579"/>
      <c r="CKY3196" s="615"/>
      <c r="CKZ3196" s="615"/>
      <c r="CLA3196" s="615"/>
      <c r="CLB3196" s="615"/>
      <c r="CLC3196" s="615"/>
      <c r="CLD3196" s="615"/>
      <c r="CLE3196" s="615"/>
      <c r="CLF3196" s="616"/>
      <c r="CLG3196" s="579"/>
      <c r="CLH3196" s="615"/>
      <c r="CLI3196" s="615"/>
      <c r="CLJ3196" s="615"/>
      <c r="CLK3196" s="615"/>
      <c r="CLL3196" s="615"/>
      <c r="CLM3196" s="615"/>
      <c r="CLN3196" s="615"/>
      <c r="CLO3196" s="616"/>
      <c r="CLP3196" s="579"/>
      <c r="CLQ3196" s="615"/>
      <c r="CLR3196" s="615"/>
      <c r="CLS3196" s="615"/>
      <c r="CLT3196" s="615"/>
      <c r="CLU3196" s="615"/>
      <c r="CLV3196" s="615"/>
      <c r="CLW3196" s="615"/>
      <c r="CLX3196" s="616"/>
      <c r="CLY3196" s="579"/>
      <c r="CLZ3196" s="615"/>
      <c r="CMA3196" s="615"/>
      <c r="CMB3196" s="615"/>
      <c r="CMC3196" s="615"/>
      <c r="CMD3196" s="615"/>
      <c r="CME3196" s="615"/>
      <c r="CMF3196" s="615"/>
      <c r="CMG3196" s="616"/>
      <c r="CMH3196" s="579"/>
      <c r="CMI3196" s="615"/>
      <c r="CMJ3196" s="615"/>
      <c r="CMK3196" s="615"/>
      <c r="CML3196" s="615"/>
      <c r="CMM3196" s="615"/>
      <c r="CMN3196" s="615"/>
      <c r="CMO3196" s="615"/>
      <c r="CMP3196" s="616"/>
      <c r="CMQ3196" s="579"/>
      <c r="CMR3196" s="615"/>
      <c r="CMS3196" s="615"/>
      <c r="CMT3196" s="615"/>
      <c r="CMU3196" s="615"/>
      <c r="CMV3196" s="615"/>
      <c r="CMW3196" s="615"/>
      <c r="CMX3196" s="615"/>
      <c r="CMY3196" s="616"/>
      <c r="CMZ3196" s="579"/>
      <c r="CNA3196" s="615"/>
      <c r="CNB3196" s="615"/>
      <c r="CNC3196" s="615"/>
      <c r="CND3196" s="615"/>
      <c r="CNE3196" s="615"/>
      <c r="CNF3196" s="615"/>
      <c r="CNG3196" s="615"/>
      <c r="CNH3196" s="616"/>
      <c r="CNI3196" s="579"/>
      <c r="CNJ3196" s="615"/>
      <c r="CNK3196" s="615"/>
      <c r="CNL3196" s="615"/>
      <c r="CNM3196" s="615"/>
      <c r="CNN3196" s="615"/>
      <c r="CNO3196" s="615"/>
      <c r="CNP3196" s="615"/>
      <c r="CNQ3196" s="616"/>
      <c r="CNR3196" s="579"/>
      <c r="CNS3196" s="615"/>
      <c r="CNT3196" s="615"/>
      <c r="CNU3196" s="615"/>
      <c r="CNV3196" s="615"/>
      <c r="CNW3196" s="615"/>
      <c r="CNX3196" s="615"/>
      <c r="CNY3196" s="615"/>
      <c r="CNZ3196" s="616"/>
      <c r="COA3196" s="579"/>
      <c r="COB3196" s="615"/>
      <c r="COC3196" s="615"/>
      <c r="COD3196" s="615"/>
      <c r="COE3196" s="615"/>
      <c r="COF3196" s="615"/>
      <c r="COG3196" s="615"/>
      <c r="COH3196" s="615"/>
      <c r="COI3196" s="616"/>
      <c r="COJ3196" s="579"/>
      <c r="COK3196" s="615"/>
      <c r="COL3196" s="615"/>
      <c r="COM3196" s="615"/>
      <c r="CON3196" s="615"/>
      <c r="COO3196" s="615"/>
      <c r="COP3196" s="615"/>
      <c r="COQ3196" s="615"/>
      <c r="COR3196" s="616"/>
      <c r="COS3196" s="579"/>
      <c r="COT3196" s="615"/>
      <c r="COU3196" s="615"/>
      <c r="COV3196" s="615"/>
      <c r="COW3196" s="615"/>
      <c r="COX3196" s="615"/>
      <c r="COY3196" s="615"/>
      <c r="COZ3196" s="615"/>
      <c r="CPA3196" s="616"/>
      <c r="CPB3196" s="579"/>
      <c r="CPC3196" s="615"/>
      <c r="CPD3196" s="615"/>
      <c r="CPE3196" s="615"/>
      <c r="CPF3196" s="615"/>
      <c r="CPG3196" s="615"/>
      <c r="CPH3196" s="615"/>
      <c r="CPI3196" s="615"/>
      <c r="CPJ3196" s="616"/>
      <c r="CPK3196" s="579"/>
      <c r="CPL3196" s="615"/>
      <c r="CPM3196" s="615"/>
      <c r="CPN3196" s="615"/>
      <c r="CPO3196" s="615"/>
      <c r="CPP3196" s="615"/>
      <c r="CPQ3196" s="615"/>
      <c r="CPR3196" s="615"/>
      <c r="CPS3196" s="616"/>
      <c r="CPT3196" s="579"/>
      <c r="CPU3196" s="615"/>
      <c r="CPV3196" s="615"/>
      <c r="CPW3196" s="615"/>
      <c r="CPX3196" s="615"/>
      <c r="CPY3196" s="615"/>
      <c r="CPZ3196" s="615"/>
      <c r="CQA3196" s="615"/>
      <c r="CQB3196" s="616"/>
      <c r="CQC3196" s="579"/>
      <c r="CQD3196" s="615"/>
      <c r="CQE3196" s="615"/>
      <c r="CQF3196" s="615"/>
      <c r="CQG3196" s="615"/>
      <c r="CQH3196" s="615"/>
      <c r="CQI3196" s="615"/>
      <c r="CQJ3196" s="615"/>
      <c r="CQK3196" s="616"/>
      <c r="CQL3196" s="579"/>
      <c r="CQM3196" s="615"/>
      <c r="CQN3196" s="615"/>
      <c r="CQO3196" s="615"/>
      <c r="CQP3196" s="615"/>
      <c r="CQQ3196" s="615"/>
      <c r="CQR3196" s="615"/>
      <c r="CQS3196" s="615"/>
      <c r="CQT3196" s="616"/>
      <c r="CQU3196" s="579"/>
      <c r="CQV3196" s="615"/>
      <c r="CQW3196" s="615"/>
      <c r="CQX3196" s="615"/>
      <c r="CQY3196" s="615"/>
      <c r="CQZ3196" s="615"/>
      <c r="CRA3196" s="615"/>
      <c r="CRB3196" s="615"/>
      <c r="CRC3196" s="616"/>
      <c r="CRD3196" s="579"/>
      <c r="CRE3196" s="615"/>
      <c r="CRF3196" s="615"/>
      <c r="CRG3196" s="615"/>
      <c r="CRH3196" s="615"/>
      <c r="CRI3196" s="615"/>
      <c r="CRJ3196" s="615"/>
      <c r="CRK3196" s="615"/>
      <c r="CRL3196" s="616"/>
      <c r="CRM3196" s="579"/>
      <c r="CRN3196" s="615"/>
      <c r="CRO3196" s="615"/>
      <c r="CRP3196" s="615"/>
      <c r="CRQ3196" s="615"/>
      <c r="CRR3196" s="615"/>
      <c r="CRS3196" s="615"/>
      <c r="CRT3196" s="615"/>
      <c r="CRU3196" s="616"/>
      <c r="CRV3196" s="579"/>
      <c r="CRW3196" s="615"/>
      <c r="CRX3196" s="615"/>
      <c r="CRY3196" s="615"/>
      <c r="CRZ3196" s="615"/>
      <c r="CSA3196" s="615"/>
      <c r="CSB3196" s="615"/>
      <c r="CSC3196" s="615"/>
      <c r="CSD3196" s="616"/>
      <c r="CSE3196" s="579"/>
      <c r="CSF3196" s="615"/>
      <c r="CSG3196" s="615"/>
      <c r="CSH3196" s="615"/>
      <c r="CSI3196" s="615"/>
      <c r="CSJ3196" s="615"/>
      <c r="CSK3196" s="615"/>
      <c r="CSL3196" s="615"/>
      <c r="CSM3196" s="616"/>
      <c r="CSN3196" s="579"/>
      <c r="CSO3196" s="615"/>
      <c r="CSP3196" s="615"/>
      <c r="CSQ3196" s="615"/>
      <c r="CSR3196" s="615"/>
      <c r="CSS3196" s="615"/>
      <c r="CST3196" s="615"/>
      <c r="CSU3196" s="615"/>
      <c r="CSV3196" s="616"/>
      <c r="CSW3196" s="579"/>
      <c r="CSX3196" s="615"/>
      <c r="CSY3196" s="615"/>
      <c r="CSZ3196" s="615"/>
      <c r="CTA3196" s="615"/>
      <c r="CTB3196" s="615"/>
      <c r="CTC3196" s="615"/>
      <c r="CTD3196" s="615"/>
      <c r="CTE3196" s="616"/>
      <c r="CTF3196" s="579"/>
      <c r="CTG3196" s="615"/>
      <c r="CTH3196" s="615"/>
      <c r="CTI3196" s="615"/>
      <c r="CTJ3196" s="615"/>
      <c r="CTK3196" s="615"/>
      <c r="CTL3196" s="615"/>
      <c r="CTM3196" s="615"/>
      <c r="CTN3196" s="616"/>
      <c r="CTO3196" s="579"/>
      <c r="CTP3196" s="615"/>
      <c r="CTQ3196" s="615"/>
      <c r="CTR3196" s="615"/>
      <c r="CTS3196" s="615"/>
      <c r="CTT3196" s="615"/>
      <c r="CTU3196" s="615"/>
      <c r="CTV3196" s="615"/>
      <c r="CTW3196" s="616"/>
      <c r="CTX3196" s="579"/>
      <c r="CTY3196" s="615"/>
      <c r="CTZ3196" s="615"/>
      <c r="CUA3196" s="615"/>
      <c r="CUB3196" s="615"/>
      <c r="CUC3196" s="615"/>
      <c r="CUD3196" s="615"/>
      <c r="CUE3196" s="615"/>
      <c r="CUF3196" s="616"/>
      <c r="CUG3196" s="579"/>
      <c r="CUH3196" s="615"/>
      <c r="CUI3196" s="615"/>
      <c r="CUJ3196" s="615"/>
      <c r="CUK3196" s="615"/>
      <c r="CUL3196" s="615"/>
      <c r="CUM3196" s="615"/>
      <c r="CUN3196" s="615"/>
      <c r="CUO3196" s="616"/>
      <c r="CUP3196" s="579"/>
      <c r="CUQ3196" s="615"/>
      <c r="CUR3196" s="615"/>
      <c r="CUS3196" s="615"/>
      <c r="CUT3196" s="615"/>
      <c r="CUU3196" s="615"/>
      <c r="CUV3196" s="615"/>
      <c r="CUW3196" s="615"/>
      <c r="CUX3196" s="616"/>
      <c r="CUY3196" s="579"/>
      <c r="CUZ3196" s="615"/>
      <c r="CVA3196" s="615"/>
      <c r="CVB3196" s="615"/>
      <c r="CVC3196" s="615"/>
      <c r="CVD3196" s="615"/>
      <c r="CVE3196" s="615"/>
      <c r="CVF3196" s="615"/>
      <c r="CVG3196" s="616"/>
      <c r="CVH3196" s="579"/>
      <c r="CVI3196" s="615"/>
      <c r="CVJ3196" s="615"/>
      <c r="CVK3196" s="615"/>
      <c r="CVL3196" s="615"/>
      <c r="CVM3196" s="615"/>
      <c r="CVN3196" s="615"/>
      <c r="CVO3196" s="615"/>
      <c r="CVP3196" s="616"/>
      <c r="CVQ3196" s="579"/>
      <c r="CVR3196" s="615"/>
      <c r="CVS3196" s="615"/>
      <c r="CVT3196" s="615"/>
      <c r="CVU3196" s="615"/>
      <c r="CVV3196" s="615"/>
      <c r="CVW3196" s="615"/>
      <c r="CVX3196" s="615"/>
      <c r="CVY3196" s="616"/>
      <c r="CVZ3196" s="579"/>
      <c r="CWA3196" s="615"/>
      <c r="CWB3196" s="615"/>
      <c r="CWC3196" s="615"/>
      <c r="CWD3196" s="615"/>
      <c r="CWE3196" s="615"/>
      <c r="CWF3196" s="615"/>
      <c r="CWG3196" s="615"/>
      <c r="CWH3196" s="616"/>
      <c r="CWI3196" s="579"/>
      <c r="CWJ3196" s="615"/>
      <c r="CWK3196" s="615"/>
      <c r="CWL3196" s="615"/>
      <c r="CWM3196" s="615"/>
      <c r="CWN3196" s="615"/>
      <c r="CWO3196" s="615"/>
      <c r="CWP3196" s="615"/>
      <c r="CWQ3196" s="616"/>
      <c r="CWR3196" s="579"/>
      <c r="CWS3196" s="615"/>
      <c r="CWT3196" s="615"/>
      <c r="CWU3196" s="615"/>
      <c r="CWV3196" s="615"/>
      <c r="CWW3196" s="615"/>
      <c r="CWX3196" s="615"/>
      <c r="CWY3196" s="615"/>
      <c r="CWZ3196" s="616"/>
      <c r="CXA3196" s="579"/>
      <c r="CXB3196" s="615"/>
      <c r="CXC3196" s="615"/>
      <c r="CXD3196" s="615"/>
      <c r="CXE3196" s="615"/>
      <c r="CXF3196" s="615"/>
      <c r="CXG3196" s="615"/>
      <c r="CXH3196" s="615"/>
      <c r="CXI3196" s="616"/>
      <c r="CXJ3196" s="579"/>
      <c r="CXK3196" s="615"/>
      <c r="CXL3196" s="615"/>
      <c r="CXM3196" s="615"/>
      <c r="CXN3196" s="615"/>
      <c r="CXO3196" s="615"/>
      <c r="CXP3196" s="615"/>
      <c r="CXQ3196" s="615"/>
      <c r="CXR3196" s="616"/>
      <c r="CXS3196" s="579"/>
      <c r="CXT3196" s="615"/>
      <c r="CXU3196" s="615"/>
      <c r="CXV3196" s="615"/>
      <c r="CXW3196" s="615"/>
      <c r="CXX3196" s="615"/>
      <c r="CXY3196" s="615"/>
      <c r="CXZ3196" s="615"/>
      <c r="CYA3196" s="616"/>
      <c r="CYB3196" s="579"/>
      <c r="CYC3196" s="615"/>
      <c r="CYD3196" s="615"/>
      <c r="CYE3196" s="615"/>
      <c r="CYF3196" s="615"/>
      <c r="CYG3196" s="615"/>
      <c r="CYH3196" s="615"/>
      <c r="CYI3196" s="615"/>
      <c r="CYJ3196" s="616"/>
      <c r="CYK3196" s="579"/>
      <c r="CYL3196" s="615"/>
      <c r="CYM3196" s="615"/>
      <c r="CYN3196" s="615"/>
      <c r="CYO3196" s="615"/>
      <c r="CYP3196" s="615"/>
      <c r="CYQ3196" s="615"/>
      <c r="CYR3196" s="615"/>
      <c r="CYS3196" s="616"/>
      <c r="CYT3196" s="579"/>
      <c r="CYU3196" s="615"/>
      <c r="CYV3196" s="615"/>
      <c r="CYW3196" s="615"/>
      <c r="CYX3196" s="615"/>
      <c r="CYY3196" s="615"/>
      <c r="CYZ3196" s="615"/>
      <c r="CZA3196" s="615"/>
      <c r="CZB3196" s="616"/>
      <c r="CZC3196" s="579"/>
      <c r="CZD3196" s="615"/>
      <c r="CZE3196" s="615"/>
      <c r="CZF3196" s="615"/>
      <c r="CZG3196" s="615"/>
      <c r="CZH3196" s="615"/>
      <c r="CZI3196" s="615"/>
      <c r="CZJ3196" s="615"/>
      <c r="CZK3196" s="616"/>
      <c r="CZL3196" s="579"/>
      <c r="CZM3196" s="615"/>
      <c r="CZN3196" s="615"/>
      <c r="CZO3196" s="615"/>
      <c r="CZP3196" s="615"/>
      <c r="CZQ3196" s="615"/>
      <c r="CZR3196" s="615"/>
      <c r="CZS3196" s="615"/>
      <c r="CZT3196" s="616"/>
      <c r="CZU3196" s="579"/>
      <c r="CZV3196" s="615"/>
      <c r="CZW3196" s="615"/>
      <c r="CZX3196" s="615"/>
      <c r="CZY3196" s="615"/>
      <c r="CZZ3196" s="615"/>
      <c r="DAA3196" s="615"/>
      <c r="DAB3196" s="615"/>
      <c r="DAC3196" s="616"/>
      <c r="DAD3196" s="579"/>
      <c r="DAE3196" s="615"/>
      <c r="DAF3196" s="615"/>
      <c r="DAG3196" s="615"/>
      <c r="DAH3196" s="615"/>
      <c r="DAI3196" s="615"/>
      <c r="DAJ3196" s="615"/>
      <c r="DAK3196" s="615"/>
      <c r="DAL3196" s="616"/>
      <c r="DAM3196" s="579"/>
      <c r="DAN3196" s="615"/>
      <c r="DAO3196" s="615"/>
      <c r="DAP3196" s="615"/>
      <c r="DAQ3196" s="615"/>
      <c r="DAR3196" s="615"/>
      <c r="DAS3196" s="615"/>
      <c r="DAT3196" s="615"/>
      <c r="DAU3196" s="616"/>
      <c r="DAV3196" s="579"/>
      <c r="DAW3196" s="615"/>
      <c r="DAX3196" s="615"/>
      <c r="DAY3196" s="615"/>
      <c r="DAZ3196" s="615"/>
      <c r="DBA3196" s="615"/>
      <c r="DBB3196" s="615"/>
      <c r="DBC3196" s="615"/>
      <c r="DBD3196" s="616"/>
      <c r="DBE3196" s="579"/>
      <c r="DBF3196" s="615"/>
      <c r="DBG3196" s="615"/>
      <c r="DBH3196" s="615"/>
      <c r="DBI3196" s="615"/>
      <c r="DBJ3196" s="615"/>
      <c r="DBK3196" s="615"/>
      <c r="DBL3196" s="615"/>
      <c r="DBM3196" s="616"/>
      <c r="DBN3196" s="579"/>
      <c r="DBO3196" s="615"/>
      <c r="DBP3196" s="615"/>
      <c r="DBQ3196" s="615"/>
      <c r="DBR3196" s="615"/>
      <c r="DBS3196" s="615"/>
      <c r="DBT3196" s="615"/>
      <c r="DBU3196" s="615"/>
      <c r="DBV3196" s="616"/>
      <c r="DBW3196" s="579"/>
      <c r="DBX3196" s="615"/>
      <c r="DBY3196" s="615"/>
      <c r="DBZ3196" s="615"/>
      <c r="DCA3196" s="615"/>
      <c r="DCB3196" s="615"/>
      <c r="DCC3196" s="615"/>
      <c r="DCD3196" s="615"/>
      <c r="DCE3196" s="616"/>
      <c r="DCF3196" s="579"/>
      <c r="DCG3196" s="615"/>
      <c r="DCH3196" s="615"/>
      <c r="DCI3196" s="615"/>
      <c r="DCJ3196" s="615"/>
      <c r="DCK3196" s="615"/>
      <c r="DCL3196" s="615"/>
      <c r="DCM3196" s="615"/>
      <c r="DCN3196" s="616"/>
      <c r="DCO3196" s="579"/>
      <c r="DCP3196" s="615"/>
      <c r="DCQ3196" s="615"/>
      <c r="DCR3196" s="615"/>
      <c r="DCS3196" s="615"/>
      <c r="DCT3196" s="615"/>
      <c r="DCU3196" s="615"/>
      <c r="DCV3196" s="615"/>
      <c r="DCW3196" s="616"/>
      <c r="DCX3196" s="579"/>
      <c r="DCY3196" s="615"/>
      <c r="DCZ3196" s="615"/>
      <c r="DDA3196" s="615"/>
      <c r="DDB3196" s="615"/>
      <c r="DDC3196" s="615"/>
      <c r="DDD3196" s="615"/>
      <c r="DDE3196" s="615"/>
      <c r="DDF3196" s="616"/>
      <c r="DDG3196" s="579"/>
      <c r="DDH3196" s="615"/>
      <c r="DDI3196" s="615"/>
      <c r="DDJ3196" s="615"/>
      <c r="DDK3196" s="615"/>
      <c r="DDL3196" s="615"/>
      <c r="DDM3196" s="615"/>
      <c r="DDN3196" s="615"/>
      <c r="DDO3196" s="616"/>
      <c r="DDP3196" s="579"/>
      <c r="DDQ3196" s="615"/>
      <c r="DDR3196" s="615"/>
      <c r="DDS3196" s="615"/>
      <c r="DDT3196" s="615"/>
      <c r="DDU3196" s="615"/>
      <c r="DDV3196" s="615"/>
      <c r="DDW3196" s="615"/>
      <c r="DDX3196" s="616"/>
      <c r="DDY3196" s="579"/>
      <c r="DDZ3196" s="615"/>
      <c r="DEA3196" s="615"/>
      <c r="DEB3196" s="615"/>
      <c r="DEC3196" s="615"/>
      <c r="DED3196" s="615"/>
      <c r="DEE3196" s="615"/>
      <c r="DEF3196" s="615"/>
      <c r="DEG3196" s="616"/>
      <c r="DEH3196" s="579"/>
      <c r="DEI3196" s="615"/>
      <c r="DEJ3196" s="615"/>
      <c r="DEK3196" s="615"/>
      <c r="DEL3196" s="615"/>
      <c r="DEM3196" s="615"/>
      <c r="DEN3196" s="615"/>
      <c r="DEO3196" s="615"/>
      <c r="DEP3196" s="616"/>
      <c r="DEQ3196" s="579"/>
      <c r="DER3196" s="615"/>
      <c r="DES3196" s="615"/>
      <c r="DET3196" s="615"/>
      <c r="DEU3196" s="615"/>
      <c r="DEV3196" s="615"/>
      <c r="DEW3196" s="615"/>
      <c r="DEX3196" s="615"/>
      <c r="DEY3196" s="616"/>
      <c r="DEZ3196" s="579"/>
      <c r="DFA3196" s="615"/>
      <c r="DFB3196" s="615"/>
      <c r="DFC3196" s="615"/>
      <c r="DFD3196" s="615"/>
      <c r="DFE3196" s="615"/>
      <c r="DFF3196" s="615"/>
      <c r="DFG3196" s="615"/>
      <c r="DFH3196" s="616"/>
      <c r="DFI3196" s="579"/>
      <c r="DFJ3196" s="615"/>
      <c r="DFK3196" s="615"/>
      <c r="DFL3196" s="615"/>
      <c r="DFM3196" s="615"/>
      <c r="DFN3196" s="615"/>
      <c r="DFO3196" s="615"/>
      <c r="DFP3196" s="615"/>
      <c r="DFQ3196" s="616"/>
      <c r="DFR3196" s="579"/>
      <c r="DFS3196" s="615"/>
      <c r="DFT3196" s="615"/>
      <c r="DFU3196" s="615"/>
      <c r="DFV3196" s="615"/>
      <c r="DFW3196" s="615"/>
      <c r="DFX3196" s="615"/>
      <c r="DFY3196" s="615"/>
      <c r="DFZ3196" s="616"/>
      <c r="DGA3196" s="579"/>
      <c r="DGB3196" s="615"/>
      <c r="DGC3196" s="615"/>
      <c r="DGD3196" s="615"/>
      <c r="DGE3196" s="615"/>
      <c r="DGF3196" s="615"/>
      <c r="DGG3196" s="615"/>
      <c r="DGH3196" s="615"/>
      <c r="DGI3196" s="616"/>
      <c r="DGJ3196" s="579"/>
      <c r="DGK3196" s="615"/>
      <c r="DGL3196" s="615"/>
      <c r="DGM3196" s="615"/>
      <c r="DGN3196" s="615"/>
      <c r="DGO3196" s="615"/>
      <c r="DGP3196" s="615"/>
      <c r="DGQ3196" s="615"/>
      <c r="DGR3196" s="616"/>
      <c r="DGS3196" s="579"/>
      <c r="DGT3196" s="615"/>
      <c r="DGU3196" s="615"/>
      <c r="DGV3196" s="615"/>
      <c r="DGW3196" s="615"/>
      <c r="DGX3196" s="615"/>
      <c r="DGY3196" s="615"/>
      <c r="DGZ3196" s="615"/>
      <c r="DHA3196" s="616"/>
      <c r="DHB3196" s="579"/>
      <c r="DHC3196" s="615"/>
      <c r="DHD3196" s="615"/>
      <c r="DHE3196" s="615"/>
      <c r="DHF3196" s="615"/>
      <c r="DHG3196" s="615"/>
      <c r="DHH3196" s="615"/>
      <c r="DHI3196" s="615"/>
      <c r="DHJ3196" s="616"/>
      <c r="DHK3196" s="579"/>
      <c r="DHL3196" s="615"/>
      <c r="DHM3196" s="615"/>
      <c r="DHN3196" s="615"/>
      <c r="DHO3196" s="615"/>
      <c r="DHP3196" s="615"/>
      <c r="DHQ3196" s="615"/>
      <c r="DHR3196" s="615"/>
      <c r="DHS3196" s="616"/>
      <c r="DHT3196" s="579"/>
      <c r="DHU3196" s="615"/>
      <c r="DHV3196" s="615"/>
      <c r="DHW3196" s="615"/>
      <c r="DHX3196" s="615"/>
      <c r="DHY3196" s="615"/>
      <c r="DHZ3196" s="615"/>
      <c r="DIA3196" s="615"/>
      <c r="DIB3196" s="616"/>
      <c r="DIC3196" s="579"/>
      <c r="DID3196" s="615"/>
      <c r="DIE3196" s="615"/>
      <c r="DIF3196" s="615"/>
      <c r="DIG3196" s="615"/>
      <c r="DIH3196" s="615"/>
      <c r="DII3196" s="615"/>
      <c r="DIJ3196" s="615"/>
      <c r="DIK3196" s="616"/>
      <c r="DIL3196" s="579"/>
      <c r="DIM3196" s="615"/>
      <c r="DIN3196" s="615"/>
      <c r="DIO3196" s="615"/>
      <c r="DIP3196" s="615"/>
      <c r="DIQ3196" s="615"/>
      <c r="DIR3196" s="615"/>
      <c r="DIS3196" s="615"/>
      <c r="DIT3196" s="616"/>
      <c r="DIU3196" s="579"/>
      <c r="DIV3196" s="615"/>
      <c r="DIW3196" s="615"/>
      <c r="DIX3196" s="615"/>
      <c r="DIY3196" s="615"/>
      <c r="DIZ3196" s="615"/>
      <c r="DJA3196" s="615"/>
      <c r="DJB3196" s="615"/>
      <c r="DJC3196" s="616"/>
      <c r="DJD3196" s="579"/>
      <c r="DJE3196" s="615"/>
      <c r="DJF3196" s="615"/>
      <c r="DJG3196" s="615"/>
      <c r="DJH3196" s="615"/>
      <c r="DJI3196" s="615"/>
      <c r="DJJ3196" s="615"/>
      <c r="DJK3196" s="615"/>
      <c r="DJL3196" s="616"/>
      <c r="DJM3196" s="579"/>
      <c r="DJN3196" s="615"/>
      <c r="DJO3196" s="615"/>
      <c r="DJP3196" s="615"/>
      <c r="DJQ3196" s="615"/>
      <c r="DJR3196" s="615"/>
      <c r="DJS3196" s="615"/>
      <c r="DJT3196" s="615"/>
      <c r="DJU3196" s="616"/>
      <c r="DJV3196" s="579"/>
      <c r="DJW3196" s="615"/>
      <c r="DJX3196" s="615"/>
      <c r="DJY3196" s="615"/>
      <c r="DJZ3196" s="615"/>
      <c r="DKA3196" s="615"/>
      <c r="DKB3196" s="615"/>
      <c r="DKC3196" s="615"/>
      <c r="DKD3196" s="616"/>
      <c r="DKE3196" s="579"/>
      <c r="DKF3196" s="615"/>
      <c r="DKG3196" s="615"/>
      <c r="DKH3196" s="615"/>
      <c r="DKI3196" s="615"/>
      <c r="DKJ3196" s="615"/>
      <c r="DKK3196" s="615"/>
      <c r="DKL3196" s="615"/>
      <c r="DKM3196" s="616"/>
      <c r="DKN3196" s="579"/>
      <c r="DKO3196" s="615"/>
      <c r="DKP3196" s="615"/>
      <c r="DKQ3196" s="615"/>
      <c r="DKR3196" s="615"/>
      <c r="DKS3196" s="615"/>
      <c r="DKT3196" s="615"/>
      <c r="DKU3196" s="615"/>
      <c r="DKV3196" s="616"/>
      <c r="DKW3196" s="579"/>
      <c r="DKX3196" s="615"/>
      <c r="DKY3196" s="615"/>
      <c r="DKZ3196" s="615"/>
      <c r="DLA3196" s="615"/>
      <c r="DLB3196" s="615"/>
      <c r="DLC3196" s="615"/>
      <c r="DLD3196" s="615"/>
      <c r="DLE3196" s="616"/>
      <c r="DLF3196" s="579"/>
      <c r="DLG3196" s="615"/>
      <c r="DLH3196" s="615"/>
      <c r="DLI3196" s="615"/>
      <c r="DLJ3196" s="615"/>
      <c r="DLK3196" s="615"/>
      <c r="DLL3196" s="615"/>
      <c r="DLM3196" s="615"/>
      <c r="DLN3196" s="616"/>
      <c r="DLO3196" s="579"/>
      <c r="DLP3196" s="615"/>
      <c r="DLQ3196" s="615"/>
      <c r="DLR3196" s="615"/>
      <c r="DLS3196" s="615"/>
      <c r="DLT3196" s="615"/>
      <c r="DLU3196" s="615"/>
      <c r="DLV3196" s="615"/>
      <c r="DLW3196" s="616"/>
      <c r="DLX3196" s="579"/>
      <c r="DLY3196" s="615"/>
      <c r="DLZ3196" s="615"/>
      <c r="DMA3196" s="615"/>
      <c r="DMB3196" s="615"/>
      <c r="DMC3196" s="615"/>
      <c r="DMD3196" s="615"/>
      <c r="DME3196" s="615"/>
      <c r="DMF3196" s="616"/>
      <c r="DMG3196" s="579"/>
      <c r="DMH3196" s="615"/>
      <c r="DMI3196" s="615"/>
      <c r="DMJ3196" s="615"/>
      <c r="DMK3196" s="615"/>
      <c r="DML3196" s="615"/>
      <c r="DMM3196" s="615"/>
      <c r="DMN3196" s="615"/>
      <c r="DMO3196" s="616"/>
      <c r="DMP3196" s="579"/>
      <c r="DMQ3196" s="615"/>
      <c r="DMR3196" s="615"/>
      <c r="DMS3196" s="615"/>
      <c r="DMT3196" s="615"/>
      <c r="DMU3196" s="615"/>
      <c r="DMV3196" s="615"/>
      <c r="DMW3196" s="615"/>
      <c r="DMX3196" s="616"/>
      <c r="DMY3196" s="579"/>
      <c r="DMZ3196" s="615"/>
      <c r="DNA3196" s="615"/>
      <c r="DNB3196" s="615"/>
      <c r="DNC3196" s="615"/>
      <c r="DND3196" s="615"/>
      <c r="DNE3196" s="615"/>
      <c r="DNF3196" s="615"/>
      <c r="DNG3196" s="616"/>
      <c r="DNH3196" s="579"/>
      <c r="DNI3196" s="615"/>
      <c r="DNJ3196" s="615"/>
      <c r="DNK3196" s="615"/>
      <c r="DNL3196" s="615"/>
      <c r="DNM3196" s="615"/>
      <c r="DNN3196" s="615"/>
      <c r="DNO3196" s="615"/>
      <c r="DNP3196" s="616"/>
      <c r="DNQ3196" s="579"/>
      <c r="DNR3196" s="615"/>
      <c r="DNS3196" s="615"/>
      <c r="DNT3196" s="615"/>
      <c r="DNU3196" s="615"/>
      <c r="DNV3196" s="615"/>
      <c r="DNW3196" s="615"/>
      <c r="DNX3196" s="615"/>
      <c r="DNY3196" s="616"/>
      <c r="DNZ3196" s="579"/>
      <c r="DOA3196" s="615"/>
      <c r="DOB3196" s="615"/>
      <c r="DOC3196" s="615"/>
      <c r="DOD3196" s="615"/>
      <c r="DOE3196" s="615"/>
      <c r="DOF3196" s="615"/>
      <c r="DOG3196" s="615"/>
      <c r="DOH3196" s="616"/>
      <c r="DOI3196" s="579"/>
      <c r="DOJ3196" s="615"/>
      <c r="DOK3196" s="615"/>
      <c r="DOL3196" s="615"/>
      <c r="DOM3196" s="615"/>
      <c r="DON3196" s="615"/>
      <c r="DOO3196" s="615"/>
      <c r="DOP3196" s="615"/>
      <c r="DOQ3196" s="616"/>
      <c r="DOR3196" s="579"/>
      <c r="DOS3196" s="615"/>
      <c r="DOT3196" s="615"/>
      <c r="DOU3196" s="615"/>
      <c r="DOV3196" s="615"/>
      <c r="DOW3196" s="615"/>
      <c r="DOX3196" s="615"/>
      <c r="DOY3196" s="615"/>
      <c r="DOZ3196" s="616"/>
      <c r="DPA3196" s="579"/>
      <c r="DPB3196" s="615"/>
      <c r="DPC3196" s="615"/>
      <c r="DPD3196" s="615"/>
      <c r="DPE3196" s="615"/>
      <c r="DPF3196" s="615"/>
      <c r="DPG3196" s="615"/>
      <c r="DPH3196" s="615"/>
      <c r="DPI3196" s="616"/>
      <c r="DPJ3196" s="579"/>
      <c r="DPK3196" s="615"/>
      <c r="DPL3196" s="615"/>
      <c r="DPM3196" s="615"/>
      <c r="DPN3196" s="615"/>
      <c r="DPO3196" s="615"/>
      <c r="DPP3196" s="615"/>
      <c r="DPQ3196" s="615"/>
      <c r="DPR3196" s="616"/>
      <c r="DPS3196" s="579"/>
      <c r="DPT3196" s="615"/>
      <c r="DPU3196" s="615"/>
      <c r="DPV3196" s="615"/>
      <c r="DPW3196" s="615"/>
      <c r="DPX3196" s="615"/>
      <c r="DPY3196" s="615"/>
      <c r="DPZ3196" s="615"/>
      <c r="DQA3196" s="616"/>
      <c r="DQB3196" s="579"/>
      <c r="DQC3196" s="615"/>
      <c r="DQD3196" s="615"/>
      <c r="DQE3196" s="615"/>
      <c r="DQF3196" s="615"/>
      <c r="DQG3196" s="615"/>
      <c r="DQH3196" s="615"/>
      <c r="DQI3196" s="615"/>
      <c r="DQJ3196" s="616"/>
      <c r="DQK3196" s="579"/>
      <c r="DQL3196" s="615"/>
      <c r="DQM3196" s="615"/>
      <c r="DQN3196" s="615"/>
      <c r="DQO3196" s="615"/>
      <c r="DQP3196" s="615"/>
      <c r="DQQ3196" s="615"/>
      <c r="DQR3196" s="615"/>
      <c r="DQS3196" s="616"/>
      <c r="DQT3196" s="579"/>
      <c r="DQU3196" s="615"/>
      <c r="DQV3196" s="615"/>
      <c r="DQW3196" s="615"/>
      <c r="DQX3196" s="615"/>
      <c r="DQY3196" s="615"/>
      <c r="DQZ3196" s="615"/>
      <c r="DRA3196" s="615"/>
      <c r="DRB3196" s="616"/>
      <c r="DRC3196" s="579"/>
      <c r="DRD3196" s="615"/>
      <c r="DRE3196" s="615"/>
      <c r="DRF3196" s="615"/>
      <c r="DRG3196" s="615"/>
      <c r="DRH3196" s="615"/>
      <c r="DRI3196" s="615"/>
      <c r="DRJ3196" s="615"/>
      <c r="DRK3196" s="616"/>
      <c r="DRL3196" s="579"/>
      <c r="DRM3196" s="615"/>
      <c r="DRN3196" s="615"/>
      <c r="DRO3196" s="615"/>
      <c r="DRP3196" s="615"/>
      <c r="DRQ3196" s="615"/>
      <c r="DRR3196" s="615"/>
      <c r="DRS3196" s="615"/>
      <c r="DRT3196" s="616"/>
      <c r="DRU3196" s="579"/>
      <c r="DRV3196" s="615"/>
      <c r="DRW3196" s="615"/>
      <c r="DRX3196" s="615"/>
      <c r="DRY3196" s="615"/>
      <c r="DRZ3196" s="615"/>
      <c r="DSA3196" s="615"/>
      <c r="DSB3196" s="615"/>
      <c r="DSC3196" s="616"/>
      <c r="DSD3196" s="579"/>
      <c r="DSE3196" s="615"/>
      <c r="DSF3196" s="615"/>
      <c r="DSG3196" s="615"/>
      <c r="DSH3196" s="615"/>
      <c r="DSI3196" s="615"/>
      <c r="DSJ3196" s="615"/>
      <c r="DSK3196" s="615"/>
      <c r="DSL3196" s="616"/>
      <c r="DSM3196" s="579"/>
      <c r="DSN3196" s="615"/>
      <c r="DSO3196" s="615"/>
      <c r="DSP3196" s="615"/>
      <c r="DSQ3196" s="615"/>
      <c r="DSR3196" s="615"/>
      <c r="DSS3196" s="615"/>
      <c r="DST3196" s="615"/>
      <c r="DSU3196" s="616"/>
      <c r="DSV3196" s="579"/>
      <c r="DSW3196" s="615"/>
      <c r="DSX3196" s="615"/>
      <c r="DSY3196" s="615"/>
      <c r="DSZ3196" s="615"/>
      <c r="DTA3196" s="615"/>
      <c r="DTB3196" s="615"/>
      <c r="DTC3196" s="615"/>
      <c r="DTD3196" s="616"/>
      <c r="DTE3196" s="579"/>
      <c r="DTF3196" s="615"/>
      <c r="DTG3196" s="615"/>
      <c r="DTH3196" s="615"/>
      <c r="DTI3196" s="615"/>
      <c r="DTJ3196" s="615"/>
      <c r="DTK3196" s="615"/>
      <c r="DTL3196" s="615"/>
      <c r="DTM3196" s="616"/>
      <c r="DTN3196" s="579"/>
      <c r="DTO3196" s="615"/>
      <c r="DTP3196" s="615"/>
      <c r="DTQ3196" s="615"/>
      <c r="DTR3196" s="615"/>
      <c r="DTS3196" s="615"/>
      <c r="DTT3196" s="615"/>
      <c r="DTU3196" s="615"/>
      <c r="DTV3196" s="616"/>
      <c r="DTW3196" s="579"/>
      <c r="DTX3196" s="615"/>
      <c r="DTY3196" s="615"/>
      <c r="DTZ3196" s="615"/>
      <c r="DUA3196" s="615"/>
      <c r="DUB3196" s="615"/>
      <c r="DUC3196" s="615"/>
      <c r="DUD3196" s="615"/>
      <c r="DUE3196" s="616"/>
      <c r="DUF3196" s="579"/>
      <c r="DUG3196" s="615"/>
      <c r="DUH3196" s="615"/>
      <c r="DUI3196" s="615"/>
      <c r="DUJ3196" s="615"/>
      <c r="DUK3196" s="615"/>
      <c r="DUL3196" s="615"/>
      <c r="DUM3196" s="615"/>
      <c r="DUN3196" s="616"/>
      <c r="DUO3196" s="579"/>
      <c r="DUP3196" s="615"/>
      <c r="DUQ3196" s="615"/>
      <c r="DUR3196" s="615"/>
      <c r="DUS3196" s="615"/>
      <c r="DUT3196" s="615"/>
      <c r="DUU3196" s="615"/>
      <c r="DUV3196" s="615"/>
      <c r="DUW3196" s="616"/>
      <c r="DUX3196" s="579"/>
      <c r="DUY3196" s="615"/>
      <c r="DUZ3196" s="615"/>
      <c r="DVA3196" s="615"/>
      <c r="DVB3196" s="615"/>
      <c r="DVC3196" s="615"/>
      <c r="DVD3196" s="615"/>
      <c r="DVE3196" s="615"/>
      <c r="DVF3196" s="616"/>
      <c r="DVG3196" s="579"/>
      <c r="DVH3196" s="615"/>
      <c r="DVI3196" s="615"/>
      <c r="DVJ3196" s="615"/>
      <c r="DVK3196" s="615"/>
      <c r="DVL3196" s="615"/>
      <c r="DVM3196" s="615"/>
      <c r="DVN3196" s="615"/>
      <c r="DVO3196" s="616"/>
      <c r="DVP3196" s="579"/>
      <c r="DVQ3196" s="615"/>
      <c r="DVR3196" s="615"/>
      <c r="DVS3196" s="615"/>
      <c r="DVT3196" s="615"/>
      <c r="DVU3196" s="615"/>
      <c r="DVV3196" s="615"/>
      <c r="DVW3196" s="615"/>
      <c r="DVX3196" s="616"/>
      <c r="DVY3196" s="579"/>
      <c r="DVZ3196" s="615"/>
      <c r="DWA3196" s="615"/>
      <c r="DWB3196" s="615"/>
      <c r="DWC3196" s="615"/>
      <c r="DWD3196" s="615"/>
      <c r="DWE3196" s="615"/>
      <c r="DWF3196" s="615"/>
      <c r="DWG3196" s="616"/>
      <c r="DWH3196" s="579"/>
      <c r="DWI3196" s="615"/>
      <c r="DWJ3196" s="615"/>
      <c r="DWK3196" s="615"/>
      <c r="DWL3196" s="615"/>
      <c r="DWM3196" s="615"/>
      <c r="DWN3196" s="615"/>
      <c r="DWO3196" s="615"/>
      <c r="DWP3196" s="616"/>
      <c r="DWQ3196" s="579"/>
      <c r="DWR3196" s="615"/>
      <c r="DWS3196" s="615"/>
      <c r="DWT3196" s="615"/>
      <c r="DWU3196" s="615"/>
      <c r="DWV3196" s="615"/>
      <c r="DWW3196" s="615"/>
      <c r="DWX3196" s="615"/>
      <c r="DWY3196" s="616"/>
      <c r="DWZ3196" s="579"/>
      <c r="DXA3196" s="615"/>
      <c r="DXB3196" s="615"/>
      <c r="DXC3196" s="615"/>
      <c r="DXD3196" s="615"/>
      <c r="DXE3196" s="615"/>
      <c r="DXF3196" s="615"/>
      <c r="DXG3196" s="615"/>
      <c r="DXH3196" s="616"/>
      <c r="DXI3196" s="579"/>
      <c r="DXJ3196" s="615"/>
      <c r="DXK3196" s="615"/>
      <c r="DXL3196" s="615"/>
      <c r="DXM3196" s="615"/>
      <c r="DXN3196" s="615"/>
      <c r="DXO3196" s="615"/>
      <c r="DXP3196" s="615"/>
      <c r="DXQ3196" s="616"/>
      <c r="DXR3196" s="579"/>
      <c r="DXS3196" s="615"/>
      <c r="DXT3196" s="615"/>
      <c r="DXU3196" s="615"/>
      <c r="DXV3196" s="615"/>
      <c r="DXW3196" s="615"/>
      <c r="DXX3196" s="615"/>
      <c r="DXY3196" s="615"/>
      <c r="DXZ3196" s="616"/>
      <c r="DYA3196" s="579"/>
      <c r="DYB3196" s="615"/>
      <c r="DYC3196" s="615"/>
      <c r="DYD3196" s="615"/>
      <c r="DYE3196" s="615"/>
      <c r="DYF3196" s="615"/>
      <c r="DYG3196" s="615"/>
      <c r="DYH3196" s="615"/>
      <c r="DYI3196" s="616"/>
      <c r="DYJ3196" s="579"/>
      <c r="DYK3196" s="615"/>
      <c r="DYL3196" s="615"/>
      <c r="DYM3196" s="615"/>
      <c r="DYN3196" s="615"/>
      <c r="DYO3196" s="615"/>
      <c r="DYP3196" s="615"/>
      <c r="DYQ3196" s="615"/>
      <c r="DYR3196" s="616"/>
      <c r="DYS3196" s="579"/>
      <c r="DYT3196" s="615"/>
      <c r="DYU3196" s="615"/>
      <c r="DYV3196" s="615"/>
      <c r="DYW3196" s="615"/>
      <c r="DYX3196" s="615"/>
      <c r="DYY3196" s="615"/>
      <c r="DYZ3196" s="615"/>
      <c r="DZA3196" s="616"/>
      <c r="DZB3196" s="579"/>
      <c r="DZC3196" s="615"/>
      <c r="DZD3196" s="615"/>
      <c r="DZE3196" s="615"/>
      <c r="DZF3196" s="615"/>
      <c r="DZG3196" s="615"/>
      <c r="DZH3196" s="615"/>
      <c r="DZI3196" s="615"/>
      <c r="DZJ3196" s="616"/>
      <c r="DZK3196" s="579"/>
      <c r="DZL3196" s="615"/>
      <c r="DZM3196" s="615"/>
      <c r="DZN3196" s="615"/>
      <c r="DZO3196" s="615"/>
      <c r="DZP3196" s="615"/>
      <c r="DZQ3196" s="615"/>
      <c r="DZR3196" s="615"/>
      <c r="DZS3196" s="616"/>
      <c r="DZT3196" s="579"/>
      <c r="DZU3196" s="615"/>
      <c r="DZV3196" s="615"/>
      <c r="DZW3196" s="615"/>
      <c r="DZX3196" s="615"/>
      <c r="DZY3196" s="615"/>
      <c r="DZZ3196" s="615"/>
      <c r="EAA3196" s="615"/>
      <c r="EAB3196" s="616"/>
      <c r="EAC3196" s="579"/>
      <c r="EAD3196" s="615"/>
      <c r="EAE3196" s="615"/>
      <c r="EAF3196" s="615"/>
      <c r="EAG3196" s="615"/>
      <c r="EAH3196" s="615"/>
      <c r="EAI3196" s="615"/>
      <c r="EAJ3196" s="615"/>
      <c r="EAK3196" s="616"/>
      <c r="EAL3196" s="579"/>
      <c r="EAM3196" s="615"/>
      <c r="EAN3196" s="615"/>
      <c r="EAO3196" s="615"/>
      <c r="EAP3196" s="615"/>
      <c r="EAQ3196" s="615"/>
      <c r="EAR3196" s="615"/>
      <c r="EAS3196" s="615"/>
      <c r="EAT3196" s="616"/>
      <c r="EAU3196" s="579"/>
      <c r="EAV3196" s="615"/>
      <c r="EAW3196" s="615"/>
      <c r="EAX3196" s="615"/>
      <c r="EAY3196" s="615"/>
      <c r="EAZ3196" s="615"/>
      <c r="EBA3196" s="615"/>
      <c r="EBB3196" s="615"/>
      <c r="EBC3196" s="616"/>
      <c r="EBD3196" s="579"/>
      <c r="EBE3196" s="615"/>
      <c r="EBF3196" s="615"/>
      <c r="EBG3196" s="615"/>
      <c r="EBH3196" s="615"/>
      <c r="EBI3196" s="615"/>
      <c r="EBJ3196" s="615"/>
      <c r="EBK3196" s="615"/>
      <c r="EBL3196" s="616"/>
      <c r="EBM3196" s="579"/>
      <c r="EBN3196" s="615"/>
      <c r="EBO3196" s="615"/>
      <c r="EBP3196" s="615"/>
      <c r="EBQ3196" s="615"/>
      <c r="EBR3196" s="615"/>
      <c r="EBS3196" s="615"/>
      <c r="EBT3196" s="615"/>
      <c r="EBU3196" s="616"/>
      <c r="EBV3196" s="579"/>
      <c r="EBW3196" s="615"/>
      <c r="EBX3196" s="615"/>
      <c r="EBY3196" s="615"/>
      <c r="EBZ3196" s="615"/>
      <c r="ECA3196" s="615"/>
      <c r="ECB3196" s="615"/>
      <c r="ECC3196" s="615"/>
      <c r="ECD3196" s="616"/>
      <c r="ECE3196" s="579"/>
      <c r="ECF3196" s="615"/>
      <c r="ECG3196" s="615"/>
      <c r="ECH3196" s="615"/>
      <c r="ECI3196" s="615"/>
      <c r="ECJ3196" s="615"/>
      <c r="ECK3196" s="615"/>
      <c r="ECL3196" s="615"/>
      <c r="ECM3196" s="616"/>
      <c r="ECN3196" s="579"/>
      <c r="ECO3196" s="615"/>
      <c r="ECP3196" s="615"/>
      <c r="ECQ3196" s="615"/>
      <c r="ECR3196" s="615"/>
      <c r="ECS3196" s="615"/>
      <c r="ECT3196" s="615"/>
      <c r="ECU3196" s="615"/>
      <c r="ECV3196" s="616"/>
      <c r="ECW3196" s="579"/>
      <c r="ECX3196" s="615"/>
      <c r="ECY3196" s="615"/>
      <c r="ECZ3196" s="615"/>
      <c r="EDA3196" s="615"/>
      <c r="EDB3196" s="615"/>
      <c r="EDC3196" s="615"/>
      <c r="EDD3196" s="615"/>
      <c r="EDE3196" s="616"/>
      <c r="EDF3196" s="579"/>
      <c r="EDG3196" s="615"/>
      <c r="EDH3196" s="615"/>
      <c r="EDI3196" s="615"/>
      <c r="EDJ3196" s="615"/>
      <c r="EDK3196" s="615"/>
      <c r="EDL3196" s="615"/>
      <c r="EDM3196" s="615"/>
      <c r="EDN3196" s="616"/>
      <c r="EDO3196" s="579"/>
      <c r="EDP3196" s="615"/>
      <c r="EDQ3196" s="615"/>
      <c r="EDR3196" s="615"/>
      <c r="EDS3196" s="615"/>
      <c r="EDT3196" s="615"/>
      <c r="EDU3196" s="615"/>
      <c r="EDV3196" s="615"/>
      <c r="EDW3196" s="616"/>
      <c r="EDX3196" s="579"/>
      <c r="EDY3196" s="615"/>
      <c r="EDZ3196" s="615"/>
      <c r="EEA3196" s="615"/>
      <c r="EEB3196" s="615"/>
      <c r="EEC3196" s="615"/>
      <c r="EED3196" s="615"/>
      <c r="EEE3196" s="615"/>
      <c r="EEF3196" s="616"/>
      <c r="EEG3196" s="579"/>
      <c r="EEH3196" s="615"/>
      <c r="EEI3196" s="615"/>
      <c r="EEJ3196" s="615"/>
      <c r="EEK3196" s="615"/>
      <c r="EEL3196" s="615"/>
      <c r="EEM3196" s="615"/>
      <c r="EEN3196" s="615"/>
      <c r="EEO3196" s="616"/>
      <c r="EEP3196" s="579"/>
      <c r="EEQ3196" s="615"/>
      <c r="EER3196" s="615"/>
      <c r="EES3196" s="615"/>
      <c r="EET3196" s="615"/>
      <c r="EEU3196" s="615"/>
      <c r="EEV3196" s="615"/>
      <c r="EEW3196" s="615"/>
      <c r="EEX3196" s="616"/>
      <c r="EEY3196" s="579"/>
      <c r="EEZ3196" s="615"/>
      <c r="EFA3196" s="615"/>
      <c r="EFB3196" s="615"/>
      <c r="EFC3196" s="615"/>
      <c r="EFD3196" s="615"/>
      <c r="EFE3196" s="615"/>
      <c r="EFF3196" s="615"/>
      <c r="EFG3196" s="616"/>
      <c r="EFH3196" s="579"/>
      <c r="EFI3196" s="615"/>
      <c r="EFJ3196" s="615"/>
      <c r="EFK3196" s="615"/>
      <c r="EFL3196" s="615"/>
      <c r="EFM3196" s="615"/>
      <c r="EFN3196" s="615"/>
      <c r="EFO3196" s="615"/>
      <c r="EFP3196" s="616"/>
      <c r="EFQ3196" s="579"/>
      <c r="EFR3196" s="615"/>
      <c r="EFS3196" s="615"/>
      <c r="EFT3196" s="615"/>
      <c r="EFU3196" s="615"/>
      <c r="EFV3196" s="615"/>
      <c r="EFW3196" s="615"/>
      <c r="EFX3196" s="615"/>
      <c r="EFY3196" s="616"/>
      <c r="EFZ3196" s="579"/>
      <c r="EGA3196" s="615"/>
      <c r="EGB3196" s="615"/>
      <c r="EGC3196" s="615"/>
      <c r="EGD3196" s="615"/>
      <c r="EGE3196" s="615"/>
      <c r="EGF3196" s="615"/>
      <c r="EGG3196" s="615"/>
      <c r="EGH3196" s="616"/>
      <c r="EGI3196" s="579"/>
      <c r="EGJ3196" s="615"/>
      <c r="EGK3196" s="615"/>
      <c r="EGL3196" s="615"/>
      <c r="EGM3196" s="615"/>
      <c r="EGN3196" s="615"/>
      <c r="EGO3196" s="615"/>
      <c r="EGP3196" s="615"/>
      <c r="EGQ3196" s="616"/>
      <c r="EGR3196" s="579"/>
      <c r="EGS3196" s="615"/>
      <c r="EGT3196" s="615"/>
      <c r="EGU3196" s="615"/>
      <c r="EGV3196" s="615"/>
      <c r="EGW3196" s="615"/>
      <c r="EGX3196" s="615"/>
      <c r="EGY3196" s="615"/>
      <c r="EGZ3196" s="616"/>
      <c r="EHA3196" s="579"/>
      <c r="EHB3196" s="615"/>
      <c r="EHC3196" s="615"/>
      <c r="EHD3196" s="615"/>
      <c r="EHE3196" s="615"/>
      <c r="EHF3196" s="615"/>
      <c r="EHG3196" s="615"/>
      <c r="EHH3196" s="615"/>
      <c r="EHI3196" s="616"/>
      <c r="EHJ3196" s="579"/>
      <c r="EHK3196" s="615"/>
      <c r="EHL3196" s="615"/>
      <c r="EHM3196" s="615"/>
      <c r="EHN3196" s="615"/>
      <c r="EHO3196" s="615"/>
      <c r="EHP3196" s="615"/>
      <c r="EHQ3196" s="615"/>
      <c r="EHR3196" s="616"/>
      <c r="EHS3196" s="579"/>
      <c r="EHT3196" s="615"/>
      <c r="EHU3196" s="615"/>
      <c r="EHV3196" s="615"/>
      <c r="EHW3196" s="615"/>
      <c r="EHX3196" s="615"/>
      <c r="EHY3196" s="615"/>
      <c r="EHZ3196" s="615"/>
      <c r="EIA3196" s="616"/>
      <c r="EIB3196" s="579"/>
      <c r="EIC3196" s="615"/>
      <c r="EID3196" s="615"/>
      <c r="EIE3196" s="615"/>
      <c r="EIF3196" s="615"/>
      <c r="EIG3196" s="615"/>
      <c r="EIH3196" s="615"/>
      <c r="EII3196" s="615"/>
      <c r="EIJ3196" s="616"/>
      <c r="EIK3196" s="579"/>
      <c r="EIL3196" s="615"/>
      <c r="EIM3196" s="615"/>
      <c r="EIN3196" s="615"/>
      <c r="EIO3196" s="615"/>
      <c r="EIP3196" s="615"/>
      <c r="EIQ3196" s="615"/>
      <c r="EIR3196" s="615"/>
      <c r="EIS3196" s="616"/>
      <c r="EIT3196" s="579"/>
      <c r="EIU3196" s="615"/>
      <c r="EIV3196" s="615"/>
      <c r="EIW3196" s="615"/>
      <c r="EIX3196" s="615"/>
      <c r="EIY3196" s="615"/>
      <c r="EIZ3196" s="615"/>
      <c r="EJA3196" s="615"/>
      <c r="EJB3196" s="616"/>
      <c r="EJC3196" s="579"/>
      <c r="EJD3196" s="615"/>
      <c r="EJE3196" s="615"/>
      <c r="EJF3196" s="615"/>
      <c r="EJG3196" s="615"/>
      <c r="EJH3196" s="615"/>
      <c r="EJI3196" s="615"/>
      <c r="EJJ3196" s="615"/>
      <c r="EJK3196" s="616"/>
      <c r="EJL3196" s="579"/>
      <c r="EJM3196" s="615"/>
      <c r="EJN3196" s="615"/>
      <c r="EJO3196" s="615"/>
      <c r="EJP3196" s="615"/>
      <c r="EJQ3196" s="615"/>
      <c r="EJR3196" s="615"/>
      <c r="EJS3196" s="615"/>
      <c r="EJT3196" s="616"/>
      <c r="EJU3196" s="579"/>
      <c r="EJV3196" s="615"/>
      <c r="EJW3196" s="615"/>
      <c r="EJX3196" s="615"/>
      <c r="EJY3196" s="615"/>
      <c r="EJZ3196" s="615"/>
      <c r="EKA3196" s="615"/>
      <c r="EKB3196" s="615"/>
      <c r="EKC3196" s="616"/>
      <c r="EKD3196" s="579"/>
      <c r="EKE3196" s="615"/>
      <c r="EKF3196" s="615"/>
      <c r="EKG3196" s="615"/>
      <c r="EKH3196" s="615"/>
      <c r="EKI3196" s="615"/>
      <c r="EKJ3196" s="615"/>
      <c r="EKK3196" s="615"/>
      <c r="EKL3196" s="616"/>
      <c r="EKM3196" s="579"/>
      <c r="EKN3196" s="615"/>
      <c r="EKO3196" s="615"/>
      <c r="EKP3196" s="615"/>
      <c r="EKQ3196" s="615"/>
      <c r="EKR3196" s="615"/>
      <c r="EKS3196" s="615"/>
      <c r="EKT3196" s="615"/>
      <c r="EKU3196" s="616"/>
      <c r="EKV3196" s="579"/>
      <c r="EKW3196" s="615"/>
      <c r="EKX3196" s="615"/>
      <c r="EKY3196" s="615"/>
      <c r="EKZ3196" s="615"/>
      <c r="ELA3196" s="615"/>
      <c r="ELB3196" s="615"/>
      <c r="ELC3196" s="615"/>
      <c r="ELD3196" s="616"/>
      <c r="ELE3196" s="579"/>
      <c r="ELF3196" s="615"/>
      <c r="ELG3196" s="615"/>
      <c r="ELH3196" s="615"/>
      <c r="ELI3196" s="615"/>
      <c r="ELJ3196" s="615"/>
      <c r="ELK3196" s="615"/>
      <c r="ELL3196" s="615"/>
      <c r="ELM3196" s="616"/>
      <c r="ELN3196" s="579"/>
      <c r="ELO3196" s="615"/>
      <c r="ELP3196" s="615"/>
      <c r="ELQ3196" s="615"/>
      <c r="ELR3196" s="615"/>
      <c r="ELS3196" s="615"/>
      <c r="ELT3196" s="615"/>
      <c r="ELU3196" s="615"/>
      <c r="ELV3196" s="616"/>
      <c r="ELW3196" s="579"/>
      <c r="ELX3196" s="615"/>
      <c r="ELY3196" s="615"/>
      <c r="ELZ3196" s="615"/>
      <c r="EMA3196" s="615"/>
      <c r="EMB3196" s="615"/>
      <c r="EMC3196" s="615"/>
      <c r="EMD3196" s="615"/>
      <c r="EME3196" s="616"/>
      <c r="EMF3196" s="579"/>
      <c r="EMG3196" s="615"/>
      <c r="EMH3196" s="615"/>
      <c r="EMI3196" s="615"/>
      <c r="EMJ3196" s="615"/>
      <c r="EMK3196" s="615"/>
      <c r="EML3196" s="615"/>
      <c r="EMM3196" s="615"/>
      <c r="EMN3196" s="616"/>
      <c r="EMO3196" s="579"/>
      <c r="EMP3196" s="615"/>
      <c r="EMQ3196" s="615"/>
      <c r="EMR3196" s="615"/>
      <c r="EMS3196" s="615"/>
      <c r="EMT3196" s="615"/>
      <c r="EMU3196" s="615"/>
      <c r="EMV3196" s="615"/>
      <c r="EMW3196" s="616"/>
      <c r="EMX3196" s="579"/>
      <c r="EMY3196" s="615"/>
      <c r="EMZ3196" s="615"/>
      <c r="ENA3196" s="615"/>
      <c r="ENB3196" s="615"/>
      <c r="ENC3196" s="615"/>
      <c r="END3196" s="615"/>
      <c r="ENE3196" s="615"/>
      <c r="ENF3196" s="616"/>
      <c r="ENG3196" s="579"/>
      <c r="ENH3196" s="615"/>
      <c r="ENI3196" s="615"/>
      <c r="ENJ3196" s="615"/>
      <c r="ENK3196" s="615"/>
      <c r="ENL3196" s="615"/>
      <c r="ENM3196" s="615"/>
      <c r="ENN3196" s="615"/>
      <c r="ENO3196" s="616"/>
      <c r="ENP3196" s="579"/>
      <c r="ENQ3196" s="615"/>
      <c r="ENR3196" s="615"/>
      <c r="ENS3196" s="615"/>
      <c r="ENT3196" s="615"/>
      <c r="ENU3196" s="615"/>
      <c r="ENV3196" s="615"/>
      <c r="ENW3196" s="615"/>
      <c r="ENX3196" s="616"/>
      <c r="ENY3196" s="579"/>
      <c r="ENZ3196" s="615"/>
      <c r="EOA3196" s="615"/>
      <c r="EOB3196" s="615"/>
      <c r="EOC3196" s="615"/>
      <c r="EOD3196" s="615"/>
      <c r="EOE3196" s="615"/>
      <c r="EOF3196" s="615"/>
      <c r="EOG3196" s="616"/>
      <c r="EOH3196" s="579"/>
      <c r="EOI3196" s="615"/>
      <c r="EOJ3196" s="615"/>
      <c r="EOK3196" s="615"/>
      <c r="EOL3196" s="615"/>
      <c r="EOM3196" s="615"/>
      <c r="EON3196" s="615"/>
      <c r="EOO3196" s="615"/>
      <c r="EOP3196" s="616"/>
      <c r="EOQ3196" s="579"/>
      <c r="EOR3196" s="615"/>
      <c r="EOS3196" s="615"/>
      <c r="EOT3196" s="615"/>
      <c r="EOU3196" s="615"/>
      <c r="EOV3196" s="615"/>
      <c r="EOW3196" s="615"/>
      <c r="EOX3196" s="615"/>
      <c r="EOY3196" s="616"/>
      <c r="EOZ3196" s="579"/>
      <c r="EPA3196" s="615"/>
      <c r="EPB3196" s="615"/>
      <c r="EPC3196" s="615"/>
      <c r="EPD3196" s="615"/>
      <c r="EPE3196" s="615"/>
      <c r="EPF3196" s="615"/>
      <c r="EPG3196" s="615"/>
      <c r="EPH3196" s="616"/>
      <c r="EPI3196" s="579"/>
      <c r="EPJ3196" s="615"/>
      <c r="EPK3196" s="615"/>
      <c r="EPL3196" s="615"/>
      <c r="EPM3196" s="615"/>
      <c r="EPN3196" s="615"/>
      <c r="EPO3196" s="615"/>
      <c r="EPP3196" s="615"/>
      <c r="EPQ3196" s="616"/>
      <c r="EPR3196" s="579"/>
      <c r="EPS3196" s="615"/>
      <c r="EPT3196" s="615"/>
      <c r="EPU3196" s="615"/>
      <c r="EPV3196" s="615"/>
      <c r="EPW3196" s="615"/>
      <c r="EPX3196" s="615"/>
      <c r="EPY3196" s="615"/>
      <c r="EPZ3196" s="616"/>
      <c r="EQA3196" s="579"/>
      <c r="EQB3196" s="615"/>
      <c r="EQC3196" s="615"/>
      <c r="EQD3196" s="615"/>
      <c r="EQE3196" s="615"/>
      <c r="EQF3196" s="615"/>
      <c r="EQG3196" s="615"/>
      <c r="EQH3196" s="615"/>
      <c r="EQI3196" s="616"/>
      <c r="EQJ3196" s="579"/>
      <c r="EQK3196" s="615"/>
      <c r="EQL3196" s="615"/>
      <c r="EQM3196" s="615"/>
      <c r="EQN3196" s="615"/>
      <c r="EQO3196" s="615"/>
      <c r="EQP3196" s="615"/>
      <c r="EQQ3196" s="615"/>
      <c r="EQR3196" s="616"/>
      <c r="EQS3196" s="579"/>
      <c r="EQT3196" s="615"/>
      <c r="EQU3196" s="615"/>
      <c r="EQV3196" s="615"/>
      <c r="EQW3196" s="615"/>
      <c r="EQX3196" s="615"/>
      <c r="EQY3196" s="615"/>
      <c r="EQZ3196" s="615"/>
      <c r="ERA3196" s="616"/>
      <c r="ERB3196" s="579"/>
      <c r="ERC3196" s="615"/>
      <c r="ERD3196" s="615"/>
      <c r="ERE3196" s="615"/>
      <c r="ERF3196" s="615"/>
      <c r="ERG3196" s="615"/>
      <c r="ERH3196" s="615"/>
      <c r="ERI3196" s="615"/>
      <c r="ERJ3196" s="616"/>
      <c r="ERK3196" s="579"/>
      <c r="ERL3196" s="615"/>
      <c r="ERM3196" s="615"/>
      <c r="ERN3196" s="615"/>
      <c r="ERO3196" s="615"/>
      <c r="ERP3196" s="615"/>
      <c r="ERQ3196" s="615"/>
      <c r="ERR3196" s="615"/>
      <c r="ERS3196" s="616"/>
      <c r="ERT3196" s="579"/>
      <c r="ERU3196" s="615"/>
      <c r="ERV3196" s="615"/>
      <c r="ERW3196" s="615"/>
      <c r="ERX3196" s="615"/>
      <c r="ERY3196" s="615"/>
      <c r="ERZ3196" s="615"/>
      <c r="ESA3196" s="615"/>
      <c r="ESB3196" s="616"/>
      <c r="ESC3196" s="579"/>
      <c r="ESD3196" s="615"/>
      <c r="ESE3196" s="615"/>
      <c r="ESF3196" s="615"/>
      <c r="ESG3196" s="615"/>
      <c r="ESH3196" s="615"/>
      <c r="ESI3196" s="615"/>
      <c r="ESJ3196" s="615"/>
      <c r="ESK3196" s="616"/>
      <c r="ESL3196" s="579"/>
      <c r="ESM3196" s="615"/>
      <c r="ESN3196" s="615"/>
      <c r="ESO3196" s="615"/>
      <c r="ESP3196" s="615"/>
      <c r="ESQ3196" s="615"/>
      <c r="ESR3196" s="615"/>
      <c r="ESS3196" s="615"/>
      <c r="EST3196" s="616"/>
      <c r="ESU3196" s="579"/>
      <c r="ESV3196" s="615"/>
      <c r="ESW3196" s="615"/>
      <c r="ESX3196" s="615"/>
      <c r="ESY3196" s="615"/>
      <c r="ESZ3196" s="615"/>
      <c r="ETA3196" s="615"/>
      <c r="ETB3196" s="615"/>
      <c r="ETC3196" s="616"/>
      <c r="ETD3196" s="579"/>
      <c r="ETE3196" s="615"/>
      <c r="ETF3196" s="615"/>
      <c r="ETG3196" s="615"/>
      <c r="ETH3196" s="615"/>
      <c r="ETI3196" s="615"/>
      <c r="ETJ3196" s="615"/>
      <c r="ETK3196" s="615"/>
      <c r="ETL3196" s="616"/>
      <c r="ETM3196" s="579"/>
      <c r="ETN3196" s="615"/>
      <c r="ETO3196" s="615"/>
      <c r="ETP3196" s="615"/>
      <c r="ETQ3196" s="615"/>
      <c r="ETR3196" s="615"/>
      <c r="ETS3196" s="615"/>
      <c r="ETT3196" s="615"/>
      <c r="ETU3196" s="616"/>
      <c r="ETV3196" s="579"/>
      <c r="ETW3196" s="615"/>
      <c r="ETX3196" s="615"/>
      <c r="ETY3196" s="615"/>
      <c r="ETZ3196" s="615"/>
      <c r="EUA3196" s="615"/>
      <c r="EUB3196" s="615"/>
      <c r="EUC3196" s="615"/>
      <c r="EUD3196" s="616"/>
      <c r="EUE3196" s="579"/>
      <c r="EUF3196" s="615"/>
      <c r="EUG3196" s="615"/>
      <c r="EUH3196" s="615"/>
      <c r="EUI3196" s="615"/>
      <c r="EUJ3196" s="615"/>
      <c r="EUK3196" s="615"/>
      <c r="EUL3196" s="615"/>
      <c r="EUM3196" s="616"/>
      <c r="EUN3196" s="579"/>
      <c r="EUO3196" s="615"/>
      <c r="EUP3196" s="615"/>
      <c r="EUQ3196" s="615"/>
      <c r="EUR3196" s="615"/>
      <c r="EUS3196" s="615"/>
      <c r="EUT3196" s="615"/>
      <c r="EUU3196" s="615"/>
      <c r="EUV3196" s="616"/>
      <c r="EUW3196" s="579"/>
      <c r="EUX3196" s="615"/>
      <c r="EUY3196" s="615"/>
      <c r="EUZ3196" s="615"/>
      <c r="EVA3196" s="615"/>
      <c r="EVB3196" s="615"/>
      <c r="EVC3196" s="615"/>
      <c r="EVD3196" s="615"/>
      <c r="EVE3196" s="616"/>
      <c r="EVF3196" s="579"/>
      <c r="EVG3196" s="615"/>
      <c r="EVH3196" s="615"/>
      <c r="EVI3196" s="615"/>
      <c r="EVJ3196" s="615"/>
      <c r="EVK3196" s="615"/>
      <c r="EVL3196" s="615"/>
      <c r="EVM3196" s="615"/>
      <c r="EVN3196" s="616"/>
      <c r="EVO3196" s="579"/>
      <c r="EVP3196" s="615"/>
      <c r="EVQ3196" s="615"/>
      <c r="EVR3196" s="615"/>
      <c r="EVS3196" s="615"/>
      <c r="EVT3196" s="615"/>
      <c r="EVU3196" s="615"/>
      <c r="EVV3196" s="615"/>
      <c r="EVW3196" s="616"/>
      <c r="EVX3196" s="579"/>
      <c r="EVY3196" s="615"/>
      <c r="EVZ3196" s="615"/>
      <c r="EWA3196" s="615"/>
      <c r="EWB3196" s="615"/>
      <c r="EWC3196" s="615"/>
      <c r="EWD3196" s="615"/>
      <c r="EWE3196" s="615"/>
      <c r="EWF3196" s="616"/>
      <c r="EWG3196" s="579"/>
      <c r="EWH3196" s="615"/>
      <c r="EWI3196" s="615"/>
      <c r="EWJ3196" s="615"/>
      <c r="EWK3196" s="615"/>
      <c r="EWL3196" s="615"/>
      <c r="EWM3196" s="615"/>
      <c r="EWN3196" s="615"/>
      <c r="EWO3196" s="616"/>
      <c r="EWP3196" s="579"/>
      <c r="EWQ3196" s="615"/>
      <c r="EWR3196" s="615"/>
      <c r="EWS3196" s="615"/>
      <c r="EWT3196" s="615"/>
      <c r="EWU3196" s="615"/>
      <c r="EWV3196" s="615"/>
      <c r="EWW3196" s="615"/>
      <c r="EWX3196" s="616"/>
      <c r="EWY3196" s="579"/>
      <c r="EWZ3196" s="615"/>
      <c r="EXA3196" s="615"/>
      <c r="EXB3196" s="615"/>
      <c r="EXC3196" s="615"/>
      <c r="EXD3196" s="615"/>
      <c r="EXE3196" s="615"/>
      <c r="EXF3196" s="615"/>
      <c r="EXG3196" s="616"/>
      <c r="EXH3196" s="579"/>
      <c r="EXI3196" s="615"/>
      <c r="EXJ3196" s="615"/>
      <c r="EXK3196" s="615"/>
      <c r="EXL3196" s="615"/>
      <c r="EXM3196" s="615"/>
      <c r="EXN3196" s="615"/>
      <c r="EXO3196" s="615"/>
      <c r="EXP3196" s="616"/>
      <c r="EXQ3196" s="579"/>
      <c r="EXR3196" s="615"/>
      <c r="EXS3196" s="615"/>
      <c r="EXT3196" s="615"/>
      <c r="EXU3196" s="615"/>
      <c r="EXV3196" s="615"/>
      <c r="EXW3196" s="615"/>
      <c r="EXX3196" s="615"/>
      <c r="EXY3196" s="616"/>
      <c r="EXZ3196" s="579"/>
      <c r="EYA3196" s="615"/>
      <c r="EYB3196" s="615"/>
      <c r="EYC3196" s="615"/>
      <c r="EYD3196" s="615"/>
      <c r="EYE3196" s="615"/>
      <c r="EYF3196" s="615"/>
      <c r="EYG3196" s="615"/>
      <c r="EYH3196" s="616"/>
      <c r="EYI3196" s="579"/>
      <c r="EYJ3196" s="615"/>
      <c r="EYK3196" s="615"/>
      <c r="EYL3196" s="615"/>
      <c r="EYM3196" s="615"/>
      <c r="EYN3196" s="615"/>
      <c r="EYO3196" s="615"/>
      <c r="EYP3196" s="615"/>
      <c r="EYQ3196" s="616"/>
      <c r="EYR3196" s="579"/>
      <c r="EYS3196" s="615"/>
      <c r="EYT3196" s="615"/>
      <c r="EYU3196" s="615"/>
      <c r="EYV3196" s="615"/>
      <c r="EYW3196" s="615"/>
      <c r="EYX3196" s="615"/>
      <c r="EYY3196" s="615"/>
      <c r="EYZ3196" s="616"/>
      <c r="EZA3196" s="579"/>
      <c r="EZB3196" s="615"/>
      <c r="EZC3196" s="615"/>
      <c r="EZD3196" s="615"/>
      <c r="EZE3196" s="615"/>
      <c r="EZF3196" s="615"/>
      <c r="EZG3196" s="615"/>
      <c r="EZH3196" s="615"/>
      <c r="EZI3196" s="616"/>
      <c r="EZJ3196" s="579"/>
      <c r="EZK3196" s="615"/>
      <c r="EZL3196" s="615"/>
      <c r="EZM3196" s="615"/>
      <c r="EZN3196" s="615"/>
      <c r="EZO3196" s="615"/>
      <c r="EZP3196" s="615"/>
      <c r="EZQ3196" s="615"/>
      <c r="EZR3196" s="616"/>
      <c r="EZS3196" s="579"/>
      <c r="EZT3196" s="615"/>
      <c r="EZU3196" s="615"/>
      <c r="EZV3196" s="615"/>
      <c r="EZW3196" s="615"/>
      <c r="EZX3196" s="615"/>
      <c r="EZY3196" s="615"/>
      <c r="EZZ3196" s="615"/>
      <c r="FAA3196" s="616"/>
      <c r="FAB3196" s="579"/>
      <c r="FAC3196" s="615"/>
      <c r="FAD3196" s="615"/>
      <c r="FAE3196" s="615"/>
      <c r="FAF3196" s="615"/>
      <c r="FAG3196" s="615"/>
      <c r="FAH3196" s="615"/>
      <c r="FAI3196" s="615"/>
      <c r="FAJ3196" s="616"/>
      <c r="FAK3196" s="579"/>
      <c r="FAL3196" s="615"/>
      <c r="FAM3196" s="615"/>
      <c r="FAN3196" s="615"/>
      <c r="FAO3196" s="615"/>
      <c r="FAP3196" s="615"/>
      <c r="FAQ3196" s="615"/>
      <c r="FAR3196" s="615"/>
      <c r="FAS3196" s="616"/>
      <c r="FAT3196" s="579"/>
      <c r="FAU3196" s="615"/>
      <c r="FAV3196" s="615"/>
      <c r="FAW3196" s="615"/>
      <c r="FAX3196" s="615"/>
      <c r="FAY3196" s="615"/>
      <c r="FAZ3196" s="615"/>
      <c r="FBA3196" s="615"/>
      <c r="FBB3196" s="616"/>
      <c r="FBC3196" s="579"/>
      <c r="FBD3196" s="615"/>
      <c r="FBE3196" s="615"/>
      <c r="FBF3196" s="615"/>
      <c r="FBG3196" s="615"/>
      <c r="FBH3196" s="615"/>
      <c r="FBI3196" s="615"/>
      <c r="FBJ3196" s="615"/>
      <c r="FBK3196" s="616"/>
      <c r="FBL3196" s="579"/>
      <c r="FBM3196" s="615"/>
      <c r="FBN3196" s="615"/>
      <c r="FBO3196" s="615"/>
      <c r="FBP3196" s="615"/>
      <c r="FBQ3196" s="615"/>
      <c r="FBR3196" s="615"/>
      <c r="FBS3196" s="615"/>
      <c r="FBT3196" s="616"/>
      <c r="FBU3196" s="579"/>
      <c r="FBV3196" s="615"/>
      <c r="FBW3196" s="615"/>
      <c r="FBX3196" s="615"/>
      <c r="FBY3196" s="615"/>
      <c r="FBZ3196" s="615"/>
      <c r="FCA3196" s="615"/>
      <c r="FCB3196" s="615"/>
      <c r="FCC3196" s="616"/>
      <c r="FCD3196" s="579"/>
      <c r="FCE3196" s="615"/>
      <c r="FCF3196" s="615"/>
      <c r="FCG3196" s="615"/>
      <c r="FCH3196" s="615"/>
      <c r="FCI3196" s="615"/>
      <c r="FCJ3196" s="615"/>
      <c r="FCK3196" s="615"/>
      <c r="FCL3196" s="616"/>
      <c r="FCM3196" s="579"/>
      <c r="FCN3196" s="615"/>
      <c r="FCO3196" s="615"/>
      <c r="FCP3196" s="615"/>
      <c r="FCQ3196" s="615"/>
      <c r="FCR3196" s="615"/>
      <c r="FCS3196" s="615"/>
      <c r="FCT3196" s="615"/>
      <c r="FCU3196" s="616"/>
      <c r="FCV3196" s="579"/>
      <c r="FCW3196" s="615"/>
      <c r="FCX3196" s="615"/>
      <c r="FCY3196" s="615"/>
      <c r="FCZ3196" s="615"/>
      <c r="FDA3196" s="615"/>
      <c r="FDB3196" s="615"/>
      <c r="FDC3196" s="615"/>
      <c r="FDD3196" s="616"/>
      <c r="FDE3196" s="579"/>
      <c r="FDF3196" s="615"/>
      <c r="FDG3196" s="615"/>
      <c r="FDH3196" s="615"/>
      <c r="FDI3196" s="615"/>
      <c r="FDJ3196" s="615"/>
      <c r="FDK3196" s="615"/>
      <c r="FDL3196" s="615"/>
      <c r="FDM3196" s="616"/>
      <c r="FDN3196" s="579"/>
      <c r="FDO3196" s="615"/>
      <c r="FDP3196" s="615"/>
      <c r="FDQ3196" s="615"/>
      <c r="FDR3196" s="615"/>
      <c r="FDS3196" s="615"/>
      <c r="FDT3196" s="615"/>
      <c r="FDU3196" s="615"/>
      <c r="FDV3196" s="616"/>
      <c r="FDW3196" s="579"/>
      <c r="FDX3196" s="615"/>
      <c r="FDY3196" s="615"/>
      <c r="FDZ3196" s="615"/>
      <c r="FEA3196" s="615"/>
      <c r="FEB3196" s="615"/>
      <c r="FEC3196" s="615"/>
      <c r="FED3196" s="615"/>
      <c r="FEE3196" s="616"/>
      <c r="FEF3196" s="579"/>
      <c r="FEG3196" s="615"/>
      <c r="FEH3196" s="615"/>
      <c r="FEI3196" s="615"/>
      <c r="FEJ3196" s="615"/>
      <c r="FEK3196" s="615"/>
      <c r="FEL3196" s="615"/>
      <c r="FEM3196" s="615"/>
      <c r="FEN3196" s="616"/>
      <c r="FEO3196" s="579"/>
      <c r="FEP3196" s="615"/>
      <c r="FEQ3196" s="615"/>
      <c r="FER3196" s="615"/>
      <c r="FES3196" s="615"/>
      <c r="FET3196" s="615"/>
      <c r="FEU3196" s="615"/>
      <c r="FEV3196" s="615"/>
      <c r="FEW3196" s="616"/>
      <c r="FEX3196" s="579"/>
      <c r="FEY3196" s="615"/>
      <c r="FEZ3196" s="615"/>
      <c r="FFA3196" s="615"/>
      <c r="FFB3196" s="615"/>
      <c r="FFC3196" s="615"/>
      <c r="FFD3196" s="615"/>
      <c r="FFE3196" s="615"/>
      <c r="FFF3196" s="616"/>
      <c r="FFG3196" s="579"/>
      <c r="FFH3196" s="615"/>
      <c r="FFI3196" s="615"/>
      <c r="FFJ3196" s="615"/>
      <c r="FFK3196" s="615"/>
      <c r="FFL3196" s="615"/>
      <c r="FFM3196" s="615"/>
      <c r="FFN3196" s="615"/>
      <c r="FFO3196" s="616"/>
      <c r="FFP3196" s="579"/>
      <c r="FFQ3196" s="615"/>
      <c r="FFR3196" s="615"/>
      <c r="FFS3196" s="615"/>
      <c r="FFT3196" s="615"/>
      <c r="FFU3196" s="615"/>
      <c r="FFV3196" s="615"/>
      <c r="FFW3196" s="615"/>
      <c r="FFX3196" s="616"/>
      <c r="FFY3196" s="579"/>
      <c r="FFZ3196" s="615"/>
      <c r="FGA3196" s="615"/>
      <c r="FGB3196" s="615"/>
      <c r="FGC3196" s="615"/>
      <c r="FGD3196" s="615"/>
      <c r="FGE3196" s="615"/>
      <c r="FGF3196" s="615"/>
      <c r="FGG3196" s="616"/>
      <c r="FGH3196" s="579"/>
      <c r="FGI3196" s="615"/>
      <c r="FGJ3196" s="615"/>
      <c r="FGK3196" s="615"/>
      <c r="FGL3196" s="615"/>
      <c r="FGM3196" s="615"/>
      <c r="FGN3196" s="615"/>
      <c r="FGO3196" s="615"/>
      <c r="FGP3196" s="616"/>
      <c r="FGQ3196" s="579"/>
      <c r="FGR3196" s="615"/>
      <c r="FGS3196" s="615"/>
      <c r="FGT3196" s="615"/>
      <c r="FGU3196" s="615"/>
      <c r="FGV3196" s="615"/>
      <c r="FGW3196" s="615"/>
      <c r="FGX3196" s="615"/>
      <c r="FGY3196" s="616"/>
      <c r="FGZ3196" s="579"/>
      <c r="FHA3196" s="615"/>
      <c r="FHB3196" s="615"/>
      <c r="FHC3196" s="615"/>
      <c r="FHD3196" s="615"/>
      <c r="FHE3196" s="615"/>
      <c r="FHF3196" s="615"/>
      <c r="FHG3196" s="615"/>
      <c r="FHH3196" s="616"/>
      <c r="FHI3196" s="579"/>
      <c r="FHJ3196" s="615"/>
      <c r="FHK3196" s="615"/>
      <c r="FHL3196" s="615"/>
      <c r="FHM3196" s="615"/>
      <c r="FHN3196" s="615"/>
      <c r="FHO3196" s="615"/>
      <c r="FHP3196" s="615"/>
      <c r="FHQ3196" s="616"/>
      <c r="FHR3196" s="579"/>
      <c r="FHS3196" s="615"/>
      <c r="FHT3196" s="615"/>
      <c r="FHU3196" s="615"/>
      <c r="FHV3196" s="615"/>
      <c r="FHW3196" s="615"/>
      <c r="FHX3196" s="615"/>
      <c r="FHY3196" s="615"/>
      <c r="FHZ3196" s="616"/>
      <c r="FIA3196" s="579"/>
      <c r="FIB3196" s="615"/>
      <c r="FIC3196" s="615"/>
      <c r="FID3196" s="615"/>
      <c r="FIE3196" s="615"/>
      <c r="FIF3196" s="615"/>
      <c r="FIG3196" s="615"/>
      <c r="FIH3196" s="615"/>
      <c r="FII3196" s="616"/>
      <c r="FIJ3196" s="579"/>
      <c r="FIK3196" s="615"/>
      <c r="FIL3196" s="615"/>
      <c r="FIM3196" s="615"/>
      <c r="FIN3196" s="615"/>
      <c r="FIO3196" s="615"/>
      <c r="FIP3196" s="615"/>
      <c r="FIQ3196" s="615"/>
      <c r="FIR3196" s="616"/>
      <c r="FIS3196" s="579"/>
      <c r="FIT3196" s="615"/>
      <c r="FIU3196" s="615"/>
      <c r="FIV3196" s="615"/>
      <c r="FIW3196" s="615"/>
      <c r="FIX3196" s="615"/>
      <c r="FIY3196" s="615"/>
      <c r="FIZ3196" s="615"/>
      <c r="FJA3196" s="616"/>
      <c r="FJB3196" s="579"/>
      <c r="FJC3196" s="615"/>
      <c r="FJD3196" s="615"/>
      <c r="FJE3196" s="615"/>
      <c r="FJF3196" s="615"/>
      <c r="FJG3196" s="615"/>
      <c r="FJH3196" s="615"/>
      <c r="FJI3196" s="615"/>
      <c r="FJJ3196" s="616"/>
      <c r="FJK3196" s="579"/>
      <c r="FJL3196" s="615"/>
      <c r="FJM3196" s="615"/>
      <c r="FJN3196" s="615"/>
      <c r="FJO3196" s="615"/>
      <c r="FJP3196" s="615"/>
      <c r="FJQ3196" s="615"/>
      <c r="FJR3196" s="615"/>
      <c r="FJS3196" s="616"/>
      <c r="FJT3196" s="579"/>
      <c r="FJU3196" s="615"/>
      <c r="FJV3196" s="615"/>
      <c r="FJW3196" s="615"/>
      <c r="FJX3196" s="615"/>
      <c r="FJY3196" s="615"/>
      <c r="FJZ3196" s="615"/>
      <c r="FKA3196" s="615"/>
      <c r="FKB3196" s="616"/>
      <c r="FKC3196" s="579"/>
      <c r="FKD3196" s="615"/>
      <c r="FKE3196" s="615"/>
      <c r="FKF3196" s="615"/>
      <c r="FKG3196" s="615"/>
      <c r="FKH3196" s="615"/>
      <c r="FKI3196" s="615"/>
      <c r="FKJ3196" s="615"/>
      <c r="FKK3196" s="616"/>
      <c r="FKL3196" s="579"/>
      <c r="FKM3196" s="615"/>
      <c r="FKN3196" s="615"/>
      <c r="FKO3196" s="615"/>
      <c r="FKP3196" s="615"/>
      <c r="FKQ3196" s="615"/>
      <c r="FKR3196" s="615"/>
      <c r="FKS3196" s="615"/>
      <c r="FKT3196" s="616"/>
      <c r="FKU3196" s="579"/>
      <c r="FKV3196" s="615"/>
      <c r="FKW3196" s="615"/>
      <c r="FKX3196" s="615"/>
      <c r="FKY3196" s="615"/>
      <c r="FKZ3196" s="615"/>
      <c r="FLA3196" s="615"/>
      <c r="FLB3196" s="615"/>
      <c r="FLC3196" s="616"/>
      <c r="FLD3196" s="579"/>
      <c r="FLE3196" s="615"/>
      <c r="FLF3196" s="615"/>
      <c r="FLG3196" s="615"/>
      <c r="FLH3196" s="615"/>
      <c r="FLI3196" s="615"/>
      <c r="FLJ3196" s="615"/>
      <c r="FLK3196" s="615"/>
      <c r="FLL3196" s="616"/>
      <c r="FLM3196" s="579"/>
      <c r="FLN3196" s="615"/>
      <c r="FLO3196" s="615"/>
      <c r="FLP3196" s="615"/>
      <c r="FLQ3196" s="615"/>
      <c r="FLR3196" s="615"/>
      <c r="FLS3196" s="615"/>
      <c r="FLT3196" s="615"/>
      <c r="FLU3196" s="616"/>
      <c r="FLV3196" s="579"/>
      <c r="FLW3196" s="615"/>
      <c r="FLX3196" s="615"/>
      <c r="FLY3196" s="615"/>
      <c r="FLZ3196" s="615"/>
      <c r="FMA3196" s="615"/>
      <c r="FMB3196" s="615"/>
      <c r="FMC3196" s="615"/>
      <c r="FMD3196" s="616"/>
      <c r="FME3196" s="579"/>
      <c r="FMF3196" s="615"/>
      <c r="FMG3196" s="615"/>
      <c r="FMH3196" s="615"/>
      <c r="FMI3196" s="615"/>
      <c r="FMJ3196" s="615"/>
      <c r="FMK3196" s="615"/>
      <c r="FML3196" s="615"/>
      <c r="FMM3196" s="616"/>
      <c r="FMN3196" s="579"/>
      <c r="FMO3196" s="615"/>
      <c r="FMP3196" s="615"/>
      <c r="FMQ3196" s="615"/>
      <c r="FMR3196" s="615"/>
      <c r="FMS3196" s="615"/>
      <c r="FMT3196" s="615"/>
      <c r="FMU3196" s="615"/>
      <c r="FMV3196" s="616"/>
      <c r="FMW3196" s="579"/>
      <c r="FMX3196" s="615"/>
      <c r="FMY3196" s="615"/>
      <c r="FMZ3196" s="615"/>
      <c r="FNA3196" s="615"/>
      <c r="FNB3196" s="615"/>
      <c r="FNC3196" s="615"/>
      <c r="FND3196" s="615"/>
      <c r="FNE3196" s="616"/>
      <c r="FNF3196" s="579"/>
      <c r="FNG3196" s="615"/>
      <c r="FNH3196" s="615"/>
      <c r="FNI3196" s="615"/>
      <c r="FNJ3196" s="615"/>
      <c r="FNK3196" s="615"/>
      <c r="FNL3196" s="615"/>
      <c r="FNM3196" s="615"/>
      <c r="FNN3196" s="616"/>
      <c r="FNO3196" s="579"/>
      <c r="FNP3196" s="615"/>
      <c r="FNQ3196" s="615"/>
      <c r="FNR3196" s="615"/>
      <c r="FNS3196" s="615"/>
      <c r="FNT3196" s="615"/>
      <c r="FNU3196" s="615"/>
      <c r="FNV3196" s="615"/>
      <c r="FNW3196" s="616"/>
      <c r="FNX3196" s="579"/>
      <c r="FNY3196" s="615"/>
      <c r="FNZ3196" s="615"/>
      <c r="FOA3196" s="615"/>
      <c r="FOB3196" s="615"/>
      <c r="FOC3196" s="615"/>
      <c r="FOD3196" s="615"/>
      <c r="FOE3196" s="615"/>
      <c r="FOF3196" s="616"/>
      <c r="FOG3196" s="579"/>
      <c r="FOH3196" s="615"/>
      <c r="FOI3196" s="615"/>
      <c r="FOJ3196" s="615"/>
      <c r="FOK3196" s="615"/>
      <c r="FOL3196" s="615"/>
      <c r="FOM3196" s="615"/>
      <c r="FON3196" s="615"/>
      <c r="FOO3196" s="616"/>
      <c r="FOP3196" s="579"/>
      <c r="FOQ3196" s="615"/>
      <c r="FOR3196" s="615"/>
      <c r="FOS3196" s="615"/>
      <c r="FOT3196" s="615"/>
      <c r="FOU3196" s="615"/>
      <c r="FOV3196" s="615"/>
      <c r="FOW3196" s="615"/>
      <c r="FOX3196" s="616"/>
      <c r="FOY3196" s="579"/>
      <c r="FOZ3196" s="615"/>
      <c r="FPA3196" s="615"/>
      <c r="FPB3196" s="615"/>
      <c r="FPC3196" s="615"/>
      <c r="FPD3196" s="615"/>
      <c r="FPE3196" s="615"/>
      <c r="FPF3196" s="615"/>
      <c r="FPG3196" s="616"/>
      <c r="FPH3196" s="579"/>
      <c r="FPI3196" s="615"/>
      <c r="FPJ3196" s="615"/>
      <c r="FPK3196" s="615"/>
      <c r="FPL3196" s="615"/>
      <c r="FPM3196" s="615"/>
      <c r="FPN3196" s="615"/>
      <c r="FPO3196" s="615"/>
      <c r="FPP3196" s="616"/>
      <c r="FPQ3196" s="579"/>
      <c r="FPR3196" s="615"/>
      <c r="FPS3196" s="615"/>
      <c r="FPT3196" s="615"/>
      <c r="FPU3196" s="615"/>
      <c r="FPV3196" s="615"/>
      <c r="FPW3196" s="615"/>
      <c r="FPX3196" s="615"/>
      <c r="FPY3196" s="616"/>
      <c r="FPZ3196" s="579"/>
      <c r="FQA3196" s="615"/>
      <c r="FQB3196" s="615"/>
      <c r="FQC3196" s="615"/>
      <c r="FQD3196" s="615"/>
      <c r="FQE3196" s="615"/>
      <c r="FQF3196" s="615"/>
      <c r="FQG3196" s="615"/>
      <c r="FQH3196" s="616"/>
      <c r="FQI3196" s="579"/>
      <c r="FQJ3196" s="615"/>
      <c r="FQK3196" s="615"/>
      <c r="FQL3196" s="615"/>
      <c r="FQM3196" s="615"/>
      <c r="FQN3196" s="615"/>
      <c r="FQO3196" s="615"/>
      <c r="FQP3196" s="615"/>
      <c r="FQQ3196" s="616"/>
      <c r="FQR3196" s="579"/>
      <c r="FQS3196" s="615"/>
      <c r="FQT3196" s="615"/>
      <c r="FQU3196" s="615"/>
      <c r="FQV3196" s="615"/>
      <c r="FQW3196" s="615"/>
      <c r="FQX3196" s="615"/>
      <c r="FQY3196" s="615"/>
      <c r="FQZ3196" s="616"/>
      <c r="FRA3196" s="579"/>
      <c r="FRB3196" s="615"/>
      <c r="FRC3196" s="615"/>
      <c r="FRD3196" s="615"/>
      <c r="FRE3196" s="615"/>
      <c r="FRF3196" s="615"/>
      <c r="FRG3196" s="615"/>
      <c r="FRH3196" s="615"/>
      <c r="FRI3196" s="616"/>
      <c r="FRJ3196" s="579"/>
      <c r="FRK3196" s="615"/>
      <c r="FRL3196" s="615"/>
      <c r="FRM3196" s="615"/>
      <c r="FRN3196" s="615"/>
      <c r="FRO3196" s="615"/>
      <c r="FRP3196" s="615"/>
      <c r="FRQ3196" s="615"/>
      <c r="FRR3196" s="616"/>
      <c r="FRS3196" s="579"/>
      <c r="FRT3196" s="615"/>
      <c r="FRU3196" s="615"/>
      <c r="FRV3196" s="615"/>
      <c r="FRW3196" s="615"/>
      <c r="FRX3196" s="615"/>
      <c r="FRY3196" s="615"/>
      <c r="FRZ3196" s="615"/>
      <c r="FSA3196" s="616"/>
      <c r="FSB3196" s="579"/>
      <c r="FSC3196" s="615"/>
      <c r="FSD3196" s="615"/>
      <c r="FSE3196" s="615"/>
      <c r="FSF3196" s="615"/>
      <c r="FSG3196" s="615"/>
      <c r="FSH3196" s="615"/>
      <c r="FSI3196" s="615"/>
      <c r="FSJ3196" s="616"/>
      <c r="FSK3196" s="579"/>
      <c r="FSL3196" s="615"/>
      <c r="FSM3196" s="615"/>
      <c r="FSN3196" s="615"/>
      <c r="FSO3196" s="615"/>
      <c r="FSP3196" s="615"/>
      <c r="FSQ3196" s="615"/>
      <c r="FSR3196" s="615"/>
      <c r="FSS3196" s="616"/>
      <c r="FST3196" s="579"/>
      <c r="FSU3196" s="615"/>
      <c r="FSV3196" s="615"/>
      <c r="FSW3196" s="615"/>
      <c r="FSX3196" s="615"/>
      <c r="FSY3196" s="615"/>
      <c r="FSZ3196" s="615"/>
      <c r="FTA3196" s="615"/>
      <c r="FTB3196" s="616"/>
      <c r="FTC3196" s="579"/>
      <c r="FTD3196" s="615"/>
      <c r="FTE3196" s="615"/>
      <c r="FTF3196" s="615"/>
      <c r="FTG3196" s="615"/>
      <c r="FTH3196" s="615"/>
      <c r="FTI3196" s="615"/>
      <c r="FTJ3196" s="615"/>
      <c r="FTK3196" s="616"/>
      <c r="FTL3196" s="579"/>
      <c r="FTM3196" s="615"/>
      <c r="FTN3196" s="615"/>
      <c r="FTO3196" s="615"/>
      <c r="FTP3196" s="615"/>
      <c r="FTQ3196" s="615"/>
      <c r="FTR3196" s="615"/>
      <c r="FTS3196" s="615"/>
      <c r="FTT3196" s="616"/>
      <c r="FTU3196" s="579"/>
      <c r="FTV3196" s="615"/>
      <c r="FTW3196" s="615"/>
      <c r="FTX3196" s="615"/>
      <c r="FTY3196" s="615"/>
      <c r="FTZ3196" s="615"/>
      <c r="FUA3196" s="615"/>
      <c r="FUB3196" s="615"/>
      <c r="FUC3196" s="616"/>
      <c r="FUD3196" s="579"/>
      <c r="FUE3196" s="615"/>
      <c r="FUF3196" s="615"/>
      <c r="FUG3196" s="615"/>
      <c r="FUH3196" s="615"/>
      <c r="FUI3196" s="615"/>
      <c r="FUJ3196" s="615"/>
      <c r="FUK3196" s="615"/>
      <c r="FUL3196" s="616"/>
      <c r="FUM3196" s="579"/>
      <c r="FUN3196" s="615"/>
      <c r="FUO3196" s="615"/>
      <c r="FUP3196" s="615"/>
      <c r="FUQ3196" s="615"/>
      <c r="FUR3196" s="615"/>
      <c r="FUS3196" s="615"/>
      <c r="FUT3196" s="615"/>
      <c r="FUU3196" s="616"/>
      <c r="FUV3196" s="579"/>
      <c r="FUW3196" s="615"/>
      <c r="FUX3196" s="615"/>
      <c r="FUY3196" s="615"/>
      <c r="FUZ3196" s="615"/>
      <c r="FVA3196" s="615"/>
      <c r="FVB3196" s="615"/>
      <c r="FVC3196" s="615"/>
      <c r="FVD3196" s="616"/>
      <c r="FVE3196" s="579"/>
      <c r="FVF3196" s="615"/>
      <c r="FVG3196" s="615"/>
      <c r="FVH3196" s="615"/>
      <c r="FVI3196" s="615"/>
      <c r="FVJ3196" s="615"/>
      <c r="FVK3196" s="615"/>
      <c r="FVL3196" s="615"/>
      <c r="FVM3196" s="616"/>
      <c r="FVN3196" s="579"/>
      <c r="FVO3196" s="615"/>
      <c r="FVP3196" s="615"/>
      <c r="FVQ3196" s="615"/>
      <c r="FVR3196" s="615"/>
      <c r="FVS3196" s="615"/>
      <c r="FVT3196" s="615"/>
      <c r="FVU3196" s="615"/>
      <c r="FVV3196" s="616"/>
      <c r="FVW3196" s="579"/>
      <c r="FVX3196" s="615"/>
      <c r="FVY3196" s="615"/>
      <c r="FVZ3196" s="615"/>
      <c r="FWA3196" s="615"/>
      <c r="FWB3196" s="615"/>
      <c r="FWC3196" s="615"/>
      <c r="FWD3196" s="615"/>
      <c r="FWE3196" s="616"/>
      <c r="FWF3196" s="579"/>
      <c r="FWG3196" s="615"/>
      <c r="FWH3196" s="615"/>
      <c r="FWI3196" s="615"/>
      <c r="FWJ3196" s="615"/>
      <c r="FWK3196" s="615"/>
      <c r="FWL3196" s="615"/>
      <c r="FWM3196" s="615"/>
      <c r="FWN3196" s="616"/>
      <c r="FWO3196" s="579"/>
      <c r="FWP3196" s="615"/>
      <c r="FWQ3196" s="615"/>
      <c r="FWR3196" s="615"/>
      <c r="FWS3196" s="615"/>
      <c r="FWT3196" s="615"/>
      <c r="FWU3196" s="615"/>
      <c r="FWV3196" s="615"/>
      <c r="FWW3196" s="616"/>
      <c r="FWX3196" s="579"/>
      <c r="FWY3196" s="615"/>
      <c r="FWZ3196" s="615"/>
      <c r="FXA3196" s="615"/>
      <c r="FXB3196" s="615"/>
      <c r="FXC3196" s="615"/>
      <c r="FXD3196" s="615"/>
      <c r="FXE3196" s="615"/>
      <c r="FXF3196" s="616"/>
      <c r="FXG3196" s="579"/>
      <c r="FXH3196" s="615"/>
      <c r="FXI3196" s="615"/>
      <c r="FXJ3196" s="615"/>
      <c r="FXK3196" s="615"/>
      <c r="FXL3196" s="615"/>
      <c r="FXM3196" s="615"/>
      <c r="FXN3196" s="615"/>
      <c r="FXO3196" s="616"/>
      <c r="FXP3196" s="579"/>
      <c r="FXQ3196" s="615"/>
      <c r="FXR3196" s="615"/>
      <c r="FXS3196" s="615"/>
      <c r="FXT3196" s="615"/>
      <c r="FXU3196" s="615"/>
      <c r="FXV3196" s="615"/>
      <c r="FXW3196" s="615"/>
      <c r="FXX3196" s="616"/>
      <c r="FXY3196" s="579"/>
      <c r="FXZ3196" s="615"/>
      <c r="FYA3196" s="615"/>
      <c r="FYB3196" s="615"/>
      <c r="FYC3196" s="615"/>
      <c r="FYD3196" s="615"/>
      <c r="FYE3196" s="615"/>
      <c r="FYF3196" s="615"/>
      <c r="FYG3196" s="616"/>
      <c r="FYH3196" s="579"/>
      <c r="FYI3196" s="615"/>
      <c r="FYJ3196" s="615"/>
      <c r="FYK3196" s="615"/>
      <c r="FYL3196" s="615"/>
      <c r="FYM3196" s="615"/>
      <c r="FYN3196" s="615"/>
      <c r="FYO3196" s="615"/>
      <c r="FYP3196" s="616"/>
      <c r="FYQ3196" s="579"/>
      <c r="FYR3196" s="615"/>
      <c r="FYS3196" s="615"/>
      <c r="FYT3196" s="615"/>
      <c r="FYU3196" s="615"/>
      <c r="FYV3196" s="615"/>
      <c r="FYW3196" s="615"/>
      <c r="FYX3196" s="615"/>
      <c r="FYY3196" s="616"/>
      <c r="FYZ3196" s="579"/>
      <c r="FZA3196" s="615"/>
      <c r="FZB3196" s="615"/>
      <c r="FZC3196" s="615"/>
      <c r="FZD3196" s="615"/>
      <c r="FZE3196" s="615"/>
      <c r="FZF3196" s="615"/>
      <c r="FZG3196" s="615"/>
      <c r="FZH3196" s="616"/>
      <c r="FZI3196" s="579"/>
      <c r="FZJ3196" s="615"/>
      <c r="FZK3196" s="615"/>
      <c r="FZL3196" s="615"/>
      <c r="FZM3196" s="615"/>
      <c r="FZN3196" s="615"/>
      <c r="FZO3196" s="615"/>
      <c r="FZP3196" s="615"/>
      <c r="FZQ3196" s="616"/>
      <c r="FZR3196" s="579"/>
      <c r="FZS3196" s="615"/>
      <c r="FZT3196" s="615"/>
      <c r="FZU3196" s="615"/>
      <c r="FZV3196" s="615"/>
      <c r="FZW3196" s="615"/>
      <c r="FZX3196" s="615"/>
      <c r="FZY3196" s="615"/>
      <c r="FZZ3196" s="616"/>
      <c r="GAA3196" s="579"/>
      <c r="GAB3196" s="615"/>
      <c r="GAC3196" s="615"/>
      <c r="GAD3196" s="615"/>
      <c r="GAE3196" s="615"/>
      <c r="GAF3196" s="615"/>
      <c r="GAG3196" s="615"/>
      <c r="GAH3196" s="615"/>
      <c r="GAI3196" s="616"/>
      <c r="GAJ3196" s="579"/>
      <c r="GAK3196" s="615"/>
      <c r="GAL3196" s="615"/>
      <c r="GAM3196" s="615"/>
      <c r="GAN3196" s="615"/>
      <c r="GAO3196" s="615"/>
      <c r="GAP3196" s="615"/>
      <c r="GAQ3196" s="615"/>
      <c r="GAR3196" s="616"/>
      <c r="GAS3196" s="579"/>
      <c r="GAT3196" s="615"/>
      <c r="GAU3196" s="615"/>
      <c r="GAV3196" s="615"/>
      <c r="GAW3196" s="615"/>
      <c r="GAX3196" s="615"/>
      <c r="GAY3196" s="615"/>
      <c r="GAZ3196" s="615"/>
      <c r="GBA3196" s="616"/>
      <c r="GBB3196" s="579"/>
      <c r="GBC3196" s="615"/>
      <c r="GBD3196" s="615"/>
      <c r="GBE3196" s="615"/>
      <c r="GBF3196" s="615"/>
      <c r="GBG3196" s="615"/>
      <c r="GBH3196" s="615"/>
      <c r="GBI3196" s="615"/>
      <c r="GBJ3196" s="616"/>
      <c r="GBK3196" s="579"/>
      <c r="GBL3196" s="615"/>
      <c r="GBM3196" s="615"/>
      <c r="GBN3196" s="615"/>
      <c r="GBO3196" s="615"/>
      <c r="GBP3196" s="615"/>
      <c r="GBQ3196" s="615"/>
      <c r="GBR3196" s="615"/>
      <c r="GBS3196" s="616"/>
      <c r="GBT3196" s="579"/>
      <c r="GBU3196" s="615"/>
      <c r="GBV3196" s="615"/>
      <c r="GBW3196" s="615"/>
      <c r="GBX3196" s="615"/>
      <c r="GBY3196" s="615"/>
      <c r="GBZ3196" s="615"/>
      <c r="GCA3196" s="615"/>
      <c r="GCB3196" s="616"/>
      <c r="GCC3196" s="579"/>
      <c r="GCD3196" s="615"/>
      <c r="GCE3196" s="615"/>
      <c r="GCF3196" s="615"/>
      <c r="GCG3196" s="615"/>
      <c r="GCH3196" s="615"/>
      <c r="GCI3196" s="615"/>
      <c r="GCJ3196" s="615"/>
      <c r="GCK3196" s="616"/>
      <c r="GCL3196" s="579"/>
      <c r="GCM3196" s="615"/>
      <c r="GCN3196" s="615"/>
      <c r="GCO3196" s="615"/>
      <c r="GCP3196" s="615"/>
      <c r="GCQ3196" s="615"/>
      <c r="GCR3196" s="615"/>
      <c r="GCS3196" s="615"/>
      <c r="GCT3196" s="616"/>
      <c r="GCU3196" s="579"/>
      <c r="GCV3196" s="615"/>
      <c r="GCW3196" s="615"/>
      <c r="GCX3196" s="615"/>
      <c r="GCY3196" s="615"/>
      <c r="GCZ3196" s="615"/>
      <c r="GDA3196" s="615"/>
      <c r="GDB3196" s="615"/>
      <c r="GDC3196" s="616"/>
      <c r="GDD3196" s="579"/>
      <c r="GDE3196" s="615"/>
      <c r="GDF3196" s="615"/>
      <c r="GDG3196" s="615"/>
      <c r="GDH3196" s="615"/>
      <c r="GDI3196" s="615"/>
      <c r="GDJ3196" s="615"/>
      <c r="GDK3196" s="615"/>
      <c r="GDL3196" s="616"/>
      <c r="GDM3196" s="579"/>
      <c r="GDN3196" s="615"/>
      <c r="GDO3196" s="615"/>
      <c r="GDP3196" s="615"/>
      <c r="GDQ3196" s="615"/>
      <c r="GDR3196" s="615"/>
      <c r="GDS3196" s="615"/>
      <c r="GDT3196" s="615"/>
      <c r="GDU3196" s="616"/>
      <c r="GDV3196" s="579"/>
      <c r="GDW3196" s="615"/>
      <c r="GDX3196" s="615"/>
      <c r="GDY3196" s="615"/>
      <c r="GDZ3196" s="615"/>
      <c r="GEA3196" s="615"/>
      <c r="GEB3196" s="615"/>
      <c r="GEC3196" s="615"/>
      <c r="GED3196" s="616"/>
      <c r="GEE3196" s="579"/>
      <c r="GEF3196" s="615"/>
      <c r="GEG3196" s="615"/>
      <c r="GEH3196" s="615"/>
      <c r="GEI3196" s="615"/>
      <c r="GEJ3196" s="615"/>
      <c r="GEK3196" s="615"/>
      <c r="GEL3196" s="615"/>
      <c r="GEM3196" s="616"/>
      <c r="GEN3196" s="579"/>
      <c r="GEO3196" s="615"/>
      <c r="GEP3196" s="615"/>
      <c r="GEQ3196" s="615"/>
      <c r="GER3196" s="615"/>
      <c r="GES3196" s="615"/>
      <c r="GET3196" s="615"/>
      <c r="GEU3196" s="615"/>
      <c r="GEV3196" s="616"/>
      <c r="GEW3196" s="579"/>
      <c r="GEX3196" s="615"/>
      <c r="GEY3196" s="615"/>
      <c r="GEZ3196" s="615"/>
      <c r="GFA3196" s="615"/>
      <c r="GFB3196" s="615"/>
      <c r="GFC3196" s="615"/>
      <c r="GFD3196" s="615"/>
      <c r="GFE3196" s="616"/>
      <c r="GFF3196" s="579"/>
      <c r="GFG3196" s="615"/>
      <c r="GFH3196" s="615"/>
      <c r="GFI3196" s="615"/>
      <c r="GFJ3196" s="615"/>
      <c r="GFK3196" s="615"/>
      <c r="GFL3196" s="615"/>
      <c r="GFM3196" s="615"/>
      <c r="GFN3196" s="616"/>
      <c r="GFO3196" s="579"/>
      <c r="GFP3196" s="615"/>
      <c r="GFQ3196" s="615"/>
      <c r="GFR3196" s="615"/>
      <c r="GFS3196" s="615"/>
      <c r="GFT3196" s="615"/>
      <c r="GFU3196" s="615"/>
      <c r="GFV3196" s="615"/>
      <c r="GFW3196" s="616"/>
      <c r="GFX3196" s="579"/>
      <c r="GFY3196" s="615"/>
      <c r="GFZ3196" s="615"/>
      <c r="GGA3196" s="615"/>
      <c r="GGB3196" s="615"/>
      <c r="GGC3196" s="615"/>
      <c r="GGD3196" s="615"/>
      <c r="GGE3196" s="615"/>
      <c r="GGF3196" s="616"/>
      <c r="GGG3196" s="579"/>
      <c r="GGH3196" s="615"/>
      <c r="GGI3196" s="615"/>
      <c r="GGJ3196" s="615"/>
      <c r="GGK3196" s="615"/>
      <c r="GGL3196" s="615"/>
      <c r="GGM3196" s="615"/>
      <c r="GGN3196" s="615"/>
      <c r="GGO3196" s="616"/>
      <c r="GGP3196" s="579"/>
      <c r="GGQ3196" s="615"/>
      <c r="GGR3196" s="615"/>
      <c r="GGS3196" s="615"/>
      <c r="GGT3196" s="615"/>
      <c r="GGU3196" s="615"/>
      <c r="GGV3196" s="615"/>
      <c r="GGW3196" s="615"/>
      <c r="GGX3196" s="616"/>
      <c r="GGY3196" s="579"/>
      <c r="GGZ3196" s="615"/>
      <c r="GHA3196" s="615"/>
      <c r="GHB3196" s="615"/>
      <c r="GHC3196" s="615"/>
      <c r="GHD3196" s="615"/>
      <c r="GHE3196" s="615"/>
      <c r="GHF3196" s="615"/>
      <c r="GHG3196" s="616"/>
      <c r="GHH3196" s="579"/>
      <c r="GHI3196" s="615"/>
      <c r="GHJ3196" s="615"/>
      <c r="GHK3196" s="615"/>
      <c r="GHL3196" s="615"/>
      <c r="GHM3196" s="615"/>
      <c r="GHN3196" s="615"/>
      <c r="GHO3196" s="615"/>
      <c r="GHP3196" s="616"/>
      <c r="GHQ3196" s="579"/>
      <c r="GHR3196" s="615"/>
      <c r="GHS3196" s="615"/>
      <c r="GHT3196" s="615"/>
      <c r="GHU3196" s="615"/>
      <c r="GHV3196" s="615"/>
      <c r="GHW3196" s="615"/>
      <c r="GHX3196" s="615"/>
      <c r="GHY3196" s="616"/>
      <c r="GHZ3196" s="579"/>
      <c r="GIA3196" s="615"/>
      <c r="GIB3196" s="615"/>
      <c r="GIC3196" s="615"/>
      <c r="GID3196" s="615"/>
      <c r="GIE3196" s="615"/>
      <c r="GIF3196" s="615"/>
      <c r="GIG3196" s="615"/>
      <c r="GIH3196" s="616"/>
      <c r="GII3196" s="579"/>
      <c r="GIJ3196" s="615"/>
      <c r="GIK3196" s="615"/>
      <c r="GIL3196" s="615"/>
      <c r="GIM3196" s="615"/>
      <c r="GIN3196" s="615"/>
      <c r="GIO3196" s="615"/>
      <c r="GIP3196" s="615"/>
      <c r="GIQ3196" s="616"/>
      <c r="GIR3196" s="579"/>
      <c r="GIS3196" s="615"/>
      <c r="GIT3196" s="615"/>
      <c r="GIU3196" s="615"/>
      <c r="GIV3196" s="615"/>
      <c r="GIW3196" s="615"/>
      <c r="GIX3196" s="615"/>
      <c r="GIY3196" s="615"/>
      <c r="GIZ3196" s="616"/>
      <c r="GJA3196" s="579"/>
      <c r="GJB3196" s="615"/>
      <c r="GJC3196" s="615"/>
      <c r="GJD3196" s="615"/>
      <c r="GJE3196" s="615"/>
      <c r="GJF3196" s="615"/>
      <c r="GJG3196" s="615"/>
      <c r="GJH3196" s="615"/>
      <c r="GJI3196" s="616"/>
      <c r="GJJ3196" s="579"/>
      <c r="GJK3196" s="615"/>
      <c r="GJL3196" s="615"/>
      <c r="GJM3196" s="615"/>
      <c r="GJN3196" s="615"/>
      <c r="GJO3196" s="615"/>
      <c r="GJP3196" s="615"/>
      <c r="GJQ3196" s="615"/>
      <c r="GJR3196" s="616"/>
      <c r="GJS3196" s="579"/>
      <c r="GJT3196" s="615"/>
      <c r="GJU3196" s="615"/>
      <c r="GJV3196" s="615"/>
      <c r="GJW3196" s="615"/>
      <c r="GJX3196" s="615"/>
      <c r="GJY3196" s="615"/>
      <c r="GJZ3196" s="615"/>
      <c r="GKA3196" s="616"/>
      <c r="GKB3196" s="579"/>
      <c r="GKC3196" s="615"/>
      <c r="GKD3196" s="615"/>
      <c r="GKE3196" s="615"/>
      <c r="GKF3196" s="615"/>
      <c r="GKG3196" s="615"/>
      <c r="GKH3196" s="615"/>
      <c r="GKI3196" s="615"/>
      <c r="GKJ3196" s="616"/>
      <c r="GKK3196" s="579"/>
      <c r="GKL3196" s="615"/>
      <c r="GKM3196" s="615"/>
      <c r="GKN3196" s="615"/>
      <c r="GKO3196" s="615"/>
      <c r="GKP3196" s="615"/>
      <c r="GKQ3196" s="615"/>
      <c r="GKR3196" s="615"/>
      <c r="GKS3196" s="616"/>
      <c r="GKT3196" s="579"/>
      <c r="GKU3196" s="615"/>
      <c r="GKV3196" s="615"/>
      <c r="GKW3196" s="615"/>
      <c r="GKX3196" s="615"/>
      <c r="GKY3196" s="615"/>
      <c r="GKZ3196" s="615"/>
      <c r="GLA3196" s="615"/>
      <c r="GLB3196" s="616"/>
      <c r="GLC3196" s="579"/>
      <c r="GLD3196" s="615"/>
      <c r="GLE3196" s="615"/>
      <c r="GLF3196" s="615"/>
      <c r="GLG3196" s="615"/>
      <c r="GLH3196" s="615"/>
      <c r="GLI3196" s="615"/>
      <c r="GLJ3196" s="615"/>
      <c r="GLK3196" s="616"/>
      <c r="GLL3196" s="579"/>
      <c r="GLM3196" s="615"/>
      <c r="GLN3196" s="615"/>
      <c r="GLO3196" s="615"/>
      <c r="GLP3196" s="615"/>
      <c r="GLQ3196" s="615"/>
      <c r="GLR3196" s="615"/>
      <c r="GLS3196" s="615"/>
      <c r="GLT3196" s="616"/>
      <c r="GLU3196" s="579"/>
      <c r="GLV3196" s="615"/>
      <c r="GLW3196" s="615"/>
      <c r="GLX3196" s="615"/>
      <c r="GLY3196" s="615"/>
      <c r="GLZ3196" s="615"/>
      <c r="GMA3196" s="615"/>
      <c r="GMB3196" s="615"/>
      <c r="GMC3196" s="616"/>
      <c r="GMD3196" s="579"/>
      <c r="GME3196" s="615"/>
      <c r="GMF3196" s="615"/>
      <c r="GMG3196" s="615"/>
      <c r="GMH3196" s="615"/>
      <c r="GMI3196" s="615"/>
      <c r="GMJ3196" s="615"/>
      <c r="GMK3196" s="615"/>
      <c r="GML3196" s="616"/>
      <c r="GMM3196" s="579"/>
      <c r="GMN3196" s="615"/>
      <c r="GMO3196" s="615"/>
      <c r="GMP3196" s="615"/>
      <c r="GMQ3196" s="615"/>
      <c r="GMR3196" s="615"/>
      <c r="GMS3196" s="615"/>
      <c r="GMT3196" s="615"/>
      <c r="GMU3196" s="616"/>
      <c r="GMV3196" s="579"/>
      <c r="GMW3196" s="615"/>
      <c r="GMX3196" s="615"/>
      <c r="GMY3196" s="615"/>
      <c r="GMZ3196" s="615"/>
      <c r="GNA3196" s="615"/>
      <c r="GNB3196" s="615"/>
      <c r="GNC3196" s="615"/>
      <c r="GND3196" s="616"/>
      <c r="GNE3196" s="579"/>
      <c r="GNF3196" s="615"/>
      <c r="GNG3196" s="615"/>
      <c r="GNH3196" s="615"/>
      <c r="GNI3196" s="615"/>
      <c r="GNJ3196" s="615"/>
      <c r="GNK3196" s="615"/>
      <c r="GNL3196" s="615"/>
      <c r="GNM3196" s="616"/>
      <c r="GNN3196" s="579"/>
      <c r="GNO3196" s="615"/>
      <c r="GNP3196" s="615"/>
      <c r="GNQ3196" s="615"/>
      <c r="GNR3196" s="615"/>
      <c r="GNS3196" s="615"/>
      <c r="GNT3196" s="615"/>
      <c r="GNU3196" s="615"/>
      <c r="GNV3196" s="616"/>
      <c r="GNW3196" s="579"/>
      <c r="GNX3196" s="615"/>
      <c r="GNY3196" s="615"/>
      <c r="GNZ3196" s="615"/>
      <c r="GOA3196" s="615"/>
      <c r="GOB3196" s="615"/>
      <c r="GOC3196" s="615"/>
      <c r="GOD3196" s="615"/>
      <c r="GOE3196" s="616"/>
      <c r="GOF3196" s="579"/>
      <c r="GOG3196" s="615"/>
      <c r="GOH3196" s="615"/>
      <c r="GOI3196" s="615"/>
      <c r="GOJ3196" s="615"/>
      <c r="GOK3196" s="615"/>
      <c r="GOL3196" s="615"/>
      <c r="GOM3196" s="615"/>
      <c r="GON3196" s="616"/>
      <c r="GOO3196" s="579"/>
      <c r="GOP3196" s="615"/>
      <c r="GOQ3196" s="615"/>
      <c r="GOR3196" s="615"/>
      <c r="GOS3196" s="615"/>
      <c r="GOT3196" s="615"/>
      <c r="GOU3196" s="615"/>
      <c r="GOV3196" s="615"/>
      <c r="GOW3196" s="616"/>
      <c r="GOX3196" s="579"/>
      <c r="GOY3196" s="615"/>
      <c r="GOZ3196" s="615"/>
      <c r="GPA3196" s="615"/>
      <c r="GPB3196" s="615"/>
      <c r="GPC3196" s="615"/>
      <c r="GPD3196" s="615"/>
      <c r="GPE3196" s="615"/>
      <c r="GPF3196" s="616"/>
      <c r="GPG3196" s="579"/>
      <c r="GPH3196" s="615"/>
      <c r="GPI3196" s="615"/>
      <c r="GPJ3196" s="615"/>
      <c r="GPK3196" s="615"/>
      <c r="GPL3196" s="615"/>
      <c r="GPM3196" s="615"/>
      <c r="GPN3196" s="615"/>
      <c r="GPO3196" s="616"/>
      <c r="GPP3196" s="579"/>
      <c r="GPQ3196" s="615"/>
      <c r="GPR3196" s="615"/>
      <c r="GPS3196" s="615"/>
      <c r="GPT3196" s="615"/>
      <c r="GPU3196" s="615"/>
      <c r="GPV3196" s="615"/>
      <c r="GPW3196" s="615"/>
      <c r="GPX3196" s="616"/>
      <c r="GPY3196" s="579"/>
      <c r="GPZ3196" s="615"/>
      <c r="GQA3196" s="615"/>
      <c r="GQB3196" s="615"/>
      <c r="GQC3196" s="615"/>
      <c r="GQD3196" s="615"/>
      <c r="GQE3196" s="615"/>
      <c r="GQF3196" s="615"/>
      <c r="GQG3196" s="616"/>
      <c r="GQH3196" s="579"/>
      <c r="GQI3196" s="615"/>
      <c r="GQJ3196" s="615"/>
      <c r="GQK3196" s="615"/>
      <c r="GQL3196" s="615"/>
      <c r="GQM3196" s="615"/>
      <c r="GQN3196" s="615"/>
      <c r="GQO3196" s="615"/>
      <c r="GQP3196" s="616"/>
      <c r="GQQ3196" s="579"/>
      <c r="GQR3196" s="615"/>
      <c r="GQS3196" s="615"/>
      <c r="GQT3196" s="615"/>
      <c r="GQU3196" s="615"/>
      <c r="GQV3196" s="615"/>
      <c r="GQW3196" s="615"/>
      <c r="GQX3196" s="615"/>
      <c r="GQY3196" s="616"/>
      <c r="GQZ3196" s="579"/>
      <c r="GRA3196" s="615"/>
      <c r="GRB3196" s="615"/>
      <c r="GRC3196" s="615"/>
      <c r="GRD3196" s="615"/>
      <c r="GRE3196" s="615"/>
      <c r="GRF3196" s="615"/>
      <c r="GRG3196" s="615"/>
      <c r="GRH3196" s="616"/>
      <c r="GRI3196" s="579"/>
      <c r="GRJ3196" s="615"/>
      <c r="GRK3196" s="615"/>
      <c r="GRL3196" s="615"/>
      <c r="GRM3196" s="615"/>
      <c r="GRN3196" s="615"/>
      <c r="GRO3196" s="615"/>
      <c r="GRP3196" s="615"/>
      <c r="GRQ3196" s="616"/>
      <c r="GRR3196" s="579"/>
      <c r="GRS3196" s="615"/>
      <c r="GRT3196" s="615"/>
      <c r="GRU3196" s="615"/>
      <c r="GRV3196" s="615"/>
      <c r="GRW3196" s="615"/>
      <c r="GRX3196" s="615"/>
      <c r="GRY3196" s="615"/>
      <c r="GRZ3196" s="616"/>
      <c r="GSA3196" s="579"/>
      <c r="GSB3196" s="615"/>
      <c r="GSC3196" s="615"/>
      <c r="GSD3196" s="615"/>
      <c r="GSE3196" s="615"/>
      <c r="GSF3196" s="615"/>
      <c r="GSG3196" s="615"/>
      <c r="GSH3196" s="615"/>
      <c r="GSI3196" s="616"/>
      <c r="GSJ3196" s="579"/>
      <c r="GSK3196" s="615"/>
      <c r="GSL3196" s="615"/>
      <c r="GSM3196" s="615"/>
      <c r="GSN3196" s="615"/>
      <c r="GSO3196" s="615"/>
      <c r="GSP3196" s="615"/>
      <c r="GSQ3196" s="615"/>
      <c r="GSR3196" s="616"/>
      <c r="GSS3196" s="579"/>
      <c r="GST3196" s="615"/>
      <c r="GSU3196" s="615"/>
      <c r="GSV3196" s="615"/>
      <c r="GSW3196" s="615"/>
      <c r="GSX3196" s="615"/>
      <c r="GSY3196" s="615"/>
      <c r="GSZ3196" s="615"/>
      <c r="GTA3196" s="616"/>
      <c r="GTB3196" s="579"/>
      <c r="GTC3196" s="615"/>
      <c r="GTD3196" s="615"/>
      <c r="GTE3196" s="615"/>
      <c r="GTF3196" s="615"/>
      <c r="GTG3196" s="615"/>
      <c r="GTH3196" s="615"/>
      <c r="GTI3196" s="615"/>
      <c r="GTJ3196" s="616"/>
      <c r="GTK3196" s="579"/>
      <c r="GTL3196" s="615"/>
      <c r="GTM3196" s="615"/>
      <c r="GTN3196" s="615"/>
      <c r="GTO3196" s="615"/>
      <c r="GTP3196" s="615"/>
      <c r="GTQ3196" s="615"/>
      <c r="GTR3196" s="615"/>
      <c r="GTS3196" s="616"/>
      <c r="GTT3196" s="579"/>
      <c r="GTU3196" s="615"/>
      <c r="GTV3196" s="615"/>
      <c r="GTW3196" s="615"/>
      <c r="GTX3196" s="615"/>
      <c r="GTY3196" s="615"/>
      <c r="GTZ3196" s="615"/>
      <c r="GUA3196" s="615"/>
      <c r="GUB3196" s="616"/>
      <c r="GUC3196" s="579"/>
      <c r="GUD3196" s="615"/>
      <c r="GUE3196" s="615"/>
      <c r="GUF3196" s="615"/>
      <c r="GUG3196" s="615"/>
      <c r="GUH3196" s="615"/>
      <c r="GUI3196" s="615"/>
      <c r="GUJ3196" s="615"/>
      <c r="GUK3196" s="616"/>
      <c r="GUL3196" s="579"/>
      <c r="GUM3196" s="615"/>
      <c r="GUN3196" s="615"/>
      <c r="GUO3196" s="615"/>
      <c r="GUP3196" s="615"/>
      <c r="GUQ3196" s="615"/>
      <c r="GUR3196" s="615"/>
      <c r="GUS3196" s="615"/>
      <c r="GUT3196" s="616"/>
      <c r="GUU3196" s="579"/>
      <c r="GUV3196" s="615"/>
      <c r="GUW3196" s="615"/>
      <c r="GUX3196" s="615"/>
      <c r="GUY3196" s="615"/>
      <c r="GUZ3196" s="615"/>
      <c r="GVA3196" s="615"/>
      <c r="GVB3196" s="615"/>
      <c r="GVC3196" s="616"/>
      <c r="GVD3196" s="579"/>
      <c r="GVE3196" s="615"/>
      <c r="GVF3196" s="615"/>
      <c r="GVG3196" s="615"/>
      <c r="GVH3196" s="615"/>
      <c r="GVI3196" s="615"/>
      <c r="GVJ3196" s="615"/>
      <c r="GVK3196" s="615"/>
      <c r="GVL3196" s="616"/>
      <c r="GVM3196" s="579"/>
      <c r="GVN3196" s="615"/>
      <c r="GVO3196" s="615"/>
      <c r="GVP3196" s="615"/>
      <c r="GVQ3196" s="615"/>
      <c r="GVR3196" s="615"/>
      <c r="GVS3196" s="615"/>
      <c r="GVT3196" s="615"/>
      <c r="GVU3196" s="616"/>
      <c r="GVV3196" s="579"/>
      <c r="GVW3196" s="615"/>
      <c r="GVX3196" s="615"/>
      <c r="GVY3196" s="615"/>
      <c r="GVZ3196" s="615"/>
      <c r="GWA3196" s="615"/>
      <c r="GWB3196" s="615"/>
      <c r="GWC3196" s="615"/>
      <c r="GWD3196" s="616"/>
      <c r="GWE3196" s="579"/>
      <c r="GWF3196" s="615"/>
      <c r="GWG3196" s="615"/>
      <c r="GWH3196" s="615"/>
      <c r="GWI3196" s="615"/>
      <c r="GWJ3196" s="615"/>
      <c r="GWK3196" s="615"/>
      <c r="GWL3196" s="615"/>
      <c r="GWM3196" s="616"/>
      <c r="GWN3196" s="579"/>
      <c r="GWO3196" s="615"/>
      <c r="GWP3196" s="615"/>
      <c r="GWQ3196" s="615"/>
      <c r="GWR3196" s="615"/>
      <c r="GWS3196" s="615"/>
      <c r="GWT3196" s="615"/>
      <c r="GWU3196" s="615"/>
      <c r="GWV3196" s="616"/>
      <c r="GWW3196" s="579"/>
      <c r="GWX3196" s="615"/>
      <c r="GWY3196" s="615"/>
      <c r="GWZ3196" s="615"/>
      <c r="GXA3196" s="615"/>
      <c r="GXB3196" s="615"/>
      <c r="GXC3196" s="615"/>
      <c r="GXD3196" s="615"/>
      <c r="GXE3196" s="616"/>
      <c r="GXF3196" s="579"/>
      <c r="GXG3196" s="615"/>
      <c r="GXH3196" s="615"/>
      <c r="GXI3196" s="615"/>
      <c r="GXJ3196" s="615"/>
      <c r="GXK3196" s="615"/>
      <c r="GXL3196" s="615"/>
      <c r="GXM3196" s="615"/>
      <c r="GXN3196" s="616"/>
      <c r="GXO3196" s="579"/>
      <c r="GXP3196" s="615"/>
      <c r="GXQ3196" s="615"/>
      <c r="GXR3196" s="615"/>
      <c r="GXS3196" s="615"/>
      <c r="GXT3196" s="615"/>
      <c r="GXU3196" s="615"/>
      <c r="GXV3196" s="615"/>
      <c r="GXW3196" s="616"/>
      <c r="GXX3196" s="579"/>
      <c r="GXY3196" s="615"/>
      <c r="GXZ3196" s="615"/>
      <c r="GYA3196" s="615"/>
      <c r="GYB3196" s="615"/>
      <c r="GYC3196" s="615"/>
      <c r="GYD3196" s="615"/>
      <c r="GYE3196" s="615"/>
      <c r="GYF3196" s="616"/>
      <c r="GYG3196" s="579"/>
      <c r="GYH3196" s="615"/>
      <c r="GYI3196" s="615"/>
      <c r="GYJ3196" s="615"/>
      <c r="GYK3196" s="615"/>
      <c r="GYL3196" s="615"/>
      <c r="GYM3196" s="615"/>
      <c r="GYN3196" s="615"/>
      <c r="GYO3196" s="616"/>
      <c r="GYP3196" s="579"/>
      <c r="GYQ3196" s="615"/>
      <c r="GYR3196" s="615"/>
      <c r="GYS3196" s="615"/>
      <c r="GYT3196" s="615"/>
      <c r="GYU3196" s="615"/>
      <c r="GYV3196" s="615"/>
      <c r="GYW3196" s="615"/>
      <c r="GYX3196" s="616"/>
      <c r="GYY3196" s="579"/>
      <c r="GYZ3196" s="615"/>
      <c r="GZA3196" s="615"/>
      <c r="GZB3196" s="615"/>
      <c r="GZC3196" s="615"/>
      <c r="GZD3196" s="615"/>
      <c r="GZE3196" s="615"/>
      <c r="GZF3196" s="615"/>
      <c r="GZG3196" s="616"/>
      <c r="GZH3196" s="579"/>
      <c r="GZI3196" s="615"/>
      <c r="GZJ3196" s="615"/>
      <c r="GZK3196" s="615"/>
      <c r="GZL3196" s="615"/>
      <c r="GZM3196" s="615"/>
      <c r="GZN3196" s="615"/>
      <c r="GZO3196" s="615"/>
      <c r="GZP3196" s="616"/>
      <c r="GZQ3196" s="579"/>
      <c r="GZR3196" s="615"/>
      <c r="GZS3196" s="615"/>
      <c r="GZT3196" s="615"/>
      <c r="GZU3196" s="615"/>
      <c r="GZV3196" s="615"/>
      <c r="GZW3196" s="615"/>
      <c r="GZX3196" s="615"/>
      <c r="GZY3196" s="616"/>
      <c r="GZZ3196" s="579"/>
      <c r="HAA3196" s="615"/>
      <c r="HAB3196" s="615"/>
      <c r="HAC3196" s="615"/>
      <c r="HAD3196" s="615"/>
      <c r="HAE3196" s="615"/>
      <c r="HAF3196" s="615"/>
      <c r="HAG3196" s="615"/>
      <c r="HAH3196" s="616"/>
      <c r="HAI3196" s="579"/>
      <c r="HAJ3196" s="615"/>
      <c r="HAK3196" s="615"/>
      <c r="HAL3196" s="615"/>
      <c r="HAM3196" s="615"/>
      <c r="HAN3196" s="615"/>
      <c r="HAO3196" s="615"/>
      <c r="HAP3196" s="615"/>
      <c r="HAQ3196" s="616"/>
      <c r="HAR3196" s="579"/>
      <c r="HAS3196" s="615"/>
      <c r="HAT3196" s="615"/>
      <c r="HAU3196" s="615"/>
      <c r="HAV3196" s="615"/>
      <c r="HAW3196" s="615"/>
      <c r="HAX3196" s="615"/>
      <c r="HAY3196" s="615"/>
      <c r="HAZ3196" s="616"/>
      <c r="HBA3196" s="579"/>
      <c r="HBB3196" s="615"/>
      <c r="HBC3196" s="615"/>
      <c r="HBD3196" s="615"/>
      <c r="HBE3196" s="615"/>
      <c r="HBF3196" s="615"/>
      <c r="HBG3196" s="615"/>
      <c r="HBH3196" s="615"/>
      <c r="HBI3196" s="616"/>
      <c r="HBJ3196" s="579"/>
      <c r="HBK3196" s="615"/>
      <c r="HBL3196" s="615"/>
      <c r="HBM3196" s="615"/>
      <c r="HBN3196" s="615"/>
      <c r="HBO3196" s="615"/>
      <c r="HBP3196" s="615"/>
      <c r="HBQ3196" s="615"/>
      <c r="HBR3196" s="616"/>
      <c r="HBS3196" s="579"/>
      <c r="HBT3196" s="615"/>
      <c r="HBU3196" s="615"/>
      <c r="HBV3196" s="615"/>
      <c r="HBW3196" s="615"/>
      <c r="HBX3196" s="615"/>
      <c r="HBY3196" s="615"/>
      <c r="HBZ3196" s="615"/>
      <c r="HCA3196" s="616"/>
      <c r="HCB3196" s="579"/>
      <c r="HCC3196" s="615"/>
      <c r="HCD3196" s="615"/>
      <c r="HCE3196" s="615"/>
      <c r="HCF3196" s="615"/>
      <c r="HCG3196" s="615"/>
      <c r="HCH3196" s="615"/>
      <c r="HCI3196" s="615"/>
      <c r="HCJ3196" s="616"/>
      <c r="HCK3196" s="579"/>
      <c r="HCL3196" s="615"/>
      <c r="HCM3196" s="615"/>
      <c r="HCN3196" s="615"/>
      <c r="HCO3196" s="615"/>
      <c r="HCP3196" s="615"/>
      <c r="HCQ3196" s="615"/>
      <c r="HCR3196" s="615"/>
      <c r="HCS3196" s="616"/>
      <c r="HCT3196" s="579"/>
      <c r="HCU3196" s="615"/>
      <c r="HCV3196" s="615"/>
      <c r="HCW3196" s="615"/>
      <c r="HCX3196" s="615"/>
      <c r="HCY3196" s="615"/>
      <c r="HCZ3196" s="615"/>
      <c r="HDA3196" s="615"/>
      <c r="HDB3196" s="616"/>
      <c r="HDC3196" s="579"/>
      <c r="HDD3196" s="615"/>
      <c r="HDE3196" s="615"/>
      <c r="HDF3196" s="615"/>
      <c r="HDG3196" s="615"/>
      <c r="HDH3196" s="615"/>
      <c r="HDI3196" s="615"/>
      <c r="HDJ3196" s="615"/>
      <c r="HDK3196" s="616"/>
      <c r="HDL3196" s="579"/>
      <c r="HDM3196" s="615"/>
      <c r="HDN3196" s="615"/>
      <c r="HDO3196" s="615"/>
      <c r="HDP3196" s="615"/>
      <c r="HDQ3196" s="615"/>
      <c r="HDR3196" s="615"/>
      <c r="HDS3196" s="615"/>
      <c r="HDT3196" s="616"/>
      <c r="HDU3196" s="579"/>
      <c r="HDV3196" s="615"/>
      <c r="HDW3196" s="615"/>
      <c r="HDX3196" s="615"/>
      <c r="HDY3196" s="615"/>
      <c r="HDZ3196" s="615"/>
      <c r="HEA3196" s="615"/>
      <c r="HEB3196" s="615"/>
      <c r="HEC3196" s="616"/>
      <c r="HED3196" s="579"/>
      <c r="HEE3196" s="615"/>
      <c r="HEF3196" s="615"/>
      <c r="HEG3196" s="615"/>
      <c r="HEH3196" s="615"/>
      <c r="HEI3196" s="615"/>
      <c r="HEJ3196" s="615"/>
      <c r="HEK3196" s="615"/>
      <c r="HEL3196" s="616"/>
      <c r="HEM3196" s="579"/>
      <c r="HEN3196" s="615"/>
      <c r="HEO3196" s="615"/>
      <c r="HEP3196" s="615"/>
      <c r="HEQ3196" s="615"/>
      <c r="HER3196" s="615"/>
      <c r="HES3196" s="615"/>
      <c r="HET3196" s="615"/>
      <c r="HEU3196" s="616"/>
      <c r="HEV3196" s="579"/>
      <c r="HEW3196" s="615"/>
      <c r="HEX3196" s="615"/>
      <c r="HEY3196" s="615"/>
      <c r="HEZ3196" s="615"/>
      <c r="HFA3196" s="615"/>
      <c r="HFB3196" s="615"/>
      <c r="HFC3196" s="615"/>
      <c r="HFD3196" s="616"/>
      <c r="HFE3196" s="579"/>
      <c r="HFF3196" s="615"/>
      <c r="HFG3196" s="615"/>
      <c r="HFH3196" s="615"/>
      <c r="HFI3196" s="615"/>
      <c r="HFJ3196" s="615"/>
      <c r="HFK3196" s="615"/>
      <c r="HFL3196" s="615"/>
      <c r="HFM3196" s="616"/>
      <c r="HFN3196" s="579"/>
      <c r="HFO3196" s="615"/>
      <c r="HFP3196" s="615"/>
      <c r="HFQ3196" s="615"/>
      <c r="HFR3196" s="615"/>
      <c r="HFS3196" s="615"/>
      <c r="HFT3196" s="615"/>
      <c r="HFU3196" s="615"/>
      <c r="HFV3196" s="616"/>
      <c r="HFW3196" s="579"/>
      <c r="HFX3196" s="615"/>
      <c r="HFY3196" s="615"/>
      <c r="HFZ3196" s="615"/>
      <c r="HGA3196" s="615"/>
      <c r="HGB3196" s="615"/>
      <c r="HGC3196" s="615"/>
      <c r="HGD3196" s="615"/>
      <c r="HGE3196" s="616"/>
      <c r="HGF3196" s="579"/>
      <c r="HGG3196" s="615"/>
      <c r="HGH3196" s="615"/>
      <c r="HGI3196" s="615"/>
      <c r="HGJ3196" s="615"/>
      <c r="HGK3196" s="615"/>
      <c r="HGL3196" s="615"/>
      <c r="HGM3196" s="615"/>
      <c r="HGN3196" s="616"/>
      <c r="HGO3196" s="579"/>
      <c r="HGP3196" s="615"/>
      <c r="HGQ3196" s="615"/>
      <c r="HGR3196" s="615"/>
      <c r="HGS3196" s="615"/>
      <c r="HGT3196" s="615"/>
      <c r="HGU3196" s="615"/>
      <c r="HGV3196" s="615"/>
      <c r="HGW3196" s="616"/>
      <c r="HGX3196" s="579"/>
      <c r="HGY3196" s="615"/>
      <c r="HGZ3196" s="615"/>
      <c r="HHA3196" s="615"/>
      <c r="HHB3196" s="615"/>
      <c r="HHC3196" s="615"/>
      <c r="HHD3196" s="615"/>
      <c r="HHE3196" s="615"/>
      <c r="HHF3196" s="616"/>
      <c r="HHG3196" s="579"/>
      <c r="HHH3196" s="615"/>
      <c r="HHI3196" s="615"/>
      <c r="HHJ3196" s="615"/>
      <c r="HHK3196" s="615"/>
      <c r="HHL3196" s="615"/>
      <c r="HHM3196" s="615"/>
      <c r="HHN3196" s="615"/>
      <c r="HHO3196" s="616"/>
      <c r="HHP3196" s="579"/>
      <c r="HHQ3196" s="615"/>
      <c r="HHR3196" s="615"/>
      <c r="HHS3196" s="615"/>
      <c r="HHT3196" s="615"/>
      <c r="HHU3196" s="615"/>
      <c r="HHV3196" s="615"/>
      <c r="HHW3196" s="615"/>
      <c r="HHX3196" s="616"/>
      <c r="HHY3196" s="579"/>
      <c r="HHZ3196" s="615"/>
      <c r="HIA3196" s="615"/>
      <c r="HIB3196" s="615"/>
      <c r="HIC3196" s="615"/>
      <c r="HID3196" s="615"/>
      <c r="HIE3196" s="615"/>
      <c r="HIF3196" s="615"/>
      <c r="HIG3196" s="616"/>
      <c r="HIH3196" s="579"/>
      <c r="HII3196" s="615"/>
      <c r="HIJ3196" s="615"/>
      <c r="HIK3196" s="615"/>
      <c r="HIL3196" s="615"/>
      <c r="HIM3196" s="615"/>
      <c r="HIN3196" s="615"/>
      <c r="HIO3196" s="615"/>
      <c r="HIP3196" s="616"/>
      <c r="HIQ3196" s="579"/>
      <c r="HIR3196" s="615"/>
      <c r="HIS3196" s="615"/>
      <c r="HIT3196" s="615"/>
      <c r="HIU3196" s="615"/>
      <c r="HIV3196" s="615"/>
      <c r="HIW3196" s="615"/>
      <c r="HIX3196" s="615"/>
      <c r="HIY3196" s="616"/>
      <c r="HIZ3196" s="579"/>
      <c r="HJA3196" s="615"/>
      <c r="HJB3196" s="615"/>
      <c r="HJC3196" s="615"/>
      <c r="HJD3196" s="615"/>
      <c r="HJE3196" s="615"/>
      <c r="HJF3196" s="615"/>
      <c r="HJG3196" s="615"/>
      <c r="HJH3196" s="616"/>
      <c r="HJI3196" s="579"/>
      <c r="HJJ3196" s="615"/>
      <c r="HJK3196" s="615"/>
      <c r="HJL3196" s="615"/>
      <c r="HJM3196" s="615"/>
      <c r="HJN3196" s="615"/>
      <c r="HJO3196" s="615"/>
      <c r="HJP3196" s="615"/>
      <c r="HJQ3196" s="616"/>
      <c r="HJR3196" s="579"/>
      <c r="HJS3196" s="615"/>
      <c r="HJT3196" s="615"/>
      <c r="HJU3196" s="615"/>
      <c r="HJV3196" s="615"/>
      <c r="HJW3196" s="615"/>
      <c r="HJX3196" s="615"/>
      <c r="HJY3196" s="615"/>
      <c r="HJZ3196" s="616"/>
      <c r="HKA3196" s="579"/>
      <c r="HKB3196" s="615"/>
      <c r="HKC3196" s="615"/>
      <c r="HKD3196" s="615"/>
      <c r="HKE3196" s="615"/>
      <c r="HKF3196" s="615"/>
      <c r="HKG3196" s="615"/>
      <c r="HKH3196" s="615"/>
      <c r="HKI3196" s="616"/>
      <c r="HKJ3196" s="579"/>
      <c r="HKK3196" s="615"/>
      <c r="HKL3196" s="615"/>
      <c r="HKM3196" s="615"/>
      <c r="HKN3196" s="615"/>
      <c r="HKO3196" s="615"/>
      <c r="HKP3196" s="615"/>
      <c r="HKQ3196" s="615"/>
      <c r="HKR3196" s="616"/>
      <c r="HKS3196" s="579"/>
      <c r="HKT3196" s="615"/>
      <c r="HKU3196" s="615"/>
      <c r="HKV3196" s="615"/>
      <c r="HKW3196" s="615"/>
      <c r="HKX3196" s="615"/>
      <c r="HKY3196" s="615"/>
      <c r="HKZ3196" s="615"/>
      <c r="HLA3196" s="616"/>
      <c r="HLB3196" s="579"/>
      <c r="HLC3196" s="615"/>
      <c r="HLD3196" s="615"/>
      <c r="HLE3196" s="615"/>
      <c r="HLF3196" s="615"/>
      <c r="HLG3196" s="615"/>
      <c r="HLH3196" s="615"/>
      <c r="HLI3196" s="615"/>
      <c r="HLJ3196" s="616"/>
      <c r="HLK3196" s="579"/>
      <c r="HLL3196" s="615"/>
      <c r="HLM3196" s="615"/>
      <c r="HLN3196" s="615"/>
      <c r="HLO3196" s="615"/>
      <c r="HLP3196" s="615"/>
      <c r="HLQ3196" s="615"/>
      <c r="HLR3196" s="615"/>
      <c r="HLS3196" s="616"/>
      <c r="HLT3196" s="579"/>
      <c r="HLU3196" s="615"/>
      <c r="HLV3196" s="615"/>
      <c r="HLW3196" s="615"/>
      <c r="HLX3196" s="615"/>
      <c r="HLY3196" s="615"/>
      <c r="HLZ3196" s="615"/>
      <c r="HMA3196" s="615"/>
      <c r="HMB3196" s="616"/>
      <c r="HMC3196" s="579"/>
      <c r="HMD3196" s="615"/>
      <c r="HME3196" s="615"/>
      <c r="HMF3196" s="615"/>
      <c r="HMG3196" s="615"/>
      <c r="HMH3196" s="615"/>
      <c r="HMI3196" s="615"/>
      <c r="HMJ3196" s="615"/>
      <c r="HMK3196" s="616"/>
      <c r="HML3196" s="579"/>
      <c r="HMM3196" s="615"/>
      <c r="HMN3196" s="615"/>
      <c r="HMO3196" s="615"/>
      <c r="HMP3196" s="615"/>
      <c r="HMQ3196" s="615"/>
      <c r="HMR3196" s="615"/>
      <c r="HMS3196" s="615"/>
      <c r="HMT3196" s="616"/>
      <c r="HMU3196" s="579"/>
      <c r="HMV3196" s="615"/>
      <c r="HMW3196" s="615"/>
      <c r="HMX3196" s="615"/>
      <c r="HMY3196" s="615"/>
      <c r="HMZ3196" s="615"/>
      <c r="HNA3196" s="615"/>
      <c r="HNB3196" s="615"/>
      <c r="HNC3196" s="616"/>
      <c r="HND3196" s="579"/>
      <c r="HNE3196" s="615"/>
      <c r="HNF3196" s="615"/>
      <c r="HNG3196" s="615"/>
      <c r="HNH3196" s="615"/>
      <c r="HNI3196" s="615"/>
      <c r="HNJ3196" s="615"/>
      <c r="HNK3196" s="615"/>
      <c r="HNL3196" s="616"/>
      <c r="HNM3196" s="579"/>
      <c r="HNN3196" s="615"/>
      <c r="HNO3196" s="615"/>
      <c r="HNP3196" s="615"/>
      <c r="HNQ3196" s="615"/>
      <c r="HNR3196" s="615"/>
      <c r="HNS3196" s="615"/>
      <c r="HNT3196" s="615"/>
      <c r="HNU3196" s="616"/>
      <c r="HNV3196" s="579"/>
      <c r="HNW3196" s="615"/>
      <c r="HNX3196" s="615"/>
      <c r="HNY3196" s="615"/>
      <c r="HNZ3196" s="615"/>
      <c r="HOA3196" s="615"/>
      <c r="HOB3196" s="615"/>
      <c r="HOC3196" s="615"/>
      <c r="HOD3196" s="616"/>
      <c r="HOE3196" s="579"/>
      <c r="HOF3196" s="615"/>
      <c r="HOG3196" s="615"/>
      <c r="HOH3196" s="615"/>
      <c r="HOI3196" s="615"/>
      <c r="HOJ3196" s="615"/>
      <c r="HOK3196" s="615"/>
      <c r="HOL3196" s="615"/>
      <c r="HOM3196" s="616"/>
      <c r="HON3196" s="579"/>
      <c r="HOO3196" s="615"/>
      <c r="HOP3196" s="615"/>
      <c r="HOQ3196" s="615"/>
      <c r="HOR3196" s="615"/>
      <c r="HOS3196" s="615"/>
      <c r="HOT3196" s="615"/>
      <c r="HOU3196" s="615"/>
      <c r="HOV3196" s="616"/>
      <c r="HOW3196" s="579"/>
      <c r="HOX3196" s="615"/>
      <c r="HOY3196" s="615"/>
      <c r="HOZ3196" s="615"/>
      <c r="HPA3196" s="615"/>
      <c r="HPB3196" s="615"/>
      <c r="HPC3196" s="615"/>
      <c r="HPD3196" s="615"/>
      <c r="HPE3196" s="616"/>
      <c r="HPF3196" s="579"/>
      <c r="HPG3196" s="615"/>
      <c r="HPH3196" s="615"/>
      <c r="HPI3196" s="615"/>
      <c r="HPJ3196" s="615"/>
      <c r="HPK3196" s="615"/>
      <c r="HPL3196" s="615"/>
      <c r="HPM3196" s="615"/>
      <c r="HPN3196" s="616"/>
      <c r="HPO3196" s="579"/>
      <c r="HPP3196" s="615"/>
      <c r="HPQ3196" s="615"/>
      <c r="HPR3196" s="615"/>
      <c r="HPS3196" s="615"/>
      <c r="HPT3196" s="615"/>
      <c r="HPU3196" s="615"/>
      <c r="HPV3196" s="615"/>
      <c r="HPW3196" s="616"/>
      <c r="HPX3196" s="579"/>
      <c r="HPY3196" s="615"/>
      <c r="HPZ3196" s="615"/>
      <c r="HQA3196" s="615"/>
      <c r="HQB3196" s="615"/>
      <c r="HQC3196" s="615"/>
      <c r="HQD3196" s="615"/>
      <c r="HQE3196" s="615"/>
      <c r="HQF3196" s="616"/>
      <c r="HQG3196" s="579"/>
      <c r="HQH3196" s="615"/>
      <c r="HQI3196" s="615"/>
      <c r="HQJ3196" s="615"/>
      <c r="HQK3196" s="615"/>
      <c r="HQL3196" s="615"/>
      <c r="HQM3196" s="615"/>
      <c r="HQN3196" s="615"/>
      <c r="HQO3196" s="616"/>
      <c r="HQP3196" s="579"/>
      <c r="HQQ3196" s="615"/>
      <c r="HQR3196" s="615"/>
      <c r="HQS3196" s="615"/>
      <c r="HQT3196" s="615"/>
      <c r="HQU3196" s="615"/>
      <c r="HQV3196" s="615"/>
      <c r="HQW3196" s="615"/>
      <c r="HQX3196" s="616"/>
      <c r="HQY3196" s="579"/>
      <c r="HQZ3196" s="615"/>
      <c r="HRA3196" s="615"/>
      <c r="HRB3196" s="615"/>
      <c r="HRC3196" s="615"/>
      <c r="HRD3196" s="615"/>
      <c r="HRE3196" s="615"/>
      <c r="HRF3196" s="615"/>
      <c r="HRG3196" s="616"/>
      <c r="HRH3196" s="579"/>
      <c r="HRI3196" s="615"/>
      <c r="HRJ3196" s="615"/>
      <c r="HRK3196" s="615"/>
      <c r="HRL3196" s="615"/>
      <c r="HRM3196" s="615"/>
      <c r="HRN3196" s="615"/>
      <c r="HRO3196" s="615"/>
      <c r="HRP3196" s="616"/>
      <c r="HRQ3196" s="579"/>
      <c r="HRR3196" s="615"/>
      <c r="HRS3196" s="615"/>
      <c r="HRT3196" s="615"/>
      <c r="HRU3196" s="615"/>
      <c r="HRV3196" s="615"/>
      <c r="HRW3196" s="615"/>
      <c r="HRX3196" s="615"/>
      <c r="HRY3196" s="616"/>
      <c r="HRZ3196" s="579"/>
      <c r="HSA3196" s="615"/>
      <c r="HSB3196" s="615"/>
      <c r="HSC3196" s="615"/>
      <c r="HSD3196" s="615"/>
      <c r="HSE3196" s="615"/>
      <c r="HSF3196" s="615"/>
      <c r="HSG3196" s="615"/>
      <c r="HSH3196" s="616"/>
      <c r="HSI3196" s="579"/>
      <c r="HSJ3196" s="615"/>
      <c r="HSK3196" s="615"/>
      <c r="HSL3196" s="615"/>
      <c r="HSM3196" s="615"/>
      <c r="HSN3196" s="615"/>
      <c r="HSO3196" s="615"/>
      <c r="HSP3196" s="615"/>
      <c r="HSQ3196" s="616"/>
      <c r="HSR3196" s="579"/>
      <c r="HSS3196" s="615"/>
      <c r="HST3196" s="615"/>
      <c r="HSU3196" s="615"/>
      <c r="HSV3196" s="615"/>
      <c r="HSW3196" s="615"/>
      <c r="HSX3196" s="615"/>
      <c r="HSY3196" s="615"/>
      <c r="HSZ3196" s="616"/>
      <c r="HTA3196" s="579"/>
      <c r="HTB3196" s="615"/>
      <c r="HTC3196" s="615"/>
      <c r="HTD3196" s="615"/>
      <c r="HTE3196" s="615"/>
      <c r="HTF3196" s="615"/>
      <c r="HTG3196" s="615"/>
      <c r="HTH3196" s="615"/>
      <c r="HTI3196" s="616"/>
      <c r="HTJ3196" s="579"/>
      <c r="HTK3196" s="615"/>
      <c r="HTL3196" s="615"/>
      <c r="HTM3196" s="615"/>
      <c r="HTN3196" s="615"/>
      <c r="HTO3196" s="615"/>
      <c r="HTP3196" s="615"/>
      <c r="HTQ3196" s="615"/>
      <c r="HTR3196" s="616"/>
      <c r="HTS3196" s="579"/>
      <c r="HTT3196" s="615"/>
      <c r="HTU3196" s="615"/>
      <c r="HTV3196" s="615"/>
      <c r="HTW3196" s="615"/>
      <c r="HTX3196" s="615"/>
      <c r="HTY3196" s="615"/>
      <c r="HTZ3196" s="615"/>
      <c r="HUA3196" s="616"/>
      <c r="HUB3196" s="579"/>
      <c r="HUC3196" s="615"/>
      <c r="HUD3196" s="615"/>
      <c r="HUE3196" s="615"/>
      <c r="HUF3196" s="615"/>
      <c r="HUG3196" s="615"/>
      <c r="HUH3196" s="615"/>
      <c r="HUI3196" s="615"/>
      <c r="HUJ3196" s="616"/>
      <c r="HUK3196" s="579"/>
      <c r="HUL3196" s="615"/>
      <c r="HUM3196" s="615"/>
      <c r="HUN3196" s="615"/>
      <c r="HUO3196" s="615"/>
      <c r="HUP3196" s="615"/>
      <c r="HUQ3196" s="615"/>
      <c r="HUR3196" s="615"/>
      <c r="HUS3196" s="616"/>
      <c r="HUT3196" s="579"/>
      <c r="HUU3196" s="615"/>
      <c r="HUV3196" s="615"/>
      <c r="HUW3196" s="615"/>
      <c r="HUX3196" s="615"/>
      <c r="HUY3196" s="615"/>
      <c r="HUZ3196" s="615"/>
      <c r="HVA3196" s="615"/>
      <c r="HVB3196" s="616"/>
      <c r="HVC3196" s="579"/>
      <c r="HVD3196" s="615"/>
      <c r="HVE3196" s="615"/>
      <c r="HVF3196" s="615"/>
      <c r="HVG3196" s="615"/>
      <c r="HVH3196" s="615"/>
      <c r="HVI3196" s="615"/>
      <c r="HVJ3196" s="615"/>
      <c r="HVK3196" s="616"/>
      <c r="HVL3196" s="579"/>
      <c r="HVM3196" s="615"/>
      <c r="HVN3196" s="615"/>
      <c r="HVO3196" s="615"/>
      <c r="HVP3196" s="615"/>
      <c r="HVQ3196" s="615"/>
      <c r="HVR3196" s="615"/>
      <c r="HVS3196" s="615"/>
      <c r="HVT3196" s="616"/>
      <c r="HVU3196" s="579"/>
      <c r="HVV3196" s="615"/>
      <c r="HVW3196" s="615"/>
      <c r="HVX3196" s="615"/>
      <c r="HVY3196" s="615"/>
      <c r="HVZ3196" s="615"/>
      <c r="HWA3196" s="615"/>
      <c r="HWB3196" s="615"/>
      <c r="HWC3196" s="616"/>
      <c r="HWD3196" s="579"/>
      <c r="HWE3196" s="615"/>
      <c r="HWF3196" s="615"/>
      <c r="HWG3196" s="615"/>
      <c r="HWH3196" s="615"/>
      <c r="HWI3196" s="615"/>
      <c r="HWJ3196" s="615"/>
      <c r="HWK3196" s="615"/>
      <c r="HWL3196" s="616"/>
      <c r="HWM3196" s="579"/>
      <c r="HWN3196" s="615"/>
      <c r="HWO3196" s="615"/>
      <c r="HWP3196" s="615"/>
      <c r="HWQ3196" s="615"/>
      <c r="HWR3196" s="615"/>
      <c r="HWS3196" s="615"/>
      <c r="HWT3196" s="615"/>
      <c r="HWU3196" s="616"/>
      <c r="HWV3196" s="579"/>
      <c r="HWW3196" s="615"/>
      <c r="HWX3196" s="615"/>
      <c r="HWY3196" s="615"/>
      <c r="HWZ3196" s="615"/>
      <c r="HXA3196" s="615"/>
      <c r="HXB3196" s="615"/>
      <c r="HXC3196" s="615"/>
      <c r="HXD3196" s="616"/>
      <c r="HXE3196" s="579"/>
      <c r="HXF3196" s="615"/>
      <c r="HXG3196" s="615"/>
      <c r="HXH3196" s="615"/>
      <c r="HXI3196" s="615"/>
      <c r="HXJ3196" s="615"/>
      <c r="HXK3196" s="615"/>
      <c r="HXL3196" s="615"/>
      <c r="HXM3196" s="616"/>
      <c r="HXN3196" s="579"/>
      <c r="HXO3196" s="615"/>
      <c r="HXP3196" s="615"/>
      <c r="HXQ3196" s="615"/>
      <c r="HXR3196" s="615"/>
      <c r="HXS3196" s="615"/>
      <c r="HXT3196" s="615"/>
      <c r="HXU3196" s="615"/>
      <c r="HXV3196" s="616"/>
      <c r="HXW3196" s="579"/>
      <c r="HXX3196" s="615"/>
      <c r="HXY3196" s="615"/>
      <c r="HXZ3196" s="615"/>
      <c r="HYA3196" s="615"/>
      <c r="HYB3196" s="615"/>
      <c r="HYC3196" s="615"/>
      <c r="HYD3196" s="615"/>
      <c r="HYE3196" s="616"/>
      <c r="HYF3196" s="579"/>
      <c r="HYG3196" s="615"/>
      <c r="HYH3196" s="615"/>
      <c r="HYI3196" s="615"/>
      <c r="HYJ3196" s="615"/>
      <c r="HYK3196" s="615"/>
      <c r="HYL3196" s="615"/>
      <c r="HYM3196" s="615"/>
      <c r="HYN3196" s="616"/>
      <c r="HYO3196" s="579"/>
      <c r="HYP3196" s="615"/>
      <c r="HYQ3196" s="615"/>
      <c r="HYR3196" s="615"/>
      <c r="HYS3196" s="615"/>
      <c r="HYT3196" s="615"/>
      <c r="HYU3196" s="615"/>
      <c r="HYV3196" s="615"/>
      <c r="HYW3196" s="616"/>
      <c r="HYX3196" s="579"/>
      <c r="HYY3196" s="615"/>
      <c r="HYZ3196" s="615"/>
      <c r="HZA3196" s="615"/>
      <c r="HZB3196" s="615"/>
      <c r="HZC3196" s="615"/>
      <c r="HZD3196" s="615"/>
      <c r="HZE3196" s="615"/>
      <c r="HZF3196" s="616"/>
      <c r="HZG3196" s="579"/>
      <c r="HZH3196" s="615"/>
      <c r="HZI3196" s="615"/>
      <c r="HZJ3196" s="615"/>
      <c r="HZK3196" s="615"/>
      <c r="HZL3196" s="615"/>
      <c r="HZM3196" s="615"/>
      <c r="HZN3196" s="615"/>
      <c r="HZO3196" s="616"/>
      <c r="HZP3196" s="579"/>
      <c r="HZQ3196" s="615"/>
      <c r="HZR3196" s="615"/>
      <c r="HZS3196" s="615"/>
      <c r="HZT3196" s="615"/>
      <c r="HZU3196" s="615"/>
      <c r="HZV3196" s="615"/>
      <c r="HZW3196" s="615"/>
      <c r="HZX3196" s="616"/>
      <c r="HZY3196" s="579"/>
      <c r="HZZ3196" s="615"/>
      <c r="IAA3196" s="615"/>
      <c r="IAB3196" s="615"/>
      <c r="IAC3196" s="615"/>
      <c r="IAD3196" s="615"/>
      <c r="IAE3196" s="615"/>
      <c r="IAF3196" s="615"/>
      <c r="IAG3196" s="616"/>
      <c r="IAH3196" s="579"/>
      <c r="IAI3196" s="615"/>
      <c r="IAJ3196" s="615"/>
      <c r="IAK3196" s="615"/>
      <c r="IAL3196" s="615"/>
      <c r="IAM3196" s="615"/>
      <c r="IAN3196" s="615"/>
      <c r="IAO3196" s="615"/>
      <c r="IAP3196" s="616"/>
      <c r="IAQ3196" s="579"/>
      <c r="IAR3196" s="615"/>
      <c r="IAS3196" s="615"/>
      <c r="IAT3196" s="615"/>
      <c r="IAU3196" s="615"/>
      <c r="IAV3196" s="615"/>
      <c r="IAW3196" s="615"/>
      <c r="IAX3196" s="615"/>
      <c r="IAY3196" s="616"/>
      <c r="IAZ3196" s="579"/>
      <c r="IBA3196" s="615"/>
      <c r="IBB3196" s="615"/>
      <c r="IBC3196" s="615"/>
      <c r="IBD3196" s="615"/>
      <c r="IBE3196" s="615"/>
      <c r="IBF3196" s="615"/>
      <c r="IBG3196" s="615"/>
      <c r="IBH3196" s="616"/>
      <c r="IBI3196" s="579"/>
      <c r="IBJ3196" s="615"/>
      <c r="IBK3196" s="615"/>
      <c r="IBL3196" s="615"/>
      <c r="IBM3196" s="615"/>
      <c r="IBN3196" s="615"/>
      <c r="IBO3196" s="615"/>
      <c r="IBP3196" s="615"/>
      <c r="IBQ3196" s="616"/>
      <c r="IBR3196" s="579"/>
      <c r="IBS3196" s="615"/>
      <c r="IBT3196" s="615"/>
      <c r="IBU3196" s="615"/>
      <c r="IBV3196" s="615"/>
      <c r="IBW3196" s="615"/>
      <c r="IBX3196" s="615"/>
      <c r="IBY3196" s="615"/>
      <c r="IBZ3196" s="616"/>
      <c r="ICA3196" s="579"/>
      <c r="ICB3196" s="615"/>
      <c r="ICC3196" s="615"/>
      <c r="ICD3196" s="615"/>
      <c r="ICE3196" s="615"/>
      <c r="ICF3196" s="615"/>
      <c r="ICG3196" s="615"/>
      <c r="ICH3196" s="615"/>
      <c r="ICI3196" s="616"/>
      <c r="ICJ3196" s="579"/>
      <c r="ICK3196" s="615"/>
      <c r="ICL3196" s="615"/>
      <c r="ICM3196" s="615"/>
      <c r="ICN3196" s="615"/>
      <c r="ICO3196" s="615"/>
      <c r="ICP3196" s="615"/>
      <c r="ICQ3196" s="615"/>
      <c r="ICR3196" s="616"/>
      <c r="ICS3196" s="579"/>
      <c r="ICT3196" s="615"/>
      <c r="ICU3196" s="615"/>
      <c r="ICV3196" s="615"/>
      <c r="ICW3196" s="615"/>
      <c r="ICX3196" s="615"/>
      <c r="ICY3196" s="615"/>
      <c r="ICZ3196" s="615"/>
      <c r="IDA3196" s="616"/>
      <c r="IDB3196" s="579"/>
      <c r="IDC3196" s="615"/>
      <c r="IDD3196" s="615"/>
      <c r="IDE3196" s="615"/>
      <c r="IDF3196" s="615"/>
      <c r="IDG3196" s="615"/>
      <c r="IDH3196" s="615"/>
      <c r="IDI3196" s="615"/>
      <c r="IDJ3196" s="616"/>
      <c r="IDK3196" s="579"/>
      <c r="IDL3196" s="615"/>
      <c r="IDM3196" s="615"/>
      <c r="IDN3196" s="615"/>
      <c r="IDO3196" s="615"/>
      <c r="IDP3196" s="615"/>
      <c r="IDQ3196" s="615"/>
      <c r="IDR3196" s="615"/>
      <c r="IDS3196" s="616"/>
      <c r="IDT3196" s="579"/>
      <c r="IDU3196" s="615"/>
      <c r="IDV3196" s="615"/>
      <c r="IDW3196" s="615"/>
      <c r="IDX3196" s="615"/>
      <c r="IDY3196" s="615"/>
      <c r="IDZ3196" s="615"/>
      <c r="IEA3196" s="615"/>
      <c r="IEB3196" s="616"/>
      <c r="IEC3196" s="579"/>
      <c r="IED3196" s="615"/>
      <c r="IEE3196" s="615"/>
      <c r="IEF3196" s="615"/>
      <c r="IEG3196" s="615"/>
      <c r="IEH3196" s="615"/>
      <c r="IEI3196" s="615"/>
      <c r="IEJ3196" s="615"/>
      <c r="IEK3196" s="616"/>
      <c r="IEL3196" s="579"/>
      <c r="IEM3196" s="615"/>
      <c r="IEN3196" s="615"/>
      <c r="IEO3196" s="615"/>
      <c r="IEP3196" s="615"/>
      <c r="IEQ3196" s="615"/>
      <c r="IER3196" s="615"/>
      <c r="IES3196" s="615"/>
      <c r="IET3196" s="616"/>
      <c r="IEU3196" s="579"/>
      <c r="IEV3196" s="615"/>
      <c r="IEW3196" s="615"/>
      <c r="IEX3196" s="615"/>
      <c r="IEY3196" s="615"/>
      <c r="IEZ3196" s="615"/>
      <c r="IFA3196" s="615"/>
      <c r="IFB3196" s="615"/>
      <c r="IFC3196" s="616"/>
      <c r="IFD3196" s="579"/>
      <c r="IFE3196" s="615"/>
      <c r="IFF3196" s="615"/>
      <c r="IFG3196" s="615"/>
      <c r="IFH3196" s="615"/>
      <c r="IFI3196" s="615"/>
      <c r="IFJ3196" s="615"/>
      <c r="IFK3196" s="615"/>
      <c r="IFL3196" s="616"/>
      <c r="IFM3196" s="579"/>
      <c r="IFN3196" s="615"/>
      <c r="IFO3196" s="615"/>
      <c r="IFP3196" s="615"/>
      <c r="IFQ3196" s="615"/>
      <c r="IFR3196" s="615"/>
      <c r="IFS3196" s="615"/>
      <c r="IFT3196" s="615"/>
      <c r="IFU3196" s="616"/>
      <c r="IFV3196" s="579"/>
      <c r="IFW3196" s="615"/>
      <c r="IFX3196" s="615"/>
      <c r="IFY3196" s="615"/>
      <c r="IFZ3196" s="615"/>
      <c r="IGA3196" s="615"/>
      <c r="IGB3196" s="615"/>
      <c r="IGC3196" s="615"/>
      <c r="IGD3196" s="616"/>
      <c r="IGE3196" s="579"/>
      <c r="IGF3196" s="615"/>
      <c r="IGG3196" s="615"/>
      <c r="IGH3196" s="615"/>
      <c r="IGI3196" s="615"/>
      <c r="IGJ3196" s="615"/>
      <c r="IGK3196" s="615"/>
      <c r="IGL3196" s="615"/>
      <c r="IGM3196" s="616"/>
      <c r="IGN3196" s="579"/>
      <c r="IGO3196" s="615"/>
      <c r="IGP3196" s="615"/>
      <c r="IGQ3196" s="615"/>
      <c r="IGR3196" s="615"/>
      <c r="IGS3196" s="615"/>
      <c r="IGT3196" s="615"/>
      <c r="IGU3196" s="615"/>
      <c r="IGV3196" s="616"/>
      <c r="IGW3196" s="579"/>
      <c r="IGX3196" s="615"/>
      <c r="IGY3196" s="615"/>
      <c r="IGZ3196" s="615"/>
      <c r="IHA3196" s="615"/>
      <c r="IHB3196" s="615"/>
      <c r="IHC3196" s="615"/>
      <c r="IHD3196" s="615"/>
      <c r="IHE3196" s="616"/>
      <c r="IHF3196" s="579"/>
      <c r="IHG3196" s="615"/>
      <c r="IHH3196" s="615"/>
      <c r="IHI3196" s="615"/>
      <c r="IHJ3196" s="615"/>
      <c r="IHK3196" s="615"/>
      <c r="IHL3196" s="615"/>
      <c r="IHM3196" s="615"/>
      <c r="IHN3196" s="616"/>
      <c r="IHO3196" s="579"/>
      <c r="IHP3196" s="615"/>
      <c r="IHQ3196" s="615"/>
      <c r="IHR3196" s="615"/>
      <c r="IHS3196" s="615"/>
      <c r="IHT3196" s="615"/>
      <c r="IHU3196" s="615"/>
      <c r="IHV3196" s="615"/>
      <c r="IHW3196" s="616"/>
      <c r="IHX3196" s="579"/>
      <c r="IHY3196" s="615"/>
      <c r="IHZ3196" s="615"/>
      <c r="IIA3196" s="615"/>
      <c r="IIB3196" s="615"/>
      <c r="IIC3196" s="615"/>
      <c r="IID3196" s="615"/>
      <c r="IIE3196" s="615"/>
      <c r="IIF3196" s="616"/>
      <c r="IIG3196" s="579"/>
      <c r="IIH3196" s="615"/>
      <c r="III3196" s="615"/>
      <c r="IIJ3196" s="615"/>
      <c r="IIK3196" s="615"/>
      <c r="IIL3196" s="615"/>
      <c r="IIM3196" s="615"/>
      <c r="IIN3196" s="615"/>
      <c r="IIO3196" s="616"/>
      <c r="IIP3196" s="579"/>
      <c r="IIQ3196" s="615"/>
      <c r="IIR3196" s="615"/>
      <c r="IIS3196" s="615"/>
      <c r="IIT3196" s="615"/>
      <c r="IIU3196" s="615"/>
      <c r="IIV3196" s="615"/>
      <c r="IIW3196" s="615"/>
      <c r="IIX3196" s="616"/>
      <c r="IIY3196" s="579"/>
      <c r="IIZ3196" s="615"/>
      <c r="IJA3196" s="615"/>
      <c r="IJB3196" s="615"/>
      <c r="IJC3196" s="615"/>
      <c r="IJD3196" s="615"/>
      <c r="IJE3196" s="615"/>
      <c r="IJF3196" s="615"/>
      <c r="IJG3196" s="616"/>
      <c r="IJH3196" s="579"/>
      <c r="IJI3196" s="615"/>
      <c r="IJJ3196" s="615"/>
      <c r="IJK3196" s="615"/>
      <c r="IJL3196" s="615"/>
      <c r="IJM3196" s="615"/>
      <c r="IJN3196" s="615"/>
      <c r="IJO3196" s="615"/>
      <c r="IJP3196" s="616"/>
      <c r="IJQ3196" s="579"/>
      <c r="IJR3196" s="615"/>
      <c r="IJS3196" s="615"/>
      <c r="IJT3196" s="615"/>
      <c r="IJU3196" s="615"/>
      <c r="IJV3196" s="615"/>
      <c r="IJW3196" s="615"/>
      <c r="IJX3196" s="615"/>
      <c r="IJY3196" s="616"/>
      <c r="IJZ3196" s="579"/>
      <c r="IKA3196" s="615"/>
      <c r="IKB3196" s="615"/>
      <c r="IKC3196" s="615"/>
      <c r="IKD3196" s="615"/>
      <c r="IKE3196" s="615"/>
      <c r="IKF3196" s="615"/>
      <c r="IKG3196" s="615"/>
      <c r="IKH3196" s="616"/>
      <c r="IKI3196" s="579"/>
      <c r="IKJ3196" s="615"/>
      <c r="IKK3196" s="615"/>
      <c r="IKL3196" s="615"/>
      <c r="IKM3196" s="615"/>
      <c r="IKN3196" s="615"/>
      <c r="IKO3196" s="615"/>
      <c r="IKP3196" s="615"/>
      <c r="IKQ3196" s="616"/>
      <c r="IKR3196" s="579"/>
      <c r="IKS3196" s="615"/>
      <c r="IKT3196" s="615"/>
      <c r="IKU3196" s="615"/>
      <c r="IKV3196" s="615"/>
      <c r="IKW3196" s="615"/>
      <c r="IKX3196" s="615"/>
      <c r="IKY3196" s="615"/>
      <c r="IKZ3196" s="616"/>
      <c r="ILA3196" s="579"/>
      <c r="ILB3196" s="615"/>
      <c r="ILC3196" s="615"/>
      <c r="ILD3196" s="615"/>
      <c r="ILE3196" s="615"/>
      <c r="ILF3196" s="615"/>
      <c r="ILG3196" s="615"/>
      <c r="ILH3196" s="615"/>
      <c r="ILI3196" s="616"/>
      <c r="ILJ3196" s="579"/>
      <c r="ILK3196" s="615"/>
      <c r="ILL3196" s="615"/>
      <c r="ILM3196" s="615"/>
      <c r="ILN3196" s="615"/>
      <c r="ILO3196" s="615"/>
      <c r="ILP3196" s="615"/>
      <c r="ILQ3196" s="615"/>
      <c r="ILR3196" s="616"/>
      <c r="ILS3196" s="579"/>
      <c r="ILT3196" s="615"/>
      <c r="ILU3196" s="615"/>
      <c r="ILV3196" s="615"/>
      <c r="ILW3196" s="615"/>
      <c r="ILX3196" s="615"/>
      <c r="ILY3196" s="615"/>
      <c r="ILZ3196" s="615"/>
      <c r="IMA3196" s="616"/>
      <c r="IMB3196" s="579"/>
      <c r="IMC3196" s="615"/>
      <c r="IMD3196" s="615"/>
      <c r="IME3196" s="615"/>
      <c r="IMF3196" s="615"/>
      <c r="IMG3196" s="615"/>
      <c r="IMH3196" s="615"/>
      <c r="IMI3196" s="615"/>
      <c r="IMJ3196" s="616"/>
      <c r="IMK3196" s="579"/>
      <c r="IML3196" s="615"/>
      <c r="IMM3196" s="615"/>
      <c r="IMN3196" s="615"/>
      <c r="IMO3196" s="615"/>
      <c r="IMP3196" s="615"/>
      <c r="IMQ3196" s="615"/>
      <c r="IMR3196" s="615"/>
      <c r="IMS3196" s="616"/>
      <c r="IMT3196" s="579"/>
      <c r="IMU3196" s="615"/>
      <c r="IMV3196" s="615"/>
      <c r="IMW3196" s="615"/>
      <c r="IMX3196" s="615"/>
      <c r="IMY3196" s="615"/>
      <c r="IMZ3196" s="615"/>
      <c r="INA3196" s="615"/>
      <c r="INB3196" s="616"/>
      <c r="INC3196" s="579"/>
      <c r="IND3196" s="615"/>
      <c r="INE3196" s="615"/>
      <c r="INF3196" s="615"/>
      <c r="ING3196" s="615"/>
      <c r="INH3196" s="615"/>
      <c r="INI3196" s="615"/>
      <c r="INJ3196" s="615"/>
      <c r="INK3196" s="616"/>
      <c r="INL3196" s="579"/>
      <c r="INM3196" s="615"/>
      <c r="INN3196" s="615"/>
      <c r="INO3196" s="615"/>
      <c r="INP3196" s="615"/>
      <c r="INQ3196" s="615"/>
      <c r="INR3196" s="615"/>
      <c r="INS3196" s="615"/>
      <c r="INT3196" s="616"/>
      <c r="INU3196" s="579"/>
      <c r="INV3196" s="615"/>
      <c r="INW3196" s="615"/>
      <c r="INX3196" s="615"/>
      <c r="INY3196" s="615"/>
      <c r="INZ3196" s="615"/>
      <c r="IOA3196" s="615"/>
      <c r="IOB3196" s="615"/>
      <c r="IOC3196" s="616"/>
      <c r="IOD3196" s="579"/>
      <c r="IOE3196" s="615"/>
      <c r="IOF3196" s="615"/>
      <c r="IOG3196" s="615"/>
      <c r="IOH3196" s="615"/>
      <c r="IOI3196" s="615"/>
      <c r="IOJ3196" s="615"/>
      <c r="IOK3196" s="615"/>
      <c r="IOL3196" s="616"/>
      <c r="IOM3196" s="579"/>
      <c r="ION3196" s="615"/>
      <c r="IOO3196" s="615"/>
      <c r="IOP3196" s="615"/>
      <c r="IOQ3196" s="615"/>
      <c r="IOR3196" s="615"/>
      <c r="IOS3196" s="615"/>
      <c r="IOT3196" s="615"/>
      <c r="IOU3196" s="616"/>
      <c r="IOV3196" s="579"/>
      <c r="IOW3196" s="615"/>
      <c r="IOX3196" s="615"/>
      <c r="IOY3196" s="615"/>
      <c r="IOZ3196" s="615"/>
      <c r="IPA3196" s="615"/>
      <c r="IPB3196" s="615"/>
      <c r="IPC3196" s="615"/>
      <c r="IPD3196" s="616"/>
      <c r="IPE3196" s="579"/>
      <c r="IPF3196" s="615"/>
      <c r="IPG3196" s="615"/>
      <c r="IPH3196" s="615"/>
      <c r="IPI3196" s="615"/>
      <c r="IPJ3196" s="615"/>
      <c r="IPK3196" s="615"/>
      <c r="IPL3196" s="615"/>
      <c r="IPM3196" s="616"/>
      <c r="IPN3196" s="579"/>
      <c r="IPO3196" s="615"/>
      <c r="IPP3196" s="615"/>
      <c r="IPQ3196" s="615"/>
      <c r="IPR3196" s="615"/>
      <c r="IPS3196" s="615"/>
      <c r="IPT3196" s="615"/>
      <c r="IPU3196" s="615"/>
      <c r="IPV3196" s="616"/>
      <c r="IPW3196" s="579"/>
      <c r="IPX3196" s="615"/>
      <c r="IPY3196" s="615"/>
      <c r="IPZ3196" s="615"/>
      <c r="IQA3196" s="615"/>
      <c r="IQB3196" s="615"/>
      <c r="IQC3196" s="615"/>
      <c r="IQD3196" s="615"/>
      <c r="IQE3196" s="616"/>
      <c r="IQF3196" s="579"/>
      <c r="IQG3196" s="615"/>
      <c r="IQH3196" s="615"/>
      <c r="IQI3196" s="615"/>
      <c r="IQJ3196" s="615"/>
      <c r="IQK3196" s="615"/>
      <c r="IQL3196" s="615"/>
      <c r="IQM3196" s="615"/>
      <c r="IQN3196" s="616"/>
      <c r="IQO3196" s="579"/>
      <c r="IQP3196" s="615"/>
      <c r="IQQ3196" s="615"/>
      <c r="IQR3196" s="615"/>
      <c r="IQS3196" s="615"/>
      <c r="IQT3196" s="615"/>
      <c r="IQU3196" s="615"/>
      <c r="IQV3196" s="615"/>
      <c r="IQW3196" s="616"/>
      <c r="IQX3196" s="579"/>
      <c r="IQY3196" s="615"/>
      <c r="IQZ3196" s="615"/>
      <c r="IRA3196" s="615"/>
      <c r="IRB3196" s="615"/>
      <c r="IRC3196" s="615"/>
      <c r="IRD3196" s="615"/>
      <c r="IRE3196" s="615"/>
      <c r="IRF3196" s="616"/>
      <c r="IRG3196" s="579"/>
      <c r="IRH3196" s="615"/>
      <c r="IRI3196" s="615"/>
      <c r="IRJ3196" s="615"/>
      <c r="IRK3196" s="615"/>
      <c r="IRL3196" s="615"/>
      <c r="IRM3196" s="615"/>
      <c r="IRN3196" s="615"/>
      <c r="IRO3196" s="616"/>
      <c r="IRP3196" s="579"/>
      <c r="IRQ3196" s="615"/>
      <c r="IRR3196" s="615"/>
      <c r="IRS3196" s="615"/>
      <c r="IRT3196" s="615"/>
      <c r="IRU3196" s="615"/>
      <c r="IRV3196" s="615"/>
      <c r="IRW3196" s="615"/>
      <c r="IRX3196" s="616"/>
      <c r="IRY3196" s="579"/>
      <c r="IRZ3196" s="615"/>
      <c r="ISA3196" s="615"/>
      <c r="ISB3196" s="615"/>
      <c r="ISC3196" s="615"/>
      <c r="ISD3196" s="615"/>
      <c r="ISE3196" s="615"/>
      <c r="ISF3196" s="615"/>
      <c r="ISG3196" s="616"/>
      <c r="ISH3196" s="579"/>
      <c r="ISI3196" s="615"/>
      <c r="ISJ3196" s="615"/>
      <c r="ISK3196" s="615"/>
      <c r="ISL3196" s="615"/>
      <c r="ISM3196" s="615"/>
      <c r="ISN3196" s="615"/>
      <c r="ISO3196" s="615"/>
      <c r="ISP3196" s="616"/>
      <c r="ISQ3196" s="579"/>
      <c r="ISR3196" s="615"/>
      <c r="ISS3196" s="615"/>
      <c r="IST3196" s="615"/>
      <c r="ISU3196" s="615"/>
      <c r="ISV3196" s="615"/>
      <c r="ISW3196" s="615"/>
      <c r="ISX3196" s="615"/>
      <c r="ISY3196" s="616"/>
      <c r="ISZ3196" s="579"/>
      <c r="ITA3196" s="615"/>
      <c r="ITB3196" s="615"/>
      <c r="ITC3196" s="615"/>
      <c r="ITD3196" s="615"/>
      <c r="ITE3196" s="615"/>
      <c r="ITF3196" s="615"/>
      <c r="ITG3196" s="615"/>
      <c r="ITH3196" s="616"/>
      <c r="ITI3196" s="579"/>
      <c r="ITJ3196" s="615"/>
      <c r="ITK3196" s="615"/>
      <c r="ITL3196" s="615"/>
      <c r="ITM3196" s="615"/>
      <c r="ITN3196" s="615"/>
      <c r="ITO3196" s="615"/>
      <c r="ITP3196" s="615"/>
      <c r="ITQ3196" s="616"/>
      <c r="ITR3196" s="579"/>
      <c r="ITS3196" s="615"/>
      <c r="ITT3196" s="615"/>
      <c r="ITU3196" s="615"/>
      <c r="ITV3196" s="615"/>
      <c r="ITW3196" s="615"/>
      <c r="ITX3196" s="615"/>
      <c r="ITY3196" s="615"/>
      <c r="ITZ3196" s="616"/>
      <c r="IUA3196" s="579"/>
      <c r="IUB3196" s="615"/>
      <c r="IUC3196" s="615"/>
      <c r="IUD3196" s="615"/>
      <c r="IUE3196" s="615"/>
      <c r="IUF3196" s="615"/>
      <c r="IUG3196" s="615"/>
      <c r="IUH3196" s="615"/>
      <c r="IUI3196" s="616"/>
      <c r="IUJ3196" s="579"/>
      <c r="IUK3196" s="615"/>
      <c r="IUL3196" s="615"/>
      <c r="IUM3196" s="615"/>
      <c r="IUN3196" s="615"/>
      <c r="IUO3196" s="615"/>
      <c r="IUP3196" s="615"/>
      <c r="IUQ3196" s="615"/>
      <c r="IUR3196" s="616"/>
      <c r="IUS3196" s="579"/>
      <c r="IUT3196" s="615"/>
      <c r="IUU3196" s="615"/>
      <c r="IUV3196" s="615"/>
      <c r="IUW3196" s="615"/>
      <c r="IUX3196" s="615"/>
      <c r="IUY3196" s="615"/>
      <c r="IUZ3196" s="615"/>
      <c r="IVA3196" s="616"/>
      <c r="IVB3196" s="579"/>
      <c r="IVC3196" s="615"/>
      <c r="IVD3196" s="615"/>
      <c r="IVE3196" s="615"/>
      <c r="IVF3196" s="615"/>
      <c r="IVG3196" s="615"/>
      <c r="IVH3196" s="615"/>
      <c r="IVI3196" s="615"/>
      <c r="IVJ3196" s="616"/>
      <c r="IVK3196" s="579"/>
      <c r="IVL3196" s="615"/>
      <c r="IVM3196" s="615"/>
      <c r="IVN3196" s="615"/>
      <c r="IVO3196" s="615"/>
      <c r="IVP3196" s="615"/>
      <c r="IVQ3196" s="615"/>
      <c r="IVR3196" s="615"/>
      <c r="IVS3196" s="616"/>
      <c r="IVT3196" s="579"/>
      <c r="IVU3196" s="615"/>
      <c r="IVV3196" s="615"/>
      <c r="IVW3196" s="615"/>
      <c r="IVX3196" s="615"/>
      <c r="IVY3196" s="615"/>
      <c r="IVZ3196" s="615"/>
      <c r="IWA3196" s="615"/>
      <c r="IWB3196" s="616"/>
      <c r="IWC3196" s="579"/>
      <c r="IWD3196" s="615"/>
      <c r="IWE3196" s="615"/>
      <c r="IWF3196" s="615"/>
      <c r="IWG3196" s="615"/>
      <c r="IWH3196" s="615"/>
      <c r="IWI3196" s="615"/>
      <c r="IWJ3196" s="615"/>
      <c r="IWK3196" s="616"/>
      <c r="IWL3196" s="579"/>
      <c r="IWM3196" s="615"/>
      <c r="IWN3196" s="615"/>
      <c r="IWO3196" s="615"/>
      <c r="IWP3196" s="615"/>
      <c r="IWQ3196" s="615"/>
      <c r="IWR3196" s="615"/>
      <c r="IWS3196" s="615"/>
      <c r="IWT3196" s="616"/>
      <c r="IWU3196" s="579"/>
      <c r="IWV3196" s="615"/>
      <c r="IWW3196" s="615"/>
      <c r="IWX3196" s="615"/>
      <c r="IWY3196" s="615"/>
      <c r="IWZ3196" s="615"/>
      <c r="IXA3196" s="615"/>
      <c r="IXB3196" s="615"/>
      <c r="IXC3196" s="616"/>
      <c r="IXD3196" s="579"/>
      <c r="IXE3196" s="615"/>
      <c r="IXF3196" s="615"/>
      <c r="IXG3196" s="615"/>
      <c r="IXH3196" s="615"/>
      <c r="IXI3196" s="615"/>
      <c r="IXJ3196" s="615"/>
      <c r="IXK3196" s="615"/>
      <c r="IXL3196" s="616"/>
      <c r="IXM3196" s="579"/>
      <c r="IXN3196" s="615"/>
      <c r="IXO3196" s="615"/>
      <c r="IXP3196" s="615"/>
      <c r="IXQ3196" s="615"/>
      <c r="IXR3196" s="615"/>
      <c r="IXS3196" s="615"/>
      <c r="IXT3196" s="615"/>
      <c r="IXU3196" s="616"/>
      <c r="IXV3196" s="579"/>
      <c r="IXW3196" s="615"/>
      <c r="IXX3196" s="615"/>
      <c r="IXY3196" s="615"/>
      <c r="IXZ3196" s="615"/>
      <c r="IYA3196" s="615"/>
      <c r="IYB3196" s="615"/>
      <c r="IYC3196" s="615"/>
      <c r="IYD3196" s="616"/>
      <c r="IYE3196" s="579"/>
      <c r="IYF3196" s="615"/>
      <c r="IYG3196" s="615"/>
      <c r="IYH3196" s="615"/>
      <c r="IYI3196" s="615"/>
      <c r="IYJ3196" s="615"/>
      <c r="IYK3196" s="615"/>
      <c r="IYL3196" s="615"/>
      <c r="IYM3196" s="616"/>
      <c r="IYN3196" s="579"/>
      <c r="IYO3196" s="615"/>
      <c r="IYP3196" s="615"/>
      <c r="IYQ3196" s="615"/>
      <c r="IYR3196" s="615"/>
      <c r="IYS3196" s="615"/>
      <c r="IYT3196" s="615"/>
      <c r="IYU3196" s="615"/>
      <c r="IYV3196" s="616"/>
      <c r="IYW3196" s="579"/>
      <c r="IYX3196" s="615"/>
      <c r="IYY3196" s="615"/>
      <c r="IYZ3196" s="615"/>
      <c r="IZA3196" s="615"/>
      <c r="IZB3196" s="615"/>
      <c r="IZC3196" s="615"/>
      <c r="IZD3196" s="615"/>
      <c r="IZE3196" s="616"/>
      <c r="IZF3196" s="579"/>
      <c r="IZG3196" s="615"/>
      <c r="IZH3196" s="615"/>
      <c r="IZI3196" s="615"/>
      <c r="IZJ3196" s="615"/>
      <c r="IZK3196" s="615"/>
      <c r="IZL3196" s="615"/>
      <c r="IZM3196" s="615"/>
      <c r="IZN3196" s="616"/>
      <c r="IZO3196" s="579"/>
      <c r="IZP3196" s="615"/>
      <c r="IZQ3196" s="615"/>
      <c r="IZR3196" s="615"/>
      <c r="IZS3196" s="615"/>
      <c r="IZT3196" s="615"/>
      <c r="IZU3196" s="615"/>
      <c r="IZV3196" s="615"/>
      <c r="IZW3196" s="616"/>
      <c r="IZX3196" s="579"/>
      <c r="IZY3196" s="615"/>
      <c r="IZZ3196" s="615"/>
      <c r="JAA3196" s="615"/>
      <c r="JAB3196" s="615"/>
      <c r="JAC3196" s="615"/>
      <c r="JAD3196" s="615"/>
      <c r="JAE3196" s="615"/>
      <c r="JAF3196" s="616"/>
      <c r="JAG3196" s="579"/>
      <c r="JAH3196" s="615"/>
      <c r="JAI3196" s="615"/>
      <c r="JAJ3196" s="615"/>
      <c r="JAK3196" s="615"/>
      <c r="JAL3196" s="615"/>
      <c r="JAM3196" s="615"/>
      <c r="JAN3196" s="615"/>
      <c r="JAO3196" s="616"/>
      <c r="JAP3196" s="579"/>
      <c r="JAQ3196" s="615"/>
      <c r="JAR3196" s="615"/>
      <c r="JAS3196" s="615"/>
      <c r="JAT3196" s="615"/>
      <c r="JAU3196" s="615"/>
      <c r="JAV3196" s="615"/>
      <c r="JAW3196" s="615"/>
      <c r="JAX3196" s="616"/>
      <c r="JAY3196" s="579"/>
      <c r="JAZ3196" s="615"/>
      <c r="JBA3196" s="615"/>
      <c r="JBB3196" s="615"/>
      <c r="JBC3196" s="615"/>
      <c r="JBD3196" s="615"/>
      <c r="JBE3196" s="615"/>
      <c r="JBF3196" s="615"/>
      <c r="JBG3196" s="616"/>
      <c r="JBH3196" s="579"/>
      <c r="JBI3196" s="615"/>
      <c r="JBJ3196" s="615"/>
      <c r="JBK3196" s="615"/>
      <c r="JBL3196" s="615"/>
      <c r="JBM3196" s="615"/>
      <c r="JBN3196" s="615"/>
      <c r="JBO3196" s="615"/>
      <c r="JBP3196" s="616"/>
      <c r="JBQ3196" s="579"/>
      <c r="JBR3196" s="615"/>
      <c r="JBS3196" s="615"/>
      <c r="JBT3196" s="615"/>
      <c r="JBU3196" s="615"/>
      <c r="JBV3196" s="615"/>
      <c r="JBW3196" s="615"/>
      <c r="JBX3196" s="615"/>
      <c r="JBY3196" s="616"/>
      <c r="JBZ3196" s="579"/>
      <c r="JCA3196" s="615"/>
      <c r="JCB3196" s="615"/>
      <c r="JCC3196" s="615"/>
      <c r="JCD3196" s="615"/>
      <c r="JCE3196" s="615"/>
      <c r="JCF3196" s="615"/>
      <c r="JCG3196" s="615"/>
      <c r="JCH3196" s="616"/>
      <c r="JCI3196" s="579"/>
      <c r="JCJ3196" s="615"/>
      <c r="JCK3196" s="615"/>
      <c r="JCL3196" s="615"/>
      <c r="JCM3196" s="615"/>
      <c r="JCN3196" s="615"/>
      <c r="JCO3196" s="615"/>
      <c r="JCP3196" s="615"/>
      <c r="JCQ3196" s="616"/>
      <c r="JCR3196" s="579"/>
      <c r="JCS3196" s="615"/>
      <c r="JCT3196" s="615"/>
      <c r="JCU3196" s="615"/>
      <c r="JCV3196" s="615"/>
      <c r="JCW3196" s="615"/>
      <c r="JCX3196" s="615"/>
      <c r="JCY3196" s="615"/>
      <c r="JCZ3196" s="616"/>
      <c r="JDA3196" s="579"/>
      <c r="JDB3196" s="615"/>
      <c r="JDC3196" s="615"/>
      <c r="JDD3196" s="615"/>
      <c r="JDE3196" s="615"/>
      <c r="JDF3196" s="615"/>
      <c r="JDG3196" s="615"/>
      <c r="JDH3196" s="615"/>
      <c r="JDI3196" s="616"/>
      <c r="JDJ3196" s="579"/>
      <c r="JDK3196" s="615"/>
      <c r="JDL3196" s="615"/>
      <c r="JDM3196" s="615"/>
      <c r="JDN3196" s="615"/>
      <c r="JDO3196" s="615"/>
      <c r="JDP3196" s="615"/>
      <c r="JDQ3196" s="615"/>
      <c r="JDR3196" s="616"/>
      <c r="JDS3196" s="579"/>
      <c r="JDT3196" s="615"/>
      <c r="JDU3196" s="615"/>
      <c r="JDV3196" s="615"/>
      <c r="JDW3196" s="615"/>
      <c r="JDX3196" s="615"/>
      <c r="JDY3196" s="615"/>
      <c r="JDZ3196" s="615"/>
      <c r="JEA3196" s="616"/>
      <c r="JEB3196" s="579"/>
      <c r="JEC3196" s="615"/>
      <c r="JED3196" s="615"/>
      <c r="JEE3196" s="615"/>
      <c r="JEF3196" s="615"/>
      <c r="JEG3196" s="615"/>
      <c r="JEH3196" s="615"/>
      <c r="JEI3196" s="615"/>
      <c r="JEJ3196" s="616"/>
      <c r="JEK3196" s="579"/>
      <c r="JEL3196" s="615"/>
      <c r="JEM3196" s="615"/>
      <c r="JEN3196" s="615"/>
      <c r="JEO3196" s="615"/>
      <c r="JEP3196" s="615"/>
      <c r="JEQ3196" s="615"/>
      <c r="JER3196" s="615"/>
      <c r="JES3196" s="616"/>
      <c r="JET3196" s="579"/>
      <c r="JEU3196" s="615"/>
      <c r="JEV3196" s="615"/>
      <c r="JEW3196" s="615"/>
      <c r="JEX3196" s="615"/>
      <c r="JEY3196" s="615"/>
      <c r="JEZ3196" s="615"/>
      <c r="JFA3196" s="615"/>
      <c r="JFB3196" s="616"/>
      <c r="JFC3196" s="579"/>
      <c r="JFD3196" s="615"/>
      <c r="JFE3196" s="615"/>
      <c r="JFF3196" s="615"/>
      <c r="JFG3196" s="615"/>
      <c r="JFH3196" s="615"/>
      <c r="JFI3196" s="615"/>
      <c r="JFJ3196" s="615"/>
      <c r="JFK3196" s="616"/>
      <c r="JFL3196" s="579"/>
      <c r="JFM3196" s="615"/>
      <c r="JFN3196" s="615"/>
      <c r="JFO3196" s="615"/>
      <c r="JFP3196" s="615"/>
      <c r="JFQ3196" s="615"/>
      <c r="JFR3196" s="615"/>
      <c r="JFS3196" s="615"/>
      <c r="JFT3196" s="616"/>
      <c r="JFU3196" s="579"/>
      <c r="JFV3196" s="615"/>
      <c r="JFW3196" s="615"/>
      <c r="JFX3196" s="615"/>
      <c r="JFY3196" s="615"/>
      <c r="JFZ3196" s="615"/>
      <c r="JGA3196" s="615"/>
      <c r="JGB3196" s="615"/>
      <c r="JGC3196" s="616"/>
      <c r="JGD3196" s="579"/>
      <c r="JGE3196" s="615"/>
      <c r="JGF3196" s="615"/>
      <c r="JGG3196" s="615"/>
      <c r="JGH3196" s="615"/>
      <c r="JGI3196" s="615"/>
      <c r="JGJ3196" s="615"/>
      <c r="JGK3196" s="615"/>
      <c r="JGL3196" s="616"/>
      <c r="JGM3196" s="579"/>
      <c r="JGN3196" s="615"/>
      <c r="JGO3196" s="615"/>
      <c r="JGP3196" s="615"/>
      <c r="JGQ3196" s="615"/>
      <c r="JGR3196" s="615"/>
      <c r="JGS3196" s="615"/>
      <c r="JGT3196" s="615"/>
      <c r="JGU3196" s="616"/>
      <c r="JGV3196" s="579"/>
      <c r="JGW3196" s="615"/>
      <c r="JGX3196" s="615"/>
      <c r="JGY3196" s="615"/>
      <c r="JGZ3196" s="615"/>
      <c r="JHA3196" s="615"/>
      <c r="JHB3196" s="615"/>
      <c r="JHC3196" s="615"/>
      <c r="JHD3196" s="616"/>
      <c r="JHE3196" s="579"/>
      <c r="JHF3196" s="615"/>
      <c r="JHG3196" s="615"/>
      <c r="JHH3196" s="615"/>
      <c r="JHI3196" s="615"/>
      <c r="JHJ3196" s="615"/>
      <c r="JHK3196" s="615"/>
      <c r="JHL3196" s="615"/>
      <c r="JHM3196" s="616"/>
      <c r="JHN3196" s="579"/>
      <c r="JHO3196" s="615"/>
      <c r="JHP3196" s="615"/>
      <c r="JHQ3196" s="615"/>
      <c r="JHR3196" s="615"/>
      <c r="JHS3196" s="615"/>
      <c r="JHT3196" s="615"/>
      <c r="JHU3196" s="615"/>
      <c r="JHV3196" s="616"/>
      <c r="JHW3196" s="579"/>
      <c r="JHX3196" s="615"/>
      <c r="JHY3196" s="615"/>
      <c r="JHZ3196" s="615"/>
      <c r="JIA3196" s="615"/>
      <c r="JIB3196" s="615"/>
      <c r="JIC3196" s="615"/>
      <c r="JID3196" s="615"/>
      <c r="JIE3196" s="616"/>
      <c r="JIF3196" s="579"/>
      <c r="JIG3196" s="615"/>
      <c r="JIH3196" s="615"/>
      <c r="JII3196" s="615"/>
      <c r="JIJ3196" s="615"/>
      <c r="JIK3196" s="615"/>
      <c r="JIL3196" s="615"/>
      <c r="JIM3196" s="615"/>
      <c r="JIN3196" s="616"/>
      <c r="JIO3196" s="579"/>
      <c r="JIP3196" s="615"/>
      <c r="JIQ3196" s="615"/>
      <c r="JIR3196" s="615"/>
      <c r="JIS3196" s="615"/>
      <c r="JIT3196" s="615"/>
      <c r="JIU3196" s="615"/>
      <c r="JIV3196" s="615"/>
      <c r="JIW3196" s="616"/>
      <c r="JIX3196" s="579"/>
      <c r="JIY3196" s="615"/>
      <c r="JIZ3196" s="615"/>
      <c r="JJA3196" s="615"/>
      <c r="JJB3196" s="615"/>
      <c r="JJC3196" s="615"/>
      <c r="JJD3196" s="615"/>
      <c r="JJE3196" s="615"/>
      <c r="JJF3196" s="616"/>
      <c r="JJG3196" s="579"/>
      <c r="JJH3196" s="615"/>
      <c r="JJI3196" s="615"/>
      <c r="JJJ3196" s="615"/>
      <c r="JJK3196" s="615"/>
      <c r="JJL3196" s="615"/>
      <c r="JJM3196" s="615"/>
      <c r="JJN3196" s="615"/>
      <c r="JJO3196" s="616"/>
      <c r="JJP3196" s="579"/>
      <c r="JJQ3196" s="615"/>
      <c r="JJR3196" s="615"/>
      <c r="JJS3196" s="615"/>
      <c r="JJT3196" s="615"/>
      <c r="JJU3196" s="615"/>
      <c r="JJV3196" s="615"/>
      <c r="JJW3196" s="615"/>
      <c r="JJX3196" s="616"/>
      <c r="JJY3196" s="579"/>
      <c r="JJZ3196" s="615"/>
      <c r="JKA3196" s="615"/>
      <c r="JKB3196" s="615"/>
      <c r="JKC3196" s="615"/>
      <c r="JKD3196" s="615"/>
      <c r="JKE3196" s="615"/>
      <c r="JKF3196" s="615"/>
      <c r="JKG3196" s="616"/>
      <c r="JKH3196" s="579"/>
      <c r="JKI3196" s="615"/>
      <c r="JKJ3196" s="615"/>
      <c r="JKK3196" s="615"/>
      <c r="JKL3196" s="615"/>
      <c r="JKM3196" s="615"/>
      <c r="JKN3196" s="615"/>
      <c r="JKO3196" s="615"/>
      <c r="JKP3196" s="616"/>
      <c r="JKQ3196" s="579"/>
      <c r="JKR3196" s="615"/>
      <c r="JKS3196" s="615"/>
      <c r="JKT3196" s="615"/>
      <c r="JKU3196" s="615"/>
      <c r="JKV3196" s="615"/>
      <c r="JKW3196" s="615"/>
      <c r="JKX3196" s="615"/>
      <c r="JKY3196" s="616"/>
      <c r="JKZ3196" s="579"/>
      <c r="JLA3196" s="615"/>
      <c r="JLB3196" s="615"/>
      <c r="JLC3196" s="615"/>
      <c r="JLD3196" s="615"/>
      <c r="JLE3196" s="615"/>
      <c r="JLF3196" s="615"/>
      <c r="JLG3196" s="615"/>
      <c r="JLH3196" s="616"/>
      <c r="JLI3196" s="579"/>
      <c r="JLJ3196" s="615"/>
      <c r="JLK3196" s="615"/>
      <c r="JLL3196" s="615"/>
      <c r="JLM3196" s="615"/>
      <c r="JLN3196" s="615"/>
      <c r="JLO3196" s="615"/>
      <c r="JLP3196" s="615"/>
      <c r="JLQ3196" s="616"/>
      <c r="JLR3196" s="579"/>
      <c r="JLS3196" s="615"/>
      <c r="JLT3196" s="615"/>
      <c r="JLU3196" s="615"/>
      <c r="JLV3196" s="615"/>
      <c r="JLW3196" s="615"/>
      <c r="JLX3196" s="615"/>
      <c r="JLY3196" s="615"/>
      <c r="JLZ3196" s="616"/>
      <c r="JMA3196" s="579"/>
      <c r="JMB3196" s="615"/>
      <c r="JMC3196" s="615"/>
      <c r="JMD3196" s="615"/>
      <c r="JME3196" s="615"/>
      <c r="JMF3196" s="615"/>
      <c r="JMG3196" s="615"/>
      <c r="JMH3196" s="615"/>
      <c r="JMI3196" s="616"/>
      <c r="JMJ3196" s="579"/>
      <c r="JMK3196" s="615"/>
      <c r="JML3196" s="615"/>
      <c r="JMM3196" s="615"/>
      <c r="JMN3196" s="615"/>
      <c r="JMO3196" s="615"/>
      <c r="JMP3196" s="615"/>
      <c r="JMQ3196" s="615"/>
      <c r="JMR3196" s="616"/>
      <c r="JMS3196" s="579"/>
      <c r="JMT3196" s="615"/>
      <c r="JMU3196" s="615"/>
      <c r="JMV3196" s="615"/>
      <c r="JMW3196" s="615"/>
      <c r="JMX3196" s="615"/>
      <c r="JMY3196" s="615"/>
      <c r="JMZ3196" s="615"/>
      <c r="JNA3196" s="616"/>
      <c r="JNB3196" s="579"/>
      <c r="JNC3196" s="615"/>
      <c r="JND3196" s="615"/>
      <c r="JNE3196" s="615"/>
      <c r="JNF3196" s="615"/>
      <c r="JNG3196" s="615"/>
      <c r="JNH3196" s="615"/>
      <c r="JNI3196" s="615"/>
      <c r="JNJ3196" s="616"/>
      <c r="JNK3196" s="579"/>
      <c r="JNL3196" s="615"/>
      <c r="JNM3196" s="615"/>
      <c r="JNN3196" s="615"/>
      <c r="JNO3196" s="615"/>
      <c r="JNP3196" s="615"/>
      <c r="JNQ3196" s="615"/>
      <c r="JNR3196" s="615"/>
      <c r="JNS3196" s="616"/>
      <c r="JNT3196" s="579"/>
      <c r="JNU3196" s="615"/>
      <c r="JNV3196" s="615"/>
      <c r="JNW3196" s="615"/>
      <c r="JNX3196" s="615"/>
      <c r="JNY3196" s="615"/>
      <c r="JNZ3196" s="615"/>
      <c r="JOA3196" s="615"/>
      <c r="JOB3196" s="616"/>
      <c r="JOC3196" s="579"/>
      <c r="JOD3196" s="615"/>
      <c r="JOE3196" s="615"/>
      <c r="JOF3196" s="615"/>
      <c r="JOG3196" s="615"/>
      <c r="JOH3196" s="615"/>
      <c r="JOI3196" s="615"/>
      <c r="JOJ3196" s="615"/>
      <c r="JOK3196" s="616"/>
      <c r="JOL3196" s="579"/>
      <c r="JOM3196" s="615"/>
      <c r="JON3196" s="615"/>
      <c r="JOO3196" s="615"/>
      <c r="JOP3196" s="615"/>
      <c r="JOQ3196" s="615"/>
      <c r="JOR3196" s="615"/>
      <c r="JOS3196" s="615"/>
      <c r="JOT3196" s="616"/>
      <c r="JOU3196" s="579"/>
      <c r="JOV3196" s="615"/>
      <c r="JOW3196" s="615"/>
      <c r="JOX3196" s="615"/>
      <c r="JOY3196" s="615"/>
      <c r="JOZ3196" s="615"/>
      <c r="JPA3196" s="615"/>
      <c r="JPB3196" s="615"/>
      <c r="JPC3196" s="616"/>
      <c r="JPD3196" s="579"/>
      <c r="JPE3196" s="615"/>
      <c r="JPF3196" s="615"/>
      <c r="JPG3196" s="615"/>
      <c r="JPH3196" s="615"/>
      <c r="JPI3196" s="615"/>
      <c r="JPJ3196" s="615"/>
      <c r="JPK3196" s="615"/>
      <c r="JPL3196" s="616"/>
      <c r="JPM3196" s="579"/>
      <c r="JPN3196" s="615"/>
      <c r="JPO3196" s="615"/>
      <c r="JPP3196" s="615"/>
      <c r="JPQ3196" s="615"/>
      <c r="JPR3196" s="615"/>
      <c r="JPS3196" s="615"/>
      <c r="JPT3196" s="615"/>
      <c r="JPU3196" s="616"/>
      <c r="JPV3196" s="579"/>
      <c r="JPW3196" s="615"/>
      <c r="JPX3196" s="615"/>
      <c r="JPY3196" s="615"/>
      <c r="JPZ3196" s="615"/>
      <c r="JQA3196" s="615"/>
      <c r="JQB3196" s="615"/>
      <c r="JQC3196" s="615"/>
      <c r="JQD3196" s="616"/>
      <c r="JQE3196" s="579"/>
      <c r="JQF3196" s="615"/>
      <c r="JQG3196" s="615"/>
      <c r="JQH3196" s="615"/>
      <c r="JQI3196" s="615"/>
      <c r="JQJ3196" s="615"/>
      <c r="JQK3196" s="615"/>
      <c r="JQL3196" s="615"/>
      <c r="JQM3196" s="616"/>
      <c r="JQN3196" s="579"/>
      <c r="JQO3196" s="615"/>
      <c r="JQP3196" s="615"/>
      <c r="JQQ3196" s="615"/>
      <c r="JQR3196" s="615"/>
      <c r="JQS3196" s="615"/>
      <c r="JQT3196" s="615"/>
      <c r="JQU3196" s="615"/>
      <c r="JQV3196" s="616"/>
      <c r="JQW3196" s="579"/>
      <c r="JQX3196" s="615"/>
      <c r="JQY3196" s="615"/>
      <c r="JQZ3196" s="615"/>
      <c r="JRA3196" s="615"/>
      <c r="JRB3196" s="615"/>
      <c r="JRC3196" s="615"/>
      <c r="JRD3196" s="615"/>
      <c r="JRE3196" s="616"/>
      <c r="JRF3196" s="579"/>
      <c r="JRG3196" s="615"/>
      <c r="JRH3196" s="615"/>
      <c r="JRI3196" s="615"/>
      <c r="JRJ3196" s="615"/>
      <c r="JRK3196" s="615"/>
      <c r="JRL3196" s="615"/>
      <c r="JRM3196" s="615"/>
      <c r="JRN3196" s="616"/>
      <c r="JRO3196" s="579"/>
      <c r="JRP3196" s="615"/>
      <c r="JRQ3196" s="615"/>
      <c r="JRR3196" s="615"/>
      <c r="JRS3196" s="615"/>
      <c r="JRT3196" s="615"/>
      <c r="JRU3196" s="615"/>
      <c r="JRV3196" s="615"/>
      <c r="JRW3196" s="616"/>
      <c r="JRX3196" s="579"/>
      <c r="JRY3196" s="615"/>
      <c r="JRZ3196" s="615"/>
      <c r="JSA3196" s="615"/>
      <c r="JSB3196" s="615"/>
      <c r="JSC3196" s="615"/>
      <c r="JSD3196" s="615"/>
      <c r="JSE3196" s="615"/>
      <c r="JSF3196" s="616"/>
      <c r="JSG3196" s="579"/>
      <c r="JSH3196" s="615"/>
      <c r="JSI3196" s="615"/>
      <c r="JSJ3196" s="615"/>
      <c r="JSK3196" s="615"/>
      <c r="JSL3196" s="615"/>
      <c r="JSM3196" s="615"/>
      <c r="JSN3196" s="615"/>
      <c r="JSO3196" s="616"/>
      <c r="JSP3196" s="579"/>
      <c r="JSQ3196" s="615"/>
      <c r="JSR3196" s="615"/>
      <c r="JSS3196" s="615"/>
      <c r="JST3196" s="615"/>
      <c r="JSU3196" s="615"/>
      <c r="JSV3196" s="615"/>
      <c r="JSW3196" s="615"/>
      <c r="JSX3196" s="616"/>
      <c r="JSY3196" s="579"/>
      <c r="JSZ3196" s="615"/>
      <c r="JTA3196" s="615"/>
      <c r="JTB3196" s="615"/>
      <c r="JTC3196" s="615"/>
      <c r="JTD3196" s="615"/>
      <c r="JTE3196" s="615"/>
      <c r="JTF3196" s="615"/>
      <c r="JTG3196" s="616"/>
      <c r="JTH3196" s="579"/>
      <c r="JTI3196" s="615"/>
      <c r="JTJ3196" s="615"/>
      <c r="JTK3196" s="615"/>
      <c r="JTL3196" s="615"/>
      <c r="JTM3196" s="615"/>
      <c r="JTN3196" s="615"/>
      <c r="JTO3196" s="615"/>
      <c r="JTP3196" s="616"/>
      <c r="JTQ3196" s="579"/>
      <c r="JTR3196" s="615"/>
      <c r="JTS3196" s="615"/>
      <c r="JTT3196" s="615"/>
      <c r="JTU3196" s="615"/>
      <c r="JTV3196" s="615"/>
      <c r="JTW3196" s="615"/>
      <c r="JTX3196" s="615"/>
      <c r="JTY3196" s="616"/>
      <c r="JTZ3196" s="579"/>
      <c r="JUA3196" s="615"/>
      <c r="JUB3196" s="615"/>
      <c r="JUC3196" s="615"/>
      <c r="JUD3196" s="615"/>
      <c r="JUE3196" s="615"/>
      <c r="JUF3196" s="615"/>
      <c r="JUG3196" s="615"/>
      <c r="JUH3196" s="616"/>
      <c r="JUI3196" s="579"/>
      <c r="JUJ3196" s="615"/>
      <c r="JUK3196" s="615"/>
      <c r="JUL3196" s="615"/>
      <c r="JUM3196" s="615"/>
      <c r="JUN3196" s="615"/>
      <c r="JUO3196" s="615"/>
      <c r="JUP3196" s="615"/>
      <c r="JUQ3196" s="616"/>
      <c r="JUR3196" s="579"/>
      <c r="JUS3196" s="615"/>
      <c r="JUT3196" s="615"/>
      <c r="JUU3196" s="615"/>
      <c r="JUV3196" s="615"/>
      <c r="JUW3196" s="615"/>
      <c r="JUX3196" s="615"/>
      <c r="JUY3196" s="615"/>
      <c r="JUZ3196" s="616"/>
      <c r="JVA3196" s="579"/>
      <c r="JVB3196" s="615"/>
      <c r="JVC3196" s="615"/>
      <c r="JVD3196" s="615"/>
      <c r="JVE3196" s="615"/>
      <c r="JVF3196" s="615"/>
      <c r="JVG3196" s="615"/>
      <c r="JVH3196" s="615"/>
      <c r="JVI3196" s="616"/>
      <c r="JVJ3196" s="579"/>
      <c r="JVK3196" s="615"/>
      <c r="JVL3196" s="615"/>
      <c r="JVM3196" s="615"/>
      <c r="JVN3196" s="615"/>
      <c r="JVO3196" s="615"/>
      <c r="JVP3196" s="615"/>
      <c r="JVQ3196" s="615"/>
      <c r="JVR3196" s="616"/>
      <c r="JVS3196" s="579"/>
      <c r="JVT3196" s="615"/>
      <c r="JVU3196" s="615"/>
      <c r="JVV3196" s="615"/>
      <c r="JVW3196" s="615"/>
      <c r="JVX3196" s="615"/>
      <c r="JVY3196" s="615"/>
      <c r="JVZ3196" s="615"/>
      <c r="JWA3196" s="616"/>
      <c r="JWB3196" s="579"/>
      <c r="JWC3196" s="615"/>
      <c r="JWD3196" s="615"/>
      <c r="JWE3196" s="615"/>
      <c r="JWF3196" s="615"/>
      <c r="JWG3196" s="615"/>
      <c r="JWH3196" s="615"/>
      <c r="JWI3196" s="615"/>
      <c r="JWJ3196" s="616"/>
      <c r="JWK3196" s="579"/>
      <c r="JWL3196" s="615"/>
      <c r="JWM3196" s="615"/>
      <c r="JWN3196" s="615"/>
      <c r="JWO3196" s="615"/>
      <c r="JWP3196" s="615"/>
      <c r="JWQ3196" s="615"/>
      <c r="JWR3196" s="615"/>
      <c r="JWS3196" s="616"/>
      <c r="JWT3196" s="579"/>
      <c r="JWU3196" s="615"/>
      <c r="JWV3196" s="615"/>
      <c r="JWW3196" s="615"/>
      <c r="JWX3196" s="615"/>
      <c r="JWY3196" s="615"/>
      <c r="JWZ3196" s="615"/>
      <c r="JXA3196" s="615"/>
      <c r="JXB3196" s="616"/>
      <c r="JXC3196" s="579"/>
      <c r="JXD3196" s="615"/>
      <c r="JXE3196" s="615"/>
      <c r="JXF3196" s="615"/>
      <c r="JXG3196" s="615"/>
      <c r="JXH3196" s="615"/>
      <c r="JXI3196" s="615"/>
      <c r="JXJ3196" s="615"/>
      <c r="JXK3196" s="616"/>
      <c r="JXL3196" s="579"/>
      <c r="JXM3196" s="615"/>
      <c r="JXN3196" s="615"/>
      <c r="JXO3196" s="615"/>
      <c r="JXP3196" s="615"/>
      <c r="JXQ3196" s="615"/>
      <c r="JXR3196" s="615"/>
      <c r="JXS3196" s="615"/>
      <c r="JXT3196" s="616"/>
      <c r="JXU3196" s="579"/>
      <c r="JXV3196" s="615"/>
      <c r="JXW3196" s="615"/>
      <c r="JXX3196" s="615"/>
      <c r="JXY3196" s="615"/>
      <c r="JXZ3196" s="615"/>
      <c r="JYA3196" s="615"/>
      <c r="JYB3196" s="615"/>
      <c r="JYC3196" s="616"/>
      <c r="JYD3196" s="579"/>
      <c r="JYE3196" s="615"/>
      <c r="JYF3196" s="615"/>
      <c r="JYG3196" s="615"/>
      <c r="JYH3196" s="615"/>
      <c r="JYI3196" s="615"/>
      <c r="JYJ3196" s="615"/>
      <c r="JYK3196" s="615"/>
      <c r="JYL3196" s="616"/>
      <c r="JYM3196" s="579"/>
      <c r="JYN3196" s="615"/>
      <c r="JYO3196" s="615"/>
      <c r="JYP3196" s="615"/>
      <c r="JYQ3196" s="615"/>
      <c r="JYR3196" s="615"/>
      <c r="JYS3196" s="615"/>
      <c r="JYT3196" s="615"/>
      <c r="JYU3196" s="616"/>
      <c r="JYV3196" s="579"/>
      <c r="JYW3196" s="615"/>
      <c r="JYX3196" s="615"/>
      <c r="JYY3196" s="615"/>
      <c r="JYZ3196" s="615"/>
      <c r="JZA3196" s="615"/>
      <c r="JZB3196" s="615"/>
      <c r="JZC3196" s="615"/>
      <c r="JZD3196" s="616"/>
      <c r="JZE3196" s="579"/>
      <c r="JZF3196" s="615"/>
      <c r="JZG3196" s="615"/>
      <c r="JZH3196" s="615"/>
      <c r="JZI3196" s="615"/>
      <c r="JZJ3196" s="615"/>
      <c r="JZK3196" s="615"/>
      <c r="JZL3196" s="615"/>
      <c r="JZM3196" s="616"/>
      <c r="JZN3196" s="579"/>
      <c r="JZO3196" s="615"/>
      <c r="JZP3196" s="615"/>
      <c r="JZQ3196" s="615"/>
      <c r="JZR3196" s="615"/>
      <c r="JZS3196" s="615"/>
      <c r="JZT3196" s="615"/>
      <c r="JZU3196" s="615"/>
      <c r="JZV3196" s="616"/>
      <c r="JZW3196" s="579"/>
      <c r="JZX3196" s="615"/>
      <c r="JZY3196" s="615"/>
      <c r="JZZ3196" s="615"/>
      <c r="KAA3196" s="615"/>
      <c r="KAB3196" s="615"/>
      <c r="KAC3196" s="615"/>
      <c r="KAD3196" s="615"/>
      <c r="KAE3196" s="616"/>
      <c r="KAF3196" s="579"/>
      <c r="KAG3196" s="615"/>
      <c r="KAH3196" s="615"/>
      <c r="KAI3196" s="615"/>
      <c r="KAJ3196" s="615"/>
      <c r="KAK3196" s="615"/>
      <c r="KAL3196" s="615"/>
      <c r="KAM3196" s="615"/>
      <c r="KAN3196" s="616"/>
      <c r="KAO3196" s="579"/>
      <c r="KAP3196" s="615"/>
      <c r="KAQ3196" s="615"/>
      <c r="KAR3196" s="615"/>
      <c r="KAS3196" s="615"/>
      <c r="KAT3196" s="615"/>
      <c r="KAU3196" s="615"/>
      <c r="KAV3196" s="615"/>
      <c r="KAW3196" s="616"/>
      <c r="KAX3196" s="579"/>
      <c r="KAY3196" s="615"/>
      <c r="KAZ3196" s="615"/>
      <c r="KBA3196" s="615"/>
      <c r="KBB3196" s="615"/>
      <c r="KBC3196" s="615"/>
      <c r="KBD3196" s="615"/>
      <c r="KBE3196" s="615"/>
      <c r="KBF3196" s="616"/>
      <c r="KBG3196" s="579"/>
      <c r="KBH3196" s="615"/>
      <c r="KBI3196" s="615"/>
      <c r="KBJ3196" s="615"/>
      <c r="KBK3196" s="615"/>
      <c r="KBL3196" s="615"/>
      <c r="KBM3196" s="615"/>
      <c r="KBN3196" s="615"/>
      <c r="KBO3196" s="616"/>
      <c r="KBP3196" s="579"/>
      <c r="KBQ3196" s="615"/>
      <c r="KBR3196" s="615"/>
      <c r="KBS3196" s="615"/>
      <c r="KBT3196" s="615"/>
      <c r="KBU3196" s="615"/>
      <c r="KBV3196" s="615"/>
      <c r="KBW3196" s="615"/>
      <c r="KBX3196" s="616"/>
      <c r="KBY3196" s="579"/>
      <c r="KBZ3196" s="615"/>
      <c r="KCA3196" s="615"/>
      <c r="KCB3196" s="615"/>
      <c r="KCC3196" s="615"/>
      <c r="KCD3196" s="615"/>
      <c r="KCE3196" s="615"/>
      <c r="KCF3196" s="615"/>
      <c r="KCG3196" s="616"/>
      <c r="KCH3196" s="579"/>
      <c r="KCI3196" s="615"/>
      <c r="KCJ3196" s="615"/>
      <c r="KCK3196" s="615"/>
      <c r="KCL3196" s="615"/>
      <c r="KCM3196" s="615"/>
      <c r="KCN3196" s="615"/>
      <c r="KCO3196" s="615"/>
      <c r="KCP3196" s="616"/>
      <c r="KCQ3196" s="579"/>
      <c r="KCR3196" s="615"/>
      <c r="KCS3196" s="615"/>
      <c r="KCT3196" s="615"/>
      <c r="KCU3196" s="615"/>
      <c r="KCV3196" s="615"/>
      <c r="KCW3196" s="615"/>
      <c r="KCX3196" s="615"/>
      <c r="KCY3196" s="616"/>
      <c r="KCZ3196" s="579"/>
      <c r="KDA3196" s="615"/>
      <c r="KDB3196" s="615"/>
      <c r="KDC3196" s="615"/>
      <c r="KDD3196" s="615"/>
      <c r="KDE3196" s="615"/>
      <c r="KDF3196" s="615"/>
      <c r="KDG3196" s="615"/>
      <c r="KDH3196" s="616"/>
      <c r="KDI3196" s="579"/>
      <c r="KDJ3196" s="615"/>
      <c r="KDK3196" s="615"/>
      <c r="KDL3196" s="615"/>
      <c r="KDM3196" s="615"/>
      <c r="KDN3196" s="615"/>
      <c r="KDO3196" s="615"/>
      <c r="KDP3196" s="615"/>
      <c r="KDQ3196" s="616"/>
      <c r="KDR3196" s="579"/>
      <c r="KDS3196" s="615"/>
      <c r="KDT3196" s="615"/>
      <c r="KDU3196" s="615"/>
      <c r="KDV3196" s="615"/>
      <c r="KDW3196" s="615"/>
      <c r="KDX3196" s="615"/>
      <c r="KDY3196" s="615"/>
      <c r="KDZ3196" s="616"/>
      <c r="KEA3196" s="579"/>
      <c r="KEB3196" s="615"/>
      <c r="KEC3196" s="615"/>
      <c r="KED3196" s="615"/>
      <c r="KEE3196" s="615"/>
      <c r="KEF3196" s="615"/>
      <c r="KEG3196" s="615"/>
      <c r="KEH3196" s="615"/>
      <c r="KEI3196" s="616"/>
      <c r="KEJ3196" s="579"/>
      <c r="KEK3196" s="615"/>
      <c r="KEL3196" s="615"/>
      <c r="KEM3196" s="615"/>
      <c r="KEN3196" s="615"/>
      <c r="KEO3196" s="615"/>
      <c r="KEP3196" s="615"/>
      <c r="KEQ3196" s="615"/>
      <c r="KER3196" s="616"/>
      <c r="KES3196" s="579"/>
      <c r="KET3196" s="615"/>
      <c r="KEU3196" s="615"/>
      <c r="KEV3196" s="615"/>
      <c r="KEW3196" s="615"/>
      <c r="KEX3196" s="615"/>
      <c r="KEY3196" s="615"/>
      <c r="KEZ3196" s="615"/>
      <c r="KFA3196" s="616"/>
      <c r="KFB3196" s="579"/>
      <c r="KFC3196" s="615"/>
      <c r="KFD3196" s="615"/>
      <c r="KFE3196" s="615"/>
      <c r="KFF3196" s="615"/>
      <c r="KFG3196" s="615"/>
      <c r="KFH3196" s="615"/>
      <c r="KFI3196" s="615"/>
      <c r="KFJ3196" s="616"/>
      <c r="KFK3196" s="579"/>
      <c r="KFL3196" s="615"/>
      <c r="KFM3196" s="615"/>
      <c r="KFN3196" s="615"/>
      <c r="KFO3196" s="615"/>
      <c r="KFP3196" s="615"/>
      <c r="KFQ3196" s="615"/>
      <c r="KFR3196" s="615"/>
      <c r="KFS3196" s="616"/>
      <c r="KFT3196" s="579"/>
      <c r="KFU3196" s="615"/>
      <c r="KFV3196" s="615"/>
      <c r="KFW3196" s="615"/>
      <c r="KFX3196" s="615"/>
      <c r="KFY3196" s="615"/>
      <c r="KFZ3196" s="615"/>
      <c r="KGA3196" s="615"/>
      <c r="KGB3196" s="616"/>
      <c r="KGC3196" s="579"/>
      <c r="KGD3196" s="615"/>
      <c r="KGE3196" s="615"/>
      <c r="KGF3196" s="615"/>
      <c r="KGG3196" s="615"/>
      <c r="KGH3196" s="615"/>
      <c r="KGI3196" s="615"/>
      <c r="KGJ3196" s="615"/>
      <c r="KGK3196" s="616"/>
      <c r="KGL3196" s="579"/>
      <c r="KGM3196" s="615"/>
      <c r="KGN3196" s="615"/>
      <c r="KGO3196" s="615"/>
      <c r="KGP3196" s="615"/>
      <c r="KGQ3196" s="615"/>
      <c r="KGR3196" s="615"/>
      <c r="KGS3196" s="615"/>
      <c r="KGT3196" s="616"/>
      <c r="KGU3196" s="579"/>
      <c r="KGV3196" s="615"/>
      <c r="KGW3196" s="615"/>
      <c r="KGX3196" s="615"/>
      <c r="KGY3196" s="615"/>
      <c r="KGZ3196" s="615"/>
      <c r="KHA3196" s="615"/>
      <c r="KHB3196" s="615"/>
      <c r="KHC3196" s="616"/>
      <c r="KHD3196" s="579"/>
      <c r="KHE3196" s="615"/>
      <c r="KHF3196" s="615"/>
      <c r="KHG3196" s="615"/>
      <c r="KHH3196" s="615"/>
      <c r="KHI3196" s="615"/>
      <c r="KHJ3196" s="615"/>
      <c r="KHK3196" s="615"/>
      <c r="KHL3196" s="616"/>
      <c r="KHM3196" s="579"/>
      <c r="KHN3196" s="615"/>
      <c r="KHO3196" s="615"/>
      <c r="KHP3196" s="615"/>
      <c r="KHQ3196" s="615"/>
      <c r="KHR3196" s="615"/>
      <c r="KHS3196" s="615"/>
      <c r="KHT3196" s="615"/>
      <c r="KHU3196" s="616"/>
      <c r="KHV3196" s="579"/>
      <c r="KHW3196" s="615"/>
      <c r="KHX3196" s="615"/>
      <c r="KHY3196" s="615"/>
      <c r="KHZ3196" s="615"/>
      <c r="KIA3196" s="615"/>
      <c r="KIB3196" s="615"/>
      <c r="KIC3196" s="615"/>
      <c r="KID3196" s="616"/>
      <c r="KIE3196" s="579"/>
      <c r="KIF3196" s="615"/>
      <c r="KIG3196" s="615"/>
      <c r="KIH3196" s="615"/>
      <c r="KII3196" s="615"/>
      <c r="KIJ3196" s="615"/>
      <c r="KIK3196" s="615"/>
      <c r="KIL3196" s="615"/>
      <c r="KIM3196" s="616"/>
      <c r="KIN3196" s="579"/>
      <c r="KIO3196" s="615"/>
      <c r="KIP3196" s="615"/>
      <c r="KIQ3196" s="615"/>
      <c r="KIR3196" s="615"/>
      <c r="KIS3196" s="615"/>
      <c r="KIT3196" s="615"/>
      <c r="KIU3196" s="615"/>
      <c r="KIV3196" s="616"/>
      <c r="KIW3196" s="579"/>
      <c r="KIX3196" s="615"/>
      <c r="KIY3196" s="615"/>
      <c r="KIZ3196" s="615"/>
      <c r="KJA3196" s="615"/>
      <c r="KJB3196" s="615"/>
      <c r="KJC3196" s="615"/>
      <c r="KJD3196" s="615"/>
      <c r="KJE3196" s="616"/>
      <c r="KJF3196" s="579"/>
      <c r="KJG3196" s="615"/>
      <c r="KJH3196" s="615"/>
      <c r="KJI3196" s="615"/>
      <c r="KJJ3196" s="615"/>
      <c r="KJK3196" s="615"/>
      <c r="KJL3196" s="615"/>
      <c r="KJM3196" s="615"/>
      <c r="KJN3196" s="616"/>
      <c r="KJO3196" s="579"/>
      <c r="KJP3196" s="615"/>
      <c r="KJQ3196" s="615"/>
      <c r="KJR3196" s="615"/>
      <c r="KJS3196" s="615"/>
      <c r="KJT3196" s="615"/>
      <c r="KJU3196" s="615"/>
      <c r="KJV3196" s="615"/>
      <c r="KJW3196" s="616"/>
      <c r="KJX3196" s="579"/>
      <c r="KJY3196" s="615"/>
      <c r="KJZ3196" s="615"/>
      <c r="KKA3196" s="615"/>
      <c r="KKB3196" s="615"/>
      <c r="KKC3196" s="615"/>
      <c r="KKD3196" s="615"/>
      <c r="KKE3196" s="615"/>
      <c r="KKF3196" s="616"/>
      <c r="KKG3196" s="579"/>
      <c r="KKH3196" s="615"/>
      <c r="KKI3196" s="615"/>
      <c r="KKJ3196" s="615"/>
      <c r="KKK3196" s="615"/>
      <c r="KKL3196" s="615"/>
      <c r="KKM3196" s="615"/>
      <c r="KKN3196" s="615"/>
      <c r="KKO3196" s="616"/>
      <c r="KKP3196" s="579"/>
      <c r="KKQ3196" s="615"/>
      <c r="KKR3196" s="615"/>
      <c r="KKS3196" s="615"/>
      <c r="KKT3196" s="615"/>
      <c r="KKU3196" s="615"/>
      <c r="KKV3196" s="615"/>
      <c r="KKW3196" s="615"/>
      <c r="KKX3196" s="616"/>
      <c r="KKY3196" s="579"/>
      <c r="KKZ3196" s="615"/>
      <c r="KLA3196" s="615"/>
      <c r="KLB3196" s="615"/>
      <c r="KLC3196" s="615"/>
      <c r="KLD3196" s="615"/>
      <c r="KLE3196" s="615"/>
      <c r="KLF3196" s="615"/>
      <c r="KLG3196" s="616"/>
      <c r="KLH3196" s="579"/>
      <c r="KLI3196" s="615"/>
      <c r="KLJ3196" s="615"/>
      <c r="KLK3196" s="615"/>
      <c r="KLL3196" s="615"/>
      <c r="KLM3196" s="615"/>
      <c r="KLN3196" s="615"/>
      <c r="KLO3196" s="615"/>
      <c r="KLP3196" s="616"/>
      <c r="KLQ3196" s="579"/>
      <c r="KLR3196" s="615"/>
      <c r="KLS3196" s="615"/>
      <c r="KLT3196" s="615"/>
      <c r="KLU3196" s="615"/>
      <c r="KLV3196" s="615"/>
      <c r="KLW3196" s="615"/>
      <c r="KLX3196" s="615"/>
      <c r="KLY3196" s="616"/>
      <c r="KLZ3196" s="579"/>
      <c r="KMA3196" s="615"/>
      <c r="KMB3196" s="615"/>
      <c r="KMC3196" s="615"/>
      <c r="KMD3196" s="615"/>
      <c r="KME3196" s="615"/>
      <c r="KMF3196" s="615"/>
      <c r="KMG3196" s="615"/>
      <c r="KMH3196" s="616"/>
      <c r="KMI3196" s="579"/>
      <c r="KMJ3196" s="615"/>
      <c r="KMK3196" s="615"/>
      <c r="KML3196" s="615"/>
      <c r="KMM3196" s="615"/>
      <c r="KMN3196" s="615"/>
      <c r="KMO3196" s="615"/>
      <c r="KMP3196" s="615"/>
      <c r="KMQ3196" s="616"/>
      <c r="KMR3196" s="579"/>
      <c r="KMS3196" s="615"/>
      <c r="KMT3196" s="615"/>
      <c r="KMU3196" s="615"/>
      <c r="KMV3196" s="615"/>
      <c r="KMW3196" s="615"/>
      <c r="KMX3196" s="615"/>
      <c r="KMY3196" s="615"/>
      <c r="KMZ3196" s="616"/>
      <c r="KNA3196" s="579"/>
      <c r="KNB3196" s="615"/>
      <c r="KNC3196" s="615"/>
      <c r="KND3196" s="615"/>
      <c r="KNE3196" s="615"/>
      <c r="KNF3196" s="615"/>
      <c r="KNG3196" s="615"/>
      <c r="KNH3196" s="615"/>
      <c r="KNI3196" s="616"/>
      <c r="KNJ3196" s="579"/>
      <c r="KNK3196" s="615"/>
      <c r="KNL3196" s="615"/>
      <c r="KNM3196" s="615"/>
      <c r="KNN3196" s="615"/>
      <c r="KNO3196" s="615"/>
      <c r="KNP3196" s="615"/>
      <c r="KNQ3196" s="615"/>
      <c r="KNR3196" s="616"/>
      <c r="KNS3196" s="579"/>
      <c r="KNT3196" s="615"/>
      <c r="KNU3196" s="615"/>
      <c r="KNV3196" s="615"/>
      <c r="KNW3196" s="615"/>
      <c r="KNX3196" s="615"/>
      <c r="KNY3196" s="615"/>
      <c r="KNZ3196" s="615"/>
      <c r="KOA3196" s="616"/>
      <c r="KOB3196" s="579"/>
      <c r="KOC3196" s="615"/>
      <c r="KOD3196" s="615"/>
      <c r="KOE3196" s="615"/>
      <c r="KOF3196" s="615"/>
      <c r="KOG3196" s="615"/>
      <c r="KOH3196" s="615"/>
      <c r="KOI3196" s="615"/>
      <c r="KOJ3196" s="616"/>
      <c r="KOK3196" s="579"/>
      <c r="KOL3196" s="615"/>
      <c r="KOM3196" s="615"/>
      <c r="KON3196" s="615"/>
      <c r="KOO3196" s="615"/>
      <c r="KOP3196" s="615"/>
      <c r="KOQ3196" s="615"/>
      <c r="KOR3196" s="615"/>
      <c r="KOS3196" s="616"/>
      <c r="KOT3196" s="579"/>
      <c r="KOU3196" s="615"/>
      <c r="KOV3196" s="615"/>
      <c r="KOW3196" s="615"/>
      <c r="KOX3196" s="615"/>
      <c r="KOY3196" s="615"/>
      <c r="KOZ3196" s="615"/>
      <c r="KPA3196" s="615"/>
      <c r="KPB3196" s="616"/>
      <c r="KPC3196" s="579"/>
      <c r="KPD3196" s="615"/>
      <c r="KPE3196" s="615"/>
      <c r="KPF3196" s="615"/>
      <c r="KPG3196" s="615"/>
      <c r="KPH3196" s="615"/>
      <c r="KPI3196" s="615"/>
      <c r="KPJ3196" s="615"/>
      <c r="KPK3196" s="616"/>
      <c r="KPL3196" s="579"/>
      <c r="KPM3196" s="615"/>
      <c r="KPN3196" s="615"/>
      <c r="KPO3196" s="615"/>
      <c r="KPP3196" s="615"/>
      <c r="KPQ3196" s="615"/>
      <c r="KPR3196" s="615"/>
      <c r="KPS3196" s="615"/>
      <c r="KPT3196" s="616"/>
      <c r="KPU3196" s="579"/>
      <c r="KPV3196" s="615"/>
      <c r="KPW3196" s="615"/>
      <c r="KPX3196" s="615"/>
      <c r="KPY3196" s="615"/>
      <c r="KPZ3196" s="615"/>
      <c r="KQA3196" s="615"/>
      <c r="KQB3196" s="615"/>
      <c r="KQC3196" s="616"/>
      <c r="KQD3196" s="579"/>
      <c r="KQE3196" s="615"/>
      <c r="KQF3196" s="615"/>
      <c r="KQG3196" s="615"/>
      <c r="KQH3196" s="615"/>
      <c r="KQI3196" s="615"/>
      <c r="KQJ3196" s="615"/>
      <c r="KQK3196" s="615"/>
      <c r="KQL3196" s="616"/>
      <c r="KQM3196" s="579"/>
      <c r="KQN3196" s="615"/>
      <c r="KQO3196" s="615"/>
      <c r="KQP3196" s="615"/>
      <c r="KQQ3196" s="615"/>
      <c r="KQR3196" s="615"/>
      <c r="KQS3196" s="615"/>
      <c r="KQT3196" s="615"/>
      <c r="KQU3196" s="616"/>
      <c r="KQV3196" s="579"/>
      <c r="KQW3196" s="615"/>
      <c r="KQX3196" s="615"/>
      <c r="KQY3196" s="615"/>
      <c r="KQZ3196" s="615"/>
      <c r="KRA3196" s="615"/>
      <c r="KRB3196" s="615"/>
      <c r="KRC3196" s="615"/>
      <c r="KRD3196" s="616"/>
      <c r="KRE3196" s="579"/>
      <c r="KRF3196" s="615"/>
      <c r="KRG3196" s="615"/>
      <c r="KRH3196" s="615"/>
      <c r="KRI3196" s="615"/>
      <c r="KRJ3196" s="615"/>
      <c r="KRK3196" s="615"/>
      <c r="KRL3196" s="615"/>
      <c r="KRM3196" s="616"/>
      <c r="KRN3196" s="579"/>
      <c r="KRO3196" s="615"/>
      <c r="KRP3196" s="615"/>
      <c r="KRQ3196" s="615"/>
      <c r="KRR3196" s="615"/>
      <c r="KRS3196" s="615"/>
      <c r="KRT3196" s="615"/>
      <c r="KRU3196" s="615"/>
      <c r="KRV3196" s="616"/>
      <c r="KRW3196" s="579"/>
      <c r="KRX3196" s="615"/>
      <c r="KRY3196" s="615"/>
      <c r="KRZ3196" s="615"/>
      <c r="KSA3196" s="615"/>
      <c r="KSB3196" s="615"/>
      <c r="KSC3196" s="615"/>
      <c r="KSD3196" s="615"/>
      <c r="KSE3196" s="616"/>
      <c r="KSF3196" s="579"/>
      <c r="KSG3196" s="615"/>
      <c r="KSH3196" s="615"/>
      <c r="KSI3196" s="615"/>
      <c r="KSJ3196" s="615"/>
      <c r="KSK3196" s="615"/>
      <c r="KSL3196" s="615"/>
      <c r="KSM3196" s="615"/>
      <c r="KSN3196" s="616"/>
      <c r="KSO3196" s="579"/>
      <c r="KSP3196" s="615"/>
      <c r="KSQ3196" s="615"/>
      <c r="KSR3196" s="615"/>
      <c r="KSS3196" s="615"/>
      <c r="KST3196" s="615"/>
      <c r="KSU3196" s="615"/>
      <c r="KSV3196" s="615"/>
      <c r="KSW3196" s="616"/>
      <c r="KSX3196" s="579"/>
      <c r="KSY3196" s="615"/>
      <c r="KSZ3196" s="615"/>
      <c r="KTA3196" s="615"/>
      <c r="KTB3196" s="615"/>
      <c r="KTC3196" s="615"/>
      <c r="KTD3196" s="615"/>
      <c r="KTE3196" s="615"/>
      <c r="KTF3196" s="616"/>
      <c r="KTG3196" s="579"/>
      <c r="KTH3196" s="615"/>
      <c r="KTI3196" s="615"/>
      <c r="KTJ3196" s="615"/>
      <c r="KTK3196" s="615"/>
      <c r="KTL3196" s="615"/>
      <c r="KTM3196" s="615"/>
      <c r="KTN3196" s="615"/>
      <c r="KTO3196" s="616"/>
      <c r="KTP3196" s="579"/>
      <c r="KTQ3196" s="615"/>
      <c r="KTR3196" s="615"/>
      <c r="KTS3196" s="615"/>
      <c r="KTT3196" s="615"/>
      <c r="KTU3196" s="615"/>
      <c r="KTV3196" s="615"/>
      <c r="KTW3196" s="615"/>
      <c r="KTX3196" s="616"/>
      <c r="KTY3196" s="579"/>
      <c r="KTZ3196" s="615"/>
      <c r="KUA3196" s="615"/>
      <c r="KUB3196" s="615"/>
      <c r="KUC3196" s="615"/>
      <c r="KUD3196" s="615"/>
      <c r="KUE3196" s="615"/>
      <c r="KUF3196" s="615"/>
      <c r="KUG3196" s="616"/>
      <c r="KUH3196" s="579"/>
      <c r="KUI3196" s="615"/>
      <c r="KUJ3196" s="615"/>
      <c r="KUK3196" s="615"/>
      <c r="KUL3196" s="615"/>
      <c r="KUM3196" s="615"/>
      <c r="KUN3196" s="615"/>
      <c r="KUO3196" s="615"/>
      <c r="KUP3196" s="616"/>
      <c r="KUQ3196" s="579"/>
      <c r="KUR3196" s="615"/>
      <c r="KUS3196" s="615"/>
      <c r="KUT3196" s="615"/>
      <c r="KUU3196" s="615"/>
      <c r="KUV3196" s="615"/>
      <c r="KUW3196" s="615"/>
      <c r="KUX3196" s="615"/>
      <c r="KUY3196" s="616"/>
      <c r="KUZ3196" s="579"/>
      <c r="KVA3196" s="615"/>
      <c r="KVB3196" s="615"/>
      <c r="KVC3196" s="615"/>
      <c r="KVD3196" s="615"/>
      <c r="KVE3196" s="615"/>
      <c r="KVF3196" s="615"/>
      <c r="KVG3196" s="615"/>
      <c r="KVH3196" s="616"/>
      <c r="KVI3196" s="579"/>
      <c r="KVJ3196" s="615"/>
      <c r="KVK3196" s="615"/>
      <c r="KVL3196" s="615"/>
      <c r="KVM3196" s="615"/>
      <c r="KVN3196" s="615"/>
      <c r="KVO3196" s="615"/>
      <c r="KVP3196" s="615"/>
      <c r="KVQ3196" s="616"/>
      <c r="KVR3196" s="579"/>
      <c r="KVS3196" s="615"/>
      <c r="KVT3196" s="615"/>
      <c r="KVU3196" s="615"/>
      <c r="KVV3196" s="615"/>
      <c r="KVW3196" s="615"/>
      <c r="KVX3196" s="615"/>
      <c r="KVY3196" s="615"/>
      <c r="KVZ3196" s="616"/>
      <c r="KWA3196" s="579"/>
      <c r="KWB3196" s="615"/>
      <c r="KWC3196" s="615"/>
      <c r="KWD3196" s="615"/>
      <c r="KWE3196" s="615"/>
      <c r="KWF3196" s="615"/>
      <c r="KWG3196" s="615"/>
      <c r="KWH3196" s="615"/>
      <c r="KWI3196" s="616"/>
      <c r="KWJ3196" s="579"/>
      <c r="KWK3196" s="615"/>
      <c r="KWL3196" s="615"/>
      <c r="KWM3196" s="615"/>
      <c r="KWN3196" s="615"/>
      <c r="KWO3196" s="615"/>
      <c r="KWP3196" s="615"/>
      <c r="KWQ3196" s="615"/>
      <c r="KWR3196" s="616"/>
      <c r="KWS3196" s="579"/>
      <c r="KWT3196" s="615"/>
      <c r="KWU3196" s="615"/>
      <c r="KWV3196" s="615"/>
      <c r="KWW3196" s="615"/>
      <c r="KWX3196" s="615"/>
      <c r="KWY3196" s="615"/>
      <c r="KWZ3196" s="615"/>
      <c r="KXA3196" s="616"/>
      <c r="KXB3196" s="579"/>
      <c r="KXC3196" s="615"/>
      <c r="KXD3196" s="615"/>
      <c r="KXE3196" s="615"/>
      <c r="KXF3196" s="615"/>
      <c r="KXG3196" s="615"/>
      <c r="KXH3196" s="615"/>
      <c r="KXI3196" s="615"/>
      <c r="KXJ3196" s="616"/>
      <c r="KXK3196" s="579"/>
      <c r="KXL3196" s="615"/>
      <c r="KXM3196" s="615"/>
      <c r="KXN3196" s="615"/>
      <c r="KXO3196" s="615"/>
      <c r="KXP3196" s="615"/>
      <c r="KXQ3196" s="615"/>
      <c r="KXR3196" s="615"/>
      <c r="KXS3196" s="616"/>
      <c r="KXT3196" s="579"/>
      <c r="KXU3196" s="615"/>
      <c r="KXV3196" s="615"/>
      <c r="KXW3196" s="615"/>
      <c r="KXX3196" s="615"/>
      <c r="KXY3196" s="615"/>
      <c r="KXZ3196" s="615"/>
      <c r="KYA3196" s="615"/>
      <c r="KYB3196" s="616"/>
      <c r="KYC3196" s="579"/>
      <c r="KYD3196" s="615"/>
      <c r="KYE3196" s="615"/>
      <c r="KYF3196" s="615"/>
      <c r="KYG3196" s="615"/>
      <c r="KYH3196" s="615"/>
      <c r="KYI3196" s="615"/>
      <c r="KYJ3196" s="615"/>
      <c r="KYK3196" s="616"/>
      <c r="KYL3196" s="579"/>
      <c r="KYM3196" s="615"/>
      <c r="KYN3196" s="615"/>
      <c r="KYO3196" s="615"/>
      <c r="KYP3196" s="615"/>
      <c r="KYQ3196" s="615"/>
      <c r="KYR3196" s="615"/>
      <c r="KYS3196" s="615"/>
      <c r="KYT3196" s="616"/>
      <c r="KYU3196" s="579"/>
      <c r="KYV3196" s="615"/>
      <c r="KYW3196" s="615"/>
      <c r="KYX3196" s="615"/>
      <c r="KYY3196" s="615"/>
      <c r="KYZ3196" s="615"/>
      <c r="KZA3196" s="615"/>
      <c r="KZB3196" s="615"/>
      <c r="KZC3196" s="616"/>
      <c r="KZD3196" s="579"/>
      <c r="KZE3196" s="615"/>
      <c r="KZF3196" s="615"/>
      <c r="KZG3196" s="615"/>
      <c r="KZH3196" s="615"/>
      <c r="KZI3196" s="615"/>
      <c r="KZJ3196" s="615"/>
      <c r="KZK3196" s="615"/>
      <c r="KZL3196" s="616"/>
      <c r="KZM3196" s="579"/>
      <c r="KZN3196" s="615"/>
      <c r="KZO3196" s="615"/>
      <c r="KZP3196" s="615"/>
      <c r="KZQ3196" s="615"/>
      <c r="KZR3196" s="615"/>
      <c r="KZS3196" s="615"/>
      <c r="KZT3196" s="615"/>
      <c r="KZU3196" s="616"/>
      <c r="KZV3196" s="579"/>
      <c r="KZW3196" s="615"/>
      <c r="KZX3196" s="615"/>
      <c r="KZY3196" s="615"/>
      <c r="KZZ3196" s="615"/>
      <c r="LAA3196" s="615"/>
      <c r="LAB3196" s="615"/>
      <c r="LAC3196" s="615"/>
      <c r="LAD3196" s="616"/>
      <c r="LAE3196" s="579"/>
      <c r="LAF3196" s="615"/>
      <c r="LAG3196" s="615"/>
      <c r="LAH3196" s="615"/>
      <c r="LAI3196" s="615"/>
      <c r="LAJ3196" s="615"/>
      <c r="LAK3196" s="615"/>
      <c r="LAL3196" s="615"/>
      <c r="LAM3196" s="616"/>
      <c r="LAN3196" s="579"/>
      <c r="LAO3196" s="615"/>
      <c r="LAP3196" s="615"/>
      <c r="LAQ3196" s="615"/>
      <c r="LAR3196" s="615"/>
      <c r="LAS3196" s="615"/>
      <c r="LAT3196" s="615"/>
      <c r="LAU3196" s="615"/>
      <c r="LAV3196" s="616"/>
      <c r="LAW3196" s="579"/>
      <c r="LAX3196" s="615"/>
      <c r="LAY3196" s="615"/>
      <c r="LAZ3196" s="615"/>
      <c r="LBA3196" s="615"/>
      <c r="LBB3196" s="615"/>
      <c r="LBC3196" s="615"/>
      <c r="LBD3196" s="615"/>
      <c r="LBE3196" s="616"/>
      <c r="LBF3196" s="579"/>
      <c r="LBG3196" s="615"/>
      <c r="LBH3196" s="615"/>
      <c r="LBI3196" s="615"/>
      <c r="LBJ3196" s="615"/>
      <c r="LBK3196" s="615"/>
      <c r="LBL3196" s="615"/>
      <c r="LBM3196" s="615"/>
      <c r="LBN3196" s="616"/>
      <c r="LBO3196" s="579"/>
      <c r="LBP3196" s="615"/>
      <c r="LBQ3196" s="615"/>
      <c r="LBR3196" s="615"/>
      <c r="LBS3196" s="615"/>
      <c r="LBT3196" s="615"/>
      <c r="LBU3196" s="615"/>
      <c r="LBV3196" s="615"/>
      <c r="LBW3196" s="616"/>
      <c r="LBX3196" s="579"/>
      <c r="LBY3196" s="615"/>
      <c r="LBZ3196" s="615"/>
      <c r="LCA3196" s="615"/>
      <c r="LCB3196" s="615"/>
      <c r="LCC3196" s="615"/>
      <c r="LCD3196" s="615"/>
      <c r="LCE3196" s="615"/>
      <c r="LCF3196" s="616"/>
      <c r="LCG3196" s="579"/>
      <c r="LCH3196" s="615"/>
      <c r="LCI3196" s="615"/>
      <c r="LCJ3196" s="615"/>
      <c r="LCK3196" s="615"/>
      <c r="LCL3196" s="615"/>
      <c r="LCM3196" s="615"/>
      <c r="LCN3196" s="615"/>
      <c r="LCO3196" s="616"/>
      <c r="LCP3196" s="579"/>
      <c r="LCQ3196" s="615"/>
      <c r="LCR3196" s="615"/>
      <c r="LCS3196" s="615"/>
      <c r="LCT3196" s="615"/>
      <c r="LCU3196" s="615"/>
      <c r="LCV3196" s="615"/>
      <c r="LCW3196" s="615"/>
      <c r="LCX3196" s="616"/>
      <c r="LCY3196" s="579"/>
      <c r="LCZ3196" s="615"/>
      <c r="LDA3196" s="615"/>
      <c r="LDB3196" s="615"/>
      <c r="LDC3196" s="615"/>
      <c r="LDD3196" s="615"/>
      <c r="LDE3196" s="615"/>
      <c r="LDF3196" s="615"/>
      <c r="LDG3196" s="616"/>
      <c r="LDH3196" s="579"/>
      <c r="LDI3196" s="615"/>
      <c r="LDJ3196" s="615"/>
      <c r="LDK3196" s="615"/>
      <c r="LDL3196" s="615"/>
      <c r="LDM3196" s="615"/>
      <c r="LDN3196" s="615"/>
      <c r="LDO3196" s="615"/>
      <c r="LDP3196" s="616"/>
      <c r="LDQ3196" s="579"/>
      <c r="LDR3196" s="615"/>
      <c r="LDS3196" s="615"/>
      <c r="LDT3196" s="615"/>
      <c r="LDU3196" s="615"/>
      <c r="LDV3196" s="615"/>
      <c r="LDW3196" s="615"/>
      <c r="LDX3196" s="615"/>
      <c r="LDY3196" s="616"/>
      <c r="LDZ3196" s="579"/>
      <c r="LEA3196" s="615"/>
      <c r="LEB3196" s="615"/>
      <c r="LEC3196" s="615"/>
      <c r="LED3196" s="615"/>
      <c r="LEE3196" s="615"/>
      <c r="LEF3196" s="615"/>
      <c r="LEG3196" s="615"/>
      <c r="LEH3196" s="616"/>
      <c r="LEI3196" s="579"/>
      <c r="LEJ3196" s="615"/>
      <c r="LEK3196" s="615"/>
      <c r="LEL3196" s="615"/>
      <c r="LEM3196" s="615"/>
      <c r="LEN3196" s="615"/>
      <c r="LEO3196" s="615"/>
      <c r="LEP3196" s="615"/>
      <c r="LEQ3196" s="616"/>
      <c r="LER3196" s="579"/>
      <c r="LES3196" s="615"/>
      <c r="LET3196" s="615"/>
      <c r="LEU3196" s="615"/>
      <c r="LEV3196" s="615"/>
      <c r="LEW3196" s="615"/>
      <c r="LEX3196" s="615"/>
      <c r="LEY3196" s="615"/>
      <c r="LEZ3196" s="616"/>
      <c r="LFA3196" s="579"/>
      <c r="LFB3196" s="615"/>
      <c r="LFC3196" s="615"/>
      <c r="LFD3196" s="615"/>
      <c r="LFE3196" s="615"/>
      <c r="LFF3196" s="615"/>
      <c r="LFG3196" s="615"/>
      <c r="LFH3196" s="615"/>
      <c r="LFI3196" s="616"/>
      <c r="LFJ3196" s="579"/>
      <c r="LFK3196" s="615"/>
      <c r="LFL3196" s="615"/>
      <c r="LFM3196" s="615"/>
      <c r="LFN3196" s="615"/>
      <c r="LFO3196" s="615"/>
      <c r="LFP3196" s="615"/>
      <c r="LFQ3196" s="615"/>
      <c r="LFR3196" s="616"/>
      <c r="LFS3196" s="579"/>
      <c r="LFT3196" s="615"/>
      <c r="LFU3196" s="615"/>
      <c r="LFV3196" s="615"/>
      <c r="LFW3196" s="615"/>
      <c r="LFX3196" s="615"/>
      <c r="LFY3196" s="615"/>
      <c r="LFZ3196" s="615"/>
      <c r="LGA3196" s="616"/>
      <c r="LGB3196" s="579"/>
      <c r="LGC3196" s="615"/>
      <c r="LGD3196" s="615"/>
      <c r="LGE3196" s="615"/>
      <c r="LGF3196" s="615"/>
      <c r="LGG3196" s="615"/>
      <c r="LGH3196" s="615"/>
      <c r="LGI3196" s="615"/>
      <c r="LGJ3196" s="616"/>
      <c r="LGK3196" s="579"/>
      <c r="LGL3196" s="615"/>
      <c r="LGM3196" s="615"/>
      <c r="LGN3196" s="615"/>
      <c r="LGO3196" s="615"/>
      <c r="LGP3196" s="615"/>
      <c r="LGQ3196" s="615"/>
      <c r="LGR3196" s="615"/>
      <c r="LGS3196" s="616"/>
      <c r="LGT3196" s="579"/>
      <c r="LGU3196" s="615"/>
      <c r="LGV3196" s="615"/>
      <c r="LGW3196" s="615"/>
      <c r="LGX3196" s="615"/>
      <c r="LGY3196" s="615"/>
      <c r="LGZ3196" s="615"/>
      <c r="LHA3196" s="615"/>
      <c r="LHB3196" s="616"/>
      <c r="LHC3196" s="579"/>
      <c r="LHD3196" s="615"/>
      <c r="LHE3196" s="615"/>
      <c r="LHF3196" s="615"/>
      <c r="LHG3196" s="615"/>
      <c r="LHH3196" s="615"/>
      <c r="LHI3196" s="615"/>
      <c r="LHJ3196" s="615"/>
      <c r="LHK3196" s="616"/>
      <c r="LHL3196" s="579"/>
      <c r="LHM3196" s="615"/>
      <c r="LHN3196" s="615"/>
      <c r="LHO3196" s="615"/>
      <c r="LHP3196" s="615"/>
      <c r="LHQ3196" s="615"/>
      <c r="LHR3196" s="615"/>
      <c r="LHS3196" s="615"/>
      <c r="LHT3196" s="616"/>
      <c r="LHU3196" s="579"/>
      <c r="LHV3196" s="615"/>
      <c r="LHW3196" s="615"/>
      <c r="LHX3196" s="615"/>
      <c r="LHY3196" s="615"/>
      <c r="LHZ3196" s="615"/>
      <c r="LIA3196" s="615"/>
      <c r="LIB3196" s="615"/>
      <c r="LIC3196" s="616"/>
      <c r="LID3196" s="579"/>
      <c r="LIE3196" s="615"/>
      <c r="LIF3196" s="615"/>
      <c r="LIG3196" s="615"/>
      <c r="LIH3196" s="615"/>
      <c r="LII3196" s="615"/>
      <c r="LIJ3196" s="615"/>
      <c r="LIK3196" s="615"/>
      <c r="LIL3196" s="616"/>
      <c r="LIM3196" s="579"/>
      <c r="LIN3196" s="615"/>
      <c r="LIO3196" s="615"/>
      <c r="LIP3196" s="615"/>
      <c r="LIQ3196" s="615"/>
      <c r="LIR3196" s="615"/>
      <c r="LIS3196" s="615"/>
      <c r="LIT3196" s="615"/>
      <c r="LIU3196" s="616"/>
      <c r="LIV3196" s="579"/>
      <c r="LIW3196" s="615"/>
      <c r="LIX3196" s="615"/>
      <c r="LIY3196" s="615"/>
      <c r="LIZ3196" s="615"/>
      <c r="LJA3196" s="615"/>
      <c r="LJB3196" s="615"/>
      <c r="LJC3196" s="615"/>
      <c r="LJD3196" s="616"/>
      <c r="LJE3196" s="579"/>
      <c r="LJF3196" s="615"/>
      <c r="LJG3196" s="615"/>
      <c r="LJH3196" s="615"/>
      <c r="LJI3196" s="615"/>
      <c r="LJJ3196" s="615"/>
      <c r="LJK3196" s="615"/>
      <c r="LJL3196" s="615"/>
      <c r="LJM3196" s="616"/>
      <c r="LJN3196" s="579"/>
      <c r="LJO3196" s="615"/>
      <c r="LJP3196" s="615"/>
      <c r="LJQ3196" s="615"/>
      <c r="LJR3196" s="615"/>
      <c r="LJS3196" s="615"/>
      <c r="LJT3196" s="615"/>
      <c r="LJU3196" s="615"/>
      <c r="LJV3196" s="616"/>
      <c r="LJW3196" s="579"/>
      <c r="LJX3196" s="615"/>
      <c r="LJY3196" s="615"/>
      <c r="LJZ3196" s="615"/>
      <c r="LKA3196" s="615"/>
      <c r="LKB3196" s="615"/>
      <c r="LKC3196" s="615"/>
      <c r="LKD3196" s="615"/>
      <c r="LKE3196" s="616"/>
      <c r="LKF3196" s="579"/>
      <c r="LKG3196" s="615"/>
      <c r="LKH3196" s="615"/>
      <c r="LKI3196" s="615"/>
      <c r="LKJ3196" s="615"/>
      <c r="LKK3196" s="615"/>
      <c r="LKL3196" s="615"/>
      <c r="LKM3196" s="615"/>
      <c r="LKN3196" s="616"/>
      <c r="LKO3196" s="579"/>
      <c r="LKP3196" s="615"/>
      <c r="LKQ3196" s="615"/>
      <c r="LKR3196" s="615"/>
      <c r="LKS3196" s="615"/>
      <c r="LKT3196" s="615"/>
      <c r="LKU3196" s="615"/>
      <c r="LKV3196" s="615"/>
      <c r="LKW3196" s="616"/>
      <c r="LKX3196" s="579"/>
      <c r="LKY3196" s="615"/>
      <c r="LKZ3196" s="615"/>
      <c r="LLA3196" s="615"/>
      <c r="LLB3196" s="615"/>
      <c r="LLC3196" s="615"/>
      <c r="LLD3196" s="615"/>
      <c r="LLE3196" s="615"/>
      <c r="LLF3196" s="616"/>
      <c r="LLG3196" s="579"/>
      <c r="LLH3196" s="615"/>
      <c r="LLI3196" s="615"/>
      <c r="LLJ3196" s="615"/>
      <c r="LLK3196" s="615"/>
      <c r="LLL3196" s="615"/>
      <c r="LLM3196" s="615"/>
      <c r="LLN3196" s="615"/>
      <c r="LLO3196" s="616"/>
      <c r="LLP3196" s="579"/>
      <c r="LLQ3196" s="615"/>
      <c r="LLR3196" s="615"/>
      <c r="LLS3196" s="615"/>
      <c r="LLT3196" s="615"/>
      <c r="LLU3196" s="615"/>
      <c r="LLV3196" s="615"/>
      <c r="LLW3196" s="615"/>
      <c r="LLX3196" s="616"/>
      <c r="LLY3196" s="579"/>
      <c r="LLZ3196" s="615"/>
      <c r="LMA3196" s="615"/>
      <c r="LMB3196" s="615"/>
      <c r="LMC3196" s="615"/>
      <c r="LMD3196" s="615"/>
      <c r="LME3196" s="615"/>
      <c r="LMF3196" s="615"/>
      <c r="LMG3196" s="616"/>
      <c r="LMH3196" s="579"/>
      <c r="LMI3196" s="615"/>
      <c r="LMJ3196" s="615"/>
      <c r="LMK3196" s="615"/>
      <c r="LML3196" s="615"/>
      <c r="LMM3196" s="615"/>
      <c r="LMN3196" s="615"/>
      <c r="LMO3196" s="615"/>
      <c r="LMP3196" s="616"/>
      <c r="LMQ3196" s="579"/>
      <c r="LMR3196" s="615"/>
      <c r="LMS3196" s="615"/>
      <c r="LMT3196" s="615"/>
      <c r="LMU3196" s="615"/>
      <c r="LMV3196" s="615"/>
      <c r="LMW3196" s="615"/>
      <c r="LMX3196" s="615"/>
      <c r="LMY3196" s="616"/>
      <c r="LMZ3196" s="579"/>
      <c r="LNA3196" s="615"/>
      <c r="LNB3196" s="615"/>
      <c r="LNC3196" s="615"/>
      <c r="LND3196" s="615"/>
      <c r="LNE3196" s="615"/>
      <c r="LNF3196" s="615"/>
      <c r="LNG3196" s="615"/>
      <c r="LNH3196" s="616"/>
      <c r="LNI3196" s="579"/>
      <c r="LNJ3196" s="615"/>
      <c r="LNK3196" s="615"/>
      <c r="LNL3196" s="615"/>
      <c r="LNM3196" s="615"/>
      <c r="LNN3196" s="615"/>
      <c r="LNO3196" s="615"/>
      <c r="LNP3196" s="615"/>
      <c r="LNQ3196" s="616"/>
      <c r="LNR3196" s="579"/>
      <c r="LNS3196" s="615"/>
      <c r="LNT3196" s="615"/>
      <c r="LNU3196" s="615"/>
      <c r="LNV3196" s="615"/>
      <c r="LNW3196" s="615"/>
      <c r="LNX3196" s="615"/>
      <c r="LNY3196" s="615"/>
      <c r="LNZ3196" s="616"/>
      <c r="LOA3196" s="579"/>
      <c r="LOB3196" s="615"/>
      <c r="LOC3196" s="615"/>
      <c r="LOD3196" s="615"/>
      <c r="LOE3196" s="615"/>
      <c r="LOF3196" s="615"/>
      <c r="LOG3196" s="615"/>
      <c r="LOH3196" s="615"/>
      <c r="LOI3196" s="616"/>
      <c r="LOJ3196" s="579"/>
      <c r="LOK3196" s="615"/>
      <c r="LOL3196" s="615"/>
      <c r="LOM3196" s="615"/>
      <c r="LON3196" s="615"/>
      <c r="LOO3196" s="615"/>
      <c r="LOP3196" s="615"/>
      <c r="LOQ3196" s="615"/>
      <c r="LOR3196" s="616"/>
      <c r="LOS3196" s="579"/>
      <c r="LOT3196" s="615"/>
      <c r="LOU3196" s="615"/>
      <c r="LOV3196" s="615"/>
      <c r="LOW3196" s="615"/>
      <c r="LOX3196" s="615"/>
      <c r="LOY3196" s="615"/>
      <c r="LOZ3196" s="615"/>
      <c r="LPA3196" s="616"/>
      <c r="LPB3196" s="579"/>
      <c r="LPC3196" s="615"/>
      <c r="LPD3196" s="615"/>
      <c r="LPE3196" s="615"/>
      <c r="LPF3196" s="615"/>
      <c r="LPG3196" s="615"/>
      <c r="LPH3196" s="615"/>
      <c r="LPI3196" s="615"/>
      <c r="LPJ3196" s="616"/>
      <c r="LPK3196" s="579"/>
      <c r="LPL3196" s="615"/>
      <c r="LPM3196" s="615"/>
      <c r="LPN3196" s="615"/>
      <c r="LPO3196" s="615"/>
      <c r="LPP3196" s="615"/>
      <c r="LPQ3196" s="615"/>
      <c r="LPR3196" s="615"/>
      <c r="LPS3196" s="616"/>
      <c r="LPT3196" s="579"/>
      <c r="LPU3196" s="615"/>
      <c r="LPV3196" s="615"/>
      <c r="LPW3196" s="615"/>
      <c r="LPX3196" s="615"/>
      <c r="LPY3196" s="615"/>
      <c r="LPZ3196" s="615"/>
      <c r="LQA3196" s="615"/>
      <c r="LQB3196" s="616"/>
      <c r="LQC3196" s="579"/>
      <c r="LQD3196" s="615"/>
      <c r="LQE3196" s="615"/>
      <c r="LQF3196" s="615"/>
      <c r="LQG3196" s="615"/>
      <c r="LQH3196" s="615"/>
      <c r="LQI3196" s="615"/>
      <c r="LQJ3196" s="615"/>
      <c r="LQK3196" s="616"/>
      <c r="LQL3196" s="579"/>
      <c r="LQM3196" s="615"/>
      <c r="LQN3196" s="615"/>
      <c r="LQO3196" s="615"/>
      <c r="LQP3196" s="615"/>
      <c r="LQQ3196" s="615"/>
      <c r="LQR3196" s="615"/>
      <c r="LQS3196" s="615"/>
      <c r="LQT3196" s="616"/>
      <c r="LQU3196" s="579"/>
      <c r="LQV3196" s="615"/>
      <c r="LQW3196" s="615"/>
      <c r="LQX3196" s="615"/>
      <c r="LQY3196" s="615"/>
      <c r="LQZ3196" s="615"/>
      <c r="LRA3196" s="615"/>
      <c r="LRB3196" s="615"/>
      <c r="LRC3196" s="616"/>
      <c r="LRD3196" s="579"/>
      <c r="LRE3196" s="615"/>
      <c r="LRF3196" s="615"/>
      <c r="LRG3196" s="615"/>
      <c r="LRH3196" s="615"/>
      <c r="LRI3196" s="615"/>
      <c r="LRJ3196" s="615"/>
      <c r="LRK3196" s="615"/>
      <c r="LRL3196" s="616"/>
      <c r="LRM3196" s="579"/>
      <c r="LRN3196" s="615"/>
      <c r="LRO3196" s="615"/>
      <c r="LRP3196" s="615"/>
      <c r="LRQ3196" s="615"/>
      <c r="LRR3196" s="615"/>
      <c r="LRS3196" s="615"/>
      <c r="LRT3196" s="615"/>
      <c r="LRU3196" s="616"/>
      <c r="LRV3196" s="579"/>
      <c r="LRW3196" s="615"/>
      <c r="LRX3196" s="615"/>
      <c r="LRY3196" s="615"/>
      <c r="LRZ3196" s="615"/>
      <c r="LSA3196" s="615"/>
      <c r="LSB3196" s="615"/>
      <c r="LSC3196" s="615"/>
      <c r="LSD3196" s="616"/>
      <c r="LSE3196" s="579"/>
      <c r="LSF3196" s="615"/>
      <c r="LSG3196" s="615"/>
      <c r="LSH3196" s="615"/>
      <c r="LSI3196" s="615"/>
      <c r="LSJ3196" s="615"/>
      <c r="LSK3196" s="615"/>
      <c r="LSL3196" s="615"/>
      <c r="LSM3196" s="616"/>
      <c r="LSN3196" s="579"/>
      <c r="LSO3196" s="615"/>
      <c r="LSP3196" s="615"/>
      <c r="LSQ3196" s="615"/>
      <c r="LSR3196" s="615"/>
      <c r="LSS3196" s="615"/>
      <c r="LST3196" s="615"/>
      <c r="LSU3196" s="615"/>
      <c r="LSV3196" s="616"/>
      <c r="LSW3196" s="579"/>
      <c r="LSX3196" s="615"/>
      <c r="LSY3196" s="615"/>
      <c r="LSZ3196" s="615"/>
      <c r="LTA3196" s="615"/>
      <c r="LTB3196" s="615"/>
      <c r="LTC3196" s="615"/>
      <c r="LTD3196" s="615"/>
      <c r="LTE3196" s="616"/>
      <c r="LTF3196" s="579"/>
      <c r="LTG3196" s="615"/>
      <c r="LTH3196" s="615"/>
      <c r="LTI3196" s="615"/>
      <c r="LTJ3196" s="615"/>
      <c r="LTK3196" s="615"/>
      <c r="LTL3196" s="615"/>
      <c r="LTM3196" s="615"/>
      <c r="LTN3196" s="616"/>
      <c r="LTO3196" s="579"/>
      <c r="LTP3196" s="615"/>
      <c r="LTQ3196" s="615"/>
      <c r="LTR3196" s="615"/>
      <c r="LTS3196" s="615"/>
      <c r="LTT3196" s="615"/>
      <c r="LTU3196" s="615"/>
      <c r="LTV3196" s="615"/>
      <c r="LTW3196" s="616"/>
      <c r="LTX3196" s="579"/>
      <c r="LTY3196" s="615"/>
      <c r="LTZ3196" s="615"/>
      <c r="LUA3196" s="615"/>
      <c r="LUB3196" s="615"/>
      <c r="LUC3196" s="615"/>
      <c r="LUD3196" s="615"/>
      <c r="LUE3196" s="615"/>
      <c r="LUF3196" s="616"/>
      <c r="LUG3196" s="579"/>
      <c r="LUH3196" s="615"/>
      <c r="LUI3196" s="615"/>
      <c r="LUJ3196" s="615"/>
      <c r="LUK3196" s="615"/>
      <c r="LUL3196" s="615"/>
      <c r="LUM3196" s="615"/>
      <c r="LUN3196" s="615"/>
      <c r="LUO3196" s="616"/>
      <c r="LUP3196" s="579"/>
      <c r="LUQ3196" s="615"/>
      <c r="LUR3196" s="615"/>
      <c r="LUS3196" s="615"/>
      <c r="LUT3196" s="615"/>
      <c r="LUU3196" s="615"/>
      <c r="LUV3196" s="615"/>
      <c r="LUW3196" s="615"/>
      <c r="LUX3196" s="616"/>
      <c r="LUY3196" s="579"/>
      <c r="LUZ3196" s="615"/>
      <c r="LVA3196" s="615"/>
      <c r="LVB3196" s="615"/>
      <c r="LVC3196" s="615"/>
      <c r="LVD3196" s="615"/>
      <c r="LVE3196" s="615"/>
      <c r="LVF3196" s="615"/>
      <c r="LVG3196" s="616"/>
      <c r="LVH3196" s="579"/>
      <c r="LVI3196" s="615"/>
      <c r="LVJ3196" s="615"/>
      <c r="LVK3196" s="615"/>
      <c r="LVL3196" s="615"/>
      <c r="LVM3196" s="615"/>
      <c r="LVN3196" s="615"/>
      <c r="LVO3196" s="615"/>
      <c r="LVP3196" s="616"/>
      <c r="LVQ3196" s="579"/>
      <c r="LVR3196" s="615"/>
      <c r="LVS3196" s="615"/>
      <c r="LVT3196" s="615"/>
      <c r="LVU3196" s="615"/>
      <c r="LVV3196" s="615"/>
      <c r="LVW3196" s="615"/>
      <c r="LVX3196" s="615"/>
      <c r="LVY3196" s="616"/>
      <c r="LVZ3196" s="579"/>
      <c r="LWA3196" s="615"/>
      <c r="LWB3196" s="615"/>
      <c r="LWC3196" s="615"/>
      <c r="LWD3196" s="615"/>
      <c r="LWE3196" s="615"/>
      <c r="LWF3196" s="615"/>
      <c r="LWG3196" s="615"/>
      <c r="LWH3196" s="616"/>
      <c r="LWI3196" s="579"/>
      <c r="LWJ3196" s="615"/>
      <c r="LWK3196" s="615"/>
      <c r="LWL3196" s="615"/>
      <c r="LWM3196" s="615"/>
      <c r="LWN3196" s="615"/>
      <c r="LWO3196" s="615"/>
      <c r="LWP3196" s="615"/>
      <c r="LWQ3196" s="616"/>
      <c r="LWR3196" s="579"/>
      <c r="LWS3196" s="615"/>
      <c r="LWT3196" s="615"/>
      <c r="LWU3196" s="615"/>
      <c r="LWV3196" s="615"/>
      <c r="LWW3196" s="615"/>
      <c r="LWX3196" s="615"/>
      <c r="LWY3196" s="615"/>
      <c r="LWZ3196" s="616"/>
      <c r="LXA3196" s="579"/>
      <c r="LXB3196" s="615"/>
      <c r="LXC3196" s="615"/>
      <c r="LXD3196" s="615"/>
      <c r="LXE3196" s="615"/>
      <c r="LXF3196" s="615"/>
      <c r="LXG3196" s="615"/>
      <c r="LXH3196" s="615"/>
      <c r="LXI3196" s="616"/>
      <c r="LXJ3196" s="579"/>
      <c r="LXK3196" s="615"/>
      <c r="LXL3196" s="615"/>
      <c r="LXM3196" s="615"/>
      <c r="LXN3196" s="615"/>
      <c r="LXO3196" s="615"/>
      <c r="LXP3196" s="615"/>
      <c r="LXQ3196" s="615"/>
      <c r="LXR3196" s="616"/>
      <c r="LXS3196" s="579"/>
      <c r="LXT3196" s="615"/>
      <c r="LXU3196" s="615"/>
      <c r="LXV3196" s="615"/>
      <c r="LXW3196" s="615"/>
      <c r="LXX3196" s="615"/>
      <c r="LXY3196" s="615"/>
      <c r="LXZ3196" s="615"/>
      <c r="LYA3196" s="616"/>
      <c r="LYB3196" s="579"/>
      <c r="LYC3196" s="615"/>
      <c r="LYD3196" s="615"/>
      <c r="LYE3196" s="615"/>
      <c r="LYF3196" s="615"/>
      <c r="LYG3196" s="615"/>
      <c r="LYH3196" s="615"/>
      <c r="LYI3196" s="615"/>
      <c r="LYJ3196" s="616"/>
      <c r="LYK3196" s="579"/>
      <c r="LYL3196" s="615"/>
      <c r="LYM3196" s="615"/>
      <c r="LYN3196" s="615"/>
      <c r="LYO3196" s="615"/>
      <c r="LYP3196" s="615"/>
      <c r="LYQ3196" s="615"/>
      <c r="LYR3196" s="615"/>
      <c r="LYS3196" s="616"/>
      <c r="LYT3196" s="579"/>
      <c r="LYU3196" s="615"/>
      <c r="LYV3196" s="615"/>
      <c r="LYW3196" s="615"/>
      <c r="LYX3196" s="615"/>
      <c r="LYY3196" s="615"/>
      <c r="LYZ3196" s="615"/>
      <c r="LZA3196" s="615"/>
      <c r="LZB3196" s="616"/>
      <c r="LZC3196" s="579"/>
      <c r="LZD3196" s="615"/>
      <c r="LZE3196" s="615"/>
      <c r="LZF3196" s="615"/>
      <c r="LZG3196" s="615"/>
      <c r="LZH3196" s="615"/>
      <c r="LZI3196" s="615"/>
      <c r="LZJ3196" s="615"/>
      <c r="LZK3196" s="616"/>
      <c r="LZL3196" s="579"/>
      <c r="LZM3196" s="615"/>
      <c r="LZN3196" s="615"/>
      <c r="LZO3196" s="615"/>
      <c r="LZP3196" s="615"/>
      <c r="LZQ3196" s="615"/>
      <c r="LZR3196" s="615"/>
      <c r="LZS3196" s="615"/>
      <c r="LZT3196" s="616"/>
      <c r="LZU3196" s="579"/>
      <c r="LZV3196" s="615"/>
      <c r="LZW3196" s="615"/>
      <c r="LZX3196" s="615"/>
      <c r="LZY3196" s="615"/>
      <c r="LZZ3196" s="615"/>
      <c r="MAA3196" s="615"/>
      <c r="MAB3196" s="615"/>
      <c r="MAC3196" s="616"/>
      <c r="MAD3196" s="579"/>
      <c r="MAE3196" s="615"/>
      <c r="MAF3196" s="615"/>
      <c r="MAG3196" s="615"/>
      <c r="MAH3196" s="615"/>
      <c r="MAI3196" s="615"/>
      <c r="MAJ3196" s="615"/>
      <c r="MAK3196" s="615"/>
      <c r="MAL3196" s="616"/>
      <c r="MAM3196" s="579"/>
      <c r="MAN3196" s="615"/>
      <c r="MAO3196" s="615"/>
      <c r="MAP3196" s="615"/>
      <c r="MAQ3196" s="615"/>
      <c r="MAR3196" s="615"/>
      <c r="MAS3196" s="615"/>
      <c r="MAT3196" s="615"/>
      <c r="MAU3196" s="616"/>
      <c r="MAV3196" s="579"/>
      <c r="MAW3196" s="615"/>
      <c r="MAX3196" s="615"/>
      <c r="MAY3196" s="615"/>
      <c r="MAZ3196" s="615"/>
      <c r="MBA3196" s="615"/>
      <c r="MBB3196" s="615"/>
      <c r="MBC3196" s="615"/>
      <c r="MBD3196" s="616"/>
      <c r="MBE3196" s="579"/>
      <c r="MBF3196" s="615"/>
      <c r="MBG3196" s="615"/>
      <c r="MBH3196" s="615"/>
      <c r="MBI3196" s="615"/>
      <c r="MBJ3196" s="615"/>
      <c r="MBK3196" s="615"/>
      <c r="MBL3196" s="615"/>
      <c r="MBM3196" s="616"/>
      <c r="MBN3196" s="579"/>
      <c r="MBO3196" s="615"/>
      <c r="MBP3196" s="615"/>
      <c r="MBQ3196" s="615"/>
      <c r="MBR3196" s="615"/>
      <c r="MBS3196" s="615"/>
      <c r="MBT3196" s="615"/>
      <c r="MBU3196" s="615"/>
      <c r="MBV3196" s="616"/>
      <c r="MBW3196" s="579"/>
      <c r="MBX3196" s="615"/>
      <c r="MBY3196" s="615"/>
      <c r="MBZ3196" s="615"/>
      <c r="MCA3196" s="615"/>
      <c r="MCB3196" s="615"/>
      <c r="MCC3196" s="615"/>
      <c r="MCD3196" s="615"/>
      <c r="MCE3196" s="616"/>
      <c r="MCF3196" s="579"/>
      <c r="MCG3196" s="615"/>
      <c r="MCH3196" s="615"/>
      <c r="MCI3196" s="615"/>
      <c r="MCJ3196" s="615"/>
      <c r="MCK3196" s="615"/>
      <c r="MCL3196" s="615"/>
      <c r="MCM3196" s="615"/>
      <c r="MCN3196" s="616"/>
      <c r="MCO3196" s="579"/>
      <c r="MCP3196" s="615"/>
      <c r="MCQ3196" s="615"/>
      <c r="MCR3196" s="615"/>
      <c r="MCS3196" s="615"/>
      <c r="MCT3196" s="615"/>
      <c r="MCU3196" s="615"/>
      <c r="MCV3196" s="615"/>
      <c r="MCW3196" s="616"/>
      <c r="MCX3196" s="579"/>
      <c r="MCY3196" s="615"/>
      <c r="MCZ3196" s="615"/>
      <c r="MDA3196" s="615"/>
      <c r="MDB3196" s="615"/>
      <c r="MDC3196" s="615"/>
      <c r="MDD3196" s="615"/>
      <c r="MDE3196" s="615"/>
      <c r="MDF3196" s="616"/>
      <c r="MDG3196" s="579"/>
      <c r="MDH3196" s="615"/>
      <c r="MDI3196" s="615"/>
      <c r="MDJ3196" s="615"/>
      <c r="MDK3196" s="615"/>
      <c r="MDL3196" s="615"/>
      <c r="MDM3196" s="615"/>
      <c r="MDN3196" s="615"/>
      <c r="MDO3196" s="616"/>
      <c r="MDP3196" s="579"/>
      <c r="MDQ3196" s="615"/>
      <c r="MDR3196" s="615"/>
      <c r="MDS3196" s="615"/>
      <c r="MDT3196" s="615"/>
      <c r="MDU3196" s="615"/>
      <c r="MDV3196" s="615"/>
      <c r="MDW3196" s="615"/>
      <c r="MDX3196" s="616"/>
      <c r="MDY3196" s="579"/>
      <c r="MDZ3196" s="615"/>
      <c r="MEA3196" s="615"/>
      <c r="MEB3196" s="615"/>
      <c r="MEC3196" s="615"/>
      <c r="MED3196" s="615"/>
      <c r="MEE3196" s="615"/>
      <c r="MEF3196" s="615"/>
      <c r="MEG3196" s="616"/>
      <c r="MEH3196" s="579"/>
      <c r="MEI3196" s="615"/>
      <c r="MEJ3196" s="615"/>
      <c r="MEK3196" s="615"/>
      <c r="MEL3196" s="615"/>
      <c r="MEM3196" s="615"/>
      <c r="MEN3196" s="615"/>
      <c r="MEO3196" s="615"/>
      <c r="MEP3196" s="616"/>
      <c r="MEQ3196" s="579"/>
      <c r="MER3196" s="615"/>
      <c r="MES3196" s="615"/>
      <c r="MET3196" s="615"/>
      <c r="MEU3196" s="615"/>
      <c r="MEV3196" s="615"/>
      <c r="MEW3196" s="615"/>
      <c r="MEX3196" s="615"/>
      <c r="MEY3196" s="616"/>
      <c r="MEZ3196" s="579"/>
      <c r="MFA3196" s="615"/>
      <c r="MFB3196" s="615"/>
      <c r="MFC3196" s="615"/>
      <c r="MFD3196" s="615"/>
      <c r="MFE3196" s="615"/>
      <c r="MFF3196" s="615"/>
      <c r="MFG3196" s="615"/>
      <c r="MFH3196" s="616"/>
      <c r="MFI3196" s="579"/>
      <c r="MFJ3196" s="615"/>
      <c r="MFK3196" s="615"/>
      <c r="MFL3196" s="615"/>
      <c r="MFM3196" s="615"/>
      <c r="MFN3196" s="615"/>
      <c r="MFO3196" s="615"/>
      <c r="MFP3196" s="615"/>
      <c r="MFQ3196" s="616"/>
      <c r="MFR3196" s="579"/>
      <c r="MFS3196" s="615"/>
      <c r="MFT3196" s="615"/>
      <c r="MFU3196" s="615"/>
      <c r="MFV3196" s="615"/>
      <c r="MFW3196" s="615"/>
      <c r="MFX3196" s="615"/>
      <c r="MFY3196" s="615"/>
      <c r="MFZ3196" s="616"/>
      <c r="MGA3196" s="579"/>
      <c r="MGB3196" s="615"/>
      <c r="MGC3196" s="615"/>
      <c r="MGD3196" s="615"/>
      <c r="MGE3196" s="615"/>
      <c r="MGF3196" s="615"/>
      <c r="MGG3196" s="615"/>
      <c r="MGH3196" s="615"/>
      <c r="MGI3196" s="616"/>
      <c r="MGJ3196" s="579"/>
      <c r="MGK3196" s="615"/>
      <c r="MGL3196" s="615"/>
      <c r="MGM3196" s="615"/>
      <c r="MGN3196" s="615"/>
      <c r="MGO3196" s="615"/>
      <c r="MGP3196" s="615"/>
      <c r="MGQ3196" s="615"/>
      <c r="MGR3196" s="616"/>
      <c r="MGS3196" s="579"/>
      <c r="MGT3196" s="615"/>
      <c r="MGU3196" s="615"/>
      <c r="MGV3196" s="615"/>
      <c r="MGW3196" s="615"/>
      <c r="MGX3196" s="615"/>
      <c r="MGY3196" s="615"/>
      <c r="MGZ3196" s="615"/>
      <c r="MHA3196" s="616"/>
      <c r="MHB3196" s="579"/>
      <c r="MHC3196" s="615"/>
      <c r="MHD3196" s="615"/>
      <c r="MHE3196" s="615"/>
      <c r="MHF3196" s="615"/>
      <c r="MHG3196" s="615"/>
      <c r="MHH3196" s="615"/>
      <c r="MHI3196" s="615"/>
      <c r="MHJ3196" s="616"/>
      <c r="MHK3196" s="579"/>
      <c r="MHL3196" s="615"/>
      <c r="MHM3196" s="615"/>
      <c r="MHN3196" s="615"/>
      <c r="MHO3196" s="615"/>
      <c r="MHP3196" s="615"/>
      <c r="MHQ3196" s="615"/>
      <c r="MHR3196" s="615"/>
      <c r="MHS3196" s="616"/>
      <c r="MHT3196" s="579"/>
      <c r="MHU3196" s="615"/>
      <c r="MHV3196" s="615"/>
      <c r="MHW3196" s="615"/>
      <c r="MHX3196" s="615"/>
      <c r="MHY3196" s="615"/>
      <c r="MHZ3196" s="615"/>
      <c r="MIA3196" s="615"/>
      <c r="MIB3196" s="616"/>
      <c r="MIC3196" s="579"/>
      <c r="MID3196" s="615"/>
      <c r="MIE3196" s="615"/>
      <c r="MIF3196" s="615"/>
      <c r="MIG3196" s="615"/>
      <c r="MIH3196" s="615"/>
      <c r="MII3196" s="615"/>
      <c r="MIJ3196" s="615"/>
      <c r="MIK3196" s="616"/>
      <c r="MIL3196" s="579"/>
      <c r="MIM3196" s="615"/>
      <c r="MIN3196" s="615"/>
      <c r="MIO3196" s="615"/>
      <c r="MIP3196" s="615"/>
      <c r="MIQ3196" s="615"/>
      <c r="MIR3196" s="615"/>
      <c r="MIS3196" s="615"/>
      <c r="MIT3196" s="616"/>
      <c r="MIU3196" s="579"/>
      <c r="MIV3196" s="615"/>
      <c r="MIW3196" s="615"/>
      <c r="MIX3196" s="615"/>
      <c r="MIY3196" s="615"/>
      <c r="MIZ3196" s="615"/>
      <c r="MJA3196" s="615"/>
      <c r="MJB3196" s="615"/>
      <c r="MJC3196" s="616"/>
      <c r="MJD3196" s="579"/>
      <c r="MJE3196" s="615"/>
      <c r="MJF3196" s="615"/>
      <c r="MJG3196" s="615"/>
      <c r="MJH3196" s="615"/>
      <c r="MJI3196" s="615"/>
      <c r="MJJ3196" s="615"/>
      <c r="MJK3196" s="615"/>
      <c r="MJL3196" s="616"/>
      <c r="MJM3196" s="579"/>
      <c r="MJN3196" s="615"/>
      <c r="MJO3196" s="615"/>
      <c r="MJP3196" s="615"/>
      <c r="MJQ3196" s="615"/>
      <c r="MJR3196" s="615"/>
      <c r="MJS3196" s="615"/>
      <c r="MJT3196" s="615"/>
      <c r="MJU3196" s="616"/>
      <c r="MJV3196" s="579"/>
      <c r="MJW3196" s="615"/>
      <c r="MJX3196" s="615"/>
      <c r="MJY3196" s="615"/>
      <c r="MJZ3196" s="615"/>
      <c r="MKA3196" s="615"/>
      <c r="MKB3196" s="615"/>
      <c r="MKC3196" s="615"/>
      <c r="MKD3196" s="616"/>
      <c r="MKE3196" s="579"/>
      <c r="MKF3196" s="615"/>
      <c r="MKG3196" s="615"/>
      <c r="MKH3196" s="615"/>
      <c r="MKI3196" s="615"/>
      <c r="MKJ3196" s="615"/>
      <c r="MKK3196" s="615"/>
      <c r="MKL3196" s="615"/>
      <c r="MKM3196" s="616"/>
      <c r="MKN3196" s="579"/>
      <c r="MKO3196" s="615"/>
      <c r="MKP3196" s="615"/>
      <c r="MKQ3196" s="615"/>
      <c r="MKR3196" s="615"/>
      <c r="MKS3196" s="615"/>
      <c r="MKT3196" s="615"/>
      <c r="MKU3196" s="615"/>
      <c r="MKV3196" s="616"/>
      <c r="MKW3196" s="579"/>
      <c r="MKX3196" s="615"/>
      <c r="MKY3196" s="615"/>
      <c r="MKZ3196" s="615"/>
      <c r="MLA3196" s="615"/>
      <c r="MLB3196" s="615"/>
      <c r="MLC3196" s="615"/>
      <c r="MLD3196" s="615"/>
      <c r="MLE3196" s="616"/>
      <c r="MLF3196" s="579"/>
      <c r="MLG3196" s="615"/>
      <c r="MLH3196" s="615"/>
      <c r="MLI3196" s="615"/>
      <c r="MLJ3196" s="615"/>
      <c r="MLK3196" s="615"/>
      <c r="MLL3196" s="615"/>
      <c r="MLM3196" s="615"/>
      <c r="MLN3196" s="616"/>
      <c r="MLO3196" s="579"/>
      <c r="MLP3196" s="615"/>
      <c r="MLQ3196" s="615"/>
      <c r="MLR3196" s="615"/>
      <c r="MLS3196" s="615"/>
      <c r="MLT3196" s="615"/>
      <c r="MLU3196" s="615"/>
      <c r="MLV3196" s="615"/>
      <c r="MLW3196" s="616"/>
      <c r="MLX3196" s="579"/>
      <c r="MLY3196" s="615"/>
      <c r="MLZ3196" s="615"/>
      <c r="MMA3196" s="615"/>
      <c r="MMB3196" s="615"/>
      <c r="MMC3196" s="615"/>
      <c r="MMD3196" s="615"/>
      <c r="MME3196" s="615"/>
      <c r="MMF3196" s="616"/>
      <c r="MMG3196" s="579"/>
      <c r="MMH3196" s="615"/>
      <c r="MMI3196" s="615"/>
      <c r="MMJ3196" s="615"/>
      <c r="MMK3196" s="615"/>
      <c r="MML3196" s="615"/>
      <c r="MMM3196" s="615"/>
      <c r="MMN3196" s="615"/>
      <c r="MMO3196" s="616"/>
      <c r="MMP3196" s="579"/>
      <c r="MMQ3196" s="615"/>
      <c r="MMR3196" s="615"/>
      <c r="MMS3196" s="615"/>
      <c r="MMT3196" s="615"/>
      <c r="MMU3196" s="615"/>
      <c r="MMV3196" s="615"/>
      <c r="MMW3196" s="615"/>
      <c r="MMX3196" s="616"/>
      <c r="MMY3196" s="579"/>
      <c r="MMZ3196" s="615"/>
      <c r="MNA3196" s="615"/>
      <c r="MNB3196" s="615"/>
      <c r="MNC3196" s="615"/>
      <c r="MND3196" s="615"/>
      <c r="MNE3196" s="615"/>
      <c r="MNF3196" s="615"/>
      <c r="MNG3196" s="616"/>
      <c r="MNH3196" s="579"/>
      <c r="MNI3196" s="615"/>
      <c r="MNJ3196" s="615"/>
      <c r="MNK3196" s="615"/>
      <c r="MNL3196" s="615"/>
      <c r="MNM3196" s="615"/>
      <c r="MNN3196" s="615"/>
      <c r="MNO3196" s="615"/>
      <c r="MNP3196" s="616"/>
      <c r="MNQ3196" s="579"/>
      <c r="MNR3196" s="615"/>
      <c r="MNS3196" s="615"/>
      <c r="MNT3196" s="615"/>
      <c r="MNU3196" s="615"/>
      <c r="MNV3196" s="615"/>
      <c r="MNW3196" s="615"/>
      <c r="MNX3196" s="615"/>
      <c r="MNY3196" s="616"/>
      <c r="MNZ3196" s="579"/>
      <c r="MOA3196" s="615"/>
      <c r="MOB3196" s="615"/>
      <c r="MOC3196" s="615"/>
      <c r="MOD3196" s="615"/>
      <c r="MOE3196" s="615"/>
      <c r="MOF3196" s="615"/>
      <c r="MOG3196" s="615"/>
      <c r="MOH3196" s="616"/>
      <c r="MOI3196" s="579"/>
      <c r="MOJ3196" s="615"/>
      <c r="MOK3196" s="615"/>
      <c r="MOL3196" s="615"/>
      <c r="MOM3196" s="615"/>
      <c r="MON3196" s="615"/>
      <c r="MOO3196" s="615"/>
      <c r="MOP3196" s="615"/>
      <c r="MOQ3196" s="616"/>
      <c r="MOR3196" s="579"/>
      <c r="MOS3196" s="615"/>
      <c r="MOT3196" s="615"/>
      <c r="MOU3196" s="615"/>
      <c r="MOV3196" s="615"/>
      <c r="MOW3196" s="615"/>
      <c r="MOX3196" s="615"/>
      <c r="MOY3196" s="615"/>
      <c r="MOZ3196" s="616"/>
      <c r="MPA3196" s="579"/>
      <c r="MPB3196" s="615"/>
      <c r="MPC3196" s="615"/>
      <c r="MPD3196" s="615"/>
      <c r="MPE3196" s="615"/>
      <c r="MPF3196" s="615"/>
      <c r="MPG3196" s="615"/>
      <c r="MPH3196" s="615"/>
      <c r="MPI3196" s="616"/>
      <c r="MPJ3196" s="579"/>
      <c r="MPK3196" s="615"/>
      <c r="MPL3196" s="615"/>
      <c r="MPM3196" s="615"/>
      <c r="MPN3196" s="615"/>
      <c r="MPO3196" s="615"/>
      <c r="MPP3196" s="615"/>
      <c r="MPQ3196" s="615"/>
      <c r="MPR3196" s="616"/>
      <c r="MPS3196" s="579"/>
      <c r="MPT3196" s="615"/>
      <c r="MPU3196" s="615"/>
      <c r="MPV3196" s="615"/>
      <c r="MPW3196" s="615"/>
      <c r="MPX3196" s="615"/>
      <c r="MPY3196" s="615"/>
      <c r="MPZ3196" s="615"/>
      <c r="MQA3196" s="616"/>
      <c r="MQB3196" s="579"/>
      <c r="MQC3196" s="615"/>
      <c r="MQD3196" s="615"/>
      <c r="MQE3196" s="615"/>
      <c r="MQF3196" s="615"/>
      <c r="MQG3196" s="615"/>
      <c r="MQH3196" s="615"/>
      <c r="MQI3196" s="615"/>
      <c r="MQJ3196" s="616"/>
      <c r="MQK3196" s="579"/>
      <c r="MQL3196" s="615"/>
      <c r="MQM3196" s="615"/>
      <c r="MQN3196" s="615"/>
      <c r="MQO3196" s="615"/>
      <c r="MQP3196" s="615"/>
      <c r="MQQ3196" s="615"/>
      <c r="MQR3196" s="615"/>
      <c r="MQS3196" s="616"/>
      <c r="MQT3196" s="579"/>
      <c r="MQU3196" s="615"/>
      <c r="MQV3196" s="615"/>
      <c r="MQW3196" s="615"/>
      <c r="MQX3196" s="615"/>
      <c r="MQY3196" s="615"/>
      <c r="MQZ3196" s="615"/>
      <c r="MRA3196" s="615"/>
      <c r="MRB3196" s="616"/>
      <c r="MRC3196" s="579"/>
      <c r="MRD3196" s="615"/>
      <c r="MRE3196" s="615"/>
      <c r="MRF3196" s="615"/>
      <c r="MRG3196" s="615"/>
      <c r="MRH3196" s="615"/>
      <c r="MRI3196" s="615"/>
      <c r="MRJ3196" s="615"/>
      <c r="MRK3196" s="616"/>
      <c r="MRL3196" s="579"/>
      <c r="MRM3196" s="615"/>
      <c r="MRN3196" s="615"/>
      <c r="MRO3196" s="615"/>
      <c r="MRP3196" s="615"/>
      <c r="MRQ3196" s="615"/>
      <c r="MRR3196" s="615"/>
      <c r="MRS3196" s="615"/>
      <c r="MRT3196" s="616"/>
      <c r="MRU3196" s="579"/>
      <c r="MRV3196" s="615"/>
      <c r="MRW3196" s="615"/>
      <c r="MRX3196" s="615"/>
      <c r="MRY3196" s="615"/>
      <c r="MRZ3196" s="615"/>
      <c r="MSA3196" s="615"/>
      <c r="MSB3196" s="615"/>
      <c r="MSC3196" s="616"/>
      <c r="MSD3196" s="579"/>
      <c r="MSE3196" s="615"/>
      <c r="MSF3196" s="615"/>
      <c r="MSG3196" s="615"/>
      <c r="MSH3196" s="615"/>
      <c r="MSI3196" s="615"/>
      <c r="MSJ3196" s="615"/>
      <c r="MSK3196" s="615"/>
      <c r="MSL3196" s="616"/>
      <c r="MSM3196" s="579"/>
      <c r="MSN3196" s="615"/>
      <c r="MSO3196" s="615"/>
      <c r="MSP3196" s="615"/>
      <c r="MSQ3196" s="615"/>
      <c r="MSR3196" s="615"/>
      <c r="MSS3196" s="615"/>
      <c r="MST3196" s="615"/>
      <c r="MSU3196" s="616"/>
      <c r="MSV3196" s="579"/>
      <c r="MSW3196" s="615"/>
      <c r="MSX3196" s="615"/>
      <c r="MSY3196" s="615"/>
      <c r="MSZ3196" s="615"/>
      <c r="MTA3196" s="615"/>
      <c r="MTB3196" s="615"/>
      <c r="MTC3196" s="615"/>
      <c r="MTD3196" s="616"/>
      <c r="MTE3196" s="579"/>
      <c r="MTF3196" s="615"/>
      <c r="MTG3196" s="615"/>
      <c r="MTH3196" s="615"/>
      <c r="MTI3196" s="615"/>
      <c r="MTJ3196" s="615"/>
      <c r="MTK3196" s="615"/>
      <c r="MTL3196" s="615"/>
      <c r="MTM3196" s="616"/>
      <c r="MTN3196" s="579"/>
      <c r="MTO3196" s="615"/>
      <c r="MTP3196" s="615"/>
      <c r="MTQ3196" s="615"/>
      <c r="MTR3196" s="615"/>
      <c r="MTS3196" s="615"/>
      <c r="MTT3196" s="615"/>
      <c r="MTU3196" s="615"/>
      <c r="MTV3196" s="616"/>
      <c r="MTW3196" s="579"/>
      <c r="MTX3196" s="615"/>
      <c r="MTY3196" s="615"/>
      <c r="MTZ3196" s="615"/>
      <c r="MUA3196" s="615"/>
      <c r="MUB3196" s="615"/>
      <c r="MUC3196" s="615"/>
      <c r="MUD3196" s="615"/>
      <c r="MUE3196" s="616"/>
      <c r="MUF3196" s="579"/>
      <c r="MUG3196" s="615"/>
      <c r="MUH3196" s="615"/>
      <c r="MUI3196" s="615"/>
      <c r="MUJ3196" s="615"/>
      <c r="MUK3196" s="615"/>
      <c r="MUL3196" s="615"/>
      <c r="MUM3196" s="615"/>
      <c r="MUN3196" s="616"/>
      <c r="MUO3196" s="579"/>
      <c r="MUP3196" s="615"/>
      <c r="MUQ3196" s="615"/>
      <c r="MUR3196" s="615"/>
      <c r="MUS3196" s="615"/>
      <c r="MUT3196" s="615"/>
      <c r="MUU3196" s="615"/>
      <c r="MUV3196" s="615"/>
      <c r="MUW3196" s="616"/>
      <c r="MUX3196" s="579"/>
      <c r="MUY3196" s="615"/>
      <c r="MUZ3196" s="615"/>
      <c r="MVA3196" s="615"/>
      <c r="MVB3196" s="615"/>
      <c r="MVC3196" s="615"/>
      <c r="MVD3196" s="615"/>
      <c r="MVE3196" s="615"/>
      <c r="MVF3196" s="616"/>
      <c r="MVG3196" s="579"/>
      <c r="MVH3196" s="615"/>
      <c r="MVI3196" s="615"/>
      <c r="MVJ3196" s="615"/>
      <c r="MVK3196" s="615"/>
      <c r="MVL3196" s="615"/>
      <c r="MVM3196" s="615"/>
      <c r="MVN3196" s="615"/>
      <c r="MVO3196" s="616"/>
      <c r="MVP3196" s="579"/>
      <c r="MVQ3196" s="615"/>
      <c r="MVR3196" s="615"/>
      <c r="MVS3196" s="615"/>
      <c r="MVT3196" s="615"/>
      <c r="MVU3196" s="615"/>
      <c r="MVV3196" s="615"/>
      <c r="MVW3196" s="615"/>
      <c r="MVX3196" s="616"/>
      <c r="MVY3196" s="579"/>
      <c r="MVZ3196" s="615"/>
      <c r="MWA3196" s="615"/>
      <c r="MWB3196" s="615"/>
      <c r="MWC3196" s="615"/>
      <c r="MWD3196" s="615"/>
      <c r="MWE3196" s="615"/>
      <c r="MWF3196" s="615"/>
      <c r="MWG3196" s="616"/>
      <c r="MWH3196" s="579"/>
      <c r="MWI3196" s="615"/>
      <c r="MWJ3196" s="615"/>
      <c r="MWK3196" s="615"/>
      <c r="MWL3196" s="615"/>
      <c r="MWM3196" s="615"/>
      <c r="MWN3196" s="615"/>
      <c r="MWO3196" s="615"/>
      <c r="MWP3196" s="616"/>
      <c r="MWQ3196" s="579"/>
      <c r="MWR3196" s="615"/>
      <c r="MWS3196" s="615"/>
      <c r="MWT3196" s="615"/>
      <c r="MWU3196" s="615"/>
      <c r="MWV3196" s="615"/>
      <c r="MWW3196" s="615"/>
      <c r="MWX3196" s="615"/>
      <c r="MWY3196" s="616"/>
      <c r="MWZ3196" s="579"/>
      <c r="MXA3196" s="615"/>
      <c r="MXB3196" s="615"/>
      <c r="MXC3196" s="615"/>
      <c r="MXD3196" s="615"/>
      <c r="MXE3196" s="615"/>
      <c r="MXF3196" s="615"/>
      <c r="MXG3196" s="615"/>
      <c r="MXH3196" s="616"/>
      <c r="MXI3196" s="579"/>
      <c r="MXJ3196" s="615"/>
      <c r="MXK3196" s="615"/>
      <c r="MXL3196" s="615"/>
      <c r="MXM3196" s="615"/>
      <c r="MXN3196" s="615"/>
      <c r="MXO3196" s="615"/>
      <c r="MXP3196" s="615"/>
      <c r="MXQ3196" s="616"/>
      <c r="MXR3196" s="579"/>
      <c r="MXS3196" s="615"/>
      <c r="MXT3196" s="615"/>
      <c r="MXU3196" s="615"/>
      <c r="MXV3196" s="615"/>
      <c r="MXW3196" s="615"/>
      <c r="MXX3196" s="615"/>
      <c r="MXY3196" s="615"/>
      <c r="MXZ3196" s="616"/>
      <c r="MYA3196" s="579"/>
      <c r="MYB3196" s="615"/>
      <c r="MYC3196" s="615"/>
      <c r="MYD3196" s="615"/>
      <c r="MYE3196" s="615"/>
      <c r="MYF3196" s="615"/>
      <c r="MYG3196" s="615"/>
      <c r="MYH3196" s="615"/>
      <c r="MYI3196" s="616"/>
      <c r="MYJ3196" s="579"/>
      <c r="MYK3196" s="615"/>
      <c r="MYL3196" s="615"/>
      <c r="MYM3196" s="615"/>
      <c r="MYN3196" s="615"/>
      <c r="MYO3196" s="615"/>
      <c r="MYP3196" s="615"/>
      <c r="MYQ3196" s="615"/>
      <c r="MYR3196" s="616"/>
      <c r="MYS3196" s="579"/>
      <c r="MYT3196" s="615"/>
      <c r="MYU3196" s="615"/>
      <c r="MYV3196" s="615"/>
      <c r="MYW3196" s="615"/>
      <c r="MYX3196" s="615"/>
      <c r="MYY3196" s="615"/>
      <c r="MYZ3196" s="615"/>
      <c r="MZA3196" s="616"/>
      <c r="MZB3196" s="579"/>
      <c r="MZC3196" s="615"/>
      <c r="MZD3196" s="615"/>
      <c r="MZE3196" s="615"/>
      <c r="MZF3196" s="615"/>
      <c r="MZG3196" s="615"/>
      <c r="MZH3196" s="615"/>
      <c r="MZI3196" s="615"/>
      <c r="MZJ3196" s="616"/>
      <c r="MZK3196" s="579"/>
      <c r="MZL3196" s="615"/>
      <c r="MZM3196" s="615"/>
      <c r="MZN3196" s="615"/>
      <c r="MZO3196" s="615"/>
      <c r="MZP3196" s="615"/>
      <c r="MZQ3196" s="615"/>
      <c r="MZR3196" s="615"/>
      <c r="MZS3196" s="616"/>
      <c r="MZT3196" s="579"/>
      <c r="MZU3196" s="615"/>
      <c r="MZV3196" s="615"/>
      <c r="MZW3196" s="615"/>
      <c r="MZX3196" s="615"/>
      <c r="MZY3196" s="615"/>
      <c r="MZZ3196" s="615"/>
      <c r="NAA3196" s="615"/>
      <c r="NAB3196" s="616"/>
      <c r="NAC3196" s="579"/>
      <c r="NAD3196" s="615"/>
      <c r="NAE3196" s="615"/>
      <c r="NAF3196" s="615"/>
      <c r="NAG3196" s="615"/>
      <c r="NAH3196" s="615"/>
      <c r="NAI3196" s="615"/>
      <c r="NAJ3196" s="615"/>
      <c r="NAK3196" s="616"/>
      <c r="NAL3196" s="579"/>
      <c r="NAM3196" s="615"/>
      <c r="NAN3196" s="615"/>
      <c r="NAO3196" s="615"/>
      <c r="NAP3196" s="615"/>
      <c r="NAQ3196" s="615"/>
      <c r="NAR3196" s="615"/>
      <c r="NAS3196" s="615"/>
      <c r="NAT3196" s="616"/>
      <c r="NAU3196" s="579"/>
      <c r="NAV3196" s="615"/>
      <c r="NAW3196" s="615"/>
      <c r="NAX3196" s="615"/>
      <c r="NAY3196" s="615"/>
      <c r="NAZ3196" s="615"/>
      <c r="NBA3196" s="615"/>
      <c r="NBB3196" s="615"/>
      <c r="NBC3196" s="616"/>
      <c r="NBD3196" s="579"/>
      <c r="NBE3196" s="615"/>
      <c r="NBF3196" s="615"/>
      <c r="NBG3196" s="615"/>
      <c r="NBH3196" s="615"/>
      <c r="NBI3196" s="615"/>
      <c r="NBJ3196" s="615"/>
      <c r="NBK3196" s="615"/>
      <c r="NBL3196" s="616"/>
      <c r="NBM3196" s="579"/>
      <c r="NBN3196" s="615"/>
      <c r="NBO3196" s="615"/>
      <c r="NBP3196" s="615"/>
      <c r="NBQ3196" s="615"/>
      <c r="NBR3196" s="615"/>
      <c r="NBS3196" s="615"/>
      <c r="NBT3196" s="615"/>
      <c r="NBU3196" s="616"/>
      <c r="NBV3196" s="579"/>
      <c r="NBW3196" s="615"/>
      <c r="NBX3196" s="615"/>
      <c r="NBY3196" s="615"/>
      <c r="NBZ3196" s="615"/>
      <c r="NCA3196" s="615"/>
      <c r="NCB3196" s="615"/>
      <c r="NCC3196" s="615"/>
      <c r="NCD3196" s="616"/>
      <c r="NCE3196" s="579"/>
      <c r="NCF3196" s="615"/>
      <c r="NCG3196" s="615"/>
      <c r="NCH3196" s="615"/>
      <c r="NCI3196" s="615"/>
      <c r="NCJ3196" s="615"/>
      <c r="NCK3196" s="615"/>
      <c r="NCL3196" s="615"/>
      <c r="NCM3196" s="616"/>
      <c r="NCN3196" s="579"/>
      <c r="NCO3196" s="615"/>
      <c r="NCP3196" s="615"/>
      <c r="NCQ3196" s="615"/>
      <c r="NCR3196" s="615"/>
      <c r="NCS3196" s="615"/>
      <c r="NCT3196" s="615"/>
      <c r="NCU3196" s="615"/>
      <c r="NCV3196" s="616"/>
      <c r="NCW3196" s="579"/>
      <c r="NCX3196" s="615"/>
      <c r="NCY3196" s="615"/>
      <c r="NCZ3196" s="615"/>
      <c r="NDA3196" s="615"/>
      <c r="NDB3196" s="615"/>
      <c r="NDC3196" s="615"/>
      <c r="NDD3196" s="615"/>
      <c r="NDE3196" s="616"/>
      <c r="NDF3196" s="579"/>
      <c r="NDG3196" s="615"/>
      <c r="NDH3196" s="615"/>
      <c r="NDI3196" s="615"/>
      <c r="NDJ3196" s="615"/>
      <c r="NDK3196" s="615"/>
      <c r="NDL3196" s="615"/>
      <c r="NDM3196" s="615"/>
      <c r="NDN3196" s="616"/>
      <c r="NDO3196" s="579"/>
      <c r="NDP3196" s="615"/>
      <c r="NDQ3196" s="615"/>
      <c r="NDR3196" s="615"/>
      <c r="NDS3196" s="615"/>
      <c r="NDT3196" s="615"/>
      <c r="NDU3196" s="615"/>
      <c r="NDV3196" s="615"/>
      <c r="NDW3196" s="616"/>
      <c r="NDX3196" s="579"/>
      <c r="NDY3196" s="615"/>
      <c r="NDZ3196" s="615"/>
      <c r="NEA3196" s="615"/>
      <c r="NEB3196" s="615"/>
      <c r="NEC3196" s="615"/>
      <c r="NED3196" s="615"/>
      <c r="NEE3196" s="615"/>
      <c r="NEF3196" s="616"/>
      <c r="NEG3196" s="579"/>
      <c r="NEH3196" s="615"/>
      <c r="NEI3196" s="615"/>
      <c r="NEJ3196" s="615"/>
      <c r="NEK3196" s="615"/>
      <c r="NEL3196" s="615"/>
      <c r="NEM3196" s="615"/>
      <c r="NEN3196" s="615"/>
      <c r="NEO3196" s="616"/>
      <c r="NEP3196" s="579"/>
      <c r="NEQ3196" s="615"/>
      <c r="NER3196" s="615"/>
      <c r="NES3196" s="615"/>
      <c r="NET3196" s="615"/>
      <c r="NEU3196" s="615"/>
      <c r="NEV3196" s="615"/>
      <c r="NEW3196" s="615"/>
      <c r="NEX3196" s="616"/>
      <c r="NEY3196" s="579"/>
      <c r="NEZ3196" s="615"/>
      <c r="NFA3196" s="615"/>
      <c r="NFB3196" s="615"/>
      <c r="NFC3196" s="615"/>
      <c r="NFD3196" s="615"/>
      <c r="NFE3196" s="615"/>
      <c r="NFF3196" s="615"/>
      <c r="NFG3196" s="616"/>
      <c r="NFH3196" s="579"/>
      <c r="NFI3196" s="615"/>
      <c r="NFJ3196" s="615"/>
      <c r="NFK3196" s="615"/>
      <c r="NFL3196" s="615"/>
      <c r="NFM3196" s="615"/>
      <c r="NFN3196" s="615"/>
      <c r="NFO3196" s="615"/>
      <c r="NFP3196" s="616"/>
      <c r="NFQ3196" s="579"/>
      <c r="NFR3196" s="615"/>
      <c r="NFS3196" s="615"/>
      <c r="NFT3196" s="615"/>
      <c r="NFU3196" s="615"/>
      <c r="NFV3196" s="615"/>
      <c r="NFW3196" s="615"/>
      <c r="NFX3196" s="615"/>
      <c r="NFY3196" s="616"/>
      <c r="NFZ3196" s="579"/>
      <c r="NGA3196" s="615"/>
      <c r="NGB3196" s="615"/>
      <c r="NGC3196" s="615"/>
      <c r="NGD3196" s="615"/>
      <c r="NGE3196" s="615"/>
      <c r="NGF3196" s="615"/>
      <c r="NGG3196" s="615"/>
      <c r="NGH3196" s="616"/>
      <c r="NGI3196" s="579"/>
      <c r="NGJ3196" s="615"/>
      <c r="NGK3196" s="615"/>
      <c r="NGL3196" s="615"/>
      <c r="NGM3196" s="615"/>
      <c r="NGN3196" s="615"/>
      <c r="NGO3196" s="615"/>
      <c r="NGP3196" s="615"/>
      <c r="NGQ3196" s="616"/>
      <c r="NGR3196" s="579"/>
      <c r="NGS3196" s="615"/>
      <c r="NGT3196" s="615"/>
      <c r="NGU3196" s="615"/>
      <c r="NGV3196" s="615"/>
      <c r="NGW3196" s="615"/>
      <c r="NGX3196" s="615"/>
      <c r="NGY3196" s="615"/>
      <c r="NGZ3196" s="616"/>
      <c r="NHA3196" s="579"/>
      <c r="NHB3196" s="615"/>
      <c r="NHC3196" s="615"/>
      <c r="NHD3196" s="615"/>
      <c r="NHE3196" s="615"/>
      <c r="NHF3196" s="615"/>
      <c r="NHG3196" s="615"/>
      <c r="NHH3196" s="615"/>
      <c r="NHI3196" s="616"/>
      <c r="NHJ3196" s="579"/>
      <c r="NHK3196" s="615"/>
      <c r="NHL3196" s="615"/>
      <c r="NHM3196" s="615"/>
      <c r="NHN3196" s="615"/>
      <c r="NHO3196" s="615"/>
      <c r="NHP3196" s="615"/>
      <c r="NHQ3196" s="615"/>
      <c r="NHR3196" s="616"/>
      <c r="NHS3196" s="579"/>
      <c r="NHT3196" s="615"/>
      <c r="NHU3196" s="615"/>
      <c r="NHV3196" s="615"/>
      <c r="NHW3196" s="615"/>
      <c r="NHX3196" s="615"/>
      <c r="NHY3196" s="615"/>
      <c r="NHZ3196" s="615"/>
      <c r="NIA3196" s="616"/>
      <c r="NIB3196" s="579"/>
      <c r="NIC3196" s="615"/>
      <c r="NID3196" s="615"/>
      <c r="NIE3196" s="615"/>
      <c r="NIF3196" s="615"/>
      <c r="NIG3196" s="615"/>
      <c r="NIH3196" s="615"/>
      <c r="NII3196" s="615"/>
      <c r="NIJ3196" s="616"/>
      <c r="NIK3196" s="579"/>
      <c r="NIL3196" s="615"/>
      <c r="NIM3196" s="615"/>
      <c r="NIN3196" s="615"/>
      <c r="NIO3196" s="615"/>
      <c r="NIP3196" s="615"/>
      <c r="NIQ3196" s="615"/>
      <c r="NIR3196" s="615"/>
      <c r="NIS3196" s="616"/>
      <c r="NIT3196" s="579"/>
      <c r="NIU3196" s="615"/>
      <c r="NIV3196" s="615"/>
      <c r="NIW3196" s="615"/>
      <c r="NIX3196" s="615"/>
      <c r="NIY3196" s="615"/>
      <c r="NIZ3196" s="615"/>
      <c r="NJA3196" s="615"/>
      <c r="NJB3196" s="616"/>
      <c r="NJC3196" s="579"/>
      <c r="NJD3196" s="615"/>
      <c r="NJE3196" s="615"/>
      <c r="NJF3196" s="615"/>
      <c r="NJG3196" s="615"/>
      <c r="NJH3196" s="615"/>
      <c r="NJI3196" s="615"/>
      <c r="NJJ3196" s="615"/>
      <c r="NJK3196" s="616"/>
      <c r="NJL3196" s="579"/>
      <c r="NJM3196" s="615"/>
      <c r="NJN3196" s="615"/>
      <c r="NJO3196" s="615"/>
      <c r="NJP3196" s="615"/>
      <c r="NJQ3196" s="615"/>
      <c r="NJR3196" s="615"/>
      <c r="NJS3196" s="615"/>
      <c r="NJT3196" s="616"/>
      <c r="NJU3196" s="579"/>
      <c r="NJV3196" s="615"/>
      <c r="NJW3196" s="615"/>
      <c r="NJX3196" s="615"/>
      <c r="NJY3196" s="615"/>
      <c r="NJZ3196" s="615"/>
      <c r="NKA3196" s="615"/>
      <c r="NKB3196" s="615"/>
      <c r="NKC3196" s="616"/>
      <c r="NKD3196" s="579"/>
      <c r="NKE3196" s="615"/>
      <c r="NKF3196" s="615"/>
      <c r="NKG3196" s="615"/>
      <c r="NKH3196" s="615"/>
      <c r="NKI3196" s="615"/>
      <c r="NKJ3196" s="615"/>
      <c r="NKK3196" s="615"/>
      <c r="NKL3196" s="616"/>
      <c r="NKM3196" s="579"/>
      <c r="NKN3196" s="615"/>
      <c r="NKO3196" s="615"/>
      <c r="NKP3196" s="615"/>
      <c r="NKQ3196" s="615"/>
      <c r="NKR3196" s="615"/>
      <c r="NKS3196" s="615"/>
      <c r="NKT3196" s="615"/>
      <c r="NKU3196" s="616"/>
      <c r="NKV3196" s="579"/>
      <c r="NKW3196" s="615"/>
      <c r="NKX3196" s="615"/>
      <c r="NKY3196" s="615"/>
      <c r="NKZ3196" s="615"/>
      <c r="NLA3196" s="615"/>
      <c r="NLB3196" s="615"/>
      <c r="NLC3196" s="615"/>
      <c r="NLD3196" s="616"/>
      <c r="NLE3196" s="579"/>
      <c r="NLF3196" s="615"/>
      <c r="NLG3196" s="615"/>
      <c r="NLH3196" s="615"/>
      <c r="NLI3196" s="615"/>
      <c r="NLJ3196" s="615"/>
      <c r="NLK3196" s="615"/>
      <c r="NLL3196" s="615"/>
      <c r="NLM3196" s="616"/>
      <c r="NLN3196" s="579"/>
      <c r="NLO3196" s="615"/>
      <c r="NLP3196" s="615"/>
      <c r="NLQ3196" s="615"/>
      <c r="NLR3196" s="615"/>
      <c r="NLS3196" s="615"/>
      <c r="NLT3196" s="615"/>
      <c r="NLU3196" s="615"/>
      <c r="NLV3196" s="616"/>
      <c r="NLW3196" s="579"/>
      <c r="NLX3196" s="615"/>
      <c r="NLY3196" s="615"/>
      <c r="NLZ3196" s="615"/>
      <c r="NMA3196" s="615"/>
      <c r="NMB3196" s="615"/>
      <c r="NMC3196" s="615"/>
      <c r="NMD3196" s="615"/>
      <c r="NME3196" s="616"/>
      <c r="NMF3196" s="579"/>
      <c r="NMG3196" s="615"/>
      <c r="NMH3196" s="615"/>
      <c r="NMI3196" s="615"/>
      <c r="NMJ3196" s="615"/>
      <c r="NMK3196" s="615"/>
      <c r="NML3196" s="615"/>
      <c r="NMM3196" s="615"/>
      <c r="NMN3196" s="616"/>
      <c r="NMO3196" s="579"/>
      <c r="NMP3196" s="615"/>
      <c r="NMQ3196" s="615"/>
      <c r="NMR3196" s="615"/>
      <c r="NMS3196" s="615"/>
      <c r="NMT3196" s="615"/>
      <c r="NMU3196" s="615"/>
      <c r="NMV3196" s="615"/>
      <c r="NMW3196" s="616"/>
      <c r="NMX3196" s="579"/>
      <c r="NMY3196" s="615"/>
      <c r="NMZ3196" s="615"/>
      <c r="NNA3196" s="615"/>
      <c r="NNB3196" s="615"/>
      <c r="NNC3196" s="615"/>
      <c r="NND3196" s="615"/>
      <c r="NNE3196" s="615"/>
      <c r="NNF3196" s="616"/>
      <c r="NNG3196" s="579"/>
      <c r="NNH3196" s="615"/>
      <c r="NNI3196" s="615"/>
      <c r="NNJ3196" s="615"/>
      <c r="NNK3196" s="615"/>
      <c r="NNL3196" s="615"/>
      <c r="NNM3196" s="615"/>
      <c r="NNN3196" s="615"/>
      <c r="NNO3196" s="616"/>
      <c r="NNP3196" s="579"/>
      <c r="NNQ3196" s="615"/>
      <c r="NNR3196" s="615"/>
      <c r="NNS3196" s="615"/>
      <c r="NNT3196" s="615"/>
      <c r="NNU3196" s="615"/>
      <c r="NNV3196" s="615"/>
      <c r="NNW3196" s="615"/>
      <c r="NNX3196" s="616"/>
      <c r="NNY3196" s="579"/>
      <c r="NNZ3196" s="615"/>
      <c r="NOA3196" s="615"/>
      <c r="NOB3196" s="615"/>
      <c r="NOC3196" s="615"/>
      <c r="NOD3196" s="615"/>
      <c r="NOE3196" s="615"/>
      <c r="NOF3196" s="615"/>
      <c r="NOG3196" s="616"/>
      <c r="NOH3196" s="579"/>
      <c r="NOI3196" s="615"/>
      <c r="NOJ3196" s="615"/>
      <c r="NOK3196" s="615"/>
      <c r="NOL3196" s="615"/>
      <c r="NOM3196" s="615"/>
      <c r="NON3196" s="615"/>
      <c r="NOO3196" s="615"/>
      <c r="NOP3196" s="616"/>
      <c r="NOQ3196" s="579"/>
      <c r="NOR3196" s="615"/>
      <c r="NOS3196" s="615"/>
      <c r="NOT3196" s="615"/>
      <c r="NOU3196" s="615"/>
      <c r="NOV3196" s="615"/>
      <c r="NOW3196" s="615"/>
      <c r="NOX3196" s="615"/>
      <c r="NOY3196" s="616"/>
      <c r="NOZ3196" s="579"/>
      <c r="NPA3196" s="615"/>
      <c r="NPB3196" s="615"/>
      <c r="NPC3196" s="615"/>
      <c r="NPD3196" s="615"/>
      <c r="NPE3196" s="615"/>
      <c r="NPF3196" s="615"/>
      <c r="NPG3196" s="615"/>
      <c r="NPH3196" s="616"/>
      <c r="NPI3196" s="579"/>
      <c r="NPJ3196" s="615"/>
      <c r="NPK3196" s="615"/>
      <c r="NPL3196" s="615"/>
      <c r="NPM3196" s="615"/>
      <c r="NPN3196" s="615"/>
      <c r="NPO3196" s="615"/>
      <c r="NPP3196" s="615"/>
      <c r="NPQ3196" s="616"/>
      <c r="NPR3196" s="579"/>
      <c r="NPS3196" s="615"/>
      <c r="NPT3196" s="615"/>
      <c r="NPU3196" s="615"/>
      <c r="NPV3196" s="615"/>
      <c r="NPW3196" s="615"/>
      <c r="NPX3196" s="615"/>
      <c r="NPY3196" s="615"/>
      <c r="NPZ3196" s="616"/>
      <c r="NQA3196" s="579"/>
      <c r="NQB3196" s="615"/>
      <c r="NQC3196" s="615"/>
      <c r="NQD3196" s="615"/>
      <c r="NQE3196" s="615"/>
      <c r="NQF3196" s="615"/>
      <c r="NQG3196" s="615"/>
      <c r="NQH3196" s="615"/>
      <c r="NQI3196" s="616"/>
      <c r="NQJ3196" s="579"/>
      <c r="NQK3196" s="615"/>
      <c r="NQL3196" s="615"/>
      <c r="NQM3196" s="615"/>
      <c r="NQN3196" s="615"/>
      <c r="NQO3196" s="615"/>
      <c r="NQP3196" s="615"/>
      <c r="NQQ3196" s="615"/>
      <c r="NQR3196" s="616"/>
      <c r="NQS3196" s="579"/>
      <c r="NQT3196" s="615"/>
      <c r="NQU3196" s="615"/>
      <c r="NQV3196" s="615"/>
      <c r="NQW3196" s="615"/>
      <c r="NQX3196" s="615"/>
      <c r="NQY3196" s="615"/>
      <c r="NQZ3196" s="615"/>
      <c r="NRA3196" s="616"/>
      <c r="NRB3196" s="579"/>
      <c r="NRC3196" s="615"/>
      <c r="NRD3196" s="615"/>
      <c r="NRE3196" s="615"/>
      <c r="NRF3196" s="615"/>
      <c r="NRG3196" s="615"/>
      <c r="NRH3196" s="615"/>
      <c r="NRI3196" s="615"/>
      <c r="NRJ3196" s="616"/>
      <c r="NRK3196" s="579"/>
      <c r="NRL3196" s="615"/>
      <c r="NRM3196" s="615"/>
      <c r="NRN3196" s="615"/>
      <c r="NRO3196" s="615"/>
      <c r="NRP3196" s="615"/>
      <c r="NRQ3196" s="615"/>
      <c r="NRR3196" s="615"/>
      <c r="NRS3196" s="616"/>
      <c r="NRT3196" s="579"/>
      <c r="NRU3196" s="615"/>
      <c r="NRV3196" s="615"/>
      <c r="NRW3196" s="615"/>
      <c r="NRX3196" s="615"/>
      <c r="NRY3196" s="615"/>
      <c r="NRZ3196" s="615"/>
      <c r="NSA3196" s="615"/>
      <c r="NSB3196" s="616"/>
      <c r="NSC3196" s="579"/>
      <c r="NSD3196" s="615"/>
      <c r="NSE3196" s="615"/>
      <c r="NSF3196" s="615"/>
      <c r="NSG3196" s="615"/>
      <c r="NSH3196" s="615"/>
      <c r="NSI3196" s="615"/>
      <c r="NSJ3196" s="615"/>
      <c r="NSK3196" s="616"/>
      <c r="NSL3196" s="579"/>
      <c r="NSM3196" s="615"/>
      <c r="NSN3196" s="615"/>
      <c r="NSO3196" s="615"/>
      <c r="NSP3196" s="615"/>
      <c r="NSQ3196" s="615"/>
      <c r="NSR3196" s="615"/>
      <c r="NSS3196" s="615"/>
      <c r="NST3196" s="616"/>
      <c r="NSU3196" s="579"/>
      <c r="NSV3196" s="615"/>
      <c r="NSW3196" s="615"/>
      <c r="NSX3196" s="615"/>
      <c r="NSY3196" s="615"/>
      <c r="NSZ3196" s="615"/>
      <c r="NTA3196" s="615"/>
      <c r="NTB3196" s="615"/>
      <c r="NTC3196" s="616"/>
      <c r="NTD3196" s="579"/>
      <c r="NTE3196" s="615"/>
      <c r="NTF3196" s="615"/>
      <c r="NTG3196" s="615"/>
      <c r="NTH3196" s="615"/>
      <c r="NTI3196" s="615"/>
      <c r="NTJ3196" s="615"/>
      <c r="NTK3196" s="615"/>
      <c r="NTL3196" s="616"/>
      <c r="NTM3196" s="579"/>
      <c r="NTN3196" s="615"/>
      <c r="NTO3196" s="615"/>
      <c r="NTP3196" s="615"/>
      <c r="NTQ3196" s="615"/>
      <c r="NTR3196" s="615"/>
      <c r="NTS3196" s="615"/>
      <c r="NTT3196" s="615"/>
      <c r="NTU3196" s="616"/>
      <c r="NTV3196" s="579"/>
      <c r="NTW3196" s="615"/>
      <c r="NTX3196" s="615"/>
      <c r="NTY3196" s="615"/>
      <c r="NTZ3196" s="615"/>
      <c r="NUA3196" s="615"/>
      <c r="NUB3196" s="615"/>
      <c r="NUC3196" s="615"/>
      <c r="NUD3196" s="616"/>
      <c r="NUE3196" s="579"/>
      <c r="NUF3196" s="615"/>
      <c r="NUG3196" s="615"/>
      <c r="NUH3196" s="615"/>
      <c r="NUI3196" s="615"/>
      <c r="NUJ3196" s="615"/>
      <c r="NUK3196" s="615"/>
      <c r="NUL3196" s="615"/>
      <c r="NUM3196" s="616"/>
      <c r="NUN3196" s="579"/>
      <c r="NUO3196" s="615"/>
      <c r="NUP3196" s="615"/>
      <c r="NUQ3196" s="615"/>
      <c r="NUR3196" s="615"/>
      <c r="NUS3196" s="615"/>
      <c r="NUT3196" s="615"/>
      <c r="NUU3196" s="615"/>
      <c r="NUV3196" s="616"/>
      <c r="NUW3196" s="579"/>
      <c r="NUX3196" s="615"/>
      <c r="NUY3196" s="615"/>
      <c r="NUZ3196" s="615"/>
      <c r="NVA3196" s="615"/>
      <c r="NVB3196" s="615"/>
      <c r="NVC3196" s="615"/>
      <c r="NVD3196" s="615"/>
      <c r="NVE3196" s="616"/>
      <c r="NVF3196" s="579"/>
      <c r="NVG3196" s="615"/>
      <c r="NVH3196" s="615"/>
      <c r="NVI3196" s="615"/>
      <c r="NVJ3196" s="615"/>
      <c r="NVK3196" s="615"/>
      <c r="NVL3196" s="615"/>
      <c r="NVM3196" s="615"/>
      <c r="NVN3196" s="616"/>
      <c r="NVO3196" s="579"/>
      <c r="NVP3196" s="615"/>
      <c r="NVQ3196" s="615"/>
      <c r="NVR3196" s="615"/>
      <c r="NVS3196" s="615"/>
      <c r="NVT3196" s="615"/>
      <c r="NVU3196" s="615"/>
      <c r="NVV3196" s="615"/>
      <c r="NVW3196" s="616"/>
      <c r="NVX3196" s="579"/>
      <c r="NVY3196" s="615"/>
      <c r="NVZ3196" s="615"/>
      <c r="NWA3196" s="615"/>
      <c r="NWB3196" s="615"/>
      <c r="NWC3196" s="615"/>
      <c r="NWD3196" s="615"/>
      <c r="NWE3196" s="615"/>
      <c r="NWF3196" s="616"/>
      <c r="NWG3196" s="579"/>
      <c r="NWH3196" s="615"/>
      <c r="NWI3196" s="615"/>
      <c r="NWJ3196" s="615"/>
      <c r="NWK3196" s="615"/>
      <c r="NWL3196" s="615"/>
      <c r="NWM3196" s="615"/>
      <c r="NWN3196" s="615"/>
      <c r="NWO3196" s="616"/>
      <c r="NWP3196" s="579"/>
      <c r="NWQ3196" s="615"/>
      <c r="NWR3196" s="615"/>
      <c r="NWS3196" s="615"/>
      <c r="NWT3196" s="615"/>
      <c r="NWU3196" s="615"/>
      <c r="NWV3196" s="615"/>
      <c r="NWW3196" s="615"/>
      <c r="NWX3196" s="616"/>
      <c r="NWY3196" s="579"/>
      <c r="NWZ3196" s="615"/>
      <c r="NXA3196" s="615"/>
      <c r="NXB3196" s="615"/>
      <c r="NXC3196" s="615"/>
      <c r="NXD3196" s="615"/>
      <c r="NXE3196" s="615"/>
      <c r="NXF3196" s="615"/>
      <c r="NXG3196" s="616"/>
      <c r="NXH3196" s="579"/>
      <c r="NXI3196" s="615"/>
      <c r="NXJ3196" s="615"/>
      <c r="NXK3196" s="615"/>
      <c r="NXL3196" s="615"/>
      <c r="NXM3196" s="615"/>
      <c r="NXN3196" s="615"/>
      <c r="NXO3196" s="615"/>
      <c r="NXP3196" s="616"/>
      <c r="NXQ3196" s="579"/>
      <c r="NXR3196" s="615"/>
      <c r="NXS3196" s="615"/>
      <c r="NXT3196" s="615"/>
      <c r="NXU3196" s="615"/>
      <c r="NXV3196" s="615"/>
      <c r="NXW3196" s="615"/>
      <c r="NXX3196" s="615"/>
      <c r="NXY3196" s="616"/>
      <c r="NXZ3196" s="579"/>
      <c r="NYA3196" s="615"/>
      <c r="NYB3196" s="615"/>
      <c r="NYC3196" s="615"/>
      <c r="NYD3196" s="615"/>
      <c r="NYE3196" s="615"/>
      <c r="NYF3196" s="615"/>
      <c r="NYG3196" s="615"/>
      <c r="NYH3196" s="616"/>
      <c r="NYI3196" s="579"/>
      <c r="NYJ3196" s="615"/>
      <c r="NYK3196" s="615"/>
      <c r="NYL3196" s="615"/>
      <c r="NYM3196" s="615"/>
      <c r="NYN3196" s="615"/>
      <c r="NYO3196" s="615"/>
      <c r="NYP3196" s="615"/>
      <c r="NYQ3196" s="616"/>
      <c r="NYR3196" s="579"/>
      <c r="NYS3196" s="615"/>
      <c r="NYT3196" s="615"/>
      <c r="NYU3196" s="615"/>
      <c r="NYV3196" s="615"/>
      <c r="NYW3196" s="615"/>
      <c r="NYX3196" s="615"/>
      <c r="NYY3196" s="615"/>
      <c r="NYZ3196" s="616"/>
      <c r="NZA3196" s="579"/>
      <c r="NZB3196" s="615"/>
      <c r="NZC3196" s="615"/>
      <c r="NZD3196" s="615"/>
      <c r="NZE3196" s="615"/>
      <c r="NZF3196" s="615"/>
      <c r="NZG3196" s="615"/>
      <c r="NZH3196" s="615"/>
      <c r="NZI3196" s="616"/>
      <c r="NZJ3196" s="579"/>
      <c r="NZK3196" s="615"/>
      <c r="NZL3196" s="615"/>
      <c r="NZM3196" s="615"/>
      <c r="NZN3196" s="615"/>
      <c r="NZO3196" s="615"/>
      <c r="NZP3196" s="615"/>
      <c r="NZQ3196" s="615"/>
      <c r="NZR3196" s="616"/>
      <c r="NZS3196" s="579"/>
      <c r="NZT3196" s="615"/>
      <c r="NZU3196" s="615"/>
      <c r="NZV3196" s="615"/>
      <c r="NZW3196" s="615"/>
      <c r="NZX3196" s="615"/>
      <c r="NZY3196" s="615"/>
      <c r="NZZ3196" s="615"/>
      <c r="OAA3196" s="616"/>
      <c r="OAB3196" s="579"/>
      <c r="OAC3196" s="615"/>
      <c r="OAD3196" s="615"/>
      <c r="OAE3196" s="615"/>
      <c r="OAF3196" s="615"/>
      <c r="OAG3196" s="615"/>
      <c r="OAH3196" s="615"/>
      <c r="OAI3196" s="615"/>
      <c r="OAJ3196" s="616"/>
      <c r="OAK3196" s="579"/>
      <c r="OAL3196" s="615"/>
      <c r="OAM3196" s="615"/>
      <c r="OAN3196" s="615"/>
      <c r="OAO3196" s="615"/>
      <c r="OAP3196" s="615"/>
      <c r="OAQ3196" s="615"/>
      <c r="OAR3196" s="615"/>
      <c r="OAS3196" s="616"/>
      <c r="OAT3196" s="579"/>
      <c r="OAU3196" s="615"/>
      <c r="OAV3196" s="615"/>
      <c r="OAW3196" s="615"/>
      <c r="OAX3196" s="615"/>
      <c r="OAY3196" s="615"/>
      <c r="OAZ3196" s="615"/>
      <c r="OBA3196" s="615"/>
      <c r="OBB3196" s="616"/>
      <c r="OBC3196" s="579"/>
      <c r="OBD3196" s="615"/>
      <c r="OBE3196" s="615"/>
      <c r="OBF3196" s="615"/>
      <c r="OBG3196" s="615"/>
      <c r="OBH3196" s="615"/>
      <c r="OBI3196" s="615"/>
      <c r="OBJ3196" s="615"/>
      <c r="OBK3196" s="616"/>
      <c r="OBL3196" s="579"/>
      <c r="OBM3196" s="615"/>
      <c r="OBN3196" s="615"/>
      <c r="OBO3196" s="615"/>
      <c r="OBP3196" s="615"/>
      <c r="OBQ3196" s="615"/>
      <c r="OBR3196" s="615"/>
      <c r="OBS3196" s="615"/>
      <c r="OBT3196" s="616"/>
      <c r="OBU3196" s="579"/>
      <c r="OBV3196" s="615"/>
      <c r="OBW3196" s="615"/>
      <c r="OBX3196" s="615"/>
      <c r="OBY3196" s="615"/>
      <c r="OBZ3196" s="615"/>
      <c r="OCA3196" s="615"/>
      <c r="OCB3196" s="615"/>
      <c r="OCC3196" s="616"/>
      <c r="OCD3196" s="579"/>
      <c r="OCE3196" s="615"/>
      <c r="OCF3196" s="615"/>
      <c r="OCG3196" s="615"/>
      <c r="OCH3196" s="615"/>
      <c r="OCI3196" s="615"/>
      <c r="OCJ3196" s="615"/>
      <c r="OCK3196" s="615"/>
      <c r="OCL3196" s="616"/>
      <c r="OCM3196" s="579"/>
      <c r="OCN3196" s="615"/>
      <c r="OCO3196" s="615"/>
      <c r="OCP3196" s="615"/>
      <c r="OCQ3196" s="615"/>
      <c r="OCR3196" s="615"/>
      <c r="OCS3196" s="615"/>
      <c r="OCT3196" s="615"/>
      <c r="OCU3196" s="616"/>
      <c r="OCV3196" s="579"/>
      <c r="OCW3196" s="615"/>
      <c r="OCX3196" s="615"/>
      <c r="OCY3196" s="615"/>
      <c r="OCZ3196" s="615"/>
      <c r="ODA3196" s="615"/>
      <c r="ODB3196" s="615"/>
      <c r="ODC3196" s="615"/>
      <c r="ODD3196" s="616"/>
      <c r="ODE3196" s="579"/>
      <c r="ODF3196" s="615"/>
      <c r="ODG3196" s="615"/>
      <c r="ODH3196" s="615"/>
      <c r="ODI3196" s="615"/>
      <c r="ODJ3196" s="615"/>
      <c r="ODK3196" s="615"/>
      <c r="ODL3196" s="615"/>
      <c r="ODM3196" s="616"/>
      <c r="ODN3196" s="579"/>
      <c r="ODO3196" s="615"/>
      <c r="ODP3196" s="615"/>
      <c r="ODQ3196" s="615"/>
      <c r="ODR3196" s="615"/>
      <c r="ODS3196" s="615"/>
      <c r="ODT3196" s="615"/>
      <c r="ODU3196" s="615"/>
      <c r="ODV3196" s="616"/>
      <c r="ODW3196" s="579"/>
      <c r="ODX3196" s="615"/>
      <c r="ODY3196" s="615"/>
      <c r="ODZ3196" s="615"/>
      <c r="OEA3196" s="615"/>
      <c r="OEB3196" s="615"/>
      <c r="OEC3196" s="615"/>
      <c r="OED3196" s="615"/>
      <c r="OEE3196" s="616"/>
      <c r="OEF3196" s="579"/>
      <c r="OEG3196" s="615"/>
      <c r="OEH3196" s="615"/>
      <c r="OEI3196" s="615"/>
      <c r="OEJ3196" s="615"/>
      <c r="OEK3196" s="615"/>
      <c r="OEL3196" s="615"/>
      <c r="OEM3196" s="615"/>
      <c r="OEN3196" s="616"/>
      <c r="OEO3196" s="579"/>
      <c r="OEP3196" s="615"/>
      <c r="OEQ3196" s="615"/>
      <c r="OER3196" s="615"/>
      <c r="OES3196" s="615"/>
      <c r="OET3196" s="615"/>
      <c r="OEU3196" s="615"/>
      <c r="OEV3196" s="615"/>
      <c r="OEW3196" s="616"/>
      <c r="OEX3196" s="579"/>
      <c r="OEY3196" s="615"/>
      <c r="OEZ3196" s="615"/>
      <c r="OFA3196" s="615"/>
      <c r="OFB3196" s="615"/>
      <c r="OFC3196" s="615"/>
      <c r="OFD3196" s="615"/>
      <c r="OFE3196" s="615"/>
      <c r="OFF3196" s="616"/>
      <c r="OFG3196" s="579"/>
      <c r="OFH3196" s="615"/>
      <c r="OFI3196" s="615"/>
      <c r="OFJ3196" s="615"/>
      <c r="OFK3196" s="615"/>
      <c r="OFL3196" s="615"/>
      <c r="OFM3196" s="615"/>
      <c r="OFN3196" s="615"/>
      <c r="OFO3196" s="616"/>
      <c r="OFP3196" s="579"/>
      <c r="OFQ3196" s="615"/>
      <c r="OFR3196" s="615"/>
      <c r="OFS3196" s="615"/>
      <c r="OFT3196" s="615"/>
      <c r="OFU3196" s="615"/>
      <c r="OFV3196" s="615"/>
      <c r="OFW3196" s="615"/>
      <c r="OFX3196" s="616"/>
      <c r="OFY3196" s="579"/>
      <c r="OFZ3196" s="615"/>
      <c r="OGA3196" s="615"/>
      <c r="OGB3196" s="615"/>
      <c r="OGC3196" s="615"/>
      <c r="OGD3196" s="615"/>
      <c r="OGE3196" s="615"/>
      <c r="OGF3196" s="615"/>
      <c r="OGG3196" s="616"/>
      <c r="OGH3196" s="579"/>
      <c r="OGI3196" s="615"/>
      <c r="OGJ3196" s="615"/>
      <c r="OGK3196" s="615"/>
      <c r="OGL3196" s="615"/>
      <c r="OGM3196" s="615"/>
      <c r="OGN3196" s="615"/>
      <c r="OGO3196" s="615"/>
      <c r="OGP3196" s="616"/>
      <c r="OGQ3196" s="579"/>
      <c r="OGR3196" s="615"/>
      <c r="OGS3196" s="615"/>
      <c r="OGT3196" s="615"/>
      <c r="OGU3196" s="615"/>
      <c r="OGV3196" s="615"/>
      <c r="OGW3196" s="615"/>
      <c r="OGX3196" s="615"/>
      <c r="OGY3196" s="616"/>
      <c r="OGZ3196" s="579"/>
      <c r="OHA3196" s="615"/>
      <c r="OHB3196" s="615"/>
      <c r="OHC3196" s="615"/>
      <c r="OHD3196" s="615"/>
      <c r="OHE3196" s="615"/>
      <c r="OHF3196" s="615"/>
      <c r="OHG3196" s="615"/>
      <c r="OHH3196" s="616"/>
      <c r="OHI3196" s="579"/>
      <c r="OHJ3196" s="615"/>
      <c r="OHK3196" s="615"/>
      <c r="OHL3196" s="615"/>
      <c r="OHM3196" s="615"/>
      <c r="OHN3196" s="615"/>
      <c r="OHO3196" s="615"/>
      <c r="OHP3196" s="615"/>
      <c r="OHQ3196" s="616"/>
      <c r="OHR3196" s="579"/>
      <c r="OHS3196" s="615"/>
      <c r="OHT3196" s="615"/>
      <c r="OHU3196" s="615"/>
      <c r="OHV3196" s="615"/>
      <c r="OHW3196" s="615"/>
      <c r="OHX3196" s="615"/>
      <c r="OHY3196" s="615"/>
      <c r="OHZ3196" s="616"/>
      <c r="OIA3196" s="579"/>
      <c r="OIB3196" s="615"/>
      <c r="OIC3196" s="615"/>
      <c r="OID3196" s="615"/>
      <c r="OIE3196" s="615"/>
      <c r="OIF3196" s="615"/>
      <c r="OIG3196" s="615"/>
      <c r="OIH3196" s="615"/>
      <c r="OII3196" s="616"/>
      <c r="OIJ3196" s="579"/>
      <c r="OIK3196" s="615"/>
      <c r="OIL3196" s="615"/>
      <c r="OIM3196" s="615"/>
      <c r="OIN3196" s="615"/>
      <c r="OIO3196" s="615"/>
      <c r="OIP3196" s="615"/>
      <c r="OIQ3196" s="615"/>
      <c r="OIR3196" s="616"/>
      <c r="OIS3196" s="579"/>
      <c r="OIT3196" s="615"/>
      <c r="OIU3196" s="615"/>
      <c r="OIV3196" s="615"/>
      <c r="OIW3196" s="615"/>
      <c r="OIX3196" s="615"/>
      <c r="OIY3196" s="615"/>
      <c r="OIZ3196" s="615"/>
      <c r="OJA3196" s="616"/>
      <c r="OJB3196" s="579"/>
      <c r="OJC3196" s="615"/>
      <c r="OJD3196" s="615"/>
      <c r="OJE3196" s="615"/>
      <c r="OJF3196" s="615"/>
      <c r="OJG3196" s="615"/>
      <c r="OJH3196" s="615"/>
      <c r="OJI3196" s="615"/>
      <c r="OJJ3196" s="616"/>
      <c r="OJK3196" s="579"/>
      <c r="OJL3196" s="615"/>
      <c r="OJM3196" s="615"/>
      <c r="OJN3196" s="615"/>
      <c r="OJO3196" s="615"/>
      <c r="OJP3196" s="615"/>
      <c r="OJQ3196" s="615"/>
      <c r="OJR3196" s="615"/>
      <c r="OJS3196" s="616"/>
      <c r="OJT3196" s="579"/>
      <c r="OJU3196" s="615"/>
      <c r="OJV3196" s="615"/>
      <c r="OJW3196" s="615"/>
      <c r="OJX3196" s="615"/>
      <c r="OJY3196" s="615"/>
      <c r="OJZ3196" s="615"/>
      <c r="OKA3196" s="615"/>
      <c r="OKB3196" s="616"/>
      <c r="OKC3196" s="579"/>
      <c r="OKD3196" s="615"/>
      <c r="OKE3196" s="615"/>
      <c r="OKF3196" s="615"/>
      <c r="OKG3196" s="615"/>
      <c r="OKH3196" s="615"/>
      <c r="OKI3196" s="615"/>
      <c r="OKJ3196" s="615"/>
      <c r="OKK3196" s="616"/>
      <c r="OKL3196" s="579"/>
      <c r="OKM3196" s="615"/>
      <c r="OKN3196" s="615"/>
      <c r="OKO3196" s="615"/>
      <c r="OKP3196" s="615"/>
      <c r="OKQ3196" s="615"/>
      <c r="OKR3196" s="615"/>
      <c r="OKS3196" s="615"/>
      <c r="OKT3196" s="616"/>
      <c r="OKU3196" s="579"/>
      <c r="OKV3196" s="615"/>
      <c r="OKW3196" s="615"/>
      <c r="OKX3196" s="615"/>
      <c r="OKY3196" s="615"/>
      <c r="OKZ3196" s="615"/>
      <c r="OLA3196" s="615"/>
      <c r="OLB3196" s="615"/>
      <c r="OLC3196" s="616"/>
      <c r="OLD3196" s="579"/>
      <c r="OLE3196" s="615"/>
      <c r="OLF3196" s="615"/>
      <c r="OLG3196" s="615"/>
      <c r="OLH3196" s="615"/>
      <c r="OLI3196" s="615"/>
      <c r="OLJ3196" s="615"/>
      <c r="OLK3196" s="615"/>
      <c r="OLL3196" s="616"/>
      <c r="OLM3196" s="579"/>
      <c r="OLN3196" s="615"/>
      <c r="OLO3196" s="615"/>
      <c r="OLP3196" s="615"/>
      <c r="OLQ3196" s="615"/>
      <c r="OLR3196" s="615"/>
      <c r="OLS3196" s="615"/>
      <c r="OLT3196" s="615"/>
      <c r="OLU3196" s="616"/>
      <c r="OLV3196" s="579"/>
      <c r="OLW3196" s="615"/>
      <c r="OLX3196" s="615"/>
      <c r="OLY3196" s="615"/>
      <c r="OLZ3196" s="615"/>
      <c r="OMA3196" s="615"/>
      <c r="OMB3196" s="615"/>
      <c r="OMC3196" s="615"/>
      <c r="OMD3196" s="616"/>
      <c r="OME3196" s="579"/>
      <c r="OMF3196" s="615"/>
      <c r="OMG3196" s="615"/>
      <c r="OMH3196" s="615"/>
      <c r="OMI3196" s="615"/>
      <c r="OMJ3196" s="615"/>
      <c r="OMK3196" s="615"/>
      <c r="OML3196" s="615"/>
      <c r="OMM3196" s="616"/>
      <c r="OMN3196" s="579"/>
      <c r="OMO3196" s="615"/>
      <c r="OMP3196" s="615"/>
      <c r="OMQ3196" s="615"/>
      <c r="OMR3196" s="615"/>
      <c r="OMS3196" s="615"/>
      <c r="OMT3196" s="615"/>
      <c r="OMU3196" s="615"/>
      <c r="OMV3196" s="616"/>
      <c r="OMW3196" s="579"/>
      <c r="OMX3196" s="615"/>
      <c r="OMY3196" s="615"/>
      <c r="OMZ3196" s="615"/>
      <c r="ONA3196" s="615"/>
      <c r="ONB3196" s="615"/>
      <c r="ONC3196" s="615"/>
      <c r="OND3196" s="615"/>
      <c r="ONE3196" s="616"/>
      <c r="ONF3196" s="579"/>
      <c r="ONG3196" s="615"/>
      <c r="ONH3196" s="615"/>
      <c r="ONI3196" s="615"/>
      <c r="ONJ3196" s="615"/>
      <c r="ONK3196" s="615"/>
      <c r="ONL3196" s="615"/>
      <c r="ONM3196" s="615"/>
      <c r="ONN3196" s="616"/>
      <c r="ONO3196" s="579"/>
      <c r="ONP3196" s="615"/>
      <c r="ONQ3196" s="615"/>
      <c r="ONR3196" s="615"/>
      <c r="ONS3196" s="615"/>
      <c r="ONT3196" s="615"/>
      <c r="ONU3196" s="615"/>
      <c r="ONV3196" s="615"/>
      <c r="ONW3196" s="616"/>
      <c r="ONX3196" s="579"/>
      <c r="ONY3196" s="615"/>
      <c r="ONZ3196" s="615"/>
      <c r="OOA3196" s="615"/>
      <c r="OOB3196" s="615"/>
      <c r="OOC3196" s="615"/>
      <c r="OOD3196" s="615"/>
      <c r="OOE3196" s="615"/>
      <c r="OOF3196" s="616"/>
      <c r="OOG3196" s="579"/>
      <c r="OOH3196" s="615"/>
      <c r="OOI3196" s="615"/>
      <c r="OOJ3196" s="615"/>
      <c r="OOK3196" s="615"/>
      <c r="OOL3196" s="615"/>
      <c r="OOM3196" s="615"/>
      <c r="OON3196" s="615"/>
      <c r="OOO3196" s="616"/>
      <c r="OOP3196" s="579"/>
      <c r="OOQ3196" s="615"/>
      <c r="OOR3196" s="615"/>
      <c r="OOS3196" s="615"/>
      <c r="OOT3196" s="615"/>
      <c r="OOU3196" s="615"/>
      <c r="OOV3196" s="615"/>
      <c r="OOW3196" s="615"/>
      <c r="OOX3196" s="616"/>
      <c r="OOY3196" s="579"/>
      <c r="OOZ3196" s="615"/>
      <c r="OPA3196" s="615"/>
      <c r="OPB3196" s="615"/>
      <c r="OPC3196" s="615"/>
      <c r="OPD3196" s="615"/>
      <c r="OPE3196" s="615"/>
      <c r="OPF3196" s="615"/>
      <c r="OPG3196" s="616"/>
      <c r="OPH3196" s="579"/>
      <c r="OPI3196" s="615"/>
      <c r="OPJ3196" s="615"/>
      <c r="OPK3196" s="615"/>
      <c r="OPL3196" s="615"/>
      <c r="OPM3196" s="615"/>
      <c r="OPN3196" s="615"/>
      <c r="OPO3196" s="615"/>
      <c r="OPP3196" s="616"/>
      <c r="OPQ3196" s="579"/>
      <c r="OPR3196" s="615"/>
      <c r="OPS3196" s="615"/>
      <c r="OPT3196" s="615"/>
      <c r="OPU3196" s="615"/>
      <c r="OPV3196" s="615"/>
      <c r="OPW3196" s="615"/>
      <c r="OPX3196" s="615"/>
      <c r="OPY3196" s="616"/>
      <c r="OPZ3196" s="579"/>
      <c r="OQA3196" s="615"/>
      <c r="OQB3196" s="615"/>
      <c r="OQC3196" s="615"/>
      <c r="OQD3196" s="615"/>
      <c r="OQE3196" s="615"/>
      <c r="OQF3196" s="615"/>
      <c r="OQG3196" s="615"/>
      <c r="OQH3196" s="616"/>
      <c r="OQI3196" s="579"/>
      <c r="OQJ3196" s="615"/>
      <c r="OQK3196" s="615"/>
      <c r="OQL3196" s="615"/>
      <c r="OQM3196" s="615"/>
      <c r="OQN3196" s="615"/>
      <c r="OQO3196" s="615"/>
      <c r="OQP3196" s="615"/>
      <c r="OQQ3196" s="616"/>
      <c r="OQR3196" s="579"/>
      <c r="OQS3196" s="615"/>
      <c r="OQT3196" s="615"/>
      <c r="OQU3196" s="615"/>
      <c r="OQV3196" s="615"/>
      <c r="OQW3196" s="615"/>
      <c r="OQX3196" s="615"/>
      <c r="OQY3196" s="615"/>
      <c r="OQZ3196" s="616"/>
      <c r="ORA3196" s="579"/>
      <c r="ORB3196" s="615"/>
      <c r="ORC3196" s="615"/>
      <c r="ORD3196" s="615"/>
      <c r="ORE3196" s="615"/>
      <c r="ORF3196" s="615"/>
      <c r="ORG3196" s="615"/>
      <c r="ORH3196" s="615"/>
      <c r="ORI3196" s="616"/>
      <c r="ORJ3196" s="579"/>
      <c r="ORK3196" s="615"/>
      <c r="ORL3196" s="615"/>
      <c r="ORM3196" s="615"/>
      <c r="ORN3196" s="615"/>
      <c r="ORO3196" s="615"/>
      <c r="ORP3196" s="615"/>
      <c r="ORQ3196" s="615"/>
      <c r="ORR3196" s="616"/>
      <c r="ORS3196" s="579"/>
      <c r="ORT3196" s="615"/>
      <c r="ORU3196" s="615"/>
      <c r="ORV3196" s="615"/>
      <c r="ORW3196" s="615"/>
      <c r="ORX3196" s="615"/>
      <c r="ORY3196" s="615"/>
      <c r="ORZ3196" s="615"/>
      <c r="OSA3196" s="616"/>
      <c r="OSB3196" s="579"/>
      <c r="OSC3196" s="615"/>
      <c r="OSD3196" s="615"/>
      <c r="OSE3196" s="615"/>
      <c r="OSF3196" s="615"/>
      <c r="OSG3196" s="615"/>
      <c r="OSH3196" s="615"/>
      <c r="OSI3196" s="615"/>
      <c r="OSJ3196" s="616"/>
      <c r="OSK3196" s="579"/>
      <c r="OSL3196" s="615"/>
      <c r="OSM3196" s="615"/>
      <c r="OSN3196" s="615"/>
      <c r="OSO3196" s="615"/>
      <c r="OSP3196" s="615"/>
      <c r="OSQ3196" s="615"/>
      <c r="OSR3196" s="615"/>
      <c r="OSS3196" s="616"/>
      <c r="OST3196" s="579"/>
      <c r="OSU3196" s="615"/>
      <c r="OSV3196" s="615"/>
      <c r="OSW3196" s="615"/>
      <c r="OSX3196" s="615"/>
      <c r="OSY3196" s="615"/>
      <c r="OSZ3196" s="615"/>
      <c r="OTA3196" s="615"/>
      <c r="OTB3196" s="616"/>
      <c r="OTC3196" s="579"/>
      <c r="OTD3196" s="615"/>
      <c r="OTE3196" s="615"/>
      <c r="OTF3196" s="615"/>
      <c r="OTG3196" s="615"/>
      <c r="OTH3196" s="615"/>
      <c r="OTI3196" s="615"/>
      <c r="OTJ3196" s="615"/>
      <c r="OTK3196" s="616"/>
      <c r="OTL3196" s="579"/>
      <c r="OTM3196" s="615"/>
      <c r="OTN3196" s="615"/>
      <c r="OTO3196" s="615"/>
      <c r="OTP3196" s="615"/>
      <c r="OTQ3196" s="615"/>
      <c r="OTR3196" s="615"/>
      <c r="OTS3196" s="615"/>
      <c r="OTT3196" s="616"/>
      <c r="OTU3196" s="579"/>
      <c r="OTV3196" s="615"/>
      <c r="OTW3196" s="615"/>
      <c r="OTX3196" s="615"/>
      <c r="OTY3196" s="615"/>
      <c r="OTZ3196" s="615"/>
      <c r="OUA3196" s="615"/>
      <c r="OUB3196" s="615"/>
      <c r="OUC3196" s="616"/>
      <c r="OUD3196" s="579"/>
      <c r="OUE3196" s="615"/>
      <c r="OUF3196" s="615"/>
      <c r="OUG3196" s="615"/>
      <c r="OUH3196" s="615"/>
      <c r="OUI3196" s="615"/>
      <c r="OUJ3196" s="615"/>
      <c r="OUK3196" s="615"/>
      <c r="OUL3196" s="616"/>
      <c r="OUM3196" s="579"/>
      <c r="OUN3196" s="615"/>
      <c r="OUO3196" s="615"/>
      <c r="OUP3196" s="615"/>
      <c r="OUQ3196" s="615"/>
      <c r="OUR3196" s="615"/>
      <c r="OUS3196" s="615"/>
      <c r="OUT3196" s="615"/>
      <c r="OUU3196" s="616"/>
      <c r="OUV3196" s="579"/>
      <c r="OUW3196" s="615"/>
      <c r="OUX3196" s="615"/>
      <c r="OUY3196" s="615"/>
      <c r="OUZ3196" s="615"/>
      <c r="OVA3196" s="615"/>
      <c r="OVB3196" s="615"/>
      <c r="OVC3196" s="615"/>
      <c r="OVD3196" s="616"/>
      <c r="OVE3196" s="579"/>
      <c r="OVF3196" s="615"/>
      <c r="OVG3196" s="615"/>
      <c r="OVH3196" s="615"/>
      <c r="OVI3196" s="615"/>
      <c r="OVJ3196" s="615"/>
      <c r="OVK3196" s="615"/>
      <c r="OVL3196" s="615"/>
      <c r="OVM3196" s="616"/>
      <c r="OVN3196" s="579"/>
      <c r="OVO3196" s="615"/>
      <c r="OVP3196" s="615"/>
      <c r="OVQ3196" s="615"/>
      <c r="OVR3196" s="615"/>
      <c r="OVS3196" s="615"/>
      <c r="OVT3196" s="615"/>
      <c r="OVU3196" s="615"/>
      <c r="OVV3196" s="616"/>
      <c r="OVW3196" s="579"/>
      <c r="OVX3196" s="615"/>
      <c r="OVY3196" s="615"/>
      <c r="OVZ3196" s="615"/>
      <c r="OWA3196" s="615"/>
      <c r="OWB3196" s="615"/>
      <c r="OWC3196" s="615"/>
      <c r="OWD3196" s="615"/>
      <c r="OWE3196" s="616"/>
      <c r="OWF3196" s="579"/>
      <c r="OWG3196" s="615"/>
      <c r="OWH3196" s="615"/>
      <c r="OWI3196" s="615"/>
      <c r="OWJ3196" s="615"/>
      <c r="OWK3196" s="615"/>
      <c r="OWL3196" s="615"/>
      <c r="OWM3196" s="615"/>
      <c r="OWN3196" s="616"/>
      <c r="OWO3196" s="579"/>
      <c r="OWP3196" s="615"/>
      <c r="OWQ3196" s="615"/>
      <c r="OWR3196" s="615"/>
      <c r="OWS3196" s="615"/>
      <c r="OWT3196" s="615"/>
      <c r="OWU3196" s="615"/>
      <c r="OWV3196" s="615"/>
      <c r="OWW3196" s="616"/>
      <c r="OWX3196" s="579"/>
      <c r="OWY3196" s="615"/>
      <c r="OWZ3196" s="615"/>
      <c r="OXA3196" s="615"/>
      <c r="OXB3196" s="615"/>
      <c r="OXC3196" s="615"/>
      <c r="OXD3196" s="615"/>
      <c r="OXE3196" s="615"/>
      <c r="OXF3196" s="616"/>
      <c r="OXG3196" s="579"/>
      <c r="OXH3196" s="615"/>
      <c r="OXI3196" s="615"/>
      <c r="OXJ3196" s="615"/>
      <c r="OXK3196" s="615"/>
      <c r="OXL3196" s="615"/>
      <c r="OXM3196" s="615"/>
      <c r="OXN3196" s="615"/>
      <c r="OXO3196" s="616"/>
      <c r="OXP3196" s="579"/>
      <c r="OXQ3196" s="615"/>
      <c r="OXR3196" s="615"/>
      <c r="OXS3196" s="615"/>
      <c r="OXT3196" s="615"/>
      <c r="OXU3196" s="615"/>
      <c r="OXV3196" s="615"/>
      <c r="OXW3196" s="615"/>
      <c r="OXX3196" s="616"/>
      <c r="OXY3196" s="579"/>
      <c r="OXZ3196" s="615"/>
      <c r="OYA3196" s="615"/>
      <c r="OYB3196" s="615"/>
      <c r="OYC3196" s="615"/>
      <c r="OYD3196" s="615"/>
      <c r="OYE3196" s="615"/>
      <c r="OYF3196" s="615"/>
      <c r="OYG3196" s="616"/>
      <c r="OYH3196" s="579"/>
      <c r="OYI3196" s="615"/>
      <c r="OYJ3196" s="615"/>
      <c r="OYK3196" s="615"/>
      <c r="OYL3196" s="615"/>
      <c r="OYM3196" s="615"/>
      <c r="OYN3196" s="615"/>
      <c r="OYO3196" s="615"/>
      <c r="OYP3196" s="616"/>
      <c r="OYQ3196" s="579"/>
      <c r="OYR3196" s="615"/>
      <c r="OYS3196" s="615"/>
      <c r="OYT3196" s="615"/>
      <c r="OYU3196" s="615"/>
      <c r="OYV3196" s="615"/>
      <c r="OYW3196" s="615"/>
      <c r="OYX3196" s="615"/>
      <c r="OYY3196" s="616"/>
      <c r="OYZ3196" s="579"/>
      <c r="OZA3196" s="615"/>
      <c r="OZB3196" s="615"/>
      <c r="OZC3196" s="615"/>
      <c r="OZD3196" s="615"/>
      <c r="OZE3196" s="615"/>
      <c r="OZF3196" s="615"/>
      <c r="OZG3196" s="615"/>
      <c r="OZH3196" s="616"/>
      <c r="OZI3196" s="579"/>
      <c r="OZJ3196" s="615"/>
      <c r="OZK3196" s="615"/>
      <c r="OZL3196" s="615"/>
      <c r="OZM3196" s="615"/>
      <c r="OZN3196" s="615"/>
      <c r="OZO3196" s="615"/>
      <c r="OZP3196" s="615"/>
      <c r="OZQ3196" s="616"/>
      <c r="OZR3196" s="579"/>
      <c r="OZS3196" s="615"/>
      <c r="OZT3196" s="615"/>
      <c r="OZU3196" s="615"/>
      <c r="OZV3196" s="615"/>
      <c r="OZW3196" s="615"/>
      <c r="OZX3196" s="615"/>
      <c r="OZY3196" s="615"/>
      <c r="OZZ3196" s="616"/>
      <c r="PAA3196" s="579"/>
      <c r="PAB3196" s="615"/>
      <c r="PAC3196" s="615"/>
      <c r="PAD3196" s="615"/>
      <c r="PAE3196" s="615"/>
      <c r="PAF3196" s="615"/>
      <c r="PAG3196" s="615"/>
      <c r="PAH3196" s="615"/>
      <c r="PAI3196" s="616"/>
      <c r="PAJ3196" s="579"/>
      <c r="PAK3196" s="615"/>
      <c r="PAL3196" s="615"/>
      <c r="PAM3196" s="615"/>
      <c r="PAN3196" s="615"/>
      <c r="PAO3196" s="615"/>
      <c r="PAP3196" s="615"/>
      <c r="PAQ3196" s="615"/>
      <c r="PAR3196" s="616"/>
      <c r="PAS3196" s="579"/>
      <c r="PAT3196" s="615"/>
      <c r="PAU3196" s="615"/>
      <c r="PAV3196" s="615"/>
      <c r="PAW3196" s="615"/>
      <c r="PAX3196" s="615"/>
      <c r="PAY3196" s="615"/>
      <c r="PAZ3196" s="615"/>
      <c r="PBA3196" s="616"/>
      <c r="PBB3196" s="579"/>
      <c r="PBC3196" s="615"/>
      <c r="PBD3196" s="615"/>
      <c r="PBE3196" s="615"/>
      <c r="PBF3196" s="615"/>
      <c r="PBG3196" s="615"/>
      <c r="PBH3196" s="615"/>
      <c r="PBI3196" s="615"/>
      <c r="PBJ3196" s="616"/>
      <c r="PBK3196" s="579"/>
      <c r="PBL3196" s="615"/>
      <c r="PBM3196" s="615"/>
      <c r="PBN3196" s="615"/>
      <c r="PBO3196" s="615"/>
      <c r="PBP3196" s="615"/>
      <c r="PBQ3196" s="615"/>
      <c r="PBR3196" s="615"/>
      <c r="PBS3196" s="616"/>
      <c r="PBT3196" s="579"/>
      <c r="PBU3196" s="615"/>
      <c r="PBV3196" s="615"/>
      <c r="PBW3196" s="615"/>
      <c r="PBX3196" s="615"/>
      <c r="PBY3196" s="615"/>
      <c r="PBZ3196" s="615"/>
      <c r="PCA3196" s="615"/>
      <c r="PCB3196" s="616"/>
      <c r="PCC3196" s="579"/>
      <c r="PCD3196" s="615"/>
      <c r="PCE3196" s="615"/>
      <c r="PCF3196" s="615"/>
      <c r="PCG3196" s="615"/>
      <c r="PCH3196" s="615"/>
      <c r="PCI3196" s="615"/>
      <c r="PCJ3196" s="615"/>
      <c r="PCK3196" s="616"/>
      <c r="PCL3196" s="579"/>
      <c r="PCM3196" s="615"/>
      <c r="PCN3196" s="615"/>
      <c r="PCO3196" s="615"/>
      <c r="PCP3196" s="615"/>
      <c r="PCQ3196" s="615"/>
      <c r="PCR3196" s="615"/>
      <c r="PCS3196" s="615"/>
      <c r="PCT3196" s="616"/>
      <c r="PCU3196" s="579"/>
      <c r="PCV3196" s="615"/>
      <c r="PCW3196" s="615"/>
      <c r="PCX3196" s="615"/>
      <c r="PCY3196" s="615"/>
      <c r="PCZ3196" s="615"/>
      <c r="PDA3196" s="615"/>
      <c r="PDB3196" s="615"/>
      <c r="PDC3196" s="616"/>
      <c r="PDD3196" s="579"/>
      <c r="PDE3196" s="615"/>
      <c r="PDF3196" s="615"/>
      <c r="PDG3196" s="615"/>
      <c r="PDH3196" s="615"/>
      <c r="PDI3196" s="615"/>
      <c r="PDJ3196" s="615"/>
      <c r="PDK3196" s="615"/>
      <c r="PDL3196" s="616"/>
      <c r="PDM3196" s="579"/>
      <c r="PDN3196" s="615"/>
      <c r="PDO3196" s="615"/>
      <c r="PDP3196" s="615"/>
      <c r="PDQ3196" s="615"/>
      <c r="PDR3196" s="615"/>
      <c r="PDS3196" s="615"/>
      <c r="PDT3196" s="615"/>
      <c r="PDU3196" s="616"/>
      <c r="PDV3196" s="579"/>
      <c r="PDW3196" s="615"/>
      <c r="PDX3196" s="615"/>
      <c r="PDY3196" s="615"/>
      <c r="PDZ3196" s="615"/>
      <c r="PEA3196" s="615"/>
      <c r="PEB3196" s="615"/>
      <c r="PEC3196" s="615"/>
      <c r="PED3196" s="616"/>
      <c r="PEE3196" s="579"/>
      <c r="PEF3196" s="615"/>
      <c r="PEG3196" s="615"/>
      <c r="PEH3196" s="615"/>
      <c r="PEI3196" s="615"/>
      <c r="PEJ3196" s="615"/>
      <c r="PEK3196" s="615"/>
      <c r="PEL3196" s="615"/>
      <c r="PEM3196" s="616"/>
      <c r="PEN3196" s="579"/>
      <c r="PEO3196" s="615"/>
      <c r="PEP3196" s="615"/>
      <c r="PEQ3196" s="615"/>
      <c r="PER3196" s="615"/>
      <c r="PES3196" s="615"/>
      <c r="PET3196" s="615"/>
      <c r="PEU3196" s="615"/>
      <c r="PEV3196" s="616"/>
      <c r="PEW3196" s="579"/>
      <c r="PEX3196" s="615"/>
      <c r="PEY3196" s="615"/>
      <c r="PEZ3196" s="615"/>
      <c r="PFA3196" s="615"/>
      <c r="PFB3196" s="615"/>
      <c r="PFC3196" s="615"/>
      <c r="PFD3196" s="615"/>
      <c r="PFE3196" s="616"/>
      <c r="PFF3196" s="579"/>
      <c r="PFG3196" s="615"/>
      <c r="PFH3196" s="615"/>
      <c r="PFI3196" s="615"/>
      <c r="PFJ3196" s="615"/>
      <c r="PFK3196" s="615"/>
      <c r="PFL3196" s="615"/>
      <c r="PFM3196" s="615"/>
      <c r="PFN3196" s="616"/>
      <c r="PFO3196" s="579"/>
      <c r="PFP3196" s="615"/>
      <c r="PFQ3196" s="615"/>
      <c r="PFR3196" s="615"/>
      <c r="PFS3196" s="615"/>
      <c r="PFT3196" s="615"/>
      <c r="PFU3196" s="615"/>
      <c r="PFV3196" s="615"/>
      <c r="PFW3196" s="616"/>
      <c r="PFX3196" s="579"/>
      <c r="PFY3196" s="615"/>
      <c r="PFZ3196" s="615"/>
      <c r="PGA3196" s="615"/>
      <c r="PGB3196" s="615"/>
      <c r="PGC3196" s="615"/>
      <c r="PGD3196" s="615"/>
      <c r="PGE3196" s="615"/>
      <c r="PGF3196" s="616"/>
      <c r="PGG3196" s="579"/>
      <c r="PGH3196" s="615"/>
      <c r="PGI3196" s="615"/>
      <c r="PGJ3196" s="615"/>
      <c r="PGK3196" s="615"/>
      <c r="PGL3196" s="615"/>
      <c r="PGM3196" s="615"/>
      <c r="PGN3196" s="615"/>
      <c r="PGO3196" s="616"/>
      <c r="PGP3196" s="579"/>
      <c r="PGQ3196" s="615"/>
      <c r="PGR3196" s="615"/>
      <c r="PGS3196" s="615"/>
      <c r="PGT3196" s="615"/>
      <c r="PGU3196" s="615"/>
      <c r="PGV3196" s="615"/>
      <c r="PGW3196" s="615"/>
      <c r="PGX3196" s="616"/>
      <c r="PGY3196" s="579"/>
      <c r="PGZ3196" s="615"/>
      <c r="PHA3196" s="615"/>
      <c r="PHB3196" s="615"/>
      <c r="PHC3196" s="615"/>
      <c r="PHD3196" s="615"/>
      <c r="PHE3196" s="615"/>
      <c r="PHF3196" s="615"/>
      <c r="PHG3196" s="616"/>
      <c r="PHH3196" s="579"/>
      <c r="PHI3196" s="615"/>
      <c r="PHJ3196" s="615"/>
      <c r="PHK3196" s="615"/>
      <c r="PHL3196" s="615"/>
      <c r="PHM3196" s="615"/>
      <c r="PHN3196" s="615"/>
      <c r="PHO3196" s="615"/>
      <c r="PHP3196" s="616"/>
      <c r="PHQ3196" s="579"/>
      <c r="PHR3196" s="615"/>
      <c r="PHS3196" s="615"/>
      <c r="PHT3196" s="615"/>
      <c r="PHU3196" s="615"/>
      <c r="PHV3196" s="615"/>
      <c r="PHW3196" s="615"/>
      <c r="PHX3196" s="615"/>
      <c r="PHY3196" s="616"/>
      <c r="PHZ3196" s="579"/>
      <c r="PIA3196" s="615"/>
      <c r="PIB3196" s="615"/>
      <c r="PIC3196" s="615"/>
      <c r="PID3196" s="615"/>
      <c r="PIE3196" s="615"/>
      <c r="PIF3196" s="615"/>
      <c r="PIG3196" s="615"/>
      <c r="PIH3196" s="616"/>
      <c r="PII3196" s="579"/>
      <c r="PIJ3196" s="615"/>
      <c r="PIK3196" s="615"/>
      <c r="PIL3196" s="615"/>
      <c r="PIM3196" s="615"/>
      <c r="PIN3196" s="615"/>
      <c r="PIO3196" s="615"/>
      <c r="PIP3196" s="615"/>
      <c r="PIQ3196" s="616"/>
      <c r="PIR3196" s="579"/>
      <c r="PIS3196" s="615"/>
      <c r="PIT3196" s="615"/>
      <c r="PIU3196" s="615"/>
      <c r="PIV3196" s="615"/>
      <c r="PIW3196" s="615"/>
      <c r="PIX3196" s="615"/>
      <c r="PIY3196" s="615"/>
      <c r="PIZ3196" s="616"/>
      <c r="PJA3196" s="579"/>
      <c r="PJB3196" s="615"/>
      <c r="PJC3196" s="615"/>
      <c r="PJD3196" s="615"/>
      <c r="PJE3196" s="615"/>
      <c r="PJF3196" s="615"/>
      <c r="PJG3196" s="615"/>
      <c r="PJH3196" s="615"/>
      <c r="PJI3196" s="616"/>
      <c r="PJJ3196" s="579"/>
      <c r="PJK3196" s="615"/>
      <c r="PJL3196" s="615"/>
      <c r="PJM3196" s="615"/>
      <c r="PJN3196" s="615"/>
      <c r="PJO3196" s="615"/>
      <c r="PJP3196" s="615"/>
      <c r="PJQ3196" s="615"/>
      <c r="PJR3196" s="616"/>
      <c r="PJS3196" s="579"/>
      <c r="PJT3196" s="615"/>
      <c r="PJU3196" s="615"/>
      <c r="PJV3196" s="615"/>
      <c r="PJW3196" s="615"/>
      <c r="PJX3196" s="615"/>
      <c r="PJY3196" s="615"/>
      <c r="PJZ3196" s="615"/>
      <c r="PKA3196" s="616"/>
      <c r="PKB3196" s="579"/>
      <c r="PKC3196" s="615"/>
      <c r="PKD3196" s="615"/>
      <c r="PKE3196" s="615"/>
      <c r="PKF3196" s="615"/>
      <c r="PKG3196" s="615"/>
      <c r="PKH3196" s="615"/>
      <c r="PKI3196" s="615"/>
      <c r="PKJ3196" s="616"/>
      <c r="PKK3196" s="579"/>
      <c r="PKL3196" s="615"/>
      <c r="PKM3196" s="615"/>
      <c r="PKN3196" s="615"/>
      <c r="PKO3196" s="615"/>
      <c r="PKP3196" s="615"/>
      <c r="PKQ3196" s="615"/>
      <c r="PKR3196" s="615"/>
      <c r="PKS3196" s="616"/>
      <c r="PKT3196" s="579"/>
      <c r="PKU3196" s="615"/>
      <c r="PKV3196" s="615"/>
      <c r="PKW3196" s="615"/>
      <c r="PKX3196" s="615"/>
      <c r="PKY3196" s="615"/>
      <c r="PKZ3196" s="615"/>
      <c r="PLA3196" s="615"/>
      <c r="PLB3196" s="616"/>
      <c r="PLC3196" s="579"/>
      <c r="PLD3196" s="615"/>
      <c r="PLE3196" s="615"/>
      <c r="PLF3196" s="615"/>
      <c r="PLG3196" s="615"/>
      <c r="PLH3196" s="615"/>
      <c r="PLI3196" s="615"/>
      <c r="PLJ3196" s="615"/>
      <c r="PLK3196" s="616"/>
      <c r="PLL3196" s="579"/>
      <c r="PLM3196" s="615"/>
      <c r="PLN3196" s="615"/>
      <c r="PLO3196" s="615"/>
      <c r="PLP3196" s="615"/>
      <c r="PLQ3196" s="615"/>
      <c r="PLR3196" s="615"/>
      <c r="PLS3196" s="615"/>
      <c r="PLT3196" s="616"/>
      <c r="PLU3196" s="579"/>
      <c r="PLV3196" s="615"/>
      <c r="PLW3196" s="615"/>
      <c r="PLX3196" s="615"/>
      <c r="PLY3196" s="615"/>
      <c r="PLZ3196" s="615"/>
      <c r="PMA3196" s="615"/>
      <c r="PMB3196" s="615"/>
      <c r="PMC3196" s="616"/>
      <c r="PMD3196" s="579"/>
      <c r="PME3196" s="615"/>
      <c r="PMF3196" s="615"/>
      <c r="PMG3196" s="615"/>
      <c r="PMH3196" s="615"/>
      <c r="PMI3196" s="615"/>
      <c r="PMJ3196" s="615"/>
      <c r="PMK3196" s="615"/>
      <c r="PML3196" s="616"/>
      <c r="PMM3196" s="579"/>
      <c r="PMN3196" s="615"/>
      <c r="PMO3196" s="615"/>
      <c r="PMP3196" s="615"/>
      <c r="PMQ3196" s="615"/>
      <c r="PMR3196" s="615"/>
      <c r="PMS3196" s="615"/>
      <c r="PMT3196" s="615"/>
      <c r="PMU3196" s="616"/>
      <c r="PMV3196" s="579"/>
      <c r="PMW3196" s="615"/>
      <c r="PMX3196" s="615"/>
      <c r="PMY3196" s="615"/>
      <c r="PMZ3196" s="615"/>
      <c r="PNA3196" s="615"/>
      <c r="PNB3196" s="615"/>
      <c r="PNC3196" s="615"/>
      <c r="PND3196" s="616"/>
      <c r="PNE3196" s="579"/>
      <c r="PNF3196" s="615"/>
      <c r="PNG3196" s="615"/>
      <c r="PNH3196" s="615"/>
      <c r="PNI3196" s="615"/>
      <c r="PNJ3196" s="615"/>
      <c r="PNK3196" s="615"/>
      <c r="PNL3196" s="615"/>
      <c r="PNM3196" s="616"/>
      <c r="PNN3196" s="579"/>
      <c r="PNO3196" s="615"/>
      <c r="PNP3196" s="615"/>
      <c r="PNQ3196" s="615"/>
      <c r="PNR3196" s="615"/>
      <c r="PNS3196" s="615"/>
      <c r="PNT3196" s="615"/>
      <c r="PNU3196" s="615"/>
      <c r="PNV3196" s="616"/>
      <c r="PNW3196" s="579"/>
      <c r="PNX3196" s="615"/>
      <c r="PNY3196" s="615"/>
      <c r="PNZ3196" s="615"/>
      <c r="POA3196" s="615"/>
      <c r="POB3196" s="615"/>
      <c r="POC3196" s="615"/>
      <c r="POD3196" s="615"/>
      <c r="POE3196" s="616"/>
      <c r="POF3196" s="579"/>
      <c r="POG3196" s="615"/>
      <c r="POH3196" s="615"/>
      <c r="POI3196" s="615"/>
      <c r="POJ3196" s="615"/>
      <c r="POK3196" s="615"/>
      <c r="POL3196" s="615"/>
      <c r="POM3196" s="615"/>
      <c r="PON3196" s="616"/>
      <c r="POO3196" s="579"/>
      <c r="POP3196" s="615"/>
      <c r="POQ3196" s="615"/>
      <c r="POR3196" s="615"/>
      <c r="POS3196" s="615"/>
      <c r="POT3196" s="615"/>
      <c r="POU3196" s="615"/>
      <c r="POV3196" s="615"/>
      <c r="POW3196" s="616"/>
      <c r="POX3196" s="579"/>
      <c r="POY3196" s="615"/>
      <c r="POZ3196" s="615"/>
      <c r="PPA3196" s="615"/>
      <c r="PPB3196" s="615"/>
      <c r="PPC3196" s="615"/>
      <c r="PPD3196" s="615"/>
      <c r="PPE3196" s="615"/>
      <c r="PPF3196" s="616"/>
      <c r="PPG3196" s="579"/>
      <c r="PPH3196" s="615"/>
      <c r="PPI3196" s="615"/>
      <c r="PPJ3196" s="615"/>
      <c r="PPK3196" s="615"/>
      <c r="PPL3196" s="615"/>
      <c r="PPM3196" s="615"/>
      <c r="PPN3196" s="615"/>
      <c r="PPO3196" s="616"/>
      <c r="PPP3196" s="579"/>
      <c r="PPQ3196" s="615"/>
      <c r="PPR3196" s="615"/>
      <c r="PPS3196" s="615"/>
      <c r="PPT3196" s="615"/>
      <c r="PPU3196" s="615"/>
      <c r="PPV3196" s="615"/>
      <c r="PPW3196" s="615"/>
      <c r="PPX3196" s="616"/>
      <c r="PPY3196" s="579"/>
      <c r="PPZ3196" s="615"/>
      <c r="PQA3196" s="615"/>
      <c r="PQB3196" s="615"/>
      <c r="PQC3196" s="615"/>
      <c r="PQD3196" s="615"/>
      <c r="PQE3196" s="615"/>
      <c r="PQF3196" s="615"/>
      <c r="PQG3196" s="616"/>
      <c r="PQH3196" s="579"/>
      <c r="PQI3196" s="615"/>
      <c r="PQJ3196" s="615"/>
      <c r="PQK3196" s="615"/>
      <c r="PQL3196" s="615"/>
      <c r="PQM3196" s="615"/>
      <c r="PQN3196" s="615"/>
      <c r="PQO3196" s="615"/>
      <c r="PQP3196" s="616"/>
      <c r="PQQ3196" s="579"/>
      <c r="PQR3196" s="615"/>
      <c r="PQS3196" s="615"/>
      <c r="PQT3196" s="615"/>
      <c r="PQU3196" s="615"/>
      <c r="PQV3196" s="615"/>
      <c r="PQW3196" s="615"/>
      <c r="PQX3196" s="615"/>
      <c r="PQY3196" s="616"/>
      <c r="PQZ3196" s="579"/>
      <c r="PRA3196" s="615"/>
      <c r="PRB3196" s="615"/>
      <c r="PRC3196" s="615"/>
      <c r="PRD3196" s="615"/>
      <c r="PRE3196" s="615"/>
      <c r="PRF3196" s="615"/>
      <c r="PRG3196" s="615"/>
      <c r="PRH3196" s="616"/>
      <c r="PRI3196" s="579"/>
      <c r="PRJ3196" s="615"/>
      <c r="PRK3196" s="615"/>
      <c r="PRL3196" s="615"/>
      <c r="PRM3196" s="615"/>
      <c r="PRN3196" s="615"/>
      <c r="PRO3196" s="615"/>
      <c r="PRP3196" s="615"/>
      <c r="PRQ3196" s="616"/>
      <c r="PRR3196" s="579"/>
      <c r="PRS3196" s="615"/>
      <c r="PRT3196" s="615"/>
      <c r="PRU3196" s="615"/>
      <c r="PRV3196" s="615"/>
      <c r="PRW3196" s="615"/>
      <c r="PRX3196" s="615"/>
      <c r="PRY3196" s="615"/>
      <c r="PRZ3196" s="616"/>
      <c r="PSA3196" s="579"/>
      <c r="PSB3196" s="615"/>
      <c r="PSC3196" s="615"/>
      <c r="PSD3196" s="615"/>
      <c r="PSE3196" s="615"/>
      <c r="PSF3196" s="615"/>
      <c r="PSG3196" s="615"/>
      <c r="PSH3196" s="615"/>
      <c r="PSI3196" s="616"/>
      <c r="PSJ3196" s="579"/>
      <c r="PSK3196" s="615"/>
      <c r="PSL3196" s="615"/>
      <c r="PSM3196" s="615"/>
      <c r="PSN3196" s="615"/>
      <c r="PSO3196" s="615"/>
      <c r="PSP3196" s="615"/>
      <c r="PSQ3196" s="615"/>
      <c r="PSR3196" s="616"/>
      <c r="PSS3196" s="579"/>
      <c r="PST3196" s="615"/>
      <c r="PSU3196" s="615"/>
      <c r="PSV3196" s="615"/>
      <c r="PSW3196" s="615"/>
      <c r="PSX3196" s="615"/>
      <c r="PSY3196" s="615"/>
      <c r="PSZ3196" s="615"/>
      <c r="PTA3196" s="616"/>
      <c r="PTB3196" s="579"/>
      <c r="PTC3196" s="615"/>
      <c r="PTD3196" s="615"/>
      <c r="PTE3196" s="615"/>
      <c r="PTF3196" s="615"/>
      <c r="PTG3196" s="615"/>
      <c r="PTH3196" s="615"/>
      <c r="PTI3196" s="615"/>
      <c r="PTJ3196" s="616"/>
      <c r="PTK3196" s="579"/>
      <c r="PTL3196" s="615"/>
      <c r="PTM3196" s="615"/>
      <c r="PTN3196" s="615"/>
      <c r="PTO3196" s="615"/>
      <c r="PTP3196" s="615"/>
      <c r="PTQ3196" s="615"/>
      <c r="PTR3196" s="615"/>
      <c r="PTS3196" s="616"/>
      <c r="PTT3196" s="579"/>
      <c r="PTU3196" s="615"/>
      <c r="PTV3196" s="615"/>
      <c r="PTW3196" s="615"/>
      <c r="PTX3196" s="615"/>
      <c r="PTY3196" s="615"/>
      <c r="PTZ3196" s="615"/>
      <c r="PUA3196" s="615"/>
      <c r="PUB3196" s="616"/>
      <c r="PUC3196" s="579"/>
      <c r="PUD3196" s="615"/>
      <c r="PUE3196" s="615"/>
      <c r="PUF3196" s="615"/>
      <c r="PUG3196" s="615"/>
      <c r="PUH3196" s="615"/>
      <c r="PUI3196" s="615"/>
      <c r="PUJ3196" s="615"/>
      <c r="PUK3196" s="616"/>
      <c r="PUL3196" s="579"/>
      <c r="PUM3196" s="615"/>
      <c r="PUN3196" s="615"/>
      <c r="PUO3196" s="615"/>
      <c r="PUP3196" s="615"/>
      <c r="PUQ3196" s="615"/>
      <c r="PUR3196" s="615"/>
      <c r="PUS3196" s="615"/>
      <c r="PUT3196" s="616"/>
      <c r="PUU3196" s="579"/>
      <c r="PUV3196" s="615"/>
      <c r="PUW3196" s="615"/>
      <c r="PUX3196" s="615"/>
      <c r="PUY3196" s="615"/>
      <c r="PUZ3196" s="615"/>
      <c r="PVA3196" s="615"/>
      <c r="PVB3196" s="615"/>
      <c r="PVC3196" s="616"/>
      <c r="PVD3196" s="579"/>
      <c r="PVE3196" s="615"/>
      <c r="PVF3196" s="615"/>
      <c r="PVG3196" s="615"/>
      <c r="PVH3196" s="615"/>
      <c r="PVI3196" s="615"/>
      <c r="PVJ3196" s="615"/>
      <c r="PVK3196" s="615"/>
      <c r="PVL3196" s="616"/>
      <c r="PVM3196" s="579"/>
      <c r="PVN3196" s="615"/>
      <c r="PVO3196" s="615"/>
      <c r="PVP3196" s="615"/>
      <c r="PVQ3196" s="615"/>
      <c r="PVR3196" s="615"/>
      <c r="PVS3196" s="615"/>
      <c r="PVT3196" s="615"/>
      <c r="PVU3196" s="616"/>
      <c r="PVV3196" s="579"/>
      <c r="PVW3196" s="615"/>
      <c r="PVX3196" s="615"/>
      <c r="PVY3196" s="615"/>
      <c r="PVZ3196" s="615"/>
      <c r="PWA3196" s="615"/>
      <c r="PWB3196" s="615"/>
      <c r="PWC3196" s="615"/>
      <c r="PWD3196" s="616"/>
      <c r="PWE3196" s="579"/>
      <c r="PWF3196" s="615"/>
      <c r="PWG3196" s="615"/>
      <c r="PWH3196" s="615"/>
      <c r="PWI3196" s="615"/>
      <c r="PWJ3196" s="615"/>
      <c r="PWK3196" s="615"/>
      <c r="PWL3196" s="615"/>
      <c r="PWM3196" s="616"/>
      <c r="PWN3196" s="579"/>
      <c r="PWO3196" s="615"/>
      <c r="PWP3196" s="615"/>
      <c r="PWQ3196" s="615"/>
      <c r="PWR3196" s="615"/>
      <c r="PWS3196" s="615"/>
      <c r="PWT3196" s="615"/>
      <c r="PWU3196" s="615"/>
      <c r="PWV3196" s="616"/>
      <c r="PWW3196" s="579"/>
      <c r="PWX3196" s="615"/>
      <c r="PWY3196" s="615"/>
      <c r="PWZ3196" s="615"/>
      <c r="PXA3196" s="615"/>
      <c r="PXB3196" s="615"/>
      <c r="PXC3196" s="615"/>
      <c r="PXD3196" s="615"/>
      <c r="PXE3196" s="616"/>
      <c r="PXF3196" s="579"/>
      <c r="PXG3196" s="615"/>
      <c r="PXH3196" s="615"/>
      <c r="PXI3196" s="615"/>
      <c r="PXJ3196" s="615"/>
      <c r="PXK3196" s="615"/>
      <c r="PXL3196" s="615"/>
      <c r="PXM3196" s="615"/>
      <c r="PXN3196" s="616"/>
      <c r="PXO3196" s="579"/>
      <c r="PXP3196" s="615"/>
      <c r="PXQ3196" s="615"/>
      <c r="PXR3196" s="615"/>
      <c r="PXS3196" s="615"/>
      <c r="PXT3196" s="615"/>
      <c r="PXU3196" s="615"/>
      <c r="PXV3196" s="615"/>
      <c r="PXW3196" s="616"/>
      <c r="PXX3196" s="579"/>
      <c r="PXY3196" s="615"/>
      <c r="PXZ3196" s="615"/>
      <c r="PYA3196" s="615"/>
      <c r="PYB3196" s="615"/>
      <c r="PYC3196" s="615"/>
      <c r="PYD3196" s="615"/>
      <c r="PYE3196" s="615"/>
      <c r="PYF3196" s="616"/>
      <c r="PYG3196" s="579"/>
      <c r="PYH3196" s="615"/>
      <c r="PYI3196" s="615"/>
      <c r="PYJ3196" s="615"/>
      <c r="PYK3196" s="615"/>
      <c r="PYL3196" s="615"/>
      <c r="PYM3196" s="615"/>
      <c r="PYN3196" s="615"/>
      <c r="PYO3196" s="616"/>
      <c r="PYP3196" s="579"/>
      <c r="PYQ3196" s="615"/>
      <c r="PYR3196" s="615"/>
      <c r="PYS3196" s="615"/>
      <c r="PYT3196" s="615"/>
      <c r="PYU3196" s="615"/>
      <c r="PYV3196" s="615"/>
      <c r="PYW3196" s="615"/>
      <c r="PYX3196" s="616"/>
      <c r="PYY3196" s="579"/>
      <c r="PYZ3196" s="615"/>
      <c r="PZA3196" s="615"/>
      <c r="PZB3196" s="615"/>
      <c r="PZC3196" s="615"/>
      <c r="PZD3196" s="615"/>
      <c r="PZE3196" s="615"/>
      <c r="PZF3196" s="615"/>
      <c r="PZG3196" s="616"/>
      <c r="PZH3196" s="579"/>
      <c r="PZI3196" s="615"/>
      <c r="PZJ3196" s="615"/>
      <c r="PZK3196" s="615"/>
      <c r="PZL3196" s="615"/>
      <c r="PZM3196" s="615"/>
      <c r="PZN3196" s="615"/>
      <c r="PZO3196" s="615"/>
      <c r="PZP3196" s="616"/>
      <c r="PZQ3196" s="579"/>
      <c r="PZR3196" s="615"/>
      <c r="PZS3196" s="615"/>
      <c r="PZT3196" s="615"/>
      <c r="PZU3196" s="615"/>
      <c r="PZV3196" s="615"/>
      <c r="PZW3196" s="615"/>
      <c r="PZX3196" s="615"/>
      <c r="PZY3196" s="616"/>
      <c r="PZZ3196" s="579"/>
      <c r="QAA3196" s="615"/>
      <c r="QAB3196" s="615"/>
      <c r="QAC3196" s="615"/>
      <c r="QAD3196" s="615"/>
      <c r="QAE3196" s="615"/>
      <c r="QAF3196" s="615"/>
      <c r="QAG3196" s="615"/>
      <c r="QAH3196" s="616"/>
      <c r="QAI3196" s="579"/>
      <c r="QAJ3196" s="615"/>
      <c r="QAK3196" s="615"/>
      <c r="QAL3196" s="615"/>
      <c r="QAM3196" s="615"/>
      <c r="QAN3196" s="615"/>
      <c r="QAO3196" s="615"/>
      <c r="QAP3196" s="615"/>
      <c r="QAQ3196" s="616"/>
      <c r="QAR3196" s="579"/>
      <c r="QAS3196" s="615"/>
      <c r="QAT3196" s="615"/>
      <c r="QAU3196" s="615"/>
      <c r="QAV3196" s="615"/>
      <c r="QAW3196" s="615"/>
      <c r="QAX3196" s="615"/>
      <c r="QAY3196" s="615"/>
      <c r="QAZ3196" s="616"/>
      <c r="QBA3196" s="579"/>
      <c r="QBB3196" s="615"/>
      <c r="QBC3196" s="615"/>
      <c r="QBD3196" s="615"/>
      <c r="QBE3196" s="615"/>
      <c r="QBF3196" s="615"/>
      <c r="QBG3196" s="615"/>
      <c r="QBH3196" s="615"/>
      <c r="QBI3196" s="616"/>
      <c r="QBJ3196" s="579"/>
      <c r="QBK3196" s="615"/>
      <c r="QBL3196" s="615"/>
      <c r="QBM3196" s="615"/>
      <c r="QBN3196" s="615"/>
      <c r="QBO3196" s="615"/>
      <c r="QBP3196" s="615"/>
      <c r="QBQ3196" s="615"/>
      <c r="QBR3196" s="616"/>
      <c r="QBS3196" s="579"/>
      <c r="QBT3196" s="615"/>
      <c r="QBU3196" s="615"/>
      <c r="QBV3196" s="615"/>
      <c r="QBW3196" s="615"/>
      <c r="QBX3196" s="615"/>
      <c r="QBY3196" s="615"/>
      <c r="QBZ3196" s="615"/>
      <c r="QCA3196" s="616"/>
      <c r="QCB3196" s="579"/>
      <c r="QCC3196" s="615"/>
      <c r="QCD3196" s="615"/>
      <c r="QCE3196" s="615"/>
      <c r="QCF3196" s="615"/>
      <c r="QCG3196" s="615"/>
      <c r="QCH3196" s="615"/>
      <c r="QCI3196" s="615"/>
      <c r="QCJ3196" s="616"/>
      <c r="QCK3196" s="579"/>
      <c r="QCL3196" s="615"/>
      <c r="QCM3196" s="615"/>
      <c r="QCN3196" s="615"/>
      <c r="QCO3196" s="615"/>
      <c r="QCP3196" s="615"/>
      <c r="QCQ3196" s="615"/>
      <c r="QCR3196" s="615"/>
      <c r="QCS3196" s="616"/>
      <c r="QCT3196" s="579"/>
      <c r="QCU3196" s="615"/>
      <c r="QCV3196" s="615"/>
      <c r="QCW3196" s="615"/>
      <c r="QCX3196" s="615"/>
      <c r="QCY3196" s="615"/>
      <c r="QCZ3196" s="615"/>
      <c r="QDA3196" s="615"/>
      <c r="QDB3196" s="616"/>
      <c r="QDC3196" s="579"/>
      <c r="QDD3196" s="615"/>
      <c r="QDE3196" s="615"/>
      <c r="QDF3196" s="615"/>
      <c r="QDG3196" s="615"/>
      <c r="QDH3196" s="615"/>
      <c r="QDI3196" s="615"/>
      <c r="QDJ3196" s="615"/>
      <c r="QDK3196" s="616"/>
      <c r="QDL3196" s="579"/>
      <c r="QDM3196" s="615"/>
      <c r="QDN3196" s="615"/>
      <c r="QDO3196" s="615"/>
      <c r="QDP3196" s="615"/>
      <c r="QDQ3196" s="615"/>
      <c r="QDR3196" s="615"/>
      <c r="QDS3196" s="615"/>
      <c r="QDT3196" s="616"/>
      <c r="QDU3196" s="579"/>
      <c r="QDV3196" s="615"/>
      <c r="QDW3196" s="615"/>
      <c r="QDX3196" s="615"/>
      <c r="QDY3196" s="615"/>
      <c r="QDZ3196" s="615"/>
      <c r="QEA3196" s="615"/>
      <c r="QEB3196" s="615"/>
      <c r="QEC3196" s="616"/>
      <c r="QED3196" s="579"/>
      <c r="QEE3196" s="615"/>
      <c r="QEF3196" s="615"/>
      <c r="QEG3196" s="615"/>
      <c r="QEH3196" s="615"/>
      <c r="QEI3196" s="615"/>
      <c r="QEJ3196" s="615"/>
      <c r="QEK3196" s="615"/>
      <c r="QEL3196" s="616"/>
      <c r="QEM3196" s="579"/>
      <c r="QEN3196" s="615"/>
      <c r="QEO3196" s="615"/>
      <c r="QEP3196" s="615"/>
      <c r="QEQ3196" s="615"/>
      <c r="QER3196" s="615"/>
      <c r="QES3196" s="615"/>
      <c r="QET3196" s="615"/>
      <c r="QEU3196" s="616"/>
      <c r="QEV3196" s="579"/>
      <c r="QEW3196" s="615"/>
      <c r="QEX3196" s="615"/>
      <c r="QEY3196" s="615"/>
      <c r="QEZ3196" s="615"/>
      <c r="QFA3196" s="615"/>
      <c r="QFB3196" s="615"/>
      <c r="QFC3196" s="615"/>
      <c r="QFD3196" s="616"/>
      <c r="QFE3196" s="579"/>
      <c r="QFF3196" s="615"/>
      <c r="QFG3196" s="615"/>
      <c r="QFH3196" s="615"/>
      <c r="QFI3196" s="615"/>
      <c r="QFJ3196" s="615"/>
      <c r="QFK3196" s="615"/>
      <c r="QFL3196" s="615"/>
      <c r="QFM3196" s="616"/>
      <c r="QFN3196" s="579"/>
      <c r="QFO3196" s="615"/>
      <c r="QFP3196" s="615"/>
      <c r="QFQ3196" s="615"/>
      <c r="QFR3196" s="615"/>
      <c r="QFS3196" s="615"/>
      <c r="QFT3196" s="615"/>
      <c r="QFU3196" s="615"/>
      <c r="QFV3196" s="616"/>
      <c r="QFW3196" s="579"/>
      <c r="QFX3196" s="615"/>
      <c r="QFY3196" s="615"/>
      <c r="QFZ3196" s="615"/>
      <c r="QGA3196" s="615"/>
      <c r="QGB3196" s="615"/>
      <c r="QGC3196" s="615"/>
      <c r="QGD3196" s="615"/>
      <c r="QGE3196" s="616"/>
      <c r="QGF3196" s="579"/>
      <c r="QGG3196" s="615"/>
      <c r="QGH3196" s="615"/>
      <c r="QGI3196" s="615"/>
      <c r="QGJ3196" s="615"/>
      <c r="QGK3196" s="615"/>
      <c r="QGL3196" s="615"/>
      <c r="QGM3196" s="615"/>
      <c r="QGN3196" s="616"/>
      <c r="QGO3196" s="579"/>
      <c r="QGP3196" s="615"/>
      <c r="QGQ3196" s="615"/>
      <c r="QGR3196" s="615"/>
      <c r="QGS3196" s="615"/>
      <c r="QGT3196" s="615"/>
      <c r="QGU3196" s="615"/>
      <c r="QGV3196" s="615"/>
      <c r="QGW3196" s="616"/>
      <c r="QGX3196" s="579"/>
      <c r="QGY3196" s="615"/>
      <c r="QGZ3196" s="615"/>
      <c r="QHA3196" s="615"/>
      <c r="QHB3196" s="615"/>
      <c r="QHC3196" s="615"/>
      <c r="QHD3196" s="615"/>
      <c r="QHE3196" s="615"/>
      <c r="QHF3196" s="616"/>
      <c r="QHG3196" s="579"/>
      <c r="QHH3196" s="615"/>
      <c r="QHI3196" s="615"/>
      <c r="QHJ3196" s="615"/>
      <c r="QHK3196" s="615"/>
      <c r="QHL3196" s="615"/>
      <c r="QHM3196" s="615"/>
      <c r="QHN3196" s="615"/>
      <c r="QHO3196" s="616"/>
      <c r="QHP3196" s="579"/>
      <c r="QHQ3196" s="615"/>
      <c r="QHR3196" s="615"/>
      <c r="QHS3196" s="615"/>
      <c r="QHT3196" s="615"/>
      <c r="QHU3196" s="615"/>
      <c r="QHV3196" s="615"/>
      <c r="QHW3196" s="615"/>
      <c r="QHX3196" s="616"/>
      <c r="QHY3196" s="579"/>
      <c r="QHZ3196" s="615"/>
      <c r="QIA3196" s="615"/>
      <c r="QIB3196" s="615"/>
      <c r="QIC3196" s="615"/>
      <c r="QID3196" s="615"/>
      <c r="QIE3196" s="615"/>
      <c r="QIF3196" s="615"/>
      <c r="QIG3196" s="616"/>
      <c r="QIH3196" s="579"/>
      <c r="QII3196" s="615"/>
      <c r="QIJ3196" s="615"/>
      <c r="QIK3196" s="615"/>
      <c r="QIL3196" s="615"/>
      <c r="QIM3196" s="615"/>
      <c r="QIN3196" s="615"/>
      <c r="QIO3196" s="615"/>
      <c r="QIP3196" s="616"/>
      <c r="QIQ3196" s="579"/>
      <c r="QIR3196" s="615"/>
      <c r="QIS3196" s="615"/>
      <c r="QIT3196" s="615"/>
      <c r="QIU3196" s="615"/>
      <c r="QIV3196" s="615"/>
      <c r="QIW3196" s="615"/>
      <c r="QIX3196" s="615"/>
      <c r="QIY3196" s="616"/>
      <c r="QIZ3196" s="579"/>
      <c r="QJA3196" s="615"/>
      <c r="QJB3196" s="615"/>
      <c r="QJC3196" s="615"/>
      <c r="QJD3196" s="615"/>
      <c r="QJE3196" s="615"/>
      <c r="QJF3196" s="615"/>
      <c r="QJG3196" s="615"/>
      <c r="QJH3196" s="616"/>
      <c r="QJI3196" s="579"/>
      <c r="QJJ3196" s="615"/>
      <c r="QJK3196" s="615"/>
      <c r="QJL3196" s="615"/>
      <c r="QJM3196" s="615"/>
      <c r="QJN3196" s="615"/>
      <c r="QJO3196" s="615"/>
      <c r="QJP3196" s="615"/>
      <c r="QJQ3196" s="616"/>
      <c r="QJR3196" s="579"/>
      <c r="QJS3196" s="615"/>
      <c r="QJT3196" s="615"/>
      <c r="QJU3196" s="615"/>
      <c r="QJV3196" s="615"/>
      <c r="QJW3196" s="615"/>
      <c r="QJX3196" s="615"/>
      <c r="QJY3196" s="615"/>
      <c r="QJZ3196" s="616"/>
      <c r="QKA3196" s="579"/>
      <c r="QKB3196" s="615"/>
      <c r="QKC3196" s="615"/>
      <c r="QKD3196" s="615"/>
      <c r="QKE3196" s="615"/>
      <c r="QKF3196" s="615"/>
      <c r="QKG3196" s="615"/>
      <c r="QKH3196" s="615"/>
      <c r="QKI3196" s="616"/>
      <c r="QKJ3196" s="579"/>
      <c r="QKK3196" s="615"/>
      <c r="QKL3196" s="615"/>
      <c r="QKM3196" s="615"/>
      <c r="QKN3196" s="615"/>
      <c r="QKO3196" s="615"/>
      <c r="QKP3196" s="615"/>
      <c r="QKQ3196" s="615"/>
      <c r="QKR3196" s="616"/>
      <c r="QKS3196" s="579"/>
      <c r="QKT3196" s="615"/>
      <c r="QKU3196" s="615"/>
      <c r="QKV3196" s="615"/>
      <c r="QKW3196" s="615"/>
      <c r="QKX3196" s="615"/>
      <c r="QKY3196" s="615"/>
      <c r="QKZ3196" s="615"/>
      <c r="QLA3196" s="616"/>
      <c r="QLB3196" s="579"/>
      <c r="QLC3196" s="615"/>
      <c r="QLD3196" s="615"/>
      <c r="QLE3196" s="615"/>
      <c r="QLF3196" s="615"/>
      <c r="QLG3196" s="615"/>
      <c r="QLH3196" s="615"/>
      <c r="QLI3196" s="615"/>
      <c r="QLJ3196" s="616"/>
      <c r="QLK3196" s="579"/>
      <c r="QLL3196" s="615"/>
      <c r="QLM3196" s="615"/>
      <c r="QLN3196" s="615"/>
      <c r="QLO3196" s="615"/>
      <c r="QLP3196" s="615"/>
      <c r="QLQ3196" s="615"/>
      <c r="QLR3196" s="615"/>
      <c r="QLS3196" s="616"/>
      <c r="QLT3196" s="579"/>
      <c r="QLU3196" s="615"/>
      <c r="QLV3196" s="615"/>
      <c r="QLW3196" s="615"/>
      <c r="QLX3196" s="615"/>
      <c r="QLY3196" s="615"/>
      <c r="QLZ3196" s="615"/>
      <c r="QMA3196" s="615"/>
      <c r="QMB3196" s="616"/>
      <c r="QMC3196" s="579"/>
      <c r="QMD3196" s="615"/>
      <c r="QME3196" s="615"/>
      <c r="QMF3196" s="615"/>
      <c r="QMG3196" s="615"/>
      <c r="QMH3196" s="615"/>
      <c r="QMI3196" s="615"/>
      <c r="QMJ3196" s="615"/>
      <c r="QMK3196" s="616"/>
      <c r="QML3196" s="579"/>
      <c r="QMM3196" s="615"/>
      <c r="QMN3196" s="615"/>
      <c r="QMO3196" s="615"/>
      <c r="QMP3196" s="615"/>
      <c r="QMQ3196" s="615"/>
      <c r="QMR3196" s="615"/>
      <c r="QMS3196" s="615"/>
      <c r="QMT3196" s="616"/>
      <c r="QMU3196" s="579"/>
      <c r="QMV3196" s="615"/>
      <c r="QMW3196" s="615"/>
      <c r="QMX3196" s="615"/>
      <c r="QMY3196" s="615"/>
      <c r="QMZ3196" s="615"/>
      <c r="QNA3196" s="615"/>
      <c r="QNB3196" s="615"/>
      <c r="QNC3196" s="616"/>
      <c r="QND3196" s="579"/>
      <c r="QNE3196" s="615"/>
      <c r="QNF3196" s="615"/>
      <c r="QNG3196" s="615"/>
      <c r="QNH3196" s="615"/>
      <c r="QNI3196" s="615"/>
      <c r="QNJ3196" s="615"/>
      <c r="QNK3196" s="615"/>
      <c r="QNL3196" s="616"/>
      <c r="QNM3196" s="579"/>
      <c r="QNN3196" s="615"/>
      <c r="QNO3196" s="615"/>
      <c r="QNP3196" s="615"/>
      <c r="QNQ3196" s="615"/>
      <c r="QNR3196" s="615"/>
      <c r="QNS3196" s="615"/>
      <c r="QNT3196" s="615"/>
      <c r="QNU3196" s="616"/>
      <c r="QNV3196" s="579"/>
      <c r="QNW3196" s="615"/>
      <c r="QNX3196" s="615"/>
      <c r="QNY3196" s="615"/>
      <c r="QNZ3196" s="615"/>
      <c r="QOA3196" s="615"/>
      <c r="QOB3196" s="615"/>
      <c r="QOC3196" s="615"/>
      <c r="QOD3196" s="616"/>
      <c r="QOE3196" s="579"/>
      <c r="QOF3196" s="615"/>
      <c r="QOG3196" s="615"/>
      <c r="QOH3196" s="615"/>
      <c r="QOI3196" s="615"/>
      <c r="QOJ3196" s="615"/>
      <c r="QOK3196" s="615"/>
      <c r="QOL3196" s="615"/>
      <c r="QOM3196" s="616"/>
      <c r="QON3196" s="579"/>
      <c r="QOO3196" s="615"/>
      <c r="QOP3196" s="615"/>
      <c r="QOQ3196" s="615"/>
      <c r="QOR3196" s="615"/>
      <c r="QOS3196" s="615"/>
      <c r="QOT3196" s="615"/>
      <c r="QOU3196" s="615"/>
      <c r="QOV3196" s="616"/>
      <c r="QOW3196" s="579"/>
      <c r="QOX3196" s="615"/>
      <c r="QOY3196" s="615"/>
      <c r="QOZ3196" s="615"/>
      <c r="QPA3196" s="615"/>
      <c r="QPB3196" s="615"/>
      <c r="QPC3196" s="615"/>
      <c r="QPD3196" s="615"/>
      <c r="QPE3196" s="616"/>
      <c r="QPF3196" s="579"/>
      <c r="QPG3196" s="615"/>
      <c r="QPH3196" s="615"/>
      <c r="QPI3196" s="615"/>
      <c r="QPJ3196" s="615"/>
      <c r="QPK3196" s="615"/>
      <c r="QPL3196" s="615"/>
      <c r="QPM3196" s="615"/>
      <c r="QPN3196" s="616"/>
      <c r="QPO3196" s="579"/>
      <c r="QPP3196" s="615"/>
      <c r="QPQ3196" s="615"/>
      <c r="QPR3196" s="615"/>
      <c r="QPS3196" s="615"/>
      <c r="QPT3196" s="615"/>
      <c r="QPU3196" s="615"/>
      <c r="QPV3196" s="615"/>
      <c r="QPW3196" s="616"/>
      <c r="QPX3196" s="579"/>
      <c r="QPY3196" s="615"/>
      <c r="QPZ3196" s="615"/>
      <c r="QQA3196" s="615"/>
      <c r="QQB3196" s="615"/>
      <c r="QQC3196" s="615"/>
      <c r="QQD3196" s="615"/>
      <c r="QQE3196" s="615"/>
      <c r="QQF3196" s="616"/>
      <c r="QQG3196" s="579"/>
      <c r="QQH3196" s="615"/>
      <c r="QQI3196" s="615"/>
      <c r="QQJ3196" s="615"/>
      <c r="QQK3196" s="615"/>
      <c r="QQL3196" s="615"/>
      <c r="QQM3196" s="615"/>
      <c r="QQN3196" s="615"/>
      <c r="QQO3196" s="616"/>
      <c r="QQP3196" s="579"/>
      <c r="QQQ3196" s="615"/>
      <c r="QQR3196" s="615"/>
      <c r="QQS3196" s="615"/>
      <c r="QQT3196" s="615"/>
      <c r="QQU3196" s="615"/>
      <c r="QQV3196" s="615"/>
      <c r="QQW3196" s="615"/>
      <c r="QQX3196" s="616"/>
      <c r="QQY3196" s="579"/>
      <c r="QQZ3196" s="615"/>
      <c r="QRA3196" s="615"/>
      <c r="QRB3196" s="615"/>
      <c r="QRC3196" s="615"/>
      <c r="QRD3196" s="615"/>
      <c r="QRE3196" s="615"/>
      <c r="QRF3196" s="615"/>
      <c r="QRG3196" s="616"/>
      <c r="QRH3196" s="579"/>
      <c r="QRI3196" s="615"/>
      <c r="QRJ3196" s="615"/>
      <c r="QRK3196" s="615"/>
      <c r="QRL3196" s="615"/>
      <c r="QRM3196" s="615"/>
      <c r="QRN3196" s="615"/>
      <c r="QRO3196" s="615"/>
      <c r="QRP3196" s="616"/>
      <c r="QRQ3196" s="579"/>
      <c r="QRR3196" s="615"/>
      <c r="QRS3196" s="615"/>
      <c r="QRT3196" s="615"/>
      <c r="QRU3196" s="615"/>
      <c r="QRV3196" s="615"/>
      <c r="QRW3196" s="615"/>
      <c r="QRX3196" s="615"/>
      <c r="QRY3196" s="616"/>
      <c r="QRZ3196" s="579"/>
      <c r="QSA3196" s="615"/>
      <c r="QSB3196" s="615"/>
      <c r="QSC3196" s="615"/>
      <c r="QSD3196" s="615"/>
      <c r="QSE3196" s="615"/>
      <c r="QSF3196" s="615"/>
      <c r="QSG3196" s="615"/>
      <c r="QSH3196" s="616"/>
      <c r="QSI3196" s="579"/>
      <c r="QSJ3196" s="615"/>
      <c r="QSK3196" s="615"/>
      <c r="QSL3196" s="615"/>
      <c r="QSM3196" s="615"/>
      <c r="QSN3196" s="615"/>
      <c r="QSO3196" s="615"/>
      <c r="QSP3196" s="615"/>
      <c r="QSQ3196" s="616"/>
      <c r="QSR3196" s="579"/>
      <c r="QSS3196" s="615"/>
      <c r="QST3196" s="615"/>
      <c r="QSU3196" s="615"/>
      <c r="QSV3196" s="615"/>
      <c r="QSW3196" s="615"/>
      <c r="QSX3196" s="615"/>
      <c r="QSY3196" s="615"/>
      <c r="QSZ3196" s="616"/>
      <c r="QTA3196" s="579"/>
      <c r="QTB3196" s="615"/>
      <c r="QTC3196" s="615"/>
      <c r="QTD3196" s="615"/>
      <c r="QTE3196" s="615"/>
      <c r="QTF3196" s="615"/>
      <c r="QTG3196" s="615"/>
      <c r="QTH3196" s="615"/>
      <c r="QTI3196" s="616"/>
      <c r="QTJ3196" s="579"/>
      <c r="QTK3196" s="615"/>
      <c r="QTL3196" s="615"/>
      <c r="QTM3196" s="615"/>
      <c r="QTN3196" s="615"/>
      <c r="QTO3196" s="615"/>
      <c r="QTP3196" s="615"/>
      <c r="QTQ3196" s="615"/>
      <c r="QTR3196" s="616"/>
      <c r="QTS3196" s="579"/>
      <c r="QTT3196" s="615"/>
      <c r="QTU3196" s="615"/>
      <c r="QTV3196" s="615"/>
      <c r="QTW3196" s="615"/>
      <c r="QTX3196" s="615"/>
      <c r="QTY3196" s="615"/>
      <c r="QTZ3196" s="615"/>
      <c r="QUA3196" s="616"/>
      <c r="QUB3196" s="579"/>
      <c r="QUC3196" s="615"/>
      <c r="QUD3196" s="615"/>
      <c r="QUE3196" s="615"/>
      <c r="QUF3196" s="615"/>
      <c r="QUG3196" s="615"/>
      <c r="QUH3196" s="615"/>
      <c r="QUI3196" s="615"/>
      <c r="QUJ3196" s="616"/>
      <c r="QUK3196" s="579"/>
      <c r="QUL3196" s="615"/>
      <c r="QUM3196" s="615"/>
      <c r="QUN3196" s="615"/>
      <c r="QUO3196" s="615"/>
      <c r="QUP3196" s="615"/>
      <c r="QUQ3196" s="615"/>
      <c r="QUR3196" s="615"/>
      <c r="QUS3196" s="616"/>
      <c r="QUT3196" s="579"/>
      <c r="QUU3196" s="615"/>
      <c r="QUV3196" s="615"/>
      <c r="QUW3196" s="615"/>
      <c r="QUX3196" s="615"/>
      <c r="QUY3196" s="615"/>
      <c r="QUZ3196" s="615"/>
      <c r="QVA3196" s="615"/>
      <c r="QVB3196" s="616"/>
      <c r="QVC3196" s="579"/>
      <c r="QVD3196" s="615"/>
      <c r="QVE3196" s="615"/>
      <c r="QVF3196" s="615"/>
      <c r="QVG3196" s="615"/>
      <c r="QVH3196" s="615"/>
      <c r="QVI3196" s="615"/>
      <c r="QVJ3196" s="615"/>
      <c r="QVK3196" s="616"/>
      <c r="QVL3196" s="579"/>
      <c r="QVM3196" s="615"/>
      <c r="QVN3196" s="615"/>
      <c r="QVO3196" s="615"/>
      <c r="QVP3196" s="615"/>
      <c r="QVQ3196" s="615"/>
      <c r="QVR3196" s="615"/>
      <c r="QVS3196" s="615"/>
      <c r="QVT3196" s="616"/>
      <c r="QVU3196" s="579"/>
      <c r="QVV3196" s="615"/>
      <c r="QVW3196" s="615"/>
      <c r="QVX3196" s="615"/>
      <c r="QVY3196" s="615"/>
      <c r="QVZ3196" s="615"/>
      <c r="QWA3196" s="615"/>
      <c r="QWB3196" s="615"/>
      <c r="QWC3196" s="616"/>
      <c r="QWD3196" s="579"/>
      <c r="QWE3196" s="615"/>
      <c r="QWF3196" s="615"/>
      <c r="QWG3196" s="615"/>
      <c r="QWH3196" s="615"/>
      <c r="QWI3196" s="615"/>
      <c r="QWJ3196" s="615"/>
      <c r="QWK3196" s="615"/>
      <c r="QWL3196" s="616"/>
      <c r="QWM3196" s="579"/>
      <c r="QWN3196" s="615"/>
      <c r="QWO3196" s="615"/>
      <c r="QWP3196" s="615"/>
      <c r="QWQ3196" s="615"/>
      <c r="QWR3196" s="615"/>
      <c r="QWS3196" s="615"/>
      <c r="QWT3196" s="615"/>
      <c r="QWU3196" s="616"/>
      <c r="QWV3196" s="579"/>
      <c r="QWW3196" s="615"/>
      <c r="QWX3196" s="615"/>
      <c r="QWY3196" s="615"/>
      <c r="QWZ3196" s="615"/>
      <c r="QXA3196" s="615"/>
      <c r="QXB3196" s="615"/>
      <c r="QXC3196" s="615"/>
      <c r="QXD3196" s="616"/>
      <c r="QXE3196" s="579"/>
      <c r="QXF3196" s="615"/>
      <c r="QXG3196" s="615"/>
      <c r="QXH3196" s="615"/>
      <c r="QXI3196" s="615"/>
      <c r="QXJ3196" s="615"/>
      <c r="QXK3196" s="615"/>
      <c r="QXL3196" s="615"/>
      <c r="QXM3196" s="616"/>
      <c r="QXN3196" s="579"/>
      <c r="QXO3196" s="615"/>
      <c r="QXP3196" s="615"/>
      <c r="QXQ3196" s="615"/>
      <c r="QXR3196" s="615"/>
      <c r="QXS3196" s="615"/>
      <c r="QXT3196" s="615"/>
      <c r="QXU3196" s="615"/>
      <c r="QXV3196" s="616"/>
      <c r="QXW3196" s="579"/>
      <c r="QXX3196" s="615"/>
      <c r="QXY3196" s="615"/>
      <c r="QXZ3196" s="615"/>
      <c r="QYA3196" s="615"/>
      <c r="QYB3196" s="615"/>
      <c r="QYC3196" s="615"/>
      <c r="QYD3196" s="615"/>
      <c r="QYE3196" s="616"/>
      <c r="QYF3196" s="579"/>
      <c r="QYG3196" s="615"/>
      <c r="QYH3196" s="615"/>
      <c r="QYI3196" s="615"/>
      <c r="QYJ3196" s="615"/>
      <c r="QYK3196" s="615"/>
      <c r="QYL3196" s="615"/>
      <c r="QYM3196" s="615"/>
      <c r="QYN3196" s="616"/>
      <c r="QYO3196" s="579"/>
      <c r="QYP3196" s="615"/>
      <c r="QYQ3196" s="615"/>
      <c r="QYR3196" s="615"/>
      <c r="QYS3196" s="615"/>
      <c r="QYT3196" s="615"/>
      <c r="QYU3196" s="615"/>
      <c r="QYV3196" s="615"/>
      <c r="QYW3196" s="616"/>
      <c r="QYX3196" s="579"/>
      <c r="QYY3196" s="615"/>
      <c r="QYZ3196" s="615"/>
      <c r="QZA3196" s="615"/>
      <c r="QZB3196" s="615"/>
      <c r="QZC3196" s="615"/>
      <c r="QZD3196" s="615"/>
      <c r="QZE3196" s="615"/>
      <c r="QZF3196" s="616"/>
      <c r="QZG3196" s="579"/>
      <c r="QZH3196" s="615"/>
      <c r="QZI3196" s="615"/>
      <c r="QZJ3196" s="615"/>
      <c r="QZK3196" s="615"/>
      <c r="QZL3196" s="615"/>
      <c r="QZM3196" s="615"/>
      <c r="QZN3196" s="615"/>
      <c r="QZO3196" s="616"/>
      <c r="QZP3196" s="579"/>
      <c r="QZQ3196" s="615"/>
      <c r="QZR3196" s="615"/>
      <c r="QZS3196" s="615"/>
      <c r="QZT3196" s="615"/>
      <c r="QZU3196" s="615"/>
      <c r="QZV3196" s="615"/>
      <c r="QZW3196" s="615"/>
      <c r="QZX3196" s="616"/>
      <c r="QZY3196" s="579"/>
      <c r="QZZ3196" s="615"/>
      <c r="RAA3196" s="615"/>
      <c r="RAB3196" s="615"/>
      <c r="RAC3196" s="615"/>
      <c r="RAD3196" s="615"/>
      <c r="RAE3196" s="615"/>
      <c r="RAF3196" s="615"/>
      <c r="RAG3196" s="616"/>
      <c r="RAH3196" s="579"/>
      <c r="RAI3196" s="615"/>
      <c r="RAJ3196" s="615"/>
      <c r="RAK3196" s="615"/>
      <c r="RAL3196" s="615"/>
      <c r="RAM3196" s="615"/>
      <c r="RAN3196" s="615"/>
      <c r="RAO3196" s="615"/>
      <c r="RAP3196" s="616"/>
      <c r="RAQ3196" s="579"/>
      <c r="RAR3196" s="615"/>
      <c r="RAS3196" s="615"/>
      <c r="RAT3196" s="615"/>
      <c r="RAU3196" s="615"/>
      <c r="RAV3196" s="615"/>
      <c r="RAW3196" s="615"/>
      <c r="RAX3196" s="615"/>
      <c r="RAY3196" s="616"/>
      <c r="RAZ3196" s="579"/>
      <c r="RBA3196" s="615"/>
      <c r="RBB3196" s="615"/>
      <c r="RBC3196" s="615"/>
      <c r="RBD3196" s="615"/>
      <c r="RBE3196" s="615"/>
      <c r="RBF3196" s="615"/>
      <c r="RBG3196" s="615"/>
      <c r="RBH3196" s="616"/>
      <c r="RBI3196" s="579"/>
      <c r="RBJ3196" s="615"/>
      <c r="RBK3196" s="615"/>
      <c r="RBL3196" s="615"/>
      <c r="RBM3196" s="615"/>
      <c r="RBN3196" s="615"/>
      <c r="RBO3196" s="615"/>
      <c r="RBP3196" s="615"/>
      <c r="RBQ3196" s="616"/>
      <c r="RBR3196" s="579"/>
      <c r="RBS3196" s="615"/>
      <c r="RBT3196" s="615"/>
      <c r="RBU3196" s="615"/>
      <c r="RBV3196" s="615"/>
      <c r="RBW3196" s="615"/>
      <c r="RBX3196" s="615"/>
      <c r="RBY3196" s="615"/>
      <c r="RBZ3196" s="616"/>
      <c r="RCA3196" s="579"/>
      <c r="RCB3196" s="615"/>
      <c r="RCC3196" s="615"/>
      <c r="RCD3196" s="615"/>
      <c r="RCE3196" s="615"/>
      <c r="RCF3196" s="615"/>
      <c r="RCG3196" s="615"/>
      <c r="RCH3196" s="615"/>
      <c r="RCI3196" s="616"/>
      <c r="RCJ3196" s="579"/>
      <c r="RCK3196" s="615"/>
      <c r="RCL3196" s="615"/>
      <c r="RCM3196" s="615"/>
      <c r="RCN3196" s="615"/>
      <c r="RCO3196" s="615"/>
      <c r="RCP3196" s="615"/>
      <c r="RCQ3196" s="615"/>
      <c r="RCR3196" s="616"/>
      <c r="RCS3196" s="579"/>
      <c r="RCT3196" s="615"/>
      <c r="RCU3196" s="615"/>
      <c r="RCV3196" s="615"/>
      <c r="RCW3196" s="615"/>
      <c r="RCX3196" s="615"/>
      <c r="RCY3196" s="615"/>
      <c r="RCZ3196" s="615"/>
      <c r="RDA3196" s="616"/>
      <c r="RDB3196" s="579"/>
      <c r="RDC3196" s="615"/>
      <c r="RDD3196" s="615"/>
      <c r="RDE3196" s="615"/>
      <c r="RDF3196" s="615"/>
      <c r="RDG3196" s="615"/>
      <c r="RDH3196" s="615"/>
      <c r="RDI3196" s="615"/>
      <c r="RDJ3196" s="616"/>
      <c r="RDK3196" s="579"/>
      <c r="RDL3196" s="615"/>
      <c r="RDM3196" s="615"/>
      <c r="RDN3196" s="615"/>
      <c r="RDO3196" s="615"/>
      <c r="RDP3196" s="615"/>
      <c r="RDQ3196" s="615"/>
      <c r="RDR3196" s="615"/>
      <c r="RDS3196" s="616"/>
      <c r="RDT3196" s="579"/>
      <c r="RDU3196" s="615"/>
      <c r="RDV3196" s="615"/>
      <c r="RDW3196" s="615"/>
      <c r="RDX3196" s="615"/>
      <c r="RDY3196" s="615"/>
      <c r="RDZ3196" s="615"/>
      <c r="REA3196" s="615"/>
      <c r="REB3196" s="616"/>
      <c r="REC3196" s="579"/>
      <c r="RED3196" s="615"/>
      <c r="REE3196" s="615"/>
      <c r="REF3196" s="615"/>
      <c r="REG3196" s="615"/>
      <c r="REH3196" s="615"/>
      <c r="REI3196" s="615"/>
      <c r="REJ3196" s="615"/>
      <c r="REK3196" s="616"/>
      <c r="REL3196" s="579"/>
      <c r="REM3196" s="615"/>
      <c r="REN3196" s="615"/>
      <c r="REO3196" s="615"/>
      <c r="REP3196" s="615"/>
      <c r="REQ3196" s="615"/>
      <c r="RER3196" s="615"/>
      <c r="RES3196" s="615"/>
      <c r="RET3196" s="616"/>
      <c r="REU3196" s="579"/>
      <c r="REV3196" s="615"/>
      <c r="REW3196" s="615"/>
      <c r="REX3196" s="615"/>
      <c r="REY3196" s="615"/>
      <c r="REZ3196" s="615"/>
      <c r="RFA3196" s="615"/>
      <c r="RFB3196" s="615"/>
      <c r="RFC3196" s="616"/>
      <c r="RFD3196" s="579"/>
      <c r="RFE3196" s="615"/>
      <c r="RFF3196" s="615"/>
      <c r="RFG3196" s="615"/>
      <c r="RFH3196" s="615"/>
      <c r="RFI3196" s="615"/>
      <c r="RFJ3196" s="615"/>
      <c r="RFK3196" s="615"/>
      <c r="RFL3196" s="616"/>
      <c r="RFM3196" s="579"/>
      <c r="RFN3196" s="615"/>
      <c r="RFO3196" s="615"/>
      <c r="RFP3196" s="615"/>
      <c r="RFQ3196" s="615"/>
      <c r="RFR3196" s="615"/>
      <c r="RFS3196" s="615"/>
      <c r="RFT3196" s="615"/>
      <c r="RFU3196" s="616"/>
      <c r="RFV3196" s="579"/>
      <c r="RFW3196" s="615"/>
      <c r="RFX3196" s="615"/>
      <c r="RFY3196" s="615"/>
      <c r="RFZ3196" s="615"/>
      <c r="RGA3196" s="615"/>
      <c r="RGB3196" s="615"/>
      <c r="RGC3196" s="615"/>
      <c r="RGD3196" s="616"/>
      <c r="RGE3196" s="579"/>
      <c r="RGF3196" s="615"/>
      <c r="RGG3196" s="615"/>
      <c r="RGH3196" s="615"/>
      <c r="RGI3196" s="615"/>
      <c r="RGJ3196" s="615"/>
      <c r="RGK3196" s="615"/>
      <c r="RGL3196" s="615"/>
      <c r="RGM3196" s="616"/>
      <c r="RGN3196" s="579"/>
      <c r="RGO3196" s="615"/>
      <c r="RGP3196" s="615"/>
      <c r="RGQ3196" s="615"/>
      <c r="RGR3196" s="615"/>
      <c r="RGS3196" s="615"/>
      <c r="RGT3196" s="615"/>
      <c r="RGU3196" s="615"/>
      <c r="RGV3196" s="616"/>
      <c r="RGW3196" s="579"/>
      <c r="RGX3196" s="615"/>
      <c r="RGY3196" s="615"/>
      <c r="RGZ3196" s="615"/>
      <c r="RHA3196" s="615"/>
      <c r="RHB3196" s="615"/>
      <c r="RHC3196" s="615"/>
      <c r="RHD3196" s="615"/>
      <c r="RHE3196" s="616"/>
      <c r="RHF3196" s="579"/>
      <c r="RHG3196" s="615"/>
      <c r="RHH3196" s="615"/>
      <c r="RHI3196" s="615"/>
      <c r="RHJ3196" s="615"/>
      <c r="RHK3196" s="615"/>
      <c r="RHL3196" s="615"/>
      <c r="RHM3196" s="615"/>
      <c r="RHN3196" s="616"/>
      <c r="RHO3196" s="579"/>
      <c r="RHP3196" s="615"/>
      <c r="RHQ3196" s="615"/>
      <c r="RHR3196" s="615"/>
      <c r="RHS3196" s="615"/>
      <c r="RHT3196" s="615"/>
      <c r="RHU3196" s="615"/>
      <c r="RHV3196" s="615"/>
      <c r="RHW3196" s="616"/>
      <c r="RHX3196" s="579"/>
      <c r="RHY3196" s="615"/>
      <c r="RHZ3196" s="615"/>
      <c r="RIA3196" s="615"/>
      <c r="RIB3196" s="615"/>
      <c r="RIC3196" s="615"/>
      <c r="RID3196" s="615"/>
      <c r="RIE3196" s="615"/>
      <c r="RIF3196" s="616"/>
      <c r="RIG3196" s="579"/>
      <c r="RIH3196" s="615"/>
      <c r="RII3196" s="615"/>
      <c r="RIJ3196" s="615"/>
      <c r="RIK3196" s="615"/>
      <c r="RIL3196" s="615"/>
      <c r="RIM3196" s="615"/>
      <c r="RIN3196" s="615"/>
      <c r="RIO3196" s="616"/>
      <c r="RIP3196" s="579"/>
      <c r="RIQ3196" s="615"/>
      <c r="RIR3196" s="615"/>
      <c r="RIS3196" s="615"/>
      <c r="RIT3196" s="615"/>
      <c r="RIU3196" s="615"/>
      <c r="RIV3196" s="615"/>
      <c r="RIW3196" s="615"/>
      <c r="RIX3196" s="616"/>
      <c r="RIY3196" s="579"/>
      <c r="RIZ3196" s="615"/>
      <c r="RJA3196" s="615"/>
      <c r="RJB3196" s="615"/>
      <c r="RJC3196" s="615"/>
      <c r="RJD3196" s="615"/>
      <c r="RJE3196" s="615"/>
      <c r="RJF3196" s="615"/>
      <c r="RJG3196" s="616"/>
      <c r="RJH3196" s="579"/>
      <c r="RJI3196" s="615"/>
      <c r="RJJ3196" s="615"/>
      <c r="RJK3196" s="615"/>
      <c r="RJL3196" s="615"/>
      <c r="RJM3196" s="615"/>
      <c r="RJN3196" s="615"/>
      <c r="RJO3196" s="615"/>
      <c r="RJP3196" s="616"/>
      <c r="RJQ3196" s="579"/>
      <c r="RJR3196" s="615"/>
      <c r="RJS3196" s="615"/>
      <c r="RJT3196" s="615"/>
      <c r="RJU3196" s="615"/>
      <c r="RJV3196" s="615"/>
      <c r="RJW3196" s="615"/>
      <c r="RJX3196" s="615"/>
      <c r="RJY3196" s="616"/>
      <c r="RJZ3196" s="579"/>
      <c r="RKA3196" s="615"/>
      <c r="RKB3196" s="615"/>
      <c r="RKC3196" s="615"/>
      <c r="RKD3196" s="615"/>
      <c r="RKE3196" s="615"/>
      <c r="RKF3196" s="615"/>
      <c r="RKG3196" s="615"/>
      <c r="RKH3196" s="616"/>
      <c r="RKI3196" s="579"/>
      <c r="RKJ3196" s="615"/>
      <c r="RKK3196" s="615"/>
      <c r="RKL3196" s="615"/>
      <c r="RKM3196" s="615"/>
      <c r="RKN3196" s="615"/>
      <c r="RKO3196" s="615"/>
      <c r="RKP3196" s="615"/>
      <c r="RKQ3196" s="616"/>
      <c r="RKR3196" s="579"/>
      <c r="RKS3196" s="615"/>
      <c r="RKT3196" s="615"/>
      <c r="RKU3196" s="615"/>
      <c r="RKV3196" s="615"/>
      <c r="RKW3196" s="615"/>
      <c r="RKX3196" s="615"/>
      <c r="RKY3196" s="615"/>
      <c r="RKZ3196" s="616"/>
      <c r="RLA3196" s="579"/>
      <c r="RLB3196" s="615"/>
      <c r="RLC3196" s="615"/>
      <c r="RLD3196" s="615"/>
      <c r="RLE3196" s="615"/>
      <c r="RLF3196" s="615"/>
      <c r="RLG3196" s="615"/>
      <c r="RLH3196" s="615"/>
      <c r="RLI3196" s="616"/>
      <c r="RLJ3196" s="579"/>
      <c r="RLK3196" s="615"/>
      <c r="RLL3196" s="615"/>
      <c r="RLM3196" s="615"/>
      <c r="RLN3196" s="615"/>
      <c r="RLO3196" s="615"/>
      <c r="RLP3196" s="615"/>
      <c r="RLQ3196" s="615"/>
      <c r="RLR3196" s="616"/>
      <c r="RLS3196" s="579"/>
      <c r="RLT3196" s="615"/>
      <c r="RLU3196" s="615"/>
      <c r="RLV3196" s="615"/>
      <c r="RLW3196" s="615"/>
      <c r="RLX3196" s="615"/>
      <c r="RLY3196" s="615"/>
      <c r="RLZ3196" s="615"/>
      <c r="RMA3196" s="616"/>
      <c r="RMB3196" s="579"/>
      <c r="RMC3196" s="615"/>
      <c r="RMD3196" s="615"/>
      <c r="RME3196" s="615"/>
      <c r="RMF3196" s="615"/>
      <c r="RMG3196" s="615"/>
      <c r="RMH3196" s="615"/>
      <c r="RMI3196" s="615"/>
      <c r="RMJ3196" s="616"/>
      <c r="RMK3196" s="579"/>
      <c r="RML3196" s="615"/>
      <c r="RMM3196" s="615"/>
      <c r="RMN3196" s="615"/>
      <c r="RMO3196" s="615"/>
      <c r="RMP3196" s="615"/>
      <c r="RMQ3196" s="615"/>
      <c r="RMR3196" s="615"/>
      <c r="RMS3196" s="616"/>
      <c r="RMT3196" s="579"/>
      <c r="RMU3196" s="615"/>
      <c r="RMV3196" s="615"/>
      <c r="RMW3196" s="615"/>
      <c r="RMX3196" s="615"/>
      <c r="RMY3196" s="615"/>
      <c r="RMZ3196" s="615"/>
      <c r="RNA3196" s="615"/>
      <c r="RNB3196" s="616"/>
      <c r="RNC3196" s="579"/>
      <c r="RND3196" s="615"/>
      <c r="RNE3196" s="615"/>
      <c r="RNF3196" s="615"/>
      <c r="RNG3196" s="615"/>
      <c r="RNH3196" s="615"/>
      <c r="RNI3196" s="615"/>
      <c r="RNJ3196" s="615"/>
      <c r="RNK3196" s="616"/>
      <c r="RNL3196" s="579"/>
      <c r="RNM3196" s="615"/>
      <c r="RNN3196" s="615"/>
      <c r="RNO3196" s="615"/>
      <c r="RNP3196" s="615"/>
      <c r="RNQ3196" s="615"/>
      <c r="RNR3196" s="615"/>
      <c r="RNS3196" s="615"/>
      <c r="RNT3196" s="616"/>
      <c r="RNU3196" s="579"/>
      <c r="RNV3196" s="615"/>
      <c r="RNW3196" s="615"/>
      <c r="RNX3196" s="615"/>
      <c r="RNY3196" s="615"/>
      <c r="RNZ3196" s="615"/>
      <c r="ROA3196" s="615"/>
      <c r="ROB3196" s="615"/>
      <c r="ROC3196" s="616"/>
      <c r="ROD3196" s="579"/>
      <c r="ROE3196" s="615"/>
      <c r="ROF3196" s="615"/>
      <c r="ROG3196" s="615"/>
      <c r="ROH3196" s="615"/>
      <c r="ROI3196" s="615"/>
      <c r="ROJ3196" s="615"/>
      <c r="ROK3196" s="615"/>
      <c r="ROL3196" s="616"/>
      <c r="ROM3196" s="579"/>
      <c r="RON3196" s="615"/>
      <c r="ROO3196" s="615"/>
      <c r="ROP3196" s="615"/>
      <c r="ROQ3196" s="615"/>
      <c r="ROR3196" s="615"/>
      <c r="ROS3196" s="615"/>
      <c r="ROT3196" s="615"/>
      <c r="ROU3196" s="616"/>
      <c r="ROV3196" s="579"/>
      <c r="ROW3196" s="615"/>
      <c r="ROX3196" s="615"/>
      <c r="ROY3196" s="615"/>
      <c r="ROZ3196" s="615"/>
      <c r="RPA3196" s="615"/>
      <c r="RPB3196" s="615"/>
      <c r="RPC3196" s="615"/>
      <c r="RPD3196" s="616"/>
      <c r="RPE3196" s="579"/>
      <c r="RPF3196" s="615"/>
      <c r="RPG3196" s="615"/>
      <c r="RPH3196" s="615"/>
      <c r="RPI3196" s="615"/>
      <c r="RPJ3196" s="615"/>
      <c r="RPK3196" s="615"/>
      <c r="RPL3196" s="615"/>
      <c r="RPM3196" s="616"/>
      <c r="RPN3196" s="579"/>
      <c r="RPO3196" s="615"/>
      <c r="RPP3196" s="615"/>
      <c r="RPQ3196" s="615"/>
      <c r="RPR3196" s="615"/>
      <c r="RPS3196" s="615"/>
      <c r="RPT3196" s="615"/>
      <c r="RPU3196" s="615"/>
      <c r="RPV3196" s="616"/>
      <c r="RPW3196" s="579"/>
      <c r="RPX3196" s="615"/>
      <c r="RPY3196" s="615"/>
      <c r="RPZ3196" s="615"/>
      <c r="RQA3196" s="615"/>
      <c r="RQB3196" s="615"/>
      <c r="RQC3196" s="615"/>
      <c r="RQD3196" s="615"/>
      <c r="RQE3196" s="616"/>
      <c r="RQF3196" s="579"/>
      <c r="RQG3196" s="615"/>
      <c r="RQH3196" s="615"/>
      <c r="RQI3196" s="615"/>
      <c r="RQJ3196" s="615"/>
      <c r="RQK3196" s="615"/>
      <c r="RQL3196" s="615"/>
      <c r="RQM3196" s="615"/>
      <c r="RQN3196" s="616"/>
      <c r="RQO3196" s="579"/>
      <c r="RQP3196" s="615"/>
      <c r="RQQ3196" s="615"/>
      <c r="RQR3196" s="615"/>
      <c r="RQS3196" s="615"/>
      <c r="RQT3196" s="615"/>
      <c r="RQU3196" s="615"/>
      <c r="RQV3196" s="615"/>
      <c r="RQW3196" s="616"/>
      <c r="RQX3196" s="579"/>
      <c r="RQY3196" s="615"/>
      <c r="RQZ3196" s="615"/>
      <c r="RRA3196" s="615"/>
      <c r="RRB3196" s="615"/>
      <c r="RRC3196" s="615"/>
      <c r="RRD3196" s="615"/>
      <c r="RRE3196" s="615"/>
      <c r="RRF3196" s="616"/>
      <c r="RRG3196" s="579"/>
      <c r="RRH3196" s="615"/>
      <c r="RRI3196" s="615"/>
      <c r="RRJ3196" s="615"/>
      <c r="RRK3196" s="615"/>
      <c r="RRL3196" s="615"/>
      <c r="RRM3196" s="615"/>
      <c r="RRN3196" s="615"/>
      <c r="RRO3196" s="616"/>
      <c r="RRP3196" s="579"/>
      <c r="RRQ3196" s="615"/>
      <c r="RRR3196" s="615"/>
      <c r="RRS3196" s="615"/>
      <c r="RRT3196" s="615"/>
      <c r="RRU3196" s="615"/>
      <c r="RRV3196" s="615"/>
      <c r="RRW3196" s="615"/>
      <c r="RRX3196" s="616"/>
      <c r="RRY3196" s="579"/>
      <c r="RRZ3196" s="615"/>
      <c r="RSA3196" s="615"/>
      <c r="RSB3196" s="615"/>
      <c r="RSC3196" s="615"/>
      <c r="RSD3196" s="615"/>
      <c r="RSE3196" s="615"/>
      <c r="RSF3196" s="615"/>
      <c r="RSG3196" s="616"/>
      <c r="RSH3196" s="579"/>
      <c r="RSI3196" s="615"/>
      <c r="RSJ3196" s="615"/>
      <c r="RSK3196" s="615"/>
      <c r="RSL3196" s="615"/>
      <c r="RSM3196" s="615"/>
      <c r="RSN3196" s="615"/>
      <c r="RSO3196" s="615"/>
      <c r="RSP3196" s="616"/>
      <c r="RSQ3196" s="579"/>
      <c r="RSR3196" s="615"/>
      <c r="RSS3196" s="615"/>
      <c r="RST3196" s="615"/>
      <c r="RSU3196" s="615"/>
      <c r="RSV3196" s="615"/>
      <c r="RSW3196" s="615"/>
      <c r="RSX3196" s="615"/>
      <c r="RSY3196" s="616"/>
      <c r="RSZ3196" s="579"/>
      <c r="RTA3196" s="615"/>
      <c r="RTB3196" s="615"/>
      <c r="RTC3196" s="615"/>
      <c r="RTD3196" s="615"/>
      <c r="RTE3196" s="615"/>
      <c r="RTF3196" s="615"/>
      <c r="RTG3196" s="615"/>
      <c r="RTH3196" s="616"/>
      <c r="RTI3196" s="579"/>
      <c r="RTJ3196" s="615"/>
      <c r="RTK3196" s="615"/>
      <c r="RTL3196" s="615"/>
      <c r="RTM3196" s="615"/>
      <c r="RTN3196" s="615"/>
      <c r="RTO3196" s="615"/>
      <c r="RTP3196" s="615"/>
      <c r="RTQ3196" s="616"/>
      <c r="RTR3196" s="579"/>
      <c r="RTS3196" s="615"/>
      <c r="RTT3196" s="615"/>
      <c r="RTU3196" s="615"/>
      <c r="RTV3196" s="615"/>
      <c r="RTW3196" s="615"/>
      <c r="RTX3196" s="615"/>
      <c r="RTY3196" s="615"/>
      <c r="RTZ3196" s="616"/>
      <c r="RUA3196" s="579"/>
      <c r="RUB3196" s="615"/>
      <c r="RUC3196" s="615"/>
      <c r="RUD3196" s="615"/>
      <c r="RUE3196" s="615"/>
      <c r="RUF3196" s="615"/>
      <c r="RUG3196" s="615"/>
      <c r="RUH3196" s="615"/>
      <c r="RUI3196" s="616"/>
      <c r="RUJ3196" s="579"/>
      <c r="RUK3196" s="615"/>
      <c r="RUL3196" s="615"/>
      <c r="RUM3196" s="615"/>
      <c r="RUN3196" s="615"/>
      <c r="RUO3196" s="615"/>
      <c r="RUP3196" s="615"/>
      <c r="RUQ3196" s="615"/>
      <c r="RUR3196" s="616"/>
      <c r="RUS3196" s="579"/>
      <c r="RUT3196" s="615"/>
      <c r="RUU3196" s="615"/>
      <c r="RUV3196" s="615"/>
      <c r="RUW3196" s="615"/>
      <c r="RUX3196" s="615"/>
      <c r="RUY3196" s="615"/>
      <c r="RUZ3196" s="615"/>
      <c r="RVA3196" s="616"/>
      <c r="RVB3196" s="579"/>
      <c r="RVC3196" s="615"/>
      <c r="RVD3196" s="615"/>
      <c r="RVE3196" s="615"/>
      <c r="RVF3196" s="615"/>
      <c r="RVG3196" s="615"/>
      <c r="RVH3196" s="615"/>
      <c r="RVI3196" s="615"/>
      <c r="RVJ3196" s="616"/>
      <c r="RVK3196" s="579"/>
      <c r="RVL3196" s="615"/>
      <c r="RVM3196" s="615"/>
      <c r="RVN3196" s="615"/>
      <c r="RVO3196" s="615"/>
      <c r="RVP3196" s="615"/>
      <c r="RVQ3196" s="615"/>
      <c r="RVR3196" s="615"/>
      <c r="RVS3196" s="616"/>
      <c r="RVT3196" s="579"/>
      <c r="RVU3196" s="615"/>
      <c r="RVV3196" s="615"/>
      <c r="RVW3196" s="615"/>
      <c r="RVX3196" s="615"/>
      <c r="RVY3196" s="615"/>
      <c r="RVZ3196" s="615"/>
      <c r="RWA3196" s="615"/>
      <c r="RWB3196" s="616"/>
      <c r="RWC3196" s="579"/>
      <c r="RWD3196" s="615"/>
      <c r="RWE3196" s="615"/>
      <c r="RWF3196" s="615"/>
      <c r="RWG3196" s="615"/>
      <c r="RWH3196" s="615"/>
      <c r="RWI3196" s="615"/>
      <c r="RWJ3196" s="615"/>
      <c r="RWK3196" s="616"/>
      <c r="RWL3196" s="579"/>
      <c r="RWM3196" s="615"/>
      <c r="RWN3196" s="615"/>
      <c r="RWO3196" s="615"/>
      <c r="RWP3196" s="615"/>
      <c r="RWQ3196" s="615"/>
      <c r="RWR3196" s="615"/>
      <c r="RWS3196" s="615"/>
      <c r="RWT3196" s="616"/>
      <c r="RWU3196" s="579"/>
      <c r="RWV3196" s="615"/>
      <c r="RWW3196" s="615"/>
      <c r="RWX3196" s="615"/>
      <c r="RWY3196" s="615"/>
      <c r="RWZ3196" s="615"/>
      <c r="RXA3196" s="615"/>
      <c r="RXB3196" s="615"/>
      <c r="RXC3196" s="616"/>
      <c r="RXD3196" s="579"/>
      <c r="RXE3196" s="615"/>
      <c r="RXF3196" s="615"/>
      <c r="RXG3196" s="615"/>
      <c r="RXH3196" s="615"/>
      <c r="RXI3196" s="615"/>
      <c r="RXJ3196" s="615"/>
      <c r="RXK3196" s="615"/>
      <c r="RXL3196" s="616"/>
      <c r="RXM3196" s="579"/>
      <c r="RXN3196" s="615"/>
      <c r="RXO3196" s="615"/>
      <c r="RXP3196" s="615"/>
      <c r="RXQ3196" s="615"/>
      <c r="RXR3196" s="615"/>
      <c r="RXS3196" s="615"/>
      <c r="RXT3196" s="615"/>
      <c r="RXU3196" s="616"/>
      <c r="RXV3196" s="579"/>
      <c r="RXW3196" s="615"/>
      <c r="RXX3196" s="615"/>
      <c r="RXY3196" s="615"/>
      <c r="RXZ3196" s="615"/>
      <c r="RYA3196" s="615"/>
      <c r="RYB3196" s="615"/>
      <c r="RYC3196" s="615"/>
      <c r="RYD3196" s="616"/>
      <c r="RYE3196" s="579"/>
      <c r="RYF3196" s="615"/>
      <c r="RYG3196" s="615"/>
      <c r="RYH3196" s="615"/>
      <c r="RYI3196" s="615"/>
      <c r="RYJ3196" s="615"/>
      <c r="RYK3196" s="615"/>
      <c r="RYL3196" s="615"/>
      <c r="RYM3196" s="616"/>
      <c r="RYN3196" s="579"/>
      <c r="RYO3196" s="615"/>
      <c r="RYP3196" s="615"/>
      <c r="RYQ3196" s="615"/>
      <c r="RYR3196" s="615"/>
      <c r="RYS3196" s="615"/>
      <c r="RYT3196" s="615"/>
      <c r="RYU3196" s="615"/>
      <c r="RYV3196" s="616"/>
      <c r="RYW3196" s="579"/>
      <c r="RYX3196" s="615"/>
      <c r="RYY3196" s="615"/>
      <c r="RYZ3196" s="615"/>
      <c r="RZA3196" s="615"/>
      <c r="RZB3196" s="615"/>
      <c r="RZC3196" s="615"/>
      <c r="RZD3196" s="615"/>
      <c r="RZE3196" s="616"/>
      <c r="RZF3196" s="579"/>
      <c r="RZG3196" s="615"/>
      <c r="RZH3196" s="615"/>
      <c r="RZI3196" s="615"/>
      <c r="RZJ3196" s="615"/>
      <c r="RZK3196" s="615"/>
      <c r="RZL3196" s="615"/>
      <c r="RZM3196" s="615"/>
      <c r="RZN3196" s="616"/>
      <c r="RZO3196" s="579"/>
      <c r="RZP3196" s="615"/>
      <c r="RZQ3196" s="615"/>
      <c r="RZR3196" s="615"/>
      <c r="RZS3196" s="615"/>
      <c r="RZT3196" s="615"/>
      <c r="RZU3196" s="615"/>
      <c r="RZV3196" s="615"/>
      <c r="RZW3196" s="616"/>
      <c r="RZX3196" s="579"/>
      <c r="RZY3196" s="615"/>
      <c r="RZZ3196" s="615"/>
      <c r="SAA3196" s="615"/>
      <c r="SAB3196" s="615"/>
      <c r="SAC3196" s="615"/>
      <c r="SAD3196" s="615"/>
      <c r="SAE3196" s="615"/>
      <c r="SAF3196" s="616"/>
      <c r="SAG3196" s="579"/>
      <c r="SAH3196" s="615"/>
      <c r="SAI3196" s="615"/>
      <c r="SAJ3196" s="615"/>
      <c r="SAK3196" s="615"/>
      <c r="SAL3196" s="615"/>
      <c r="SAM3196" s="615"/>
      <c r="SAN3196" s="615"/>
      <c r="SAO3196" s="616"/>
      <c r="SAP3196" s="579"/>
      <c r="SAQ3196" s="615"/>
      <c r="SAR3196" s="615"/>
      <c r="SAS3196" s="615"/>
      <c r="SAT3196" s="615"/>
      <c r="SAU3196" s="615"/>
      <c r="SAV3196" s="615"/>
      <c r="SAW3196" s="615"/>
      <c r="SAX3196" s="616"/>
      <c r="SAY3196" s="579"/>
      <c r="SAZ3196" s="615"/>
      <c r="SBA3196" s="615"/>
      <c r="SBB3196" s="615"/>
      <c r="SBC3196" s="615"/>
      <c r="SBD3196" s="615"/>
      <c r="SBE3196" s="615"/>
      <c r="SBF3196" s="615"/>
      <c r="SBG3196" s="616"/>
      <c r="SBH3196" s="579"/>
      <c r="SBI3196" s="615"/>
      <c r="SBJ3196" s="615"/>
      <c r="SBK3196" s="615"/>
      <c r="SBL3196" s="615"/>
      <c r="SBM3196" s="615"/>
      <c r="SBN3196" s="615"/>
      <c r="SBO3196" s="615"/>
      <c r="SBP3196" s="616"/>
      <c r="SBQ3196" s="579"/>
      <c r="SBR3196" s="615"/>
      <c r="SBS3196" s="615"/>
      <c r="SBT3196" s="615"/>
      <c r="SBU3196" s="615"/>
      <c r="SBV3196" s="615"/>
      <c r="SBW3196" s="615"/>
      <c r="SBX3196" s="615"/>
      <c r="SBY3196" s="616"/>
      <c r="SBZ3196" s="579"/>
      <c r="SCA3196" s="615"/>
      <c r="SCB3196" s="615"/>
      <c r="SCC3196" s="615"/>
      <c r="SCD3196" s="615"/>
      <c r="SCE3196" s="615"/>
      <c r="SCF3196" s="615"/>
      <c r="SCG3196" s="615"/>
      <c r="SCH3196" s="616"/>
      <c r="SCI3196" s="579"/>
      <c r="SCJ3196" s="615"/>
      <c r="SCK3196" s="615"/>
      <c r="SCL3196" s="615"/>
      <c r="SCM3196" s="615"/>
      <c r="SCN3196" s="615"/>
      <c r="SCO3196" s="615"/>
      <c r="SCP3196" s="615"/>
      <c r="SCQ3196" s="616"/>
      <c r="SCR3196" s="579"/>
      <c r="SCS3196" s="615"/>
      <c r="SCT3196" s="615"/>
      <c r="SCU3196" s="615"/>
      <c r="SCV3196" s="615"/>
      <c r="SCW3196" s="615"/>
      <c r="SCX3196" s="615"/>
      <c r="SCY3196" s="615"/>
      <c r="SCZ3196" s="616"/>
      <c r="SDA3196" s="579"/>
      <c r="SDB3196" s="615"/>
      <c r="SDC3196" s="615"/>
      <c r="SDD3196" s="615"/>
      <c r="SDE3196" s="615"/>
      <c r="SDF3196" s="615"/>
      <c r="SDG3196" s="615"/>
      <c r="SDH3196" s="615"/>
      <c r="SDI3196" s="616"/>
      <c r="SDJ3196" s="579"/>
      <c r="SDK3196" s="615"/>
      <c r="SDL3196" s="615"/>
      <c r="SDM3196" s="615"/>
      <c r="SDN3196" s="615"/>
      <c r="SDO3196" s="615"/>
      <c r="SDP3196" s="615"/>
      <c r="SDQ3196" s="615"/>
      <c r="SDR3196" s="616"/>
      <c r="SDS3196" s="579"/>
      <c r="SDT3196" s="615"/>
      <c r="SDU3196" s="615"/>
      <c r="SDV3196" s="615"/>
      <c r="SDW3196" s="615"/>
      <c r="SDX3196" s="615"/>
      <c r="SDY3196" s="615"/>
      <c r="SDZ3196" s="615"/>
      <c r="SEA3196" s="616"/>
      <c r="SEB3196" s="579"/>
      <c r="SEC3196" s="615"/>
      <c r="SED3196" s="615"/>
      <c r="SEE3196" s="615"/>
      <c r="SEF3196" s="615"/>
      <c r="SEG3196" s="615"/>
      <c r="SEH3196" s="615"/>
      <c r="SEI3196" s="615"/>
      <c r="SEJ3196" s="616"/>
      <c r="SEK3196" s="579"/>
      <c r="SEL3196" s="615"/>
      <c r="SEM3196" s="615"/>
      <c r="SEN3196" s="615"/>
      <c r="SEO3196" s="615"/>
      <c r="SEP3196" s="615"/>
      <c r="SEQ3196" s="615"/>
      <c r="SER3196" s="615"/>
      <c r="SES3196" s="616"/>
      <c r="SET3196" s="579"/>
      <c r="SEU3196" s="615"/>
      <c r="SEV3196" s="615"/>
      <c r="SEW3196" s="615"/>
      <c r="SEX3196" s="615"/>
      <c r="SEY3196" s="615"/>
      <c r="SEZ3196" s="615"/>
      <c r="SFA3196" s="615"/>
      <c r="SFB3196" s="616"/>
      <c r="SFC3196" s="579"/>
      <c r="SFD3196" s="615"/>
      <c r="SFE3196" s="615"/>
      <c r="SFF3196" s="615"/>
      <c r="SFG3196" s="615"/>
      <c r="SFH3196" s="615"/>
      <c r="SFI3196" s="615"/>
      <c r="SFJ3196" s="615"/>
      <c r="SFK3196" s="616"/>
      <c r="SFL3196" s="579"/>
      <c r="SFM3196" s="615"/>
      <c r="SFN3196" s="615"/>
      <c r="SFO3196" s="615"/>
      <c r="SFP3196" s="615"/>
      <c r="SFQ3196" s="615"/>
      <c r="SFR3196" s="615"/>
      <c r="SFS3196" s="615"/>
      <c r="SFT3196" s="616"/>
      <c r="SFU3196" s="579"/>
      <c r="SFV3196" s="615"/>
      <c r="SFW3196" s="615"/>
      <c r="SFX3196" s="615"/>
      <c r="SFY3196" s="615"/>
      <c r="SFZ3196" s="615"/>
      <c r="SGA3196" s="615"/>
      <c r="SGB3196" s="615"/>
      <c r="SGC3196" s="616"/>
      <c r="SGD3196" s="579"/>
      <c r="SGE3196" s="615"/>
      <c r="SGF3196" s="615"/>
      <c r="SGG3196" s="615"/>
      <c r="SGH3196" s="615"/>
      <c r="SGI3196" s="615"/>
      <c r="SGJ3196" s="615"/>
      <c r="SGK3196" s="615"/>
      <c r="SGL3196" s="616"/>
      <c r="SGM3196" s="579"/>
      <c r="SGN3196" s="615"/>
      <c r="SGO3196" s="615"/>
      <c r="SGP3196" s="615"/>
      <c r="SGQ3196" s="615"/>
      <c r="SGR3196" s="615"/>
      <c r="SGS3196" s="615"/>
      <c r="SGT3196" s="615"/>
      <c r="SGU3196" s="616"/>
      <c r="SGV3196" s="579"/>
      <c r="SGW3196" s="615"/>
      <c r="SGX3196" s="615"/>
      <c r="SGY3196" s="615"/>
      <c r="SGZ3196" s="615"/>
      <c r="SHA3196" s="615"/>
      <c r="SHB3196" s="615"/>
      <c r="SHC3196" s="615"/>
      <c r="SHD3196" s="616"/>
      <c r="SHE3196" s="579"/>
      <c r="SHF3196" s="615"/>
      <c r="SHG3196" s="615"/>
      <c r="SHH3196" s="615"/>
      <c r="SHI3196" s="615"/>
      <c r="SHJ3196" s="615"/>
      <c r="SHK3196" s="615"/>
      <c r="SHL3196" s="615"/>
      <c r="SHM3196" s="616"/>
      <c r="SHN3196" s="579"/>
      <c r="SHO3196" s="615"/>
      <c r="SHP3196" s="615"/>
      <c r="SHQ3196" s="615"/>
      <c r="SHR3196" s="615"/>
      <c r="SHS3196" s="615"/>
      <c r="SHT3196" s="615"/>
      <c r="SHU3196" s="615"/>
      <c r="SHV3196" s="616"/>
      <c r="SHW3196" s="579"/>
      <c r="SHX3196" s="615"/>
      <c r="SHY3196" s="615"/>
      <c r="SHZ3196" s="615"/>
      <c r="SIA3196" s="615"/>
      <c r="SIB3196" s="615"/>
      <c r="SIC3196" s="615"/>
      <c r="SID3196" s="615"/>
      <c r="SIE3196" s="616"/>
      <c r="SIF3196" s="579"/>
      <c r="SIG3196" s="615"/>
      <c r="SIH3196" s="615"/>
      <c r="SII3196" s="615"/>
      <c r="SIJ3196" s="615"/>
      <c r="SIK3196" s="615"/>
      <c r="SIL3196" s="615"/>
      <c r="SIM3196" s="615"/>
      <c r="SIN3196" s="616"/>
      <c r="SIO3196" s="579"/>
      <c r="SIP3196" s="615"/>
      <c r="SIQ3196" s="615"/>
      <c r="SIR3196" s="615"/>
      <c r="SIS3196" s="615"/>
      <c r="SIT3196" s="615"/>
      <c r="SIU3196" s="615"/>
      <c r="SIV3196" s="615"/>
      <c r="SIW3196" s="616"/>
      <c r="SIX3196" s="579"/>
      <c r="SIY3196" s="615"/>
      <c r="SIZ3196" s="615"/>
      <c r="SJA3196" s="615"/>
      <c r="SJB3196" s="615"/>
      <c r="SJC3196" s="615"/>
      <c r="SJD3196" s="615"/>
      <c r="SJE3196" s="615"/>
      <c r="SJF3196" s="616"/>
      <c r="SJG3196" s="579"/>
      <c r="SJH3196" s="615"/>
      <c r="SJI3196" s="615"/>
      <c r="SJJ3196" s="615"/>
      <c r="SJK3196" s="615"/>
      <c r="SJL3196" s="615"/>
      <c r="SJM3196" s="615"/>
      <c r="SJN3196" s="615"/>
      <c r="SJO3196" s="616"/>
      <c r="SJP3196" s="579"/>
      <c r="SJQ3196" s="615"/>
      <c r="SJR3196" s="615"/>
      <c r="SJS3196" s="615"/>
      <c r="SJT3196" s="615"/>
      <c r="SJU3196" s="615"/>
      <c r="SJV3196" s="615"/>
      <c r="SJW3196" s="615"/>
      <c r="SJX3196" s="616"/>
      <c r="SJY3196" s="579"/>
      <c r="SJZ3196" s="615"/>
      <c r="SKA3196" s="615"/>
      <c r="SKB3196" s="615"/>
      <c r="SKC3196" s="615"/>
      <c r="SKD3196" s="615"/>
      <c r="SKE3196" s="615"/>
      <c r="SKF3196" s="615"/>
      <c r="SKG3196" s="616"/>
      <c r="SKH3196" s="579"/>
      <c r="SKI3196" s="615"/>
      <c r="SKJ3196" s="615"/>
      <c r="SKK3196" s="615"/>
      <c r="SKL3196" s="615"/>
      <c r="SKM3196" s="615"/>
      <c r="SKN3196" s="615"/>
      <c r="SKO3196" s="615"/>
      <c r="SKP3196" s="616"/>
      <c r="SKQ3196" s="579"/>
      <c r="SKR3196" s="615"/>
      <c r="SKS3196" s="615"/>
      <c r="SKT3196" s="615"/>
      <c r="SKU3196" s="615"/>
      <c r="SKV3196" s="615"/>
      <c r="SKW3196" s="615"/>
      <c r="SKX3196" s="615"/>
      <c r="SKY3196" s="616"/>
      <c r="SKZ3196" s="579"/>
      <c r="SLA3196" s="615"/>
      <c r="SLB3196" s="615"/>
      <c r="SLC3196" s="615"/>
      <c r="SLD3196" s="615"/>
      <c r="SLE3196" s="615"/>
      <c r="SLF3196" s="615"/>
      <c r="SLG3196" s="615"/>
      <c r="SLH3196" s="616"/>
      <c r="SLI3196" s="579"/>
      <c r="SLJ3196" s="615"/>
      <c r="SLK3196" s="615"/>
      <c r="SLL3196" s="615"/>
      <c r="SLM3196" s="615"/>
      <c r="SLN3196" s="615"/>
      <c r="SLO3196" s="615"/>
      <c r="SLP3196" s="615"/>
      <c r="SLQ3196" s="616"/>
      <c r="SLR3196" s="579"/>
      <c r="SLS3196" s="615"/>
      <c r="SLT3196" s="615"/>
      <c r="SLU3196" s="615"/>
      <c r="SLV3196" s="615"/>
      <c r="SLW3196" s="615"/>
      <c r="SLX3196" s="615"/>
      <c r="SLY3196" s="615"/>
      <c r="SLZ3196" s="616"/>
      <c r="SMA3196" s="579"/>
      <c r="SMB3196" s="615"/>
      <c r="SMC3196" s="615"/>
      <c r="SMD3196" s="615"/>
      <c r="SME3196" s="615"/>
      <c r="SMF3196" s="615"/>
      <c r="SMG3196" s="615"/>
      <c r="SMH3196" s="615"/>
      <c r="SMI3196" s="616"/>
      <c r="SMJ3196" s="579"/>
      <c r="SMK3196" s="615"/>
      <c r="SML3196" s="615"/>
      <c r="SMM3196" s="615"/>
      <c r="SMN3196" s="615"/>
      <c r="SMO3196" s="615"/>
      <c r="SMP3196" s="615"/>
      <c r="SMQ3196" s="615"/>
      <c r="SMR3196" s="616"/>
      <c r="SMS3196" s="579"/>
      <c r="SMT3196" s="615"/>
      <c r="SMU3196" s="615"/>
      <c r="SMV3196" s="615"/>
      <c r="SMW3196" s="615"/>
      <c r="SMX3196" s="615"/>
      <c r="SMY3196" s="615"/>
      <c r="SMZ3196" s="615"/>
      <c r="SNA3196" s="616"/>
      <c r="SNB3196" s="579"/>
      <c r="SNC3196" s="615"/>
      <c r="SND3196" s="615"/>
      <c r="SNE3196" s="615"/>
      <c r="SNF3196" s="615"/>
      <c r="SNG3196" s="615"/>
      <c r="SNH3196" s="615"/>
      <c r="SNI3196" s="615"/>
      <c r="SNJ3196" s="616"/>
      <c r="SNK3196" s="579"/>
      <c r="SNL3196" s="615"/>
      <c r="SNM3196" s="615"/>
      <c r="SNN3196" s="615"/>
      <c r="SNO3196" s="615"/>
      <c r="SNP3196" s="615"/>
      <c r="SNQ3196" s="615"/>
      <c r="SNR3196" s="615"/>
      <c r="SNS3196" s="616"/>
      <c r="SNT3196" s="579"/>
      <c r="SNU3196" s="615"/>
      <c r="SNV3196" s="615"/>
      <c r="SNW3196" s="615"/>
      <c r="SNX3196" s="615"/>
      <c r="SNY3196" s="615"/>
      <c r="SNZ3196" s="615"/>
      <c r="SOA3196" s="615"/>
      <c r="SOB3196" s="616"/>
      <c r="SOC3196" s="579"/>
      <c r="SOD3196" s="615"/>
      <c r="SOE3196" s="615"/>
      <c r="SOF3196" s="615"/>
      <c r="SOG3196" s="615"/>
      <c r="SOH3196" s="615"/>
      <c r="SOI3196" s="615"/>
      <c r="SOJ3196" s="615"/>
      <c r="SOK3196" s="616"/>
      <c r="SOL3196" s="579"/>
      <c r="SOM3196" s="615"/>
      <c r="SON3196" s="615"/>
      <c r="SOO3196" s="615"/>
      <c r="SOP3196" s="615"/>
      <c r="SOQ3196" s="615"/>
      <c r="SOR3196" s="615"/>
      <c r="SOS3196" s="615"/>
      <c r="SOT3196" s="616"/>
      <c r="SOU3196" s="579"/>
      <c r="SOV3196" s="615"/>
      <c r="SOW3196" s="615"/>
      <c r="SOX3196" s="615"/>
      <c r="SOY3196" s="615"/>
      <c r="SOZ3196" s="615"/>
      <c r="SPA3196" s="615"/>
      <c r="SPB3196" s="615"/>
      <c r="SPC3196" s="616"/>
      <c r="SPD3196" s="579"/>
      <c r="SPE3196" s="615"/>
      <c r="SPF3196" s="615"/>
      <c r="SPG3196" s="615"/>
      <c r="SPH3196" s="615"/>
      <c r="SPI3196" s="615"/>
      <c r="SPJ3196" s="615"/>
      <c r="SPK3196" s="615"/>
      <c r="SPL3196" s="616"/>
      <c r="SPM3196" s="579"/>
      <c r="SPN3196" s="615"/>
      <c r="SPO3196" s="615"/>
      <c r="SPP3196" s="615"/>
      <c r="SPQ3196" s="615"/>
      <c r="SPR3196" s="615"/>
      <c r="SPS3196" s="615"/>
      <c r="SPT3196" s="615"/>
      <c r="SPU3196" s="616"/>
      <c r="SPV3196" s="579"/>
      <c r="SPW3196" s="615"/>
      <c r="SPX3196" s="615"/>
      <c r="SPY3196" s="615"/>
      <c r="SPZ3196" s="615"/>
      <c r="SQA3196" s="615"/>
      <c r="SQB3196" s="615"/>
      <c r="SQC3196" s="615"/>
      <c r="SQD3196" s="616"/>
      <c r="SQE3196" s="579"/>
      <c r="SQF3196" s="615"/>
      <c r="SQG3196" s="615"/>
      <c r="SQH3196" s="615"/>
      <c r="SQI3196" s="615"/>
      <c r="SQJ3196" s="615"/>
      <c r="SQK3196" s="615"/>
      <c r="SQL3196" s="615"/>
      <c r="SQM3196" s="616"/>
      <c r="SQN3196" s="579"/>
      <c r="SQO3196" s="615"/>
      <c r="SQP3196" s="615"/>
      <c r="SQQ3196" s="615"/>
      <c r="SQR3196" s="615"/>
      <c r="SQS3196" s="615"/>
      <c r="SQT3196" s="615"/>
      <c r="SQU3196" s="615"/>
      <c r="SQV3196" s="616"/>
      <c r="SQW3196" s="579"/>
      <c r="SQX3196" s="615"/>
      <c r="SQY3196" s="615"/>
      <c r="SQZ3196" s="615"/>
      <c r="SRA3196" s="615"/>
      <c r="SRB3196" s="615"/>
      <c r="SRC3196" s="615"/>
      <c r="SRD3196" s="615"/>
      <c r="SRE3196" s="616"/>
      <c r="SRF3196" s="579"/>
      <c r="SRG3196" s="615"/>
      <c r="SRH3196" s="615"/>
      <c r="SRI3196" s="615"/>
      <c r="SRJ3196" s="615"/>
      <c r="SRK3196" s="615"/>
      <c r="SRL3196" s="615"/>
      <c r="SRM3196" s="615"/>
      <c r="SRN3196" s="616"/>
      <c r="SRO3196" s="579"/>
      <c r="SRP3196" s="615"/>
      <c r="SRQ3196" s="615"/>
      <c r="SRR3196" s="615"/>
      <c r="SRS3196" s="615"/>
      <c r="SRT3196" s="615"/>
      <c r="SRU3196" s="615"/>
      <c r="SRV3196" s="615"/>
      <c r="SRW3196" s="616"/>
      <c r="SRX3196" s="579"/>
      <c r="SRY3196" s="615"/>
      <c r="SRZ3196" s="615"/>
      <c r="SSA3196" s="615"/>
      <c r="SSB3196" s="615"/>
      <c r="SSC3196" s="615"/>
      <c r="SSD3196" s="615"/>
      <c r="SSE3196" s="615"/>
      <c r="SSF3196" s="616"/>
      <c r="SSG3196" s="579"/>
      <c r="SSH3196" s="615"/>
      <c r="SSI3196" s="615"/>
      <c r="SSJ3196" s="615"/>
      <c r="SSK3196" s="615"/>
      <c r="SSL3196" s="615"/>
      <c r="SSM3196" s="615"/>
      <c r="SSN3196" s="615"/>
      <c r="SSO3196" s="616"/>
      <c r="SSP3196" s="579"/>
      <c r="SSQ3196" s="615"/>
      <c r="SSR3196" s="615"/>
      <c r="SSS3196" s="615"/>
      <c r="SST3196" s="615"/>
      <c r="SSU3196" s="615"/>
      <c r="SSV3196" s="615"/>
      <c r="SSW3196" s="615"/>
      <c r="SSX3196" s="616"/>
      <c r="SSY3196" s="579"/>
      <c r="SSZ3196" s="615"/>
      <c r="STA3196" s="615"/>
      <c r="STB3196" s="615"/>
      <c r="STC3196" s="615"/>
      <c r="STD3196" s="615"/>
      <c r="STE3196" s="615"/>
      <c r="STF3196" s="615"/>
      <c r="STG3196" s="616"/>
      <c r="STH3196" s="579"/>
      <c r="STI3196" s="615"/>
      <c r="STJ3196" s="615"/>
      <c r="STK3196" s="615"/>
      <c r="STL3196" s="615"/>
      <c r="STM3196" s="615"/>
      <c r="STN3196" s="615"/>
      <c r="STO3196" s="615"/>
      <c r="STP3196" s="616"/>
      <c r="STQ3196" s="579"/>
      <c r="STR3196" s="615"/>
      <c r="STS3196" s="615"/>
      <c r="STT3196" s="615"/>
      <c r="STU3196" s="615"/>
      <c r="STV3196" s="615"/>
      <c r="STW3196" s="615"/>
      <c r="STX3196" s="615"/>
      <c r="STY3196" s="616"/>
      <c r="STZ3196" s="579"/>
      <c r="SUA3196" s="615"/>
      <c r="SUB3196" s="615"/>
      <c r="SUC3196" s="615"/>
      <c r="SUD3196" s="615"/>
      <c r="SUE3196" s="615"/>
      <c r="SUF3196" s="615"/>
      <c r="SUG3196" s="615"/>
      <c r="SUH3196" s="616"/>
      <c r="SUI3196" s="579"/>
      <c r="SUJ3196" s="615"/>
      <c r="SUK3196" s="615"/>
      <c r="SUL3196" s="615"/>
      <c r="SUM3196" s="615"/>
      <c r="SUN3196" s="615"/>
      <c r="SUO3196" s="615"/>
      <c r="SUP3196" s="615"/>
      <c r="SUQ3196" s="616"/>
      <c r="SUR3196" s="579"/>
      <c r="SUS3196" s="615"/>
      <c r="SUT3196" s="615"/>
      <c r="SUU3196" s="615"/>
      <c r="SUV3196" s="615"/>
      <c r="SUW3196" s="615"/>
      <c r="SUX3196" s="615"/>
      <c r="SUY3196" s="615"/>
      <c r="SUZ3196" s="616"/>
      <c r="SVA3196" s="579"/>
      <c r="SVB3196" s="615"/>
      <c r="SVC3196" s="615"/>
      <c r="SVD3196" s="615"/>
      <c r="SVE3196" s="615"/>
      <c r="SVF3196" s="615"/>
      <c r="SVG3196" s="615"/>
      <c r="SVH3196" s="615"/>
      <c r="SVI3196" s="616"/>
      <c r="SVJ3196" s="579"/>
      <c r="SVK3196" s="615"/>
      <c r="SVL3196" s="615"/>
      <c r="SVM3196" s="615"/>
      <c r="SVN3196" s="615"/>
      <c r="SVO3196" s="615"/>
      <c r="SVP3196" s="615"/>
      <c r="SVQ3196" s="615"/>
      <c r="SVR3196" s="616"/>
      <c r="SVS3196" s="579"/>
      <c r="SVT3196" s="615"/>
      <c r="SVU3196" s="615"/>
      <c r="SVV3196" s="615"/>
      <c r="SVW3196" s="615"/>
      <c r="SVX3196" s="615"/>
      <c r="SVY3196" s="615"/>
      <c r="SVZ3196" s="615"/>
      <c r="SWA3196" s="616"/>
      <c r="SWB3196" s="579"/>
      <c r="SWC3196" s="615"/>
      <c r="SWD3196" s="615"/>
      <c r="SWE3196" s="615"/>
      <c r="SWF3196" s="615"/>
      <c r="SWG3196" s="615"/>
      <c r="SWH3196" s="615"/>
      <c r="SWI3196" s="615"/>
      <c r="SWJ3196" s="616"/>
      <c r="SWK3196" s="579"/>
      <c r="SWL3196" s="615"/>
      <c r="SWM3196" s="615"/>
      <c r="SWN3196" s="615"/>
      <c r="SWO3196" s="615"/>
      <c r="SWP3196" s="615"/>
      <c r="SWQ3196" s="615"/>
      <c r="SWR3196" s="615"/>
      <c r="SWS3196" s="616"/>
      <c r="SWT3196" s="579"/>
      <c r="SWU3196" s="615"/>
      <c r="SWV3196" s="615"/>
      <c r="SWW3196" s="615"/>
      <c r="SWX3196" s="615"/>
      <c r="SWY3196" s="615"/>
      <c r="SWZ3196" s="615"/>
      <c r="SXA3196" s="615"/>
      <c r="SXB3196" s="616"/>
      <c r="SXC3196" s="579"/>
      <c r="SXD3196" s="615"/>
      <c r="SXE3196" s="615"/>
      <c r="SXF3196" s="615"/>
      <c r="SXG3196" s="615"/>
      <c r="SXH3196" s="615"/>
      <c r="SXI3196" s="615"/>
      <c r="SXJ3196" s="615"/>
      <c r="SXK3196" s="616"/>
      <c r="SXL3196" s="579"/>
      <c r="SXM3196" s="615"/>
      <c r="SXN3196" s="615"/>
      <c r="SXO3196" s="615"/>
      <c r="SXP3196" s="615"/>
      <c r="SXQ3196" s="615"/>
      <c r="SXR3196" s="615"/>
      <c r="SXS3196" s="615"/>
      <c r="SXT3196" s="616"/>
      <c r="SXU3196" s="579"/>
      <c r="SXV3196" s="615"/>
      <c r="SXW3196" s="615"/>
      <c r="SXX3196" s="615"/>
      <c r="SXY3196" s="615"/>
      <c r="SXZ3196" s="615"/>
      <c r="SYA3196" s="615"/>
      <c r="SYB3196" s="615"/>
      <c r="SYC3196" s="616"/>
      <c r="SYD3196" s="579"/>
      <c r="SYE3196" s="615"/>
      <c r="SYF3196" s="615"/>
      <c r="SYG3196" s="615"/>
      <c r="SYH3196" s="615"/>
      <c r="SYI3196" s="615"/>
      <c r="SYJ3196" s="615"/>
      <c r="SYK3196" s="615"/>
      <c r="SYL3196" s="616"/>
      <c r="SYM3196" s="579"/>
      <c r="SYN3196" s="615"/>
      <c r="SYO3196" s="615"/>
      <c r="SYP3196" s="615"/>
      <c r="SYQ3196" s="615"/>
      <c r="SYR3196" s="615"/>
      <c r="SYS3196" s="615"/>
      <c r="SYT3196" s="615"/>
      <c r="SYU3196" s="616"/>
      <c r="SYV3196" s="579"/>
      <c r="SYW3196" s="615"/>
      <c r="SYX3196" s="615"/>
      <c r="SYY3196" s="615"/>
      <c r="SYZ3196" s="615"/>
      <c r="SZA3196" s="615"/>
      <c r="SZB3196" s="615"/>
      <c r="SZC3196" s="615"/>
      <c r="SZD3196" s="616"/>
      <c r="SZE3196" s="579"/>
      <c r="SZF3196" s="615"/>
      <c r="SZG3196" s="615"/>
      <c r="SZH3196" s="615"/>
      <c r="SZI3196" s="615"/>
      <c r="SZJ3196" s="615"/>
      <c r="SZK3196" s="615"/>
      <c r="SZL3196" s="615"/>
      <c r="SZM3196" s="616"/>
      <c r="SZN3196" s="579"/>
      <c r="SZO3196" s="615"/>
      <c r="SZP3196" s="615"/>
      <c r="SZQ3196" s="615"/>
      <c r="SZR3196" s="615"/>
      <c r="SZS3196" s="615"/>
      <c r="SZT3196" s="615"/>
      <c r="SZU3196" s="615"/>
      <c r="SZV3196" s="616"/>
      <c r="SZW3196" s="579"/>
      <c r="SZX3196" s="615"/>
      <c r="SZY3196" s="615"/>
      <c r="SZZ3196" s="615"/>
      <c r="TAA3196" s="615"/>
      <c r="TAB3196" s="615"/>
      <c r="TAC3196" s="615"/>
      <c r="TAD3196" s="615"/>
      <c r="TAE3196" s="616"/>
      <c r="TAF3196" s="579"/>
      <c r="TAG3196" s="615"/>
      <c r="TAH3196" s="615"/>
      <c r="TAI3196" s="615"/>
      <c r="TAJ3196" s="615"/>
      <c r="TAK3196" s="615"/>
      <c r="TAL3196" s="615"/>
      <c r="TAM3196" s="615"/>
      <c r="TAN3196" s="616"/>
      <c r="TAO3196" s="579"/>
      <c r="TAP3196" s="615"/>
      <c r="TAQ3196" s="615"/>
      <c r="TAR3196" s="615"/>
      <c r="TAS3196" s="615"/>
      <c r="TAT3196" s="615"/>
      <c r="TAU3196" s="615"/>
      <c r="TAV3196" s="615"/>
      <c r="TAW3196" s="616"/>
      <c r="TAX3196" s="579"/>
      <c r="TAY3196" s="615"/>
      <c r="TAZ3196" s="615"/>
      <c r="TBA3196" s="615"/>
      <c r="TBB3196" s="615"/>
      <c r="TBC3196" s="615"/>
      <c r="TBD3196" s="615"/>
      <c r="TBE3196" s="615"/>
      <c r="TBF3196" s="616"/>
      <c r="TBG3196" s="579"/>
      <c r="TBH3196" s="615"/>
      <c r="TBI3196" s="615"/>
      <c r="TBJ3196" s="615"/>
      <c r="TBK3196" s="615"/>
      <c r="TBL3196" s="615"/>
      <c r="TBM3196" s="615"/>
      <c r="TBN3196" s="615"/>
      <c r="TBO3196" s="616"/>
      <c r="TBP3196" s="579"/>
      <c r="TBQ3196" s="615"/>
      <c r="TBR3196" s="615"/>
      <c r="TBS3196" s="615"/>
      <c r="TBT3196" s="615"/>
      <c r="TBU3196" s="615"/>
      <c r="TBV3196" s="615"/>
      <c r="TBW3196" s="615"/>
      <c r="TBX3196" s="616"/>
      <c r="TBY3196" s="579"/>
      <c r="TBZ3196" s="615"/>
      <c r="TCA3196" s="615"/>
      <c r="TCB3196" s="615"/>
      <c r="TCC3196" s="615"/>
      <c r="TCD3196" s="615"/>
      <c r="TCE3196" s="615"/>
      <c r="TCF3196" s="615"/>
      <c r="TCG3196" s="616"/>
      <c r="TCH3196" s="579"/>
      <c r="TCI3196" s="615"/>
      <c r="TCJ3196" s="615"/>
      <c r="TCK3196" s="615"/>
      <c r="TCL3196" s="615"/>
      <c r="TCM3196" s="615"/>
      <c r="TCN3196" s="615"/>
      <c r="TCO3196" s="615"/>
      <c r="TCP3196" s="616"/>
      <c r="TCQ3196" s="579"/>
      <c r="TCR3196" s="615"/>
      <c r="TCS3196" s="615"/>
      <c r="TCT3196" s="615"/>
      <c r="TCU3196" s="615"/>
      <c r="TCV3196" s="615"/>
      <c r="TCW3196" s="615"/>
      <c r="TCX3196" s="615"/>
      <c r="TCY3196" s="616"/>
      <c r="TCZ3196" s="579"/>
      <c r="TDA3196" s="615"/>
      <c r="TDB3196" s="615"/>
      <c r="TDC3196" s="615"/>
      <c r="TDD3196" s="615"/>
      <c r="TDE3196" s="615"/>
      <c r="TDF3196" s="615"/>
      <c r="TDG3196" s="615"/>
      <c r="TDH3196" s="616"/>
      <c r="TDI3196" s="579"/>
      <c r="TDJ3196" s="615"/>
      <c r="TDK3196" s="615"/>
      <c r="TDL3196" s="615"/>
      <c r="TDM3196" s="615"/>
      <c r="TDN3196" s="615"/>
      <c r="TDO3196" s="615"/>
      <c r="TDP3196" s="615"/>
      <c r="TDQ3196" s="616"/>
      <c r="TDR3196" s="579"/>
      <c r="TDS3196" s="615"/>
      <c r="TDT3196" s="615"/>
      <c r="TDU3196" s="615"/>
      <c r="TDV3196" s="615"/>
      <c r="TDW3196" s="615"/>
      <c r="TDX3196" s="615"/>
      <c r="TDY3196" s="615"/>
      <c r="TDZ3196" s="616"/>
      <c r="TEA3196" s="579"/>
      <c r="TEB3196" s="615"/>
      <c r="TEC3196" s="615"/>
      <c r="TED3196" s="615"/>
      <c r="TEE3196" s="615"/>
      <c r="TEF3196" s="615"/>
      <c r="TEG3196" s="615"/>
      <c r="TEH3196" s="615"/>
      <c r="TEI3196" s="616"/>
      <c r="TEJ3196" s="579"/>
      <c r="TEK3196" s="615"/>
      <c r="TEL3196" s="615"/>
      <c r="TEM3196" s="615"/>
      <c r="TEN3196" s="615"/>
      <c r="TEO3196" s="615"/>
      <c r="TEP3196" s="615"/>
      <c r="TEQ3196" s="615"/>
      <c r="TER3196" s="616"/>
      <c r="TES3196" s="579"/>
      <c r="TET3196" s="615"/>
      <c r="TEU3196" s="615"/>
      <c r="TEV3196" s="615"/>
      <c r="TEW3196" s="615"/>
      <c r="TEX3196" s="615"/>
      <c r="TEY3196" s="615"/>
      <c r="TEZ3196" s="615"/>
      <c r="TFA3196" s="616"/>
      <c r="TFB3196" s="579"/>
      <c r="TFC3196" s="615"/>
      <c r="TFD3196" s="615"/>
      <c r="TFE3196" s="615"/>
      <c r="TFF3196" s="615"/>
      <c r="TFG3196" s="615"/>
      <c r="TFH3196" s="615"/>
      <c r="TFI3196" s="615"/>
      <c r="TFJ3196" s="616"/>
      <c r="TFK3196" s="579"/>
      <c r="TFL3196" s="615"/>
      <c r="TFM3196" s="615"/>
      <c r="TFN3196" s="615"/>
      <c r="TFO3196" s="615"/>
      <c r="TFP3196" s="615"/>
      <c r="TFQ3196" s="615"/>
      <c r="TFR3196" s="615"/>
      <c r="TFS3196" s="616"/>
      <c r="TFT3196" s="579"/>
      <c r="TFU3196" s="615"/>
      <c r="TFV3196" s="615"/>
      <c r="TFW3196" s="615"/>
      <c r="TFX3196" s="615"/>
      <c r="TFY3196" s="615"/>
      <c r="TFZ3196" s="615"/>
      <c r="TGA3196" s="615"/>
      <c r="TGB3196" s="616"/>
      <c r="TGC3196" s="579"/>
      <c r="TGD3196" s="615"/>
      <c r="TGE3196" s="615"/>
      <c r="TGF3196" s="615"/>
      <c r="TGG3196" s="615"/>
      <c r="TGH3196" s="615"/>
      <c r="TGI3196" s="615"/>
      <c r="TGJ3196" s="615"/>
      <c r="TGK3196" s="616"/>
      <c r="TGL3196" s="579"/>
      <c r="TGM3196" s="615"/>
      <c r="TGN3196" s="615"/>
      <c r="TGO3196" s="615"/>
      <c r="TGP3196" s="615"/>
      <c r="TGQ3196" s="615"/>
      <c r="TGR3196" s="615"/>
      <c r="TGS3196" s="615"/>
      <c r="TGT3196" s="616"/>
      <c r="TGU3196" s="579"/>
      <c r="TGV3196" s="615"/>
      <c r="TGW3196" s="615"/>
      <c r="TGX3196" s="615"/>
      <c r="TGY3196" s="615"/>
      <c r="TGZ3196" s="615"/>
      <c r="THA3196" s="615"/>
      <c r="THB3196" s="615"/>
      <c r="THC3196" s="616"/>
      <c r="THD3196" s="579"/>
      <c r="THE3196" s="615"/>
      <c r="THF3196" s="615"/>
      <c r="THG3196" s="615"/>
      <c r="THH3196" s="615"/>
      <c r="THI3196" s="615"/>
      <c r="THJ3196" s="615"/>
      <c r="THK3196" s="615"/>
      <c r="THL3196" s="616"/>
      <c r="THM3196" s="579"/>
      <c r="THN3196" s="615"/>
      <c r="THO3196" s="615"/>
      <c r="THP3196" s="615"/>
      <c r="THQ3196" s="615"/>
      <c r="THR3196" s="615"/>
      <c r="THS3196" s="615"/>
      <c r="THT3196" s="615"/>
      <c r="THU3196" s="616"/>
      <c r="THV3196" s="579"/>
      <c r="THW3196" s="615"/>
      <c r="THX3196" s="615"/>
      <c r="THY3196" s="615"/>
      <c r="THZ3196" s="615"/>
      <c r="TIA3196" s="615"/>
      <c r="TIB3196" s="615"/>
      <c r="TIC3196" s="615"/>
      <c r="TID3196" s="616"/>
      <c r="TIE3196" s="579"/>
      <c r="TIF3196" s="615"/>
      <c r="TIG3196" s="615"/>
      <c r="TIH3196" s="615"/>
      <c r="TII3196" s="615"/>
      <c r="TIJ3196" s="615"/>
      <c r="TIK3196" s="615"/>
      <c r="TIL3196" s="615"/>
      <c r="TIM3196" s="616"/>
      <c r="TIN3196" s="579"/>
      <c r="TIO3196" s="615"/>
      <c r="TIP3196" s="615"/>
      <c r="TIQ3196" s="615"/>
      <c r="TIR3196" s="615"/>
      <c r="TIS3196" s="615"/>
      <c r="TIT3196" s="615"/>
      <c r="TIU3196" s="615"/>
      <c r="TIV3196" s="616"/>
      <c r="TIW3196" s="579"/>
      <c r="TIX3196" s="615"/>
      <c r="TIY3196" s="615"/>
      <c r="TIZ3196" s="615"/>
      <c r="TJA3196" s="615"/>
      <c r="TJB3196" s="615"/>
      <c r="TJC3196" s="615"/>
      <c r="TJD3196" s="615"/>
      <c r="TJE3196" s="616"/>
      <c r="TJF3196" s="579"/>
      <c r="TJG3196" s="615"/>
      <c r="TJH3196" s="615"/>
      <c r="TJI3196" s="615"/>
      <c r="TJJ3196" s="615"/>
      <c r="TJK3196" s="615"/>
      <c r="TJL3196" s="615"/>
      <c r="TJM3196" s="615"/>
      <c r="TJN3196" s="616"/>
      <c r="TJO3196" s="579"/>
      <c r="TJP3196" s="615"/>
      <c r="TJQ3196" s="615"/>
      <c r="TJR3196" s="615"/>
      <c r="TJS3196" s="615"/>
      <c r="TJT3196" s="615"/>
      <c r="TJU3196" s="615"/>
      <c r="TJV3196" s="615"/>
      <c r="TJW3196" s="616"/>
      <c r="TJX3196" s="579"/>
      <c r="TJY3196" s="615"/>
      <c r="TJZ3196" s="615"/>
      <c r="TKA3196" s="615"/>
      <c r="TKB3196" s="615"/>
      <c r="TKC3196" s="615"/>
      <c r="TKD3196" s="615"/>
      <c r="TKE3196" s="615"/>
      <c r="TKF3196" s="616"/>
      <c r="TKG3196" s="579"/>
      <c r="TKH3196" s="615"/>
      <c r="TKI3196" s="615"/>
      <c r="TKJ3196" s="615"/>
      <c r="TKK3196" s="615"/>
      <c r="TKL3196" s="615"/>
      <c r="TKM3196" s="615"/>
      <c r="TKN3196" s="615"/>
      <c r="TKO3196" s="616"/>
      <c r="TKP3196" s="579"/>
      <c r="TKQ3196" s="615"/>
      <c r="TKR3196" s="615"/>
      <c r="TKS3196" s="615"/>
      <c r="TKT3196" s="615"/>
      <c r="TKU3196" s="615"/>
      <c r="TKV3196" s="615"/>
      <c r="TKW3196" s="615"/>
      <c r="TKX3196" s="616"/>
      <c r="TKY3196" s="579"/>
      <c r="TKZ3196" s="615"/>
      <c r="TLA3196" s="615"/>
      <c r="TLB3196" s="615"/>
      <c r="TLC3196" s="615"/>
      <c r="TLD3196" s="615"/>
      <c r="TLE3196" s="615"/>
      <c r="TLF3196" s="615"/>
      <c r="TLG3196" s="616"/>
      <c r="TLH3196" s="579"/>
      <c r="TLI3196" s="615"/>
      <c r="TLJ3196" s="615"/>
      <c r="TLK3196" s="615"/>
      <c r="TLL3196" s="615"/>
      <c r="TLM3196" s="615"/>
      <c r="TLN3196" s="615"/>
      <c r="TLO3196" s="615"/>
      <c r="TLP3196" s="616"/>
      <c r="TLQ3196" s="579"/>
      <c r="TLR3196" s="615"/>
      <c r="TLS3196" s="615"/>
      <c r="TLT3196" s="615"/>
      <c r="TLU3196" s="615"/>
      <c r="TLV3196" s="615"/>
      <c r="TLW3196" s="615"/>
      <c r="TLX3196" s="615"/>
      <c r="TLY3196" s="616"/>
      <c r="TLZ3196" s="579"/>
      <c r="TMA3196" s="615"/>
      <c r="TMB3196" s="615"/>
      <c r="TMC3196" s="615"/>
      <c r="TMD3196" s="615"/>
      <c r="TME3196" s="615"/>
      <c r="TMF3196" s="615"/>
      <c r="TMG3196" s="615"/>
      <c r="TMH3196" s="616"/>
      <c r="TMI3196" s="579"/>
      <c r="TMJ3196" s="615"/>
      <c r="TMK3196" s="615"/>
      <c r="TML3196" s="615"/>
      <c r="TMM3196" s="615"/>
      <c r="TMN3196" s="615"/>
      <c r="TMO3196" s="615"/>
      <c r="TMP3196" s="615"/>
      <c r="TMQ3196" s="616"/>
      <c r="TMR3196" s="579"/>
      <c r="TMS3196" s="615"/>
      <c r="TMT3196" s="615"/>
      <c r="TMU3196" s="615"/>
      <c r="TMV3196" s="615"/>
      <c r="TMW3196" s="615"/>
      <c r="TMX3196" s="615"/>
      <c r="TMY3196" s="615"/>
      <c r="TMZ3196" s="616"/>
      <c r="TNA3196" s="579"/>
      <c r="TNB3196" s="615"/>
      <c r="TNC3196" s="615"/>
      <c r="TND3196" s="615"/>
      <c r="TNE3196" s="615"/>
      <c r="TNF3196" s="615"/>
      <c r="TNG3196" s="615"/>
      <c r="TNH3196" s="615"/>
      <c r="TNI3196" s="616"/>
      <c r="TNJ3196" s="579"/>
      <c r="TNK3196" s="615"/>
      <c r="TNL3196" s="615"/>
      <c r="TNM3196" s="615"/>
      <c r="TNN3196" s="615"/>
      <c r="TNO3196" s="615"/>
      <c r="TNP3196" s="615"/>
      <c r="TNQ3196" s="615"/>
      <c r="TNR3196" s="616"/>
      <c r="TNS3196" s="579"/>
      <c r="TNT3196" s="615"/>
      <c r="TNU3196" s="615"/>
      <c r="TNV3196" s="615"/>
      <c r="TNW3196" s="615"/>
      <c r="TNX3196" s="615"/>
      <c r="TNY3196" s="615"/>
      <c r="TNZ3196" s="615"/>
      <c r="TOA3196" s="616"/>
      <c r="TOB3196" s="579"/>
      <c r="TOC3196" s="615"/>
      <c r="TOD3196" s="615"/>
      <c r="TOE3196" s="615"/>
      <c r="TOF3196" s="615"/>
      <c r="TOG3196" s="615"/>
      <c r="TOH3196" s="615"/>
      <c r="TOI3196" s="615"/>
      <c r="TOJ3196" s="616"/>
      <c r="TOK3196" s="579"/>
      <c r="TOL3196" s="615"/>
      <c r="TOM3196" s="615"/>
      <c r="TON3196" s="615"/>
      <c r="TOO3196" s="615"/>
      <c r="TOP3196" s="615"/>
      <c r="TOQ3196" s="615"/>
      <c r="TOR3196" s="615"/>
      <c r="TOS3196" s="616"/>
      <c r="TOT3196" s="579"/>
      <c r="TOU3196" s="615"/>
      <c r="TOV3196" s="615"/>
      <c r="TOW3196" s="615"/>
      <c r="TOX3196" s="615"/>
      <c r="TOY3196" s="615"/>
      <c r="TOZ3196" s="615"/>
      <c r="TPA3196" s="615"/>
      <c r="TPB3196" s="616"/>
      <c r="TPC3196" s="579"/>
      <c r="TPD3196" s="615"/>
      <c r="TPE3196" s="615"/>
      <c r="TPF3196" s="615"/>
      <c r="TPG3196" s="615"/>
      <c r="TPH3196" s="615"/>
      <c r="TPI3196" s="615"/>
      <c r="TPJ3196" s="615"/>
      <c r="TPK3196" s="616"/>
      <c r="TPL3196" s="579"/>
      <c r="TPM3196" s="615"/>
      <c r="TPN3196" s="615"/>
      <c r="TPO3196" s="615"/>
      <c r="TPP3196" s="615"/>
      <c r="TPQ3196" s="615"/>
      <c r="TPR3196" s="615"/>
      <c r="TPS3196" s="615"/>
      <c r="TPT3196" s="616"/>
      <c r="TPU3196" s="579"/>
      <c r="TPV3196" s="615"/>
      <c r="TPW3196" s="615"/>
      <c r="TPX3196" s="615"/>
      <c r="TPY3196" s="615"/>
      <c r="TPZ3196" s="615"/>
      <c r="TQA3196" s="615"/>
      <c r="TQB3196" s="615"/>
      <c r="TQC3196" s="616"/>
      <c r="TQD3196" s="579"/>
      <c r="TQE3196" s="615"/>
      <c r="TQF3196" s="615"/>
      <c r="TQG3196" s="615"/>
      <c r="TQH3196" s="615"/>
      <c r="TQI3196" s="615"/>
      <c r="TQJ3196" s="615"/>
      <c r="TQK3196" s="615"/>
      <c r="TQL3196" s="616"/>
      <c r="TQM3196" s="579"/>
      <c r="TQN3196" s="615"/>
      <c r="TQO3196" s="615"/>
      <c r="TQP3196" s="615"/>
      <c r="TQQ3196" s="615"/>
      <c r="TQR3196" s="615"/>
      <c r="TQS3196" s="615"/>
      <c r="TQT3196" s="615"/>
      <c r="TQU3196" s="616"/>
      <c r="TQV3196" s="579"/>
      <c r="TQW3196" s="615"/>
      <c r="TQX3196" s="615"/>
      <c r="TQY3196" s="615"/>
      <c r="TQZ3196" s="615"/>
      <c r="TRA3196" s="615"/>
      <c r="TRB3196" s="615"/>
      <c r="TRC3196" s="615"/>
      <c r="TRD3196" s="616"/>
      <c r="TRE3196" s="579"/>
      <c r="TRF3196" s="615"/>
      <c r="TRG3196" s="615"/>
      <c r="TRH3196" s="615"/>
      <c r="TRI3196" s="615"/>
      <c r="TRJ3196" s="615"/>
      <c r="TRK3196" s="615"/>
      <c r="TRL3196" s="615"/>
      <c r="TRM3196" s="616"/>
      <c r="TRN3196" s="579"/>
      <c r="TRO3196" s="615"/>
      <c r="TRP3196" s="615"/>
      <c r="TRQ3196" s="615"/>
      <c r="TRR3196" s="615"/>
      <c r="TRS3196" s="615"/>
      <c r="TRT3196" s="615"/>
      <c r="TRU3196" s="615"/>
      <c r="TRV3196" s="616"/>
      <c r="TRW3196" s="579"/>
      <c r="TRX3196" s="615"/>
      <c r="TRY3196" s="615"/>
      <c r="TRZ3196" s="615"/>
      <c r="TSA3196" s="615"/>
      <c r="TSB3196" s="615"/>
      <c r="TSC3196" s="615"/>
      <c r="TSD3196" s="615"/>
      <c r="TSE3196" s="616"/>
      <c r="TSF3196" s="579"/>
      <c r="TSG3196" s="615"/>
      <c r="TSH3196" s="615"/>
      <c r="TSI3196" s="615"/>
      <c r="TSJ3196" s="615"/>
      <c r="TSK3196" s="615"/>
      <c r="TSL3196" s="615"/>
      <c r="TSM3196" s="615"/>
      <c r="TSN3196" s="616"/>
      <c r="TSO3196" s="579"/>
      <c r="TSP3196" s="615"/>
      <c r="TSQ3196" s="615"/>
      <c r="TSR3196" s="615"/>
      <c r="TSS3196" s="615"/>
      <c r="TST3196" s="615"/>
      <c r="TSU3196" s="615"/>
      <c r="TSV3196" s="615"/>
      <c r="TSW3196" s="616"/>
      <c r="TSX3196" s="579"/>
      <c r="TSY3196" s="615"/>
      <c r="TSZ3196" s="615"/>
      <c r="TTA3196" s="615"/>
      <c r="TTB3196" s="615"/>
      <c r="TTC3196" s="615"/>
      <c r="TTD3196" s="615"/>
      <c r="TTE3196" s="615"/>
      <c r="TTF3196" s="616"/>
      <c r="TTG3196" s="579"/>
      <c r="TTH3196" s="615"/>
      <c r="TTI3196" s="615"/>
      <c r="TTJ3196" s="615"/>
      <c r="TTK3196" s="615"/>
      <c r="TTL3196" s="615"/>
      <c r="TTM3196" s="615"/>
      <c r="TTN3196" s="615"/>
      <c r="TTO3196" s="616"/>
      <c r="TTP3196" s="579"/>
      <c r="TTQ3196" s="615"/>
      <c r="TTR3196" s="615"/>
      <c r="TTS3196" s="615"/>
      <c r="TTT3196" s="615"/>
      <c r="TTU3196" s="615"/>
      <c r="TTV3196" s="615"/>
      <c r="TTW3196" s="615"/>
      <c r="TTX3196" s="616"/>
      <c r="TTY3196" s="579"/>
      <c r="TTZ3196" s="615"/>
      <c r="TUA3196" s="615"/>
      <c r="TUB3196" s="615"/>
      <c r="TUC3196" s="615"/>
      <c r="TUD3196" s="615"/>
      <c r="TUE3196" s="615"/>
      <c r="TUF3196" s="615"/>
      <c r="TUG3196" s="616"/>
      <c r="TUH3196" s="579"/>
      <c r="TUI3196" s="615"/>
      <c r="TUJ3196" s="615"/>
      <c r="TUK3196" s="615"/>
      <c r="TUL3196" s="615"/>
      <c r="TUM3196" s="615"/>
      <c r="TUN3196" s="615"/>
      <c r="TUO3196" s="615"/>
      <c r="TUP3196" s="616"/>
      <c r="TUQ3196" s="579"/>
      <c r="TUR3196" s="615"/>
      <c r="TUS3196" s="615"/>
      <c r="TUT3196" s="615"/>
      <c r="TUU3196" s="615"/>
      <c r="TUV3196" s="615"/>
      <c r="TUW3196" s="615"/>
      <c r="TUX3196" s="615"/>
      <c r="TUY3196" s="616"/>
      <c r="TUZ3196" s="579"/>
      <c r="TVA3196" s="615"/>
      <c r="TVB3196" s="615"/>
      <c r="TVC3196" s="615"/>
      <c r="TVD3196" s="615"/>
      <c r="TVE3196" s="615"/>
      <c r="TVF3196" s="615"/>
      <c r="TVG3196" s="615"/>
      <c r="TVH3196" s="616"/>
      <c r="TVI3196" s="579"/>
      <c r="TVJ3196" s="615"/>
      <c r="TVK3196" s="615"/>
      <c r="TVL3196" s="615"/>
      <c r="TVM3196" s="615"/>
      <c r="TVN3196" s="615"/>
      <c r="TVO3196" s="615"/>
      <c r="TVP3196" s="615"/>
      <c r="TVQ3196" s="616"/>
      <c r="TVR3196" s="579"/>
      <c r="TVS3196" s="615"/>
      <c r="TVT3196" s="615"/>
      <c r="TVU3196" s="615"/>
      <c r="TVV3196" s="615"/>
      <c r="TVW3196" s="615"/>
      <c r="TVX3196" s="615"/>
      <c r="TVY3196" s="615"/>
      <c r="TVZ3196" s="616"/>
      <c r="TWA3196" s="579"/>
      <c r="TWB3196" s="615"/>
      <c r="TWC3196" s="615"/>
      <c r="TWD3196" s="615"/>
      <c r="TWE3196" s="615"/>
      <c r="TWF3196" s="615"/>
      <c r="TWG3196" s="615"/>
      <c r="TWH3196" s="615"/>
      <c r="TWI3196" s="616"/>
      <c r="TWJ3196" s="579"/>
      <c r="TWK3196" s="615"/>
      <c r="TWL3196" s="615"/>
      <c r="TWM3196" s="615"/>
      <c r="TWN3196" s="615"/>
      <c r="TWO3196" s="615"/>
      <c r="TWP3196" s="615"/>
      <c r="TWQ3196" s="615"/>
      <c r="TWR3196" s="616"/>
      <c r="TWS3196" s="579"/>
      <c r="TWT3196" s="615"/>
      <c r="TWU3196" s="615"/>
      <c r="TWV3196" s="615"/>
      <c r="TWW3196" s="615"/>
      <c r="TWX3196" s="615"/>
      <c r="TWY3196" s="615"/>
      <c r="TWZ3196" s="615"/>
      <c r="TXA3196" s="616"/>
      <c r="TXB3196" s="579"/>
      <c r="TXC3196" s="615"/>
      <c r="TXD3196" s="615"/>
      <c r="TXE3196" s="615"/>
      <c r="TXF3196" s="615"/>
      <c r="TXG3196" s="615"/>
      <c r="TXH3196" s="615"/>
      <c r="TXI3196" s="615"/>
      <c r="TXJ3196" s="616"/>
      <c r="TXK3196" s="579"/>
      <c r="TXL3196" s="615"/>
      <c r="TXM3196" s="615"/>
      <c r="TXN3196" s="615"/>
      <c r="TXO3196" s="615"/>
      <c r="TXP3196" s="615"/>
      <c r="TXQ3196" s="615"/>
      <c r="TXR3196" s="615"/>
      <c r="TXS3196" s="616"/>
      <c r="TXT3196" s="579"/>
      <c r="TXU3196" s="615"/>
      <c r="TXV3196" s="615"/>
      <c r="TXW3196" s="615"/>
      <c r="TXX3196" s="615"/>
      <c r="TXY3196" s="615"/>
      <c r="TXZ3196" s="615"/>
      <c r="TYA3196" s="615"/>
      <c r="TYB3196" s="616"/>
      <c r="TYC3196" s="579"/>
      <c r="TYD3196" s="615"/>
      <c r="TYE3196" s="615"/>
      <c r="TYF3196" s="615"/>
      <c r="TYG3196" s="615"/>
      <c r="TYH3196" s="615"/>
      <c r="TYI3196" s="615"/>
      <c r="TYJ3196" s="615"/>
      <c r="TYK3196" s="616"/>
      <c r="TYL3196" s="579"/>
      <c r="TYM3196" s="615"/>
      <c r="TYN3196" s="615"/>
      <c r="TYO3196" s="615"/>
      <c r="TYP3196" s="615"/>
      <c r="TYQ3196" s="615"/>
      <c r="TYR3196" s="615"/>
      <c r="TYS3196" s="615"/>
      <c r="TYT3196" s="616"/>
      <c r="TYU3196" s="579"/>
      <c r="TYV3196" s="615"/>
      <c r="TYW3196" s="615"/>
      <c r="TYX3196" s="615"/>
      <c r="TYY3196" s="615"/>
      <c r="TYZ3196" s="615"/>
      <c r="TZA3196" s="615"/>
      <c r="TZB3196" s="615"/>
      <c r="TZC3196" s="616"/>
      <c r="TZD3196" s="579"/>
      <c r="TZE3196" s="615"/>
      <c r="TZF3196" s="615"/>
      <c r="TZG3196" s="615"/>
      <c r="TZH3196" s="615"/>
      <c r="TZI3196" s="615"/>
      <c r="TZJ3196" s="615"/>
      <c r="TZK3196" s="615"/>
      <c r="TZL3196" s="616"/>
      <c r="TZM3196" s="579"/>
      <c r="TZN3196" s="615"/>
      <c r="TZO3196" s="615"/>
      <c r="TZP3196" s="615"/>
      <c r="TZQ3196" s="615"/>
      <c r="TZR3196" s="615"/>
      <c r="TZS3196" s="615"/>
      <c r="TZT3196" s="615"/>
      <c r="TZU3196" s="616"/>
      <c r="TZV3196" s="579"/>
      <c r="TZW3196" s="615"/>
      <c r="TZX3196" s="615"/>
      <c r="TZY3196" s="615"/>
      <c r="TZZ3196" s="615"/>
      <c r="UAA3196" s="615"/>
      <c r="UAB3196" s="615"/>
      <c r="UAC3196" s="615"/>
      <c r="UAD3196" s="616"/>
      <c r="UAE3196" s="579"/>
      <c r="UAF3196" s="615"/>
      <c r="UAG3196" s="615"/>
      <c r="UAH3196" s="615"/>
      <c r="UAI3196" s="615"/>
      <c r="UAJ3196" s="615"/>
      <c r="UAK3196" s="615"/>
      <c r="UAL3196" s="615"/>
      <c r="UAM3196" s="616"/>
      <c r="UAN3196" s="579"/>
      <c r="UAO3196" s="615"/>
      <c r="UAP3196" s="615"/>
      <c r="UAQ3196" s="615"/>
      <c r="UAR3196" s="615"/>
      <c r="UAS3196" s="615"/>
      <c r="UAT3196" s="615"/>
      <c r="UAU3196" s="615"/>
      <c r="UAV3196" s="616"/>
      <c r="UAW3196" s="579"/>
      <c r="UAX3196" s="615"/>
      <c r="UAY3196" s="615"/>
      <c r="UAZ3196" s="615"/>
      <c r="UBA3196" s="615"/>
      <c r="UBB3196" s="615"/>
      <c r="UBC3196" s="615"/>
      <c r="UBD3196" s="615"/>
      <c r="UBE3196" s="616"/>
      <c r="UBF3196" s="579"/>
      <c r="UBG3196" s="615"/>
      <c r="UBH3196" s="615"/>
      <c r="UBI3196" s="615"/>
      <c r="UBJ3196" s="615"/>
      <c r="UBK3196" s="615"/>
      <c r="UBL3196" s="615"/>
      <c r="UBM3196" s="615"/>
      <c r="UBN3196" s="616"/>
      <c r="UBO3196" s="579"/>
      <c r="UBP3196" s="615"/>
      <c r="UBQ3196" s="615"/>
      <c r="UBR3196" s="615"/>
      <c r="UBS3196" s="615"/>
      <c r="UBT3196" s="615"/>
      <c r="UBU3196" s="615"/>
      <c r="UBV3196" s="615"/>
      <c r="UBW3196" s="616"/>
      <c r="UBX3196" s="579"/>
      <c r="UBY3196" s="615"/>
      <c r="UBZ3196" s="615"/>
      <c r="UCA3196" s="615"/>
      <c r="UCB3196" s="615"/>
      <c r="UCC3196" s="615"/>
      <c r="UCD3196" s="615"/>
      <c r="UCE3196" s="615"/>
      <c r="UCF3196" s="616"/>
      <c r="UCG3196" s="579"/>
      <c r="UCH3196" s="615"/>
      <c r="UCI3196" s="615"/>
      <c r="UCJ3196" s="615"/>
      <c r="UCK3196" s="615"/>
      <c r="UCL3196" s="615"/>
      <c r="UCM3196" s="615"/>
      <c r="UCN3196" s="615"/>
      <c r="UCO3196" s="616"/>
      <c r="UCP3196" s="579"/>
      <c r="UCQ3196" s="615"/>
      <c r="UCR3196" s="615"/>
      <c r="UCS3196" s="615"/>
      <c r="UCT3196" s="615"/>
      <c r="UCU3196" s="615"/>
      <c r="UCV3196" s="615"/>
      <c r="UCW3196" s="615"/>
      <c r="UCX3196" s="616"/>
      <c r="UCY3196" s="579"/>
      <c r="UCZ3196" s="615"/>
      <c r="UDA3196" s="615"/>
      <c r="UDB3196" s="615"/>
      <c r="UDC3196" s="615"/>
      <c r="UDD3196" s="615"/>
      <c r="UDE3196" s="615"/>
      <c r="UDF3196" s="615"/>
      <c r="UDG3196" s="616"/>
      <c r="UDH3196" s="579"/>
      <c r="UDI3196" s="615"/>
      <c r="UDJ3196" s="615"/>
      <c r="UDK3196" s="615"/>
      <c r="UDL3196" s="615"/>
      <c r="UDM3196" s="615"/>
      <c r="UDN3196" s="615"/>
      <c r="UDO3196" s="615"/>
      <c r="UDP3196" s="616"/>
      <c r="UDQ3196" s="579"/>
      <c r="UDR3196" s="615"/>
      <c r="UDS3196" s="615"/>
      <c r="UDT3196" s="615"/>
      <c r="UDU3196" s="615"/>
      <c r="UDV3196" s="615"/>
      <c r="UDW3196" s="615"/>
      <c r="UDX3196" s="615"/>
      <c r="UDY3196" s="616"/>
      <c r="UDZ3196" s="579"/>
      <c r="UEA3196" s="615"/>
      <c r="UEB3196" s="615"/>
      <c r="UEC3196" s="615"/>
      <c r="UED3196" s="615"/>
      <c r="UEE3196" s="615"/>
      <c r="UEF3196" s="615"/>
      <c r="UEG3196" s="615"/>
      <c r="UEH3196" s="616"/>
      <c r="UEI3196" s="579"/>
      <c r="UEJ3196" s="615"/>
      <c r="UEK3196" s="615"/>
      <c r="UEL3196" s="615"/>
      <c r="UEM3196" s="615"/>
      <c r="UEN3196" s="615"/>
      <c r="UEO3196" s="615"/>
      <c r="UEP3196" s="615"/>
      <c r="UEQ3196" s="616"/>
      <c r="UER3196" s="579"/>
      <c r="UES3196" s="615"/>
      <c r="UET3196" s="615"/>
      <c r="UEU3196" s="615"/>
      <c r="UEV3196" s="615"/>
      <c r="UEW3196" s="615"/>
      <c r="UEX3196" s="615"/>
      <c r="UEY3196" s="615"/>
      <c r="UEZ3196" s="616"/>
      <c r="UFA3196" s="579"/>
      <c r="UFB3196" s="615"/>
      <c r="UFC3196" s="615"/>
      <c r="UFD3196" s="615"/>
      <c r="UFE3196" s="615"/>
      <c r="UFF3196" s="615"/>
      <c r="UFG3196" s="615"/>
      <c r="UFH3196" s="615"/>
      <c r="UFI3196" s="616"/>
      <c r="UFJ3196" s="579"/>
      <c r="UFK3196" s="615"/>
      <c r="UFL3196" s="615"/>
      <c r="UFM3196" s="615"/>
      <c r="UFN3196" s="615"/>
      <c r="UFO3196" s="615"/>
      <c r="UFP3196" s="615"/>
      <c r="UFQ3196" s="615"/>
      <c r="UFR3196" s="616"/>
      <c r="UFS3196" s="579"/>
      <c r="UFT3196" s="615"/>
      <c r="UFU3196" s="615"/>
      <c r="UFV3196" s="615"/>
      <c r="UFW3196" s="615"/>
      <c r="UFX3196" s="615"/>
      <c r="UFY3196" s="615"/>
      <c r="UFZ3196" s="615"/>
      <c r="UGA3196" s="616"/>
      <c r="UGB3196" s="579"/>
      <c r="UGC3196" s="615"/>
      <c r="UGD3196" s="615"/>
      <c r="UGE3196" s="615"/>
      <c r="UGF3196" s="615"/>
      <c r="UGG3196" s="615"/>
      <c r="UGH3196" s="615"/>
      <c r="UGI3196" s="615"/>
      <c r="UGJ3196" s="616"/>
      <c r="UGK3196" s="579"/>
      <c r="UGL3196" s="615"/>
      <c r="UGM3196" s="615"/>
      <c r="UGN3196" s="615"/>
      <c r="UGO3196" s="615"/>
      <c r="UGP3196" s="615"/>
      <c r="UGQ3196" s="615"/>
      <c r="UGR3196" s="615"/>
      <c r="UGS3196" s="616"/>
      <c r="UGT3196" s="579"/>
      <c r="UGU3196" s="615"/>
      <c r="UGV3196" s="615"/>
      <c r="UGW3196" s="615"/>
      <c r="UGX3196" s="615"/>
      <c r="UGY3196" s="615"/>
      <c r="UGZ3196" s="615"/>
      <c r="UHA3196" s="615"/>
      <c r="UHB3196" s="616"/>
      <c r="UHC3196" s="579"/>
      <c r="UHD3196" s="615"/>
      <c r="UHE3196" s="615"/>
      <c r="UHF3196" s="615"/>
      <c r="UHG3196" s="615"/>
      <c r="UHH3196" s="615"/>
      <c r="UHI3196" s="615"/>
      <c r="UHJ3196" s="615"/>
      <c r="UHK3196" s="616"/>
      <c r="UHL3196" s="579"/>
      <c r="UHM3196" s="615"/>
      <c r="UHN3196" s="615"/>
      <c r="UHO3196" s="615"/>
      <c r="UHP3196" s="615"/>
      <c r="UHQ3196" s="615"/>
      <c r="UHR3196" s="615"/>
      <c r="UHS3196" s="615"/>
      <c r="UHT3196" s="616"/>
      <c r="UHU3196" s="579"/>
      <c r="UHV3196" s="615"/>
      <c r="UHW3196" s="615"/>
      <c r="UHX3196" s="615"/>
      <c r="UHY3196" s="615"/>
      <c r="UHZ3196" s="615"/>
      <c r="UIA3196" s="615"/>
      <c r="UIB3196" s="615"/>
      <c r="UIC3196" s="616"/>
      <c r="UID3196" s="579"/>
      <c r="UIE3196" s="615"/>
      <c r="UIF3196" s="615"/>
      <c r="UIG3196" s="615"/>
      <c r="UIH3196" s="615"/>
      <c r="UII3196" s="615"/>
      <c r="UIJ3196" s="615"/>
      <c r="UIK3196" s="615"/>
      <c r="UIL3196" s="616"/>
      <c r="UIM3196" s="579"/>
      <c r="UIN3196" s="615"/>
      <c r="UIO3196" s="615"/>
      <c r="UIP3196" s="615"/>
      <c r="UIQ3196" s="615"/>
      <c r="UIR3196" s="615"/>
      <c r="UIS3196" s="615"/>
      <c r="UIT3196" s="615"/>
      <c r="UIU3196" s="616"/>
      <c r="UIV3196" s="579"/>
      <c r="UIW3196" s="615"/>
      <c r="UIX3196" s="615"/>
      <c r="UIY3196" s="615"/>
      <c r="UIZ3196" s="615"/>
      <c r="UJA3196" s="615"/>
      <c r="UJB3196" s="615"/>
      <c r="UJC3196" s="615"/>
      <c r="UJD3196" s="616"/>
      <c r="UJE3196" s="579"/>
      <c r="UJF3196" s="615"/>
      <c r="UJG3196" s="615"/>
      <c r="UJH3196" s="615"/>
      <c r="UJI3196" s="615"/>
      <c r="UJJ3196" s="615"/>
      <c r="UJK3196" s="615"/>
      <c r="UJL3196" s="615"/>
      <c r="UJM3196" s="616"/>
      <c r="UJN3196" s="579"/>
      <c r="UJO3196" s="615"/>
      <c r="UJP3196" s="615"/>
      <c r="UJQ3196" s="615"/>
      <c r="UJR3196" s="615"/>
      <c r="UJS3196" s="615"/>
      <c r="UJT3196" s="615"/>
      <c r="UJU3196" s="615"/>
      <c r="UJV3196" s="616"/>
      <c r="UJW3196" s="579"/>
      <c r="UJX3196" s="615"/>
      <c r="UJY3196" s="615"/>
      <c r="UJZ3196" s="615"/>
      <c r="UKA3196" s="615"/>
      <c r="UKB3196" s="615"/>
      <c r="UKC3196" s="615"/>
      <c r="UKD3196" s="615"/>
      <c r="UKE3196" s="616"/>
      <c r="UKF3196" s="579"/>
      <c r="UKG3196" s="615"/>
      <c r="UKH3196" s="615"/>
      <c r="UKI3196" s="615"/>
      <c r="UKJ3196" s="615"/>
      <c r="UKK3196" s="615"/>
      <c r="UKL3196" s="615"/>
      <c r="UKM3196" s="615"/>
      <c r="UKN3196" s="616"/>
      <c r="UKO3196" s="579"/>
      <c r="UKP3196" s="615"/>
      <c r="UKQ3196" s="615"/>
      <c r="UKR3196" s="615"/>
      <c r="UKS3196" s="615"/>
      <c r="UKT3196" s="615"/>
      <c r="UKU3196" s="615"/>
      <c r="UKV3196" s="615"/>
      <c r="UKW3196" s="616"/>
      <c r="UKX3196" s="579"/>
      <c r="UKY3196" s="615"/>
      <c r="UKZ3196" s="615"/>
      <c r="ULA3196" s="615"/>
      <c r="ULB3196" s="615"/>
      <c r="ULC3196" s="615"/>
      <c r="ULD3196" s="615"/>
      <c r="ULE3196" s="615"/>
      <c r="ULF3196" s="616"/>
      <c r="ULG3196" s="579"/>
      <c r="ULH3196" s="615"/>
      <c r="ULI3196" s="615"/>
      <c r="ULJ3196" s="615"/>
      <c r="ULK3196" s="615"/>
      <c r="ULL3196" s="615"/>
      <c r="ULM3196" s="615"/>
      <c r="ULN3196" s="615"/>
      <c r="ULO3196" s="616"/>
      <c r="ULP3196" s="579"/>
      <c r="ULQ3196" s="615"/>
      <c r="ULR3196" s="615"/>
      <c r="ULS3196" s="615"/>
      <c r="ULT3196" s="615"/>
      <c r="ULU3196" s="615"/>
      <c r="ULV3196" s="615"/>
      <c r="ULW3196" s="615"/>
      <c r="ULX3196" s="616"/>
      <c r="ULY3196" s="579"/>
      <c r="ULZ3196" s="615"/>
      <c r="UMA3196" s="615"/>
      <c r="UMB3196" s="615"/>
      <c r="UMC3196" s="615"/>
      <c r="UMD3196" s="615"/>
      <c r="UME3196" s="615"/>
      <c r="UMF3196" s="615"/>
      <c r="UMG3196" s="616"/>
      <c r="UMH3196" s="579"/>
      <c r="UMI3196" s="615"/>
      <c r="UMJ3196" s="615"/>
      <c r="UMK3196" s="615"/>
      <c r="UML3196" s="615"/>
      <c r="UMM3196" s="615"/>
      <c r="UMN3196" s="615"/>
      <c r="UMO3196" s="615"/>
      <c r="UMP3196" s="616"/>
      <c r="UMQ3196" s="579"/>
      <c r="UMR3196" s="615"/>
      <c r="UMS3196" s="615"/>
      <c r="UMT3196" s="615"/>
      <c r="UMU3196" s="615"/>
      <c r="UMV3196" s="615"/>
      <c r="UMW3196" s="615"/>
      <c r="UMX3196" s="615"/>
      <c r="UMY3196" s="616"/>
      <c r="UMZ3196" s="579"/>
      <c r="UNA3196" s="615"/>
      <c r="UNB3196" s="615"/>
      <c r="UNC3196" s="615"/>
      <c r="UND3196" s="615"/>
      <c r="UNE3196" s="615"/>
      <c r="UNF3196" s="615"/>
      <c r="UNG3196" s="615"/>
      <c r="UNH3196" s="616"/>
      <c r="UNI3196" s="579"/>
      <c r="UNJ3196" s="615"/>
      <c r="UNK3196" s="615"/>
      <c r="UNL3196" s="615"/>
      <c r="UNM3196" s="615"/>
      <c r="UNN3196" s="615"/>
      <c r="UNO3196" s="615"/>
      <c r="UNP3196" s="615"/>
      <c r="UNQ3196" s="616"/>
      <c r="UNR3196" s="579"/>
      <c r="UNS3196" s="615"/>
      <c r="UNT3196" s="615"/>
      <c r="UNU3196" s="615"/>
      <c r="UNV3196" s="615"/>
      <c r="UNW3196" s="615"/>
      <c r="UNX3196" s="615"/>
      <c r="UNY3196" s="615"/>
      <c r="UNZ3196" s="616"/>
      <c r="UOA3196" s="579"/>
      <c r="UOB3196" s="615"/>
      <c r="UOC3196" s="615"/>
      <c r="UOD3196" s="615"/>
      <c r="UOE3196" s="615"/>
      <c r="UOF3196" s="615"/>
      <c r="UOG3196" s="615"/>
      <c r="UOH3196" s="615"/>
      <c r="UOI3196" s="616"/>
      <c r="UOJ3196" s="579"/>
      <c r="UOK3196" s="615"/>
      <c r="UOL3196" s="615"/>
      <c r="UOM3196" s="615"/>
      <c r="UON3196" s="615"/>
      <c r="UOO3196" s="615"/>
      <c r="UOP3196" s="615"/>
      <c r="UOQ3196" s="615"/>
      <c r="UOR3196" s="616"/>
      <c r="UOS3196" s="579"/>
      <c r="UOT3196" s="615"/>
      <c r="UOU3196" s="615"/>
      <c r="UOV3196" s="615"/>
      <c r="UOW3196" s="615"/>
      <c r="UOX3196" s="615"/>
      <c r="UOY3196" s="615"/>
      <c r="UOZ3196" s="615"/>
      <c r="UPA3196" s="616"/>
      <c r="UPB3196" s="579"/>
      <c r="UPC3196" s="615"/>
      <c r="UPD3196" s="615"/>
      <c r="UPE3196" s="615"/>
      <c r="UPF3196" s="615"/>
      <c r="UPG3196" s="615"/>
      <c r="UPH3196" s="615"/>
      <c r="UPI3196" s="615"/>
      <c r="UPJ3196" s="616"/>
      <c r="UPK3196" s="579"/>
      <c r="UPL3196" s="615"/>
      <c r="UPM3196" s="615"/>
      <c r="UPN3196" s="615"/>
      <c r="UPO3196" s="615"/>
      <c r="UPP3196" s="615"/>
      <c r="UPQ3196" s="615"/>
      <c r="UPR3196" s="615"/>
      <c r="UPS3196" s="616"/>
      <c r="UPT3196" s="579"/>
      <c r="UPU3196" s="615"/>
      <c r="UPV3196" s="615"/>
      <c r="UPW3196" s="615"/>
      <c r="UPX3196" s="615"/>
      <c r="UPY3196" s="615"/>
      <c r="UPZ3196" s="615"/>
      <c r="UQA3196" s="615"/>
      <c r="UQB3196" s="616"/>
      <c r="UQC3196" s="579"/>
      <c r="UQD3196" s="615"/>
      <c r="UQE3196" s="615"/>
      <c r="UQF3196" s="615"/>
      <c r="UQG3196" s="615"/>
      <c r="UQH3196" s="615"/>
      <c r="UQI3196" s="615"/>
      <c r="UQJ3196" s="615"/>
      <c r="UQK3196" s="616"/>
      <c r="UQL3196" s="579"/>
      <c r="UQM3196" s="615"/>
      <c r="UQN3196" s="615"/>
      <c r="UQO3196" s="615"/>
      <c r="UQP3196" s="615"/>
      <c r="UQQ3196" s="615"/>
      <c r="UQR3196" s="615"/>
      <c r="UQS3196" s="615"/>
      <c r="UQT3196" s="616"/>
      <c r="UQU3196" s="579"/>
      <c r="UQV3196" s="615"/>
      <c r="UQW3196" s="615"/>
      <c r="UQX3196" s="615"/>
      <c r="UQY3196" s="615"/>
      <c r="UQZ3196" s="615"/>
      <c r="URA3196" s="615"/>
      <c r="URB3196" s="615"/>
      <c r="URC3196" s="616"/>
      <c r="URD3196" s="579"/>
      <c r="URE3196" s="615"/>
      <c r="URF3196" s="615"/>
      <c r="URG3196" s="615"/>
      <c r="URH3196" s="615"/>
      <c r="URI3196" s="615"/>
      <c r="URJ3196" s="615"/>
      <c r="URK3196" s="615"/>
      <c r="URL3196" s="616"/>
      <c r="URM3196" s="579"/>
      <c r="URN3196" s="615"/>
      <c r="URO3196" s="615"/>
      <c r="URP3196" s="615"/>
      <c r="URQ3196" s="615"/>
      <c r="URR3196" s="615"/>
      <c r="URS3196" s="615"/>
      <c r="URT3196" s="615"/>
      <c r="URU3196" s="616"/>
      <c r="URV3196" s="579"/>
      <c r="URW3196" s="615"/>
      <c r="URX3196" s="615"/>
      <c r="URY3196" s="615"/>
      <c r="URZ3196" s="615"/>
      <c r="USA3196" s="615"/>
      <c r="USB3196" s="615"/>
      <c r="USC3196" s="615"/>
      <c r="USD3196" s="616"/>
      <c r="USE3196" s="579"/>
      <c r="USF3196" s="615"/>
      <c r="USG3196" s="615"/>
      <c r="USH3196" s="615"/>
      <c r="USI3196" s="615"/>
      <c r="USJ3196" s="615"/>
      <c r="USK3196" s="615"/>
      <c r="USL3196" s="615"/>
      <c r="USM3196" s="616"/>
      <c r="USN3196" s="579"/>
      <c r="USO3196" s="615"/>
      <c r="USP3196" s="615"/>
      <c r="USQ3196" s="615"/>
      <c r="USR3196" s="615"/>
      <c r="USS3196" s="615"/>
      <c r="UST3196" s="615"/>
      <c r="USU3196" s="615"/>
      <c r="USV3196" s="616"/>
      <c r="USW3196" s="579"/>
      <c r="USX3196" s="615"/>
      <c r="USY3196" s="615"/>
      <c r="USZ3196" s="615"/>
      <c r="UTA3196" s="615"/>
      <c r="UTB3196" s="615"/>
      <c r="UTC3196" s="615"/>
      <c r="UTD3196" s="615"/>
      <c r="UTE3196" s="616"/>
      <c r="UTF3196" s="579"/>
      <c r="UTG3196" s="615"/>
      <c r="UTH3196" s="615"/>
      <c r="UTI3196" s="615"/>
      <c r="UTJ3196" s="615"/>
      <c r="UTK3196" s="615"/>
      <c r="UTL3196" s="615"/>
      <c r="UTM3196" s="615"/>
      <c r="UTN3196" s="616"/>
      <c r="UTO3196" s="579"/>
      <c r="UTP3196" s="615"/>
      <c r="UTQ3196" s="615"/>
      <c r="UTR3196" s="615"/>
      <c r="UTS3196" s="615"/>
      <c r="UTT3196" s="615"/>
      <c r="UTU3196" s="615"/>
      <c r="UTV3196" s="615"/>
      <c r="UTW3196" s="616"/>
      <c r="UTX3196" s="579"/>
      <c r="UTY3196" s="615"/>
      <c r="UTZ3196" s="615"/>
      <c r="UUA3196" s="615"/>
      <c r="UUB3196" s="615"/>
      <c r="UUC3196" s="615"/>
      <c r="UUD3196" s="615"/>
      <c r="UUE3196" s="615"/>
      <c r="UUF3196" s="616"/>
      <c r="UUG3196" s="579"/>
      <c r="UUH3196" s="615"/>
      <c r="UUI3196" s="615"/>
      <c r="UUJ3196" s="615"/>
      <c r="UUK3196" s="615"/>
      <c r="UUL3196" s="615"/>
      <c r="UUM3196" s="615"/>
      <c r="UUN3196" s="615"/>
      <c r="UUO3196" s="616"/>
      <c r="UUP3196" s="579"/>
      <c r="UUQ3196" s="615"/>
      <c r="UUR3196" s="615"/>
      <c r="UUS3196" s="615"/>
      <c r="UUT3196" s="615"/>
      <c r="UUU3196" s="615"/>
      <c r="UUV3196" s="615"/>
      <c r="UUW3196" s="615"/>
      <c r="UUX3196" s="616"/>
      <c r="UUY3196" s="579"/>
      <c r="UUZ3196" s="615"/>
      <c r="UVA3196" s="615"/>
      <c r="UVB3196" s="615"/>
      <c r="UVC3196" s="615"/>
      <c r="UVD3196" s="615"/>
      <c r="UVE3196" s="615"/>
      <c r="UVF3196" s="615"/>
      <c r="UVG3196" s="616"/>
      <c r="UVH3196" s="579"/>
      <c r="UVI3196" s="615"/>
      <c r="UVJ3196" s="615"/>
      <c r="UVK3196" s="615"/>
      <c r="UVL3196" s="615"/>
      <c r="UVM3196" s="615"/>
      <c r="UVN3196" s="615"/>
      <c r="UVO3196" s="615"/>
      <c r="UVP3196" s="616"/>
      <c r="UVQ3196" s="579"/>
      <c r="UVR3196" s="615"/>
      <c r="UVS3196" s="615"/>
      <c r="UVT3196" s="615"/>
      <c r="UVU3196" s="615"/>
      <c r="UVV3196" s="615"/>
      <c r="UVW3196" s="615"/>
      <c r="UVX3196" s="615"/>
      <c r="UVY3196" s="616"/>
      <c r="UVZ3196" s="579"/>
      <c r="UWA3196" s="615"/>
      <c r="UWB3196" s="615"/>
      <c r="UWC3196" s="615"/>
      <c r="UWD3196" s="615"/>
      <c r="UWE3196" s="615"/>
      <c r="UWF3196" s="615"/>
      <c r="UWG3196" s="615"/>
      <c r="UWH3196" s="616"/>
      <c r="UWI3196" s="579"/>
      <c r="UWJ3196" s="615"/>
      <c r="UWK3196" s="615"/>
      <c r="UWL3196" s="615"/>
      <c r="UWM3196" s="615"/>
      <c r="UWN3196" s="615"/>
      <c r="UWO3196" s="615"/>
      <c r="UWP3196" s="615"/>
      <c r="UWQ3196" s="616"/>
      <c r="UWR3196" s="579"/>
      <c r="UWS3196" s="615"/>
      <c r="UWT3196" s="615"/>
      <c r="UWU3196" s="615"/>
      <c r="UWV3196" s="615"/>
      <c r="UWW3196" s="615"/>
      <c r="UWX3196" s="615"/>
      <c r="UWY3196" s="615"/>
      <c r="UWZ3196" s="616"/>
      <c r="UXA3196" s="579"/>
      <c r="UXB3196" s="615"/>
      <c r="UXC3196" s="615"/>
      <c r="UXD3196" s="615"/>
      <c r="UXE3196" s="615"/>
      <c r="UXF3196" s="615"/>
      <c r="UXG3196" s="615"/>
      <c r="UXH3196" s="615"/>
      <c r="UXI3196" s="616"/>
      <c r="UXJ3196" s="579"/>
      <c r="UXK3196" s="615"/>
      <c r="UXL3196" s="615"/>
      <c r="UXM3196" s="615"/>
      <c r="UXN3196" s="615"/>
      <c r="UXO3196" s="615"/>
      <c r="UXP3196" s="615"/>
      <c r="UXQ3196" s="615"/>
      <c r="UXR3196" s="616"/>
      <c r="UXS3196" s="579"/>
      <c r="UXT3196" s="615"/>
      <c r="UXU3196" s="615"/>
      <c r="UXV3196" s="615"/>
      <c r="UXW3196" s="615"/>
      <c r="UXX3196" s="615"/>
      <c r="UXY3196" s="615"/>
      <c r="UXZ3196" s="615"/>
      <c r="UYA3196" s="616"/>
      <c r="UYB3196" s="579"/>
      <c r="UYC3196" s="615"/>
      <c r="UYD3196" s="615"/>
      <c r="UYE3196" s="615"/>
      <c r="UYF3196" s="615"/>
      <c r="UYG3196" s="615"/>
      <c r="UYH3196" s="615"/>
      <c r="UYI3196" s="615"/>
      <c r="UYJ3196" s="616"/>
      <c r="UYK3196" s="579"/>
      <c r="UYL3196" s="615"/>
      <c r="UYM3196" s="615"/>
      <c r="UYN3196" s="615"/>
      <c r="UYO3196" s="615"/>
      <c r="UYP3196" s="615"/>
      <c r="UYQ3196" s="615"/>
      <c r="UYR3196" s="615"/>
      <c r="UYS3196" s="616"/>
      <c r="UYT3196" s="579"/>
      <c r="UYU3196" s="615"/>
      <c r="UYV3196" s="615"/>
      <c r="UYW3196" s="615"/>
      <c r="UYX3196" s="615"/>
      <c r="UYY3196" s="615"/>
      <c r="UYZ3196" s="615"/>
      <c r="UZA3196" s="615"/>
      <c r="UZB3196" s="616"/>
      <c r="UZC3196" s="579"/>
      <c r="UZD3196" s="615"/>
      <c r="UZE3196" s="615"/>
      <c r="UZF3196" s="615"/>
      <c r="UZG3196" s="615"/>
      <c r="UZH3196" s="615"/>
      <c r="UZI3196" s="615"/>
      <c r="UZJ3196" s="615"/>
      <c r="UZK3196" s="616"/>
      <c r="UZL3196" s="579"/>
      <c r="UZM3196" s="615"/>
      <c r="UZN3196" s="615"/>
      <c r="UZO3196" s="615"/>
      <c r="UZP3196" s="615"/>
      <c r="UZQ3196" s="615"/>
      <c r="UZR3196" s="615"/>
      <c r="UZS3196" s="615"/>
      <c r="UZT3196" s="616"/>
      <c r="UZU3196" s="579"/>
      <c r="UZV3196" s="615"/>
      <c r="UZW3196" s="615"/>
      <c r="UZX3196" s="615"/>
      <c r="UZY3196" s="615"/>
      <c r="UZZ3196" s="615"/>
      <c r="VAA3196" s="615"/>
      <c r="VAB3196" s="615"/>
      <c r="VAC3196" s="616"/>
      <c r="VAD3196" s="579"/>
      <c r="VAE3196" s="615"/>
      <c r="VAF3196" s="615"/>
      <c r="VAG3196" s="615"/>
      <c r="VAH3196" s="615"/>
      <c r="VAI3196" s="615"/>
      <c r="VAJ3196" s="615"/>
      <c r="VAK3196" s="615"/>
      <c r="VAL3196" s="616"/>
      <c r="VAM3196" s="579"/>
      <c r="VAN3196" s="615"/>
      <c r="VAO3196" s="615"/>
      <c r="VAP3196" s="615"/>
      <c r="VAQ3196" s="615"/>
      <c r="VAR3196" s="615"/>
      <c r="VAS3196" s="615"/>
      <c r="VAT3196" s="615"/>
      <c r="VAU3196" s="616"/>
      <c r="VAV3196" s="579"/>
      <c r="VAW3196" s="615"/>
      <c r="VAX3196" s="615"/>
      <c r="VAY3196" s="615"/>
      <c r="VAZ3196" s="615"/>
      <c r="VBA3196" s="615"/>
      <c r="VBB3196" s="615"/>
      <c r="VBC3196" s="615"/>
      <c r="VBD3196" s="616"/>
      <c r="VBE3196" s="579"/>
      <c r="VBF3196" s="615"/>
      <c r="VBG3196" s="615"/>
      <c r="VBH3196" s="615"/>
      <c r="VBI3196" s="615"/>
      <c r="VBJ3196" s="615"/>
      <c r="VBK3196" s="615"/>
      <c r="VBL3196" s="615"/>
      <c r="VBM3196" s="616"/>
      <c r="VBN3196" s="579"/>
      <c r="VBO3196" s="615"/>
      <c r="VBP3196" s="615"/>
      <c r="VBQ3196" s="615"/>
      <c r="VBR3196" s="615"/>
      <c r="VBS3196" s="615"/>
      <c r="VBT3196" s="615"/>
      <c r="VBU3196" s="615"/>
      <c r="VBV3196" s="616"/>
      <c r="VBW3196" s="579"/>
      <c r="VBX3196" s="615"/>
      <c r="VBY3196" s="615"/>
      <c r="VBZ3196" s="615"/>
      <c r="VCA3196" s="615"/>
      <c r="VCB3196" s="615"/>
      <c r="VCC3196" s="615"/>
      <c r="VCD3196" s="615"/>
      <c r="VCE3196" s="616"/>
      <c r="VCF3196" s="579"/>
      <c r="VCG3196" s="615"/>
      <c r="VCH3196" s="615"/>
      <c r="VCI3196" s="615"/>
      <c r="VCJ3196" s="615"/>
      <c r="VCK3196" s="615"/>
      <c r="VCL3196" s="615"/>
      <c r="VCM3196" s="615"/>
      <c r="VCN3196" s="616"/>
      <c r="VCO3196" s="579"/>
      <c r="VCP3196" s="615"/>
      <c r="VCQ3196" s="615"/>
      <c r="VCR3196" s="615"/>
      <c r="VCS3196" s="615"/>
      <c r="VCT3196" s="615"/>
      <c r="VCU3196" s="615"/>
      <c r="VCV3196" s="615"/>
      <c r="VCW3196" s="616"/>
      <c r="VCX3196" s="579"/>
      <c r="VCY3196" s="615"/>
      <c r="VCZ3196" s="615"/>
      <c r="VDA3196" s="615"/>
      <c r="VDB3196" s="615"/>
      <c r="VDC3196" s="615"/>
      <c r="VDD3196" s="615"/>
      <c r="VDE3196" s="615"/>
      <c r="VDF3196" s="616"/>
      <c r="VDG3196" s="579"/>
      <c r="VDH3196" s="615"/>
      <c r="VDI3196" s="615"/>
      <c r="VDJ3196" s="615"/>
      <c r="VDK3196" s="615"/>
      <c r="VDL3196" s="615"/>
      <c r="VDM3196" s="615"/>
      <c r="VDN3196" s="615"/>
      <c r="VDO3196" s="616"/>
      <c r="VDP3196" s="579"/>
      <c r="VDQ3196" s="615"/>
      <c r="VDR3196" s="615"/>
      <c r="VDS3196" s="615"/>
      <c r="VDT3196" s="615"/>
      <c r="VDU3196" s="615"/>
      <c r="VDV3196" s="615"/>
      <c r="VDW3196" s="615"/>
      <c r="VDX3196" s="616"/>
      <c r="VDY3196" s="579"/>
      <c r="VDZ3196" s="615"/>
      <c r="VEA3196" s="615"/>
      <c r="VEB3196" s="615"/>
      <c r="VEC3196" s="615"/>
      <c r="VED3196" s="615"/>
      <c r="VEE3196" s="615"/>
      <c r="VEF3196" s="615"/>
      <c r="VEG3196" s="616"/>
      <c r="VEH3196" s="579"/>
      <c r="VEI3196" s="615"/>
      <c r="VEJ3196" s="615"/>
      <c r="VEK3196" s="615"/>
      <c r="VEL3196" s="615"/>
      <c r="VEM3196" s="615"/>
      <c r="VEN3196" s="615"/>
      <c r="VEO3196" s="615"/>
      <c r="VEP3196" s="616"/>
      <c r="VEQ3196" s="579"/>
      <c r="VER3196" s="615"/>
      <c r="VES3196" s="615"/>
      <c r="VET3196" s="615"/>
      <c r="VEU3196" s="615"/>
      <c r="VEV3196" s="615"/>
      <c r="VEW3196" s="615"/>
      <c r="VEX3196" s="615"/>
      <c r="VEY3196" s="616"/>
      <c r="VEZ3196" s="579"/>
      <c r="VFA3196" s="615"/>
      <c r="VFB3196" s="615"/>
      <c r="VFC3196" s="615"/>
      <c r="VFD3196" s="615"/>
      <c r="VFE3196" s="615"/>
      <c r="VFF3196" s="615"/>
      <c r="VFG3196" s="615"/>
      <c r="VFH3196" s="616"/>
      <c r="VFI3196" s="579"/>
      <c r="VFJ3196" s="615"/>
      <c r="VFK3196" s="615"/>
      <c r="VFL3196" s="615"/>
      <c r="VFM3196" s="615"/>
      <c r="VFN3196" s="615"/>
      <c r="VFO3196" s="615"/>
      <c r="VFP3196" s="615"/>
      <c r="VFQ3196" s="616"/>
      <c r="VFR3196" s="579"/>
      <c r="VFS3196" s="615"/>
      <c r="VFT3196" s="615"/>
      <c r="VFU3196" s="615"/>
      <c r="VFV3196" s="615"/>
      <c r="VFW3196" s="615"/>
      <c r="VFX3196" s="615"/>
      <c r="VFY3196" s="615"/>
      <c r="VFZ3196" s="616"/>
      <c r="VGA3196" s="579"/>
      <c r="VGB3196" s="615"/>
      <c r="VGC3196" s="615"/>
      <c r="VGD3196" s="615"/>
      <c r="VGE3196" s="615"/>
      <c r="VGF3196" s="615"/>
      <c r="VGG3196" s="615"/>
      <c r="VGH3196" s="615"/>
      <c r="VGI3196" s="616"/>
      <c r="VGJ3196" s="579"/>
      <c r="VGK3196" s="615"/>
      <c r="VGL3196" s="615"/>
      <c r="VGM3196" s="615"/>
      <c r="VGN3196" s="615"/>
      <c r="VGO3196" s="615"/>
      <c r="VGP3196" s="615"/>
      <c r="VGQ3196" s="615"/>
      <c r="VGR3196" s="616"/>
      <c r="VGS3196" s="579"/>
      <c r="VGT3196" s="615"/>
      <c r="VGU3196" s="615"/>
      <c r="VGV3196" s="615"/>
      <c r="VGW3196" s="615"/>
      <c r="VGX3196" s="615"/>
      <c r="VGY3196" s="615"/>
      <c r="VGZ3196" s="615"/>
      <c r="VHA3196" s="616"/>
      <c r="VHB3196" s="579"/>
      <c r="VHC3196" s="615"/>
      <c r="VHD3196" s="615"/>
      <c r="VHE3196" s="615"/>
      <c r="VHF3196" s="615"/>
      <c r="VHG3196" s="615"/>
      <c r="VHH3196" s="615"/>
      <c r="VHI3196" s="615"/>
      <c r="VHJ3196" s="616"/>
      <c r="VHK3196" s="579"/>
      <c r="VHL3196" s="615"/>
      <c r="VHM3196" s="615"/>
      <c r="VHN3196" s="615"/>
      <c r="VHO3196" s="615"/>
      <c r="VHP3196" s="615"/>
      <c r="VHQ3196" s="615"/>
      <c r="VHR3196" s="615"/>
      <c r="VHS3196" s="616"/>
      <c r="VHT3196" s="579"/>
      <c r="VHU3196" s="615"/>
      <c r="VHV3196" s="615"/>
      <c r="VHW3196" s="615"/>
      <c r="VHX3196" s="615"/>
      <c r="VHY3196" s="615"/>
      <c r="VHZ3196" s="615"/>
      <c r="VIA3196" s="615"/>
      <c r="VIB3196" s="616"/>
      <c r="VIC3196" s="579"/>
      <c r="VID3196" s="615"/>
      <c r="VIE3196" s="615"/>
      <c r="VIF3196" s="615"/>
      <c r="VIG3196" s="615"/>
      <c r="VIH3196" s="615"/>
      <c r="VII3196" s="615"/>
      <c r="VIJ3196" s="615"/>
      <c r="VIK3196" s="616"/>
      <c r="VIL3196" s="579"/>
      <c r="VIM3196" s="615"/>
      <c r="VIN3196" s="615"/>
      <c r="VIO3196" s="615"/>
      <c r="VIP3196" s="615"/>
      <c r="VIQ3196" s="615"/>
      <c r="VIR3196" s="615"/>
      <c r="VIS3196" s="615"/>
      <c r="VIT3196" s="616"/>
      <c r="VIU3196" s="579"/>
      <c r="VIV3196" s="615"/>
      <c r="VIW3196" s="615"/>
      <c r="VIX3196" s="615"/>
      <c r="VIY3196" s="615"/>
      <c r="VIZ3196" s="615"/>
      <c r="VJA3196" s="615"/>
      <c r="VJB3196" s="615"/>
      <c r="VJC3196" s="616"/>
      <c r="VJD3196" s="579"/>
      <c r="VJE3196" s="615"/>
      <c r="VJF3196" s="615"/>
      <c r="VJG3196" s="615"/>
      <c r="VJH3196" s="615"/>
      <c r="VJI3196" s="615"/>
      <c r="VJJ3196" s="615"/>
      <c r="VJK3196" s="615"/>
      <c r="VJL3196" s="616"/>
      <c r="VJM3196" s="579"/>
      <c r="VJN3196" s="615"/>
      <c r="VJO3196" s="615"/>
      <c r="VJP3196" s="615"/>
      <c r="VJQ3196" s="615"/>
      <c r="VJR3196" s="615"/>
      <c r="VJS3196" s="615"/>
      <c r="VJT3196" s="615"/>
      <c r="VJU3196" s="616"/>
      <c r="VJV3196" s="579"/>
      <c r="VJW3196" s="615"/>
      <c r="VJX3196" s="615"/>
      <c r="VJY3196" s="615"/>
      <c r="VJZ3196" s="615"/>
      <c r="VKA3196" s="615"/>
      <c r="VKB3196" s="615"/>
      <c r="VKC3196" s="615"/>
      <c r="VKD3196" s="616"/>
      <c r="VKE3196" s="579"/>
      <c r="VKF3196" s="615"/>
      <c r="VKG3196" s="615"/>
      <c r="VKH3196" s="615"/>
      <c r="VKI3196" s="615"/>
      <c r="VKJ3196" s="615"/>
      <c r="VKK3196" s="615"/>
      <c r="VKL3196" s="615"/>
      <c r="VKM3196" s="616"/>
      <c r="VKN3196" s="579"/>
      <c r="VKO3196" s="615"/>
      <c r="VKP3196" s="615"/>
      <c r="VKQ3196" s="615"/>
      <c r="VKR3196" s="615"/>
      <c r="VKS3196" s="615"/>
      <c r="VKT3196" s="615"/>
      <c r="VKU3196" s="615"/>
      <c r="VKV3196" s="616"/>
      <c r="VKW3196" s="579"/>
      <c r="VKX3196" s="615"/>
      <c r="VKY3196" s="615"/>
      <c r="VKZ3196" s="615"/>
      <c r="VLA3196" s="615"/>
      <c r="VLB3196" s="615"/>
      <c r="VLC3196" s="615"/>
      <c r="VLD3196" s="615"/>
      <c r="VLE3196" s="616"/>
      <c r="VLF3196" s="579"/>
      <c r="VLG3196" s="615"/>
      <c r="VLH3196" s="615"/>
      <c r="VLI3196" s="615"/>
      <c r="VLJ3196" s="615"/>
      <c r="VLK3196" s="615"/>
      <c r="VLL3196" s="615"/>
      <c r="VLM3196" s="615"/>
      <c r="VLN3196" s="616"/>
      <c r="VLO3196" s="579"/>
      <c r="VLP3196" s="615"/>
      <c r="VLQ3196" s="615"/>
      <c r="VLR3196" s="615"/>
      <c r="VLS3196" s="615"/>
      <c r="VLT3196" s="615"/>
      <c r="VLU3196" s="615"/>
      <c r="VLV3196" s="615"/>
      <c r="VLW3196" s="616"/>
      <c r="VLX3196" s="579"/>
      <c r="VLY3196" s="615"/>
      <c r="VLZ3196" s="615"/>
      <c r="VMA3196" s="615"/>
      <c r="VMB3196" s="615"/>
      <c r="VMC3196" s="615"/>
      <c r="VMD3196" s="615"/>
      <c r="VME3196" s="615"/>
      <c r="VMF3196" s="616"/>
      <c r="VMG3196" s="579"/>
      <c r="VMH3196" s="615"/>
      <c r="VMI3196" s="615"/>
      <c r="VMJ3196" s="615"/>
      <c r="VMK3196" s="615"/>
      <c r="VML3196" s="615"/>
      <c r="VMM3196" s="615"/>
      <c r="VMN3196" s="615"/>
      <c r="VMO3196" s="616"/>
      <c r="VMP3196" s="579"/>
      <c r="VMQ3196" s="615"/>
      <c r="VMR3196" s="615"/>
      <c r="VMS3196" s="615"/>
      <c r="VMT3196" s="615"/>
      <c r="VMU3196" s="615"/>
      <c r="VMV3196" s="615"/>
      <c r="VMW3196" s="615"/>
      <c r="VMX3196" s="616"/>
      <c r="VMY3196" s="579"/>
      <c r="VMZ3196" s="615"/>
      <c r="VNA3196" s="615"/>
      <c r="VNB3196" s="615"/>
      <c r="VNC3196" s="615"/>
      <c r="VND3196" s="615"/>
      <c r="VNE3196" s="615"/>
      <c r="VNF3196" s="615"/>
      <c r="VNG3196" s="616"/>
      <c r="VNH3196" s="579"/>
      <c r="VNI3196" s="615"/>
      <c r="VNJ3196" s="615"/>
      <c r="VNK3196" s="615"/>
      <c r="VNL3196" s="615"/>
      <c r="VNM3196" s="615"/>
      <c r="VNN3196" s="615"/>
      <c r="VNO3196" s="615"/>
      <c r="VNP3196" s="616"/>
      <c r="VNQ3196" s="579"/>
      <c r="VNR3196" s="615"/>
      <c r="VNS3196" s="615"/>
      <c r="VNT3196" s="615"/>
      <c r="VNU3196" s="615"/>
      <c r="VNV3196" s="615"/>
      <c r="VNW3196" s="615"/>
      <c r="VNX3196" s="615"/>
      <c r="VNY3196" s="616"/>
      <c r="VNZ3196" s="579"/>
      <c r="VOA3196" s="615"/>
      <c r="VOB3196" s="615"/>
      <c r="VOC3196" s="615"/>
      <c r="VOD3196" s="615"/>
      <c r="VOE3196" s="615"/>
      <c r="VOF3196" s="615"/>
      <c r="VOG3196" s="615"/>
      <c r="VOH3196" s="616"/>
      <c r="VOI3196" s="579"/>
      <c r="VOJ3196" s="615"/>
      <c r="VOK3196" s="615"/>
      <c r="VOL3196" s="615"/>
      <c r="VOM3196" s="615"/>
      <c r="VON3196" s="615"/>
      <c r="VOO3196" s="615"/>
      <c r="VOP3196" s="615"/>
      <c r="VOQ3196" s="616"/>
      <c r="VOR3196" s="579"/>
      <c r="VOS3196" s="615"/>
      <c r="VOT3196" s="615"/>
      <c r="VOU3196" s="615"/>
      <c r="VOV3196" s="615"/>
      <c r="VOW3196" s="615"/>
      <c r="VOX3196" s="615"/>
      <c r="VOY3196" s="615"/>
      <c r="VOZ3196" s="616"/>
      <c r="VPA3196" s="579"/>
      <c r="VPB3196" s="615"/>
      <c r="VPC3196" s="615"/>
      <c r="VPD3196" s="615"/>
      <c r="VPE3196" s="615"/>
      <c r="VPF3196" s="615"/>
      <c r="VPG3196" s="615"/>
      <c r="VPH3196" s="615"/>
      <c r="VPI3196" s="616"/>
      <c r="VPJ3196" s="579"/>
      <c r="VPK3196" s="615"/>
      <c r="VPL3196" s="615"/>
      <c r="VPM3196" s="615"/>
      <c r="VPN3196" s="615"/>
      <c r="VPO3196" s="615"/>
      <c r="VPP3196" s="615"/>
      <c r="VPQ3196" s="615"/>
      <c r="VPR3196" s="616"/>
      <c r="VPS3196" s="579"/>
      <c r="VPT3196" s="615"/>
      <c r="VPU3196" s="615"/>
      <c r="VPV3196" s="615"/>
      <c r="VPW3196" s="615"/>
      <c r="VPX3196" s="615"/>
      <c r="VPY3196" s="615"/>
      <c r="VPZ3196" s="615"/>
      <c r="VQA3196" s="616"/>
      <c r="VQB3196" s="579"/>
      <c r="VQC3196" s="615"/>
      <c r="VQD3196" s="615"/>
      <c r="VQE3196" s="615"/>
      <c r="VQF3196" s="615"/>
      <c r="VQG3196" s="615"/>
      <c r="VQH3196" s="615"/>
      <c r="VQI3196" s="615"/>
      <c r="VQJ3196" s="616"/>
      <c r="VQK3196" s="579"/>
      <c r="VQL3196" s="615"/>
      <c r="VQM3196" s="615"/>
      <c r="VQN3196" s="615"/>
      <c r="VQO3196" s="615"/>
      <c r="VQP3196" s="615"/>
      <c r="VQQ3196" s="615"/>
      <c r="VQR3196" s="615"/>
      <c r="VQS3196" s="616"/>
      <c r="VQT3196" s="579"/>
      <c r="VQU3196" s="615"/>
      <c r="VQV3196" s="615"/>
      <c r="VQW3196" s="615"/>
      <c r="VQX3196" s="615"/>
      <c r="VQY3196" s="615"/>
      <c r="VQZ3196" s="615"/>
      <c r="VRA3196" s="615"/>
      <c r="VRB3196" s="616"/>
      <c r="VRC3196" s="579"/>
      <c r="VRD3196" s="615"/>
      <c r="VRE3196" s="615"/>
      <c r="VRF3196" s="615"/>
      <c r="VRG3196" s="615"/>
      <c r="VRH3196" s="615"/>
      <c r="VRI3196" s="615"/>
      <c r="VRJ3196" s="615"/>
      <c r="VRK3196" s="616"/>
      <c r="VRL3196" s="579"/>
      <c r="VRM3196" s="615"/>
      <c r="VRN3196" s="615"/>
      <c r="VRO3196" s="615"/>
      <c r="VRP3196" s="615"/>
      <c r="VRQ3196" s="615"/>
      <c r="VRR3196" s="615"/>
      <c r="VRS3196" s="615"/>
      <c r="VRT3196" s="616"/>
      <c r="VRU3196" s="579"/>
      <c r="VRV3196" s="615"/>
      <c r="VRW3196" s="615"/>
      <c r="VRX3196" s="615"/>
      <c r="VRY3196" s="615"/>
      <c r="VRZ3196" s="615"/>
      <c r="VSA3196" s="615"/>
      <c r="VSB3196" s="615"/>
      <c r="VSC3196" s="616"/>
      <c r="VSD3196" s="579"/>
      <c r="VSE3196" s="615"/>
      <c r="VSF3196" s="615"/>
      <c r="VSG3196" s="615"/>
      <c r="VSH3196" s="615"/>
      <c r="VSI3196" s="615"/>
      <c r="VSJ3196" s="615"/>
      <c r="VSK3196" s="615"/>
      <c r="VSL3196" s="616"/>
      <c r="VSM3196" s="579"/>
      <c r="VSN3196" s="615"/>
      <c r="VSO3196" s="615"/>
      <c r="VSP3196" s="615"/>
      <c r="VSQ3196" s="615"/>
      <c r="VSR3196" s="615"/>
      <c r="VSS3196" s="615"/>
      <c r="VST3196" s="615"/>
      <c r="VSU3196" s="616"/>
      <c r="VSV3196" s="579"/>
      <c r="VSW3196" s="615"/>
      <c r="VSX3196" s="615"/>
      <c r="VSY3196" s="615"/>
      <c r="VSZ3196" s="615"/>
      <c r="VTA3196" s="615"/>
      <c r="VTB3196" s="615"/>
      <c r="VTC3196" s="615"/>
      <c r="VTD3196" s="616"/>
      <c r="VTE3196" s="579"/>
      <c r="VTF3196" s="615"/>
      <c r="VTG3196" s="615"/>
      <c r="VTH3196" s="615"/>
      <c r="VTI3196" s="615"/>
      <c r="VTJ3196" s="615"/>
      <c r="VTK3196" s="615"/>
      <c r="VTL3196" s="615"/>
      <c r="VTM3196" s="616"/>
      <c r="VTN3196" s="579"/>
      <c r="VTO3196" s="615"/>
      <c r="VTP3196" s="615"/>
      <c r="VTQ3196" s="615"/>
      <c r="VTR3196" s="615"/>
      <c r="VTS3196" s="615"/>
      <c r="VTT3196" s="615"/>
      <c r="VTU3196" s="615"/>
      <c r="VTV3196" s="616"/>
      <c r="VTW3196" s="579"/>
      <c r="VTX3196" s="615"/>
      <c r="VTY3196" s="615"/>
      <c r="VTZ3196" s="615"/>
      <c r="VUA3196" s="615"/>
      <c r="VUB3196" s="615"/>
      <c r="VUC3196" s="615"/>
      <c r="VUD3196" s="615"/>
      <c r="VUE3196" s="616"/>
      <c r="VUF3196" s="579"/>
      <c r="VUG3196" s="615"/>
      <c r="VUH3196" s="615"/>
      <c r="VUI3196" s="615"/>
      <c r="VUJ3196" s="615"/>
      <c r="VUK3196" s="615"/>
      <c r="VUL3196" s="615"/>
      <c r="VUM3196" s="615"/>
      <c r="VUN3196" s="616"/>
      <c r="VUO3196" s="579"/>
      <c r="VUP3196" s="615"/>
      <c r="VUQ3196" s="615"/>
      <c r="VUR3196" s="615"/>
      <c r="VUS3196" s="615"/>
      <c r="VUT3196" s="615"/>
      <c r="VUU3196" s="615"/>
      <c r="VUV3196" s="615"/>
      <c r="VUW3196" s="616"/>
      <c r="VUX3196" s="579"/>
      <c r="VUY3196" s="615"/>
      <c r="VUZ3196" s="615"/>
      <c r="VVA3196" s="615"/>
      <c r="VVB3196" s="615"/>
      <c r="VVC3196" s="615"/>
      <c r="VVD3196" s="615"/>
      <c r="VVE3196" s="615"/>
      <c r="VVF3196" s="616"/>
      <c r="VVG3196" s="579"/>
      <c r="VVH3196" s="615"/>
      <c r="VVI3196" s="615"/>
      <c r="VVJ3196" s="615"/>
      <c r="VVK3196" s="615"/>
      <c r="VVL3196" s="615"/>
      <c r="VVM3196" s="615"/>
      <c r="VVN3196" s="615"/>
      <c r="VVO3196" s="616"/>
      <c r="VVP3196" s="579"/>
      <c r="VVQ3196" s="615"/>
      <c r="VVR3196" s="615"/>
      <c r="VVS3196" s="615"/>
      <c r="VVT3196" s="615"/>
      <c r="VVU3196" s="615"/>
      <c r="VVV3196" s="615"/>
      <c r="VVW3196" s="615"/>
      <c r="VVX3196" s="616"/>
      <c r="VVY3196" s="579"/>
      <c r="VVZ3196" s="615"/>
      <c r="VWA3196" s="615"/>
      <c r="VWB3196" s="615"/>
      <c r="VWC3196" s="615"/>
      <c r="VWD3196" s="615"/>
      <c r="VWE3196" s="615"/>
      <c r="VWF3196" s="615"/>
      <c r="VWG3196" s="616"/>
      <c r="VWH3196" s="579"/>
      <c r="VWI3196" s="615"/>
      <c r="VWJ3196" s="615"/>
      <c r="VWK3196" s="615"/>
      <c r="VWL3196" s="615"/>
      <c r="VWM3196" s="615"/>
      <c r="VWN3196" s="615"/>
      <c r="VWO3196" s="615"/>
      <c r="VWP3196" s="616"/>
      <c r="VWQ3196" s="579"/>
      <c r="VWR3196" s="615"/>
      <c r="VWS3196" s="615"/>
      <c r="VWT3196" s="615"/>
      <c r="VWU3196" s="615"/>
      <c r="VWV3196" s="615"/>
      <c r="VWW3196" s="615"/>
      <c r="VWX3196" s="615"/>
      <c r="VWY3196" s="616"/>
      <c r="VWZ3196" s="579"/>
      <c r="VXA3196" s="615"/>
      <c r="VXB3196" s="615"/>
      <c r="VXC3196" s="615"/>
      <c r="VXD3196" s="615"/>
      <c r="VXE3196" s="615"/>
      <c r="VXF3196" s="615"/>
      <c r="VXG3196" s="615"/>
      <c r="VXH3196" s="616"/>
      <c r="VXI3196" s="579"/>
      <c r="VXJ3196" s="615"/>
      <c r="VXK3196" s="615"/>
      <c r="VXL3196" s="615"/>
      <c r="VXM3196" s="615"/>
      <c r="VXN3196" s="615"/>
      <c r="VXO3196" s="615"/>
      <c r="VXP3196" s="615"/>
      <c r="VXQ3196" s="616"/>
      <c r="VXR3196" s="579"/>
      <c r="VXS3196" s="615"/>
      <c r="VXT3196" s="615"/>
      <c r="VXU3196" s="615"/>
      <c r="VXV3196" s="615"/>
      <c r="VXW3196" s="615"/>
      <c r="VXX3196" s="615"/>
      <c r="VXY3196" s="615"/>
      <c r="VXZ3196" s="616"/>
      <c r="VYA3196" s="579"/>
      <c r="VYB3196" s="615"/>
      <c r="VYC3196" s="615"/>
      <c r="VYD3196" s="615"/>
      <c r="VYE3196" s="615"/>
      <c r="VYF3196" s="615"/>
      <c r="VYG3196" s="615"/>
      <c r="VYH3196" s="615"/>
      <c r="VYI3196" s="616"/>
      <c r="VYJ3196" s="579"/>
      <c r="VYK3196" s="615"/>
      <c r="VYL3196" s="615"/>
      <c r="VYM3196" s="615"/>
      <c r="VYN3196" s="615"/>
      <c r="VYO3196" s="615"/>
      <c r="VYP3196" s="615"/>
      <c r="VYQ3196" s="615"/>
      <c r="VYR3196" s="616"/>
      <c r="VYS3196" s="579"/>
      <c r="VYT3196" s="615"/>
      <c r="VYU3196" s="615"/>
      <c r="VYV3196" s="615"/>
      <c r="VYW3196" s="615"/>
      <c r="VYX3196" s="615"/>
      <c r="VYY3196" s="615"/>
      <c r="VYZ3196" s="615"/>
      <c r="VZA3196" s="616"/>
      <c r="VZB3196" s="579"/>
      <c r="VZC3196" s="615"/>
      <c r="VZD3196" s="615"/>
      <c r="VZE3196" s="615"/>
      <c r="VZF3196" s="615"/>
      <c r="VZG3196" s="615"/>
      <c r="VZH3196" s="615"/>
      <c r="VZI3196" s="615"/>
      <c r="VZJ3196" s="616"/>
      <c r="VZK3196" s="579"/>
      <c r="VZL3196" s="615"/>
      <c r="VZM3196" s="615"/>
      <c r="VZN3196" s="615"/>
      <c r="VZO3196" s="615"/>
      <c r="VZP3196" s="615"/>
      <c r="VZQ3196" s="615"/>
      <c r="VZR3196" s="615"/>
      <c r="VZS3196" s="616"/>
      <c r="VZT3196" s="579"/>
      <c r="VZU3196" s="615"/>
      <c r="VZV3196" s="615"/>
      <c r="VZW3196" s="615"/>
      <c r="VZX3196" s="615"/>
      <c r="VZY3196" s="615"/>
      <c r="VZZ3196" s="615"/>
      <c r="WAA3196" s="615"/>
      <c r="WAB3196" s="616"/>
      <c r="WAC3196" s="579"/>
      <c r="WAD3196" s="615"/>
      <c r="WAE3196" s="615"/>
      <c r="WAF3196" s="615"/>
      <c r="WAG3196" s="615"/>
      <c r="WAH3196" s="615"/>
      <c r="WAI3196" s="615"/>
      <c r="WAJ3196" s="615"/>
      <c r="WAK3196" s="616"/>
      <c r="WAL3196" s="579"/>
      <c r="WAM3196" s="615"/>
      <c r="WAN3196" s="615"/>
      <c r="WAO3196" s="615"/>
      <c r="WAP3196" s="615"/>
      <c r="WAQ3196" s="615"/>
      <c r="WAR3196" s="615"/>
      <c r="WAS3196" s="615"/>
      <c r="WAT3196" s="616"/>
      <c r="WAU3196" s="579"/>
      <c r="WAV3196" s="615"/>
      <c r="WAW3196" s="615"/>
      <c r="WAX3196" s="615"/>
      <c r="WAY3196" s="615"/>
      <c r="WAZ3196" s="615"/>
      <c r="WBA3196" s="615"/>
      <c r="WBB3196" s="615"/>
      <c r="WBC3196" s="616"/>
      <c r="WBD3196" s="579"/>
      <c r="WBE3196" s="615"/>
      <c r="WBF3196" s="615"/>
      <c r="WBG3196" s="615"/>
      <c r="WBH3196" s="615"/>
      <c r="WBI3196" s="615"/>
      <c r="WBJ3196" s="615"/>
      <c r="WBK3196" s="615"/>
      <c r="WBL3196" s="616"/>
      <c r="WBM3196" s="579"/>
      <c r="WBN3196" s="615"/>
      <c r="WBO3196" s="615"/>
      <c r="WBP3196" s="615"/>
      <c r="WBQ3196" s="615"/>
      <c r="WBR3196" s="615"/>
      <c r="WBS3196" s="615"/>
      <c r="WBT3196" s="615"/>
      <c r="WBU3196" s="616"/>
      <c r="WBV3196" s="579"/>
      <c r="WBW3196" s="615"/>
      <c r="WBX3196" s="615"/>
      <c r="WBY3196" s="615"/>
      <c r="WBZ3196" s="615"/>
      <c r="WCA3196" s="615"/>
      <c r="WCB3196" s="615"/>
      <c r="WCC3196" s="615"/>
      <c r="WCD3196" s="616"/>
      <c r="WCE3196" s="579"/>
      <c r="WCF3196" s="615"/>
      <c r="WCG3196" s="615"/>
      <c r="WCH3196" s="615"/>
      <c r="WCI3196" s="615"/>
      <c r="WCJ3196" s="615"/>
      <c r="WCK3196" s="615"/>
      <c r="WCL3196" s="615"/>
      <c r="WCM3196" s="616"/>
      <c r="WCN3196" s="579"/>
      <c r="WCO3196" s="615"/>
      <c r="WCP3196" s="615"/>
      <c r="WCQ3196" s="615"/>
      <c r="WCR3196" s="615"/>
      <c r="WCS3196" s="615"/>
      <c r="WCT3196" s="615"/>
      <c r="WCU3196" s="615"/>
      <c r="WCV3196" s="616"/>
      <c r="WCW3196" s="579"/>
      <c r="WCX3196" s="615"/>
      <c r="WCY3196" s="615"/>
      <c r="WCZ3196" s="615"/>
      <c r="WDA3196" s="615"/>
      <c r="WDB3196" s="615"/>
      <c r="WDC3196" s="615"/>
      <c r="WDD3196" s="615"/>
      <c r="WDE3196" s="616"/>
      <c r="WDF3196" s="579"/>
      <c r="WDG3196" s="615"/>
      <c r="WDH3196" s="615"/>
      <c r="WDI3196" s="615"/>
      <c r="WDJ3196" s="615"/>
      <c r="WDK3196" s="615"/>
      <c r="WDL3196" s="615"/>
      <c r="WDM3196" s="615"/>
      <c r="WDN3196" s="616"/>
      <c r="WDO3196" s="579"/>
      <c r="WDP3196" s="615"/>
      <c r="WDQ3196" s="615"/>
      <c r="WDR3196" s="615"/>
      <c r="WDS3196" s="615"/>
      <c r="WDT3196" s="615"/>
      <c r="WDU3196" s="615"/>
      <c r="WDV3196" s="615"/>
      <c r="WDW3196" s="616"/>
      <c r="WDX3196" s="579"/>
      <c r="WDY3196" s="615"/>
      <c r="WDZ3196" s="615"/>
      <c r="WEA3196" s="615"/>
      <c r="WEB3196" s="615"/>
      <c r="WEC3196" s="615"/>
      <c r="WED3196" s="615"/>
      <c r="WEE3196" s="615"/>
      <c r="WEF3196" s="616"/>
      <c r="WEG3196" s="579"/>
      <c r="WEH3196" s="615"/>
      <c r="WEI3196" s="615"/>
      <c r="WEJ3196" s="615"/>
      <c r="WEK3196" s="615"/>
      <c r="WEL3196" s="615"/>
      <c r="WEM3196" s="615"/>
      <c r="WEN3196" s="615"/>
      <c r="WEO3196" s="616"/>
      <c r="WEP3196" s="579"/>
      <c r="WEQ3196" s="615"/>
      <c r="WER3196" s="615"/>
      <c r="WES3196" s="615"/>
      <c r="WET3196" s="615"/>
      <c r="WEU3196" s="615"/>
      <c r="WEV3196" s="615"/>
      <c r="WEW3196" s="615"/>
      <c r="WEX3196" s="616"/>
      <c r="WEY3196" s="579"/>
      <c r="WEZ3196" s="615"/>
      <c r="WFA3196" s="615"/>
      <c r="WFB3196" s="615"/>
      <c r="WFC3196" s="615"/>
      <c r="WFD3196" s="615"/>
      <c r="WFE3196" s="615"/>
      <c r="WFF3196" s="615"/>
      <c r="WFG3196" s="616"/>
      <c r="WFH3196" s="579"/>
      <c r="WFI3196" s="615"/>
      <c r="WFJ3196" s="615"/>
      <c r="WFK3196" s="615"/>
      <c r="WFL3196" s="615"/>
      <c r="WFM3196" s="615"/>
      <c r="WFN3196" s="615"/>
      <c r="WFO3196" s="615"/>
      <c r="WFP3196" s="616"/>
      <c r="WFQ3196" s="579"/>
      <c r="WFR3196" s="615"/>
      <c r="WFS3196" s="615"/>
      <c r="WFT3196" s="615"/>
      <c r="WFU3196" s="615"/>
      <c r="WFV3196" s="615"/>
      <c r="WFW3196" s="615"/>
      <c r="WFX3196" s="615"/>
      <c r="WFY3196" s="616"/>
      <c r="WFZ3196" s="579"/>
      <c r="WGA3196" s="615"/>
      <c r="WGB3196" s="615"/>
      <c r="WGC3196" s="615"/>
      <c r="WGD3196" s="615"/>
      <c r="WGE3196" s="615"/>
      <c r="WGF3196" s="615"/>
      <c r="WGG3196" s="615"/>
      <c r="WGH3196" s="616"/>
      <c r="WGI3196" s="579"/>
      <c r="WGJ3196" s="615"/>
      <c r="WGK3196" s="615"/>
      <c r="WGL3196" s="615"/>
      <c r="WGM3196" s="615"/>
      <c r="WGN3196" s="615"/>
      <c r="WGO3196" s="615"/>
      <c r="WGP3196" s="615"/>
      <c r="WGQ3196" s="616"/>
      <c r="WGR3196" s="579"/>
      <c r="WGS3196" s="615"/>
      <c r="WGT3196" s="615"/>
      <c r="WGU3196" s="615"/>
      <c r="WGV3196" s="615"/>
      <c r="WGW3196" s="615"/>
      <c r="WGX3196" s="615"/>
      <c r="WGY3196" s="615"/>
      <c r="WGZ3196" s="616"/>
      <c r="WHA3196" s="579"/>
      <c r="WHB3196" s="615"/>
      <c r="WHC3196" s="615"/>
      <c r="WHD3196" s="615"/>
      <c r="WHE3196" s="615"/>
      <c r="WHF3196" s="615"/>
      <c r="WHG3196" s="615"/>
      <c r="WHH3196" s="615"/>
      <c r="WHI3196" s="616"/>
      <c r="WHJ3196" s="579"/>
      <c r="WHK3196" s="615"/>
      <c r="WHL3196" s="615"/>
      <c r="WHM3196" s="615"/>
      <c r="WHN3196" s="615"/>
      <c r="WHO3196" s="615"/>
      <c r="WHP3196" s="615"/>
      <c r="WHQ3196" s="615"/>
      <c r="WHR3196" s="616"/>
      <c r="WHS3196" s="579"/>
      <c r="WHT3196" s="615"/>
      <c r="WHU3196" s="615"/>
      <c r="WHV3196" s="615"/>
      <c r="WHW3196" s="615"/>
      <c r="WHX3196" s="615"/>
      <c r="WHY3196" s="615"/>
      <c r="WHZ3196" s="615"/>
      <c r="WIA3196" s="616"/>
      <c r="WIB3196" s="579"/>
      <c r="WIC3196" s="615"/>
      <c r="WID3196" s="615"/>
      <c r="WIE3196" s="615"/>
      <c r="WIF3196" s="615"/>
      <c r="WIG3196" s="615"/>
      <c r="WIH3196" s="615"/>
      <c r="WII3196" s="615"/>
      <c r="WIJ3196" s="616"/>
      <c r="WIK3196" s="579"/>
      <c r="WIL3196" s="615"/>
      <c r="WIM3196" s="615"/>
      <c r="WIN3196" s="615"/>
      <c r="WIO3196" s="615"/>
      <c r="WIP3196" s="615"/>
      <c r="WIQ3196" s="615"/>
      <c r="WIR3196" s="615"/>
      <c r="WIS3196" s="616"/>
      <c r="WIT3196" s="579"/>
      <c r="WIU3196" s="615"/>
      <c r="WIV3196" s="615"/>
      <c r="WIW3196" s="615"/>
      <c r="WIX3196" s="615"/>
      <c r="WIY3196" s="615"/>
      <c r="WIZ3196" s="615"/>
      <c r="WJA3196" s="615"/>
      <c r="WJB3196" s="616"/>
      <c r="WJC3196" s="579"/>
      <c r="WJD3196" s="615"/>
      <c r="WJE3196" s="615"/>
      <c r="WJF3196" s="615"/>
      <c r="WJG3196" s="615"/>
      <c r="WJH3196" s="615"/>
      <c r="WJI3196" s="615"/>
      <c r="WJJ3196" s="615"/>
      <c r="WJK3196" s="616"/>
      <c r="WJL3196" s="579"/>
      <c r="WJM3196" s="615"/>
      <c r="WJN3196" s="615"/>
      <c r="WJO3196" s="615"/>
      <c r="WJP3196" s="615"/>
      <c r="WJQ3196" s="615"/>
      <c r="WJR3196" s="615"/>
      <c r="WJS3196" s="615"/>
      <c r="WJT3196" s="616"/>
      <c r="WJU3196" s="579"/>
      <c r="WJV3196" s="615"/>
      <c r="WJW3196" s="615"/>
      <c r="WJX3196" s="615"/>
      <c r="WJY3196" s="615"/>
      <c r="WJZ3196" s="615"/>
      <c r="WKA3196" s="615"/>
      <c r="WKB3196" s="615"/>
      <c r="WKC3196" s="616"/>
      <c r="WKD3196" s="579"/>
      <c r="WKE3196" s="615"/>
      <c r="WKF3196" s="615"/>
      <c r="WKG3196" s="615"/>
      <c r="WKH3196" s="615"/>
      <c r="WKI3196" s="615"/>
      <c r="WKJ3196" s="615"/>
      <c r="WKK3196" s="615"/>
      <c r="WKL3196" s="616"/>
      <c r="WKM3196" s="579"/>
      <c r="WKN3196" s="615"/>
      <c r="WKO3196" s="615"/>
      <c r="WKP3196" s="615"/>
      <c r="WKQ3196" s="615"/>
      <c r="WKR3196" s="615"/>
      <c r="WKS3196" s="615"/>
      <c r="WKT3196" s="615"/>
      <c r="WKU3196" s="616"/>
      <c r="WKV3196" s="579"/>
      <c r="WKW3196" s="615"/>
      <c r="WKX3196" s="615"/>
      <c r="WKY3196" s="615"/>
      <c r="WKZ3196" s="615"/>
      <c r="WLA3196" s="615"/>
      <c r="WLB3196" s="615"/>
      <c r="WLC3196" s="615"/>
      <c r="WLD3196" s="616"/>
      <c r="WLE3196" s="579"/>
      <c r="WLF3196" s="615"/>
      <c r="WLG3196" s="615"/>
      <c r="WLH3196" s="615"/>
      <c r="WLI3196" s="615"/>
      <c r="WLJ3196" s="615"/>
      <c r="WLK3196" s="615"/>
      <c r="WLL3196" s="615"/>
      <c r="WLM3196" s="616"/>
      <c r="WLN3196" s="579"/>
      <c r="WLO3196" s="615"/>
      <c r="WLP3196" s="615"/>
      <c r="WLQ3196" s="615"/>
      <c r="WLR3196" s="615"/>
      <c r="WLS3196" s="615"/>
      <c r="WLT3196" s="615"/>
      <c r="WLU3196" s="615"/>
      <c r="WLV3196" s="616"/>
      <c r="WLW3196" s="579"/>
      <c r="WLX3196" s="615"/>
      <c r="WLY3196" s="615"/>
      <c r="WLZ3196" s="615"/>
      <c r="WMA3196" s="615"/>
      <c r="WMB3196" s="615"/>
      <c r="WMC3196" s="615"/>
      <c r="WMD3196" s="615"/>
      <c r="WME3196" s="616"/>
      <c r="WMF3196" s="579"/>
      <c r="WMG3196" s="615"/>
      <c r="WMH3196" s="615"/>
      <c r="WMI3196" s="615"/>
      <c r="WMJ3196" s="615"/>
      <c r="WMK3196" s="615"/>
      <c r="WML3196" s="615"/>
      <c r="WMM3196" s="615"/>
      <c r="WMN3196" s="616"/>
      <c r="WMO3196" s="579"/>
      <c r="WMP3196" s="615"/>
      <c r="WMQ3196" s="615"/>
      <c r="WMR3196" s="615"/>
      <c r="WMS3196" s="615"/>
      <c r="WMT3196" s="615"/>
      <c r="WMU3196" s="615"/>
      <c r="WMV3196" s="615"/>
      <c r="WMW3196" s="616"/>
      <c r="WMX3196" s="579"/>
      <c r="WMY3196" s="615"/>
      <c r="WMZ3196" s="615"/>
      <c r="WNA3196" s="615"/>
      <c r="WNB3196" s="615"/>
      <c r="WNC3196" s="615"/>
      <c r="WND3196" s="615"/>
      <c r="WNE3196" s="615"/>
      <c r="WNF3196" s="616"/>
      <c r="WNG3196" s="579"/>
      <c r="WNH3196" s="615"/>
      <c r="WNI3196" s="615"/>
      <c r="WNJ3196" s="615"/>
      <c r="WNK3196" s="615"/>
      <c r="WNL3196" s="615"/>
      <c r="WNM3196" s="615"/>
      <c r="WNN3196" s="615"/>
      <c r="WNO3196" s="616"/>
      <c r="WNP3196" s="579"/>
      <c r="WNQ3196" s="615"/>
      <c r="WNR3196" s="615"/>
      <c r="WNS3196" s="615"/>
      <c r="WNT3196" s="615"/>
      <c r="WNU3196" s="615"/>
      <c r="WNV3196" s="615"/>
      <c r="WNW3196" s="615"/>
      <c r="WNX3196" s="616"/>
      <c r="WNY3196" s="579"/>
      <c r="WNZ3196" s="615"/>
      <c r="WOA3196" s="615"/>
      <c r="WOB3196" s="615"/>
      <c r="WOC3196" s="615"/>
      <c r="WOD3196" s="615"/>
      <c r="WOE3196" s="615"/>
      <c r="WOF3196" s="615"/>
      <c r="WOG3196" s="616"/>
      <c r="WOH3196" s="579"/>
      <c r="WOI3196" s="615"/>
      <c r="WOJ3196" s="615"/>
      <c r="WOK3196" s="615"/>
      <c r="WOL3196" s="615"/>
      <c r="WOM3196" s="615"/>
      <c r="WON3196" s="615"/>
      <c r="WOO3196" s="615"/>
      <c r="WOP3196" s="616"/>
      <c r="WOQ3196" s="579"/>
      <c r="WOR3196" s="615"/>
      <c r="WOS3196" s="615"/>
      <c r="WOT3196" s="615"/>
      <c r="WOU3196" s="615"/>
      <c r="WOV3196" s="615"/>
      <c r="WOW3196" s="615"/>
      <c r="WOX3196" s="615"/>
      <c r="WOY3196" s="616"/>
      <c r="WOZ3196" s="579"/>
      <c r="WPA3196" s="615"/>
      <c r="WPB3196" s="615"/>
      <c r="WPC3196" s="615"/>
      <c r="WPD3196" s="615"/>
      <c r="WPE3196" s="615"/>
      <c r="WPF3196" s="615"/>
      <c r="WPG3196" s="615"/>
      <c r="WPH3196" s="616"/>
      <c r="WPI3196" s="579"/>
      <c r="WPJ3196" s="615"/>
      <c r="WPK3196" s="615"/>
      <c r="WPL3196" s="615"/>
      <c r="WPM3196" s="615"/>
      <c r="WPN3196" s="615"/>
      <c r="WPO3196" s="615"/>
      <c r="WPP3196" s="615"/>
      <c r="WPQ3196" s="616"/>
      <c r="WPR3196" s="579"/>
      <c r="WPS3196" s="615"/>
      <c r="WPT3196" s="615"/>
      <c r="WPU3196" s="615"/>
      <c r="WPV3196" s="615"/>
      <c r="WPW3196" s="615"/>
      <c r="WPX3196" s="615"/>
      <c r="WPY3196" s="615"/>
      <c r="WPZ3196" s="616"/>
      <c r="WQA3196" s="579"/>
      <c r="WQB3196" s="615"/>
      <c r="WQC3196" s="615"/>
      <c r="WQD3196" s="615"/>
      <c r="WQE3196" s="615"/>
      <c r="WQF3196" s="615"/>
      <c r="WQG3196" s="615"/>
      <c r="WQH3196" s="615"/>
      <c r="WQI3196" s="616"/>
      <c r="WQJ3196" s="579"/>
      <c r="WQK3196" s="615"/>
      <c r="WQL3196" s="615"/>
      <c r="WQM3196" s="615"/>
      <c r="WQN3196" s="615"/>
      <c r="WQO3196" s="615"/>
      <c r="WQP3196" s="615"/>
      <c r="WQQ3196" s="615"/>
      <c r="WQR3196" s="616"/>
      <c r="WQS3196" s="579"/>
      <c r="WQT3196" s="615"/>
      <c r="WQU3196" s="615"/>
      <c r="WQV3196" s="615"/>
      <c r="WQW3196" s="615"/>
      <c r="WQX3196" s="615"/>
      <c r="WQY3196" s="615"/>
      <c r="WQZ3196" s="615"/>
      <c r="WRA3196" s="616"/>
      <c r="WRB3196" s="579"/>
      <c r="WRC3196" s="615"/>
      <c r="WRD3196" s="615"/>
      <c r="WRE3196" s="615"/>
      <c r="WRF3196" s="615"/>
      <c r="WRG3196" s="615"/>
      <c r="WRH3196" s="615"/>
      <c r="WRI3196" s="615"/>
      <c r="WRJ3196" s="616"/>
      <c r="WRK3196" s="579"/>
      <c r="WRL3196" s="615"/>
      <c r="WRM3196" s="615"/>
      <c r="WRN3196" s="615"/>
      <c r="WRO3196" s="615"/>
      <c r="WRP3196" s="615"/>
      <c r="WRQ3196" s="615"/>
      <c r="WRR3196" s="615"/>
      <c r="WRS3196" s="616"/>
      <c r="WRT3196" s="579"/>
      <c r="WRU3196" s="615"/>
      <c r="WRV3196" s="615"/>
      <c r="WRW3196" s="615"/>
      <c r="WRX3196" s="615"/>
      <c r="WRY3196" s="615"/>
      <c r="WRZ3196" s="615"/>
      <c r="WSA3196" s="615"/>
      <c r="WSB3196" s="616"/>
      <c r="WSC3196" s="579"/>
      <c r="WSD3196" s="615"/>
      <c r="WSE3196" s="615"/>
      <c r="WSF3196" s="615"/>
      <c r="WSG3196" s="615"/>
      <c r="WSH3196" s="615"/>
      <c r="WSI3196" s="615"/>
      <c r="WSJ3196" s="615"/>
      <c r="WSK3196" s="616"/>
      <c r="WSL3196" s="579"/>
      <c r="WSM3196" s="615"/>
      <c r="WSN3196" s="615"/>
      <c r="WSO3196" s="615"/>
      <c r="WSP3196" s="615"/>
      <c r="WSQ3196" s="615"/>
      <c r="WSR3196" s="615"/>
      <c r="WSS3196" s="615"/>
      <c r="WST3196" s="616"/>
      <c r="WSU3196" s="579"/>
      <c r="WSV3196" s="615"/>
      <c r="WSW3196" s="615"/>
      <c r="WSX3196" s="615"/>
      <c r="WSY3196" s="615"/>
      <c r="WSZ3196" s="615"/>
      <c r="WTA3196" s="615"/>
      <c r="WTB3196" s="615"/>
      <c r="WTC3196" s="616"/>
      <c r="WTD3196" s="579"/>
      <c r="WTE3196" s="615"/>
      <c r="WTF3196" s="615"/>
      <c r="WTG3196" s="615"/>
      <c r="WTH3196" s="615"/>
      <c r="WTI3196" s="615"/>
      <c r="WTJ3196" s="615"/>
      <c r="WTK3196" s="615"/>
      <c r="WTL3196" s="616"/>
      <c r="WTM3196" s="579"/>
      <c r="WTN3196" s="615"/>
      <c r="WTO3196" s="615"/>
      <c r="WTP3196" s="615"/>
      <c r="WTQ3196" s="615"/>
      <c r="WTR3196" s="615"/>
      <c r="WTS3196" s="615"/>
      <c r="WTT3196" s="615"/>
      <c r="WTU3196" s="616"/>
      <c r="WTV3196" s="579"/>
      <c r="WTW3196" s="615"/>
      <c r="WTX3196" s="615"/>
      <c r="WTY3196" s="615"/>
      <c r="WTZ3196" s="615"/>
      <c r="WUA3196" s="615"/>
      <c r="WUB3196" s="615"/>
      <c r="WUC3196" s="615"/>
      <c r="WUD3196" s="616"/>
      <c r="WUE3196" s="579"/>
      <c r="WUF3196" s="615"/>
      <c r="WUG3196" s="615"/>
      <c r="WUH3196" s="615"/>
      <c r="WUI3196" s="615"/>
      <c r="WUJ3196" s="615"/>
      <c r="WUK3196" s="615"/>
      <c r="WUL3196" s="615"/>
      <c r="WUM3196" s="616"/>
      <c r="WUN3196" s="579"/>
      <c r="WUO3196" s="615"/>
      <c r="WUP3196" s="615"/>
      <c r="WUQ3196" s="615"/>
      <c r="WUR3196" s="615"/>
      <c r="WUS3196" s="615"/>
      <c r="WUT3196" s="615"/>
      <c r="WUU3196" s="615"/>
      <c r="WUV3196" s="616"/>
      <c r="WUW3196" s="579"/>
      <c r="WUX3196" s="615"/>
      <c r="WUY3196" s="615"/>
      <c r="WUZ3196" s="615"/>
      <c r="WVA3196" s="615"/>
      <c r="WVB3196" s="615"/>
      <c r="WVC3196" s="615"/>
      <c r="WVD3196" s="615"/>
      <c r="WVE3196" s="616"/>
      <c r="WVF3196" s="579"/>
      <c r="WVG3196" s="615"/>
      <c r="WVH3196" s="615"/>
      <c r="WVI3196" s="615"/>
      <c r="WVJ3196" s="615"/>
      <c r="WVK3196" s="615"/>
      <c r="WVL3196" s="615"/>
      <c r="WVM3196" s="615"/>
      <c r="WVN3196" s="616"/>
      <c r="WVO3196" s="579"/>
      <c r="WVP3196" s="615"/>
      <c r="WVQ3196" s="615"/>
      <c r="WVR3196" s="615"/>
      <c r="WVS3196" s="615"/>
      <c r="WVT3196" s="615"/>
      <c r="WVU3196" s="615"/>
      <c r="WVV3196" s="615"/>
      <c r="WVW3196" s="616"/>
      <c r="WVX3196" s="579"/>
      <c r="WVY3196" s="615"/>
      <c r="WVZ3196" s="615"/>
      <c r="WWA3196" s="615"/>
      <c r="WWB3196" s="615"/>
      <c r="WWC3196" s="615"/>
      <c r="WWD3196" s="615"/>
      <c r="WWE3196" s="615"/>
      <c r="WWF3196" s="616"/>
      <c r="WWG3196" s="579"/>
      <c r="WWH3196" s="615"/>
      <c r="WWI3196" s="615"/>
      <c r="WWJ3196" s="615"/>
      <c r="WWK3196" s="615"/>
      <c r="WWL3196" s="615"/>
      <c r="WWM3196" s="615"/>
      <c r="WWN3196" s="615"/>
      <c r="WWO3196" s="616"/>
      <c r="WWP3196" s="579"/>
      <c r="WWQ3196" s="615"/>
      <c r="WWR3196" s="615"/>
      <c r="WWS3196" s="615"/>
      <c r="WWT3196" s="615"/>
      <c r="WWU3196" s="615"/>
      <c r="WWV3196" s="615"/>
      <c r="WWW3196" s="615"/>
      <c r="WWX3196" s="616"/>
      <c r="WWY3196" s="579"/>
      <c r="WWZ3196" s="615"/>
      <c r="WXA3196" s="615"/>
      <c r="WXB3196" s="615"/>
      <c r="WXC3196" s="615"/>
      <c r="WXD3196" s="615"/>
      <c r="WXE3196" s="615"/>
      <c r="WXF3196" s="615"/>
      <c r="WXG3196" s="616"/>
      <c r="WXH3196" s="579"/>
      <c r="WXI3196" s="615"/>
      <c r="WXJ3196" s="615"/>
      <c r="WXK3196" s="615"/>
      <c r="WXL3196" s="615"/>
      <c r="WXM3196" s="615"/>
      <c r="WXN3196" s="615"/>
      <c r="WXO3196" s="615"/>
      <c r="WXP3196" s="616"/>
      <c r="WXQ3196" s="579"/>
      <c r="WXR3196" s="615"/>
      <c r="WXS3196" s="615"/>
      <c r="WXT3196" s="615"/>
      <c r="WXU3196" s="615"/>
      <c r="WXV3196" s="615"/>
      <c r="WXW3196" s="615"/>
      <c r="WXX3196" s="615"/>
      <c r="WXY3196" s="616"/>
      <c r="WXZ3196" s="579"/>
      <c r="WYA3196" s="615"/>
      <c r="WYB3196" s="615"/>
      <c r="WYC3196" s="615"/>
      <c r="WYD3196" s="615"/>
      <c r="WYE3196" s="615"/>
      <c r="WYF3196" s="615"/>
      <c r="WYG3196" s="615"/>
      <c r="WYH3196" s="616"/>
      <c r="WYI3196" s="579"/>
      <c r="WYJ3196" s="615"/>
      <c r="WYK3196" s="615"/>
      <c r="WYL3196" s="615"/>
      <c r="WYM3196" s="615"/>
      <c r="WYN3196" s="615"/>
      <c r="WYO3196" s="615"/>
      <c r="WYP3196" s="615"/>
      <c r="WYQ3196" s="616"/>
      <c r="WYR3196" s="579"/>
      <c r="WYS3196" s="615"/>
      <c r="WYT3196" s="615"/>
      <c r="WYU3196" s="615"/>
      <c r="WYV3196" s="615"/>
      <c r="WYW3196" s="615"/>
      <c r="WYX3196" s="615"/>
      <c r="WYY3196" s="615"/>
      <c r="WYZ3196" s="616"/>
      <c r="WZA3196" s="579"/>
      <c r="WZB3196" s="615"/>
      <c r="WZC3196" s="615"/>
      <c r="WZD3196" s="615"/>
      <c r="WZE3196" s="615"/>
      <c r="WZF3196" s="615"/>
      <c r="WZG3196" s="615"/>
      <c r="WZH3196" s="615"/>
      <c r="WZI3196" s="616"/>
      <c r="WZJ3196" s="579"/>
      <c r="WZK3196" s="615"/>
      <c r="WZL3196" s="615"/>
      <c r="WZM3196" s="615"/>
      <c r="WZN3196" s="615"/>
      <c r="WZO3196" s="615"/>
      <c r="WZP3196" s="615"/>
      <c r="WZQ3196" s="615"/>
      <c r="WZR3196" s="616"/>
      <c r="WZS3196" s="579"/>
      <c r="WZT3196" s="615"/>
      <c r="WZU3196" s="615"/>
      <c r="WZV3196" s="615"/>
      <c r="WZW3196" s="615"/>
      <c r="WZX3196" s="615"/>
      <c r="WZY3196" s="615"/>
      <c r="WZZ3196" s="615"/>
      <c r="XAA3196" s="616"/>
      <c r="XAB3196" s="579"/>
      <c r="XAC3196" s="615"/>
      <c r="XAD3196" s="615"/>
      <c r="XAE3196" s="615"/>
      <c r="XAF3196" s="615"/>
      <c r="XAG3196" s="615"/>
      <c r="XAH3196" s="615"/>
      <c r="XAI3196" s="615"/>
      <c r="XAJ3196" s="616"/>
      <c r="XAK3196" s="579"/>
      <c r="XAL3196" s="615"/>
      <c r="XAM3196" s="615"/>
      <c r="XAN3196" s="615"/>
      <c r="XAO3196" s="615"/>
      <c r="XAP3196" s="615"/>
      <c r="XAQ3196" s="615"/>
      <c r="XAR3196" s="615"/>
      <c r="XAS3196" s="616"/>
      <c r="XAT3196" s="579"/>
      <c r="XAU3196" s="615"/>
      <c r="XAV3196" s="615"/>
      <c r="XAW3196" s="615"/>
      <c r="XAX3196" s="615"/>
      <c r="XAY3196" s="615"/>
      <c r="XAZ3196" s="615"/>
      <c r="XBA3196" s="615"/>
      <c r="XBB3196" s="616"/>
      <c r="XBC3196" s="579"/>
      <c r="XBD3196" s="615"/>
      <c r="XBE3196" s="615"/>
      <c r="XBF3196" s="615"/>
      <c r="XBG3196" s="615"/>
      <c r="XBH3196" s="615"/>
      <c r="XBI3196" s="615"/>
      <c r="XBJ3196" s="615"/>
      <c r="XBK3196" s="616"/>
      <c r="XBL3196" s="579"/>
      <c r="XBM3196" s="615"/>
      <c r="XBN3196" s="615"/>
      <c r="XBO3196" s="615"/>
      <c r="XBP3196" s="615"/>
      <c r="XBQ3196" s="615"/>
      <c r="XBR3196" s="615"/>
      <c r="XBS3196" s="615"/>
      <c r="XBT3196" s="616"/>
      <c r="XBU3196" s="579"/>
      <c r="XBV3196" s="615"/>
      <c r="XBW3196" s="615"/>
      <c r="XBX3196" s="615"/>
      <c r="XBY3196" s="615"/>
      <c r="XBZ3196" s="615"/>
      <c r="XCA3196" s="615"/>
      <c r="XCB3196" s="615"/>
      <c r="XCC3196" s="616"/>
      <c r="XCD3196" s="579"/>
      <c r="XCE3196" s="615"/>
      <c r="XCF3196" s="615"/>
      <c r="XCG3196" s="615"/>
      <c r="XCH3196" s="615"/>
      <c r="XCI3196" s="615"/>
      <c r="XCJ3196" s="615"/>
      <c r="XCK3196" s="615"/>
      <c r="XCL3196" s="616"/>
      <c r="XCM3196" s="579"/>
      <c r="XCN3196" s="615"/>
      <c r="XCO3196" s="615"/>
      <c r="XCP3196" s="615"/>
      <c r="XCQ3196" s="615"/>
      <c r="XCR3196" s="615"/>
      <c r="XCS3196" s="615"/>
      <c r="XCT3196" s="615"/>
      <c r="XCU3196" s="616"/>
      <c r="XCV3196" s="579"/>
      <c r="XCW3196" s="615"/>
      <c r="XCX3196" s="615"/>
      <c r="XCY3196" s="615"/>
      <c r="XCZ3196" s="615"/>
      <c r="XDA3196" s="615"/>
      <c r="XDB3196" s="615"/>
      <c r="XDC3196" s="615"/>
      <c r="XDD3196" s="616"/>
      <c r="XDE3196" s="579"/>
      <c r="XDF3196" s="615"/>
      <c r="XDG3196" s="615"/>
      <c r="XDH3196" s="615"/>
      <c r="XDI3196" s="615"/>
      <c r="XDJ3196" s="615"/>
      <c r="XDK3196" s="615"/>
      <c r="XDL3196" s="615"/>
      <c r="XDM3196" s="616"/>
      <c r="XDN3196" s="579"/>
      <c r="XDO3196" s="615"/>
      <c r="XDP3196" s="615"/>
      <c r="XDQ3196" s="615"/>
      <c r="XDR3196" s="615"/>
      <c r="XDS3196" s="615"/>
      <c r="XDT3196" s="615"/>
      <c r="XDU3196" s="615"/>
      <c r="XDV3196" s="616"/>
      <c r="XDW3196" s="579"/>
      <c r="XDX3196" s="615"/>
      <c r="XDY3196" s="615"/>
      <c r="XDZ3196" s="615"/>
      <c r="XEA3196" s="615"/>
      <c r="XEB3196" s="615"/>
      <c r="XEC3196" s="615"/>
      <c r="XED3196" s="615"/>
      <c r="XEE3196" s="616"/>
      <c r="XEF3196" s="579"/>
      <c r="XEG3196" s="615"/>
      <c r="XEH3196" s="615"/>
      <c r="XEI3196" s="615"/>
    </row>
    <row r="3197" spans="1:16363" s="163" customFormat="1" ht="18" customHeight="1">
      <c r="A3197" s="368" t="s">
        <v>1366</v>
      </c>
      <c r="B3197" s="44">
        <v>70169</v>
      </c>
      <c r="C3197" s="44"/>
      <c r="D3197" s="43"/>
      <c r="E3197" s="44"/>
      <c r="F3197" s="44" t="s">
        <v>1357</v>
      </c>
      <c r="G3197" s="44">
        <v>12</v>
      </c>
      <c r="H3197" s="44" t="s">
        <v>1058</v>
      </c>
      <c r="I3197" s="43">
        <v>285.32</v>
      </c>
      <c r="J3197" s="57">
        <f>IF(C3197="СТОП цена",I3197,ROUND(I3197*(1-VLOOKUP(L3197,Оглавление!D:G,3,FALSE)),2))</f>
        <v>285.32</v>
      </c>
      <c r="K3197" s="60"/>
      <c r="L3197" s="89" t="s">
        <v>1365</v>
      </c>
      <c r="M3197" s="54">
        <v>63</v>
      </c>
    </row>
    <row r="3198" spans="1:16363" s="163" customFormat="1" ht="23.25" customHeight="1">
      <c r="A3198" s="368" t="s">
        <v>1367</v>
      </c>
      <c r="B3198" s="44">
        <v>70077</v>
      </c>
      <c r="C3198" s="44"/>
      <c r="D3198" s="43"/>
      <c r="E3198" s="44"/>
      <c r="F3198" s="44" t="s">
        <v>1357</v>
      </c>
      <c r="G3198" s="44">
        <v>12</v>
      </c>
      <c r="H3198" s="44" t="s">
        <v>1058</v>
      </c>
      <c r="I3198" s="43">
        <v>263.33999999999997</v>
      </c>
      <c r="J3198" s="57">
        <f>IF(C3198="СТОП цена",I3198,ROUND(I3198*(1-VLOOKUP(L3198,Оглавление!D:G,3,FALSE)),2))</f>
        <v>263.33999999999997</v>
      </c>
      <c r="K3198" s="60"/>
      <c r="L3198" s="89" t="s">
        <v>1365</v>
      </c>
      <c r="M3198" s="54">
        <v>63</v>
      </c>
    </row>
    <row r="3199" spans="1:16363" s="221" customFormat="1" ht="23.25" customHeight="1">
      <c r="A3199" s="368" t="s">
        <v>1482</v>
      </c>
      <c r="B3199" s="44">
        <v>70114</v>
      </c>
      <c r="C3199" s="44"/>
      <c r="D3199" s="43"/>
      <c r="E3199" s="44"/>
      <c r="F3199" s="44" t="s">
        <v>1357</v>
      </c>
      <c r="G3199" s="44">
        <v>12</v>
      </c>
      <c r="H3199" s="44" t="s">
        <v>1058</v>
      </c>
      <c r="I3199" s="43">
        <v>307.39999999999998</v>
      </c>
      <c r="J3199" s="57">
        <f>IF(C3199="СТОП цена",I3199,ROUND(I3199*(1-VLOOKUP(L3199,Оглавление!D:G,3,FALSE)),2))</f>
        <v>307.39999999999998</v>
      </c>
      <c r="K3199" s="60"/>
      <c r="L3199" s="89" t="s">
        <v>1365</v>
      </c>
      <c r="M3199" s="54">
        <v>63</v>
      </c>
    </row>
    <row r="3200" spans="1:16363" s="221" customFormat="1" ht="23.25" customHeight="1">
      <c r="A3200" s="368" t="s">
        <v>1483</v>
      </c>
      <c r="B3200" s="44">
        <v>70121</v>
      </c>
      <c r="C3200" s="44"/>
      <c r="D3200" s="43"/>
      <c r="E3200" s="44"/>
      <c r="F3200" s="44" t="s">
        <v>1357</v>
      </c>
      <c r="G3200" s="44">
        <v>12</v>
      </c>
      <c r="H3200" s="44" t="s">
        <v>1058</v>
      </c>
      <c r="I3200" s="43">
        <v>285.64999999999998</v>
      </c>
      <c r="J3200" s="57">
        <f>IF(C3200="СТОП цена",I3200,ROUND(I3200*(1-VLOOKUP(L3200,Оглавление!D:G,3,FALSE)),2))</f>
        <v>285.64999999999998</v>
      </c>
      <c r="K3200" s="60"/>
      <c r="L3200" s="89" t="s">
        <v>1365</v>
      </c>
      <c r="M3200" s="54">
        <v>63</v>
      </c>
    </row>
    <row r="3201" spans="1:13" s="186" customFormat="1" ht="15">
      <c r="A3201" s="371" t="s">
        <v>1423</v>
      </c>
      <c r="B3201" s="44">
        <v>70190</v>
      </c>
      <c r="C3201" s="44"/>
      <c r="D3201" s="43"/>
      <c r="E3201" s="44"/>
      <c r="F3201" s="44" t="s">
        <v>1357</v>
      </c>
      <c r="G3201" s="44">
        <v>12</v>
      </c>
      <c r="H3201" s="44" t="s">
        <v>1058</v>
      </c>
      <c r="I3201" s="43">
        <v>375.87</v>
      </c>
      <c r="J3201" s="57">
        <f>IF(C3201="СТОП цена",I3201,ROUND(I3201*(1-VLOOKUP(L3201,Оглавление!D:G,3,FALSE)),2))</f>
        <v>375.87</v>
      </c>
      <c r="K3201" s="60"/>
      <c r="L3201" s="89" t="s">
        <v>1365</v>
      </c>
      <c r="M3201" s="54">
        <v>63</v>
      </c>
    </row>
    <row r="3202" spans="1:13" s="297" customFormat="1" ht="20.25" customHeight="1">
      <c r="A3202" s="371" t="s">
        <v>1736</v>
      </c>
      <c r="B3202" s="44">
        <v>225</v>
      </c>
      <c r="C3202" s="44" t="s">
        <v>223</v>
      </c>
      <c r="D3202" s="43"/>
      <c r="E3202" s="44"/>
      <c r="F3202" s="44" t="s">
        <v>1245</v>
      </c>
      <c r="G3202" s="44">
        <v>12</v>
      </c>
      <c r="H3202" s="44" t="s">
        <v>1058</v>
      </c>
      <c r="I3202" s="43">
        <v>333.7</v>
      </c>
      <c r="J3202" s="57">
        <f>IF(C3202="СТОП цена",I3202,ROUND(I3202*(1-VLOOKUP(L3202,Оглавление!D:G,3,FALSE)),2))</f>
        <v>333.7</v>
      </c>
      <c r="K3202" s="60"/>
      <c r="L3202" s="89" t="s">
        <v>1365</v>
      </c>
      <c r="M3202" s="54">
        <v>63</v>
      </c>
    </row>
    <row r="3203" spans="1:13" s="312" customFormat="1" ht="20.25" customHeight="1">
      <c r="A3203" s="371" t="s">
        <v>2370</v>
      </c>
      <c r="B3203" s="44">
        <v>34</v>
      </c>
      <c r="C3203" s="44" t="s">
        <v>223</v>
      </c>
      <c r="D3203" s="43"/>
      <c r="E3203" s="44"/>
      <c r="F3203" s="44" t="s">
        <v>1357</v>
      </c>
      <c r="G3203" s="44"/>
      <c r="H3203" s="44" t="s">
        <v>1058</v>
      </c>
      <c r="I3203" s="43">
        <v>300.14999999999998</v>
      </c>
      <c r="J3203" s="57">
        <f>IF(C3203="СТОП цена",I3203,ROUND(I3203*(1-VLOOKUP(L3203,Оглавление!D:G,3,FALSE)),2))</f>
        <v>300.14999999999998</v>
      </c>
      <c r="K3203" s="60"/>
      <c r="L3203" s="89" t="s">
        <v>1365</v>
      </c>
      <c r="M3203" s="54">
        <v>63</v>
      </c>
    </row>
    <row r="3204" spans="1:13" s="1" customFormat="1" ht="17.25" customHeight="1">
      <c r="A3204" s="579" t="s">
        <v>571</v>
      </c>
      <c r="B3204" s="580"/>
      <c r="C3204" s="580"/>
      <c r="D3204" s="580"/>
      <c r="E3204" s="580"/>
      <c r="F3204" s="580"/>
      <c r="G3204" s="580"/>
      <c r="H3204" s="580"/>
      <c r="I3204" s="580"/>
      <c r="J3204" s="609"/>
      <c r="K3204" s="241" t="s">
        <v>571</v>
      </c>
      <c r="L3204" s="241" t="s">
        <v>571</v>
      </c>
      <c r="M3204" s="54">
        <v>63</v>
      </c>
    </row>
    <row r="3205" spans="1:13" s="1" customFormat="1" ht="25.5" customHeight="1">
      <c r="A3205" s="582" t="s">
        <v>819</v>
      </c>
      <c r="B3205" s="583"/>
      <c r="C3205" s="583"/>
      <c r="D3205" s="583"/>
      <c r="E3205" s="583"/>
      <c r="F3205" s="583"/>
      <c r="G3205" s="583"/>
      <c r="H3205" s="583"/>
      <c r="I3205" s="583"/>
      <c r="J3205" s="614"/>
      <c r="K3205" s="241" t="s">
        <v>571</v>
      </c>
      <c r="L3205" s="241" t="s">
        <v>571</v>
      </c>
      <c r="M3205" s="54">
        <v>63</v>
      </c>
    </row>
    <row r="3206" spans="1:13" s="1" customFormat="1" ht="32.25" customHeight="1">
      <c r="A3206" s="382" t="s">
        <v>2287</v>
      </c>
      <c r="B3206" s="43" t="s">
        <v>2948</v>
      </c>
      <c r="C3206" s="43" t="s">
        <v>223</v>
      </c>
      <c r="D3206" s="344"/>
      <c r="E3206" s="344"/>
      <c r="F3206" s="44" t="s">
        <v>1433</v>
      </c>
      <c r="G3206" s="44">
        <v>15</v>
      </c>
      <c r="H3206" s="44" t="s">
        <v>1058</v>
      </c>
      <c r="I3206" s="44">
        <v>358.39</v>
      </c>
      <c r="J3206" s="57">
        <f>IF(C3206="СТОП цена",I3206,ROUND(I3206*(1-VLOOKUP(L3206,Оглавление!D:G,3,FALSE)),2))</f>
        <v>358.39</v>
      </c>
      <c r="K3206" s="347"/>
      <c r="L3206" s="241" t="s">
        <v>571</v>
      </c>
      <c r="M3206" s="54">
        <v>63</v>
      </c>
    </row>
    <row r="3207" spans="1:13" s="1" customFormat="1" ht="25.5" customHeight="1">
      <c r="A3207" s="382" t="s">
        <v>2288</v>
      </c>
      <c r="B3207" s="42">
        <v>126931</v>
      </c>
      <c r="C3207" s="43" t="s">
        <v>223</v>
      </c>
      <c r="D3207" s="344"/>
      <c r="E3207" s="344"/>
      <c r="F3207" s="44" t="s">
        <v>1433</v>
      </c>
      <c r="G3207" s="44">
        <v>15</v>
      </c>
      <c r="H3207" s="44" t="s">
        <v>1058</v>
      </c>
      <c r="I3207" s="44">
        <v>358.39</v>
      </c>
      <c r="J3207" s="57">
        <f>IF(C3207="СТОП цена",I3207,ROUND(I3207*(1-VLOOKUP(L3207,Оглавление!D:G,3,FALSE)),2))</f>
        <v>358.39</v>
      </c>
      <c r="K3207" s="347"/>
      <c r="L3207" s="241" t="s">
        <v>571</v>
      </c>
      <c r="M3207" s="54">
        <v>63</v>
      </c>
    </row>
    <row r="3208" spans="1:13" s="1" customFormat="1" ht="32.25" customHeight="1">
      <c r="A3208" s="382" t="s">
        <v>209</v>
      </c>
      <c r="B3208" s="42">
        <v>102392</v>
      </c>
      <c r="C3208" s="43"/>
      <c r="D3208" s="351">
        <v>310</v>
      </c>
      <c r="E3208" s="351" t="s">
        <v>784</v>
      </c>
      <c r="F3208" s="44" t="str">
        <f t="shared" ref="F3208:F3214" si="84">CONCATENATE(D3208," ",E3208)</f>
        <v>310 мл</v>
      </c>
      <c r="G3208" s="44">
        <v>15</v>
      </c>
      <c r="H3208" s="44" t="s">
        <v>1058</v>
      </c>
      <c r="I3208" s="44">
        <v>225.94</v>
      </c>
      <c r="J3208" s="57">
        <f>IF(C3208="СТОП цена",I3208,ROUND(I3208*(1-VLOOKUP(L3208,Оглавление!D:G,3,FALSE)),2))</f>
        <v>225.94</v>
      </c>
      <c r="K3208" s="347" t="s">
        <v>571</v>
      </c>
      <c r="L3208" s="241" t="s">
        <v>571</v>
      </c>
      <c r="M3208" s="54">
        <v>63</v>
      </c>
    </row>
    <row r="3209" spans="1:13" s="167" customFormat="1" ht="30">
      <c r="A3209" s="382" t="s">
        <v>210</v>
      </c>
      <c r="B3209" s="42">
        <v>100253</v>
      </c>
      <c r="C3209" s="42"/>
      <c r="D3209" s="42">
        <v>600</v>
      </c>
      <c r="E3209" s="44" t="s">
        <v>784</v>
      </c>
      <c r="F3209" s="44" t="str">
        <f t="shared" si="84"/>
        <v>600 мл</v>
      </c>
      <c r="G3209" s="42">
        <v>12</v>
      </c>
      <c r="H3209" s="44" t="s">
        <v>1058</v>
      </c>
      <c r="I3209" s="43">
        <v>407.37</v>
      </c>
      <c r="J3209" s="57">
        <f>IF(C3209="СТОП цена",I3209,ROUND(I3209*(1-VLOOKUP(L3209,Оглавление!D:G,3,FALSE)),2))</f>
        <v>407.37</v>
      </c>
      <c r="K3209" s="241" t="s">
        <v>571</v>
      </c>
      <c r="L3209" s="241" t="s">
        <v>571</v>
      </c>
      <c r="M3209" s="54">
        <v>63</v>
      </c>
    </row>
    <row r="3210" spans="1:13" s="167" customFormat="1" ht="30">
      <c r="A3210" s="382" t="s">
        <v>212</v>
      </c>
      <c r="B3210" s="42">
        <v>126784</v>
      </c>
      <c r="C3210" s="42"/>
      <c r="D3210" s="42">
        <v>1</v>
      </c>
      <c r="E3210" s="44" t="s">
        <v>211</v>
      </c>
      <c r="F3210" s="44" t="str">
        <f t="shared" si="84"/>
        <v>1 шт.</v>
      </c>
      <c r="G3210" s="42">
        <v>1</v>
      </c>
      <c r="H3210" s="44" t="s">
        <v>1058</v>
      </c>
      <c r="I3210" s="43">
        <v>12385.7</v>
      </c>
      <c r="J3210" s="57">
        <f>IF(C3210="СТОП цена",I3210,ROUND(I3210*(1-VLOOKUP(L3210,Оглавление!D:G,3,FALSE)),2))</f>
        <v>12385.7</v>
      </c>
      <c r="K3210" s="241" t="s">
        <v>571</v>
      </c>
      <c r="L3210" s="241" t="s">
        <v>571</v>
      </c>
      <c r="M3210" s="54">
        <v>63</v>
      </c>
    </row>
    <row r="3211" spans="1:13" s="312" customFormat="1" ht="33" customHeight="1">
      <c r="A3211" s="382" t="s">
        <v>213</v>
      </c>
      <c r="B3211" s="42">
        <v>111072</v>
      </c>
      <c r="C3211" s="42"/>
      <c r="D3211" s="42">
        <v>1</v>
      </c>
      <c r="E3211" s="44" t="s">
        <v>211</v>
      </c>
      <c r="F3211" s="44" t="str">
        <f t="shared" si="84"/>
        <v>1 шт.</v>
      </c>
      <c r="G3211" s="42">
        <v>24</v>
      </c>
      <c r="H3211" s="44" t="s">
        <v>1058</v>
      </c>
      <c r="I3211" s="43">
        <v>242.84</v>
      </c>
      <c r="J3211" s="57">
        <f>IF(C3211="СТОП цена",I3211,ROUND(I3211*(1-VLOOKUP(L3211,Оглавление!D:G,3,FALSE)),2))</f>
        <v>242.84</v>
      </c>
      <c r="K3211" s="241" t="s">
        <v>571</v>
      </c>
      <c r="L3211" s="241" t="s">
        <v>571</v>
      </c>
      <c r="M3211" s="54">
        <v>63</v>
      </c>
    </row>
    <row r="3212" spans="1:13" s="312" customFormat="1" ht="23.25" customHeight="1">
      <c r="A3212" s="382" t="s">
        <v>214</v>
      </c>
      <c r="B3212" s="42">
        <v>105877</v>
      </c>
      <c r="C3212" s="42"/>
      <c r="D3212" s="42">
        <v>300</v>
      </c>
      <c r="E3212" s="44" t="s">
        <v>784</v>
      </c>
      <c r="F3212" s="44" t="str">
        <f t="shared" si="84"/>
        <v>300 мл</v>
      </c>
      <c r="G3212" s="42">
        <v>15</v>
      </c>
      <c r="H3212" s="44" t="s">
        <v>1058</v>
      </c>
      <c r="I3212" s="43">
        <v>98.05</v>
      </c>
      <c r="J3212" s="57">
        <f>IF(C3212="СТОП цена",I3212,ROUND(I3212*(1-VLOOKUP(L3212,Оглавление!D:G,3,FALSE)),2))</f>
        <v>98.05</v>
      </c>
      <c r="K3212" s="241" t="s">
        <v>571</v>
      </c>
      <c r="L3212" s="241" t="s">
        <v>571</v>
      </c>
      <c r="M3212" s="54">
        <v>63</v>
      </c>
    </row>
    <row r="3213" spans="1:13">
      <c r="A3213" s="588" t="s">
        <v>215</v>
      </c>
      <c r="B3213" s="43">
        <v>105907</v>
      </c>
      <c r="C3213" s="43" t="s">
        <v>223</v>
      </c>
      <c r="D3213" s="44">
        <v>300</v>
      </c>
      <c r="E3213" s="44" t="s">
        <v>784</v>
      </c>
      <c r="F3213" s="44" t="str">
        <f t="shared" si="84"/>
        <v>300 мл</v>
      </c>
      <c r="G3213" s="44">
        <v>15</v>
      </c>
      <c r="H3213" s="44" t="s">
        <v>1058</v>
      </c>
      <c r="I3213" s="43">
        <v>161.41</v>
      </c>
      <c r="J3213" s="57">
        <f>IF(C3213="СТОП цена",I3213,ROUND(I3213*(1-VLOOKUP(L3213,Оглавление!D:G,3,FALSE)),2))</f>
        <v>161.41</v>
      </c>
      <c r="K3213" s="241" t="s">
        <v>571</v>
      </c>
      <c r="L3213" s="241" t="s">
        <v>571</v>
      </c>
      <c r="M3213" s="54">
        <v>63</v>
      </c>
    </row>
    <row r="3214" spans="1:13">
      <c r="A3214" s="589"/>
      <c r="B3214" s="42">
        <v>115843</v>
      </c>
      <c r="C3214" s="42"/>
      <c r="D3214" s="42">
        <v>280</v>
      </c>
      <c r="E3214" s="44" t="s">
        <v>784</v>
      </c>
      <c r="F3214" s="44" t="str">
        <f t="shared" si="84"/>
        <v>280 мл</v>
      </c>
      <c r="G3214" s="44">
        <v>15</v>
      </c>
      <c r="H3214" s="44" t="s">
        <v>1058</v>
      </c>
      <c r="I3214" s="43">
        <v>154.77000000000001</v>
      </c>
      <c r="J3214" s="57">
        <f>IF(C3214="СТОП цена",I3214,ROUND(I3214*(1-VLOOKUP(L3214,Оглавление!D:G,3,FALSE)),2))</f>
        <v>154.77000000000001</v>
      </c>
      <c r="K3214" s="241" t="s">
        <v>571</v>
      </c>
      <c r="L3214" s="241" t="s">
        <v>571</v>
      </c>
      <c r="M3214" s="54">
        <v>63</v>
      </c>
    </row>
    <row r="3215" spans="1:13" s="280" customFormat="1" ht="24" customHeight="1">
      <c r="A3215" s="382" t="s">
        <v>1675</v>
      </c>
      <c r="B3215" s="43">
        <v>122951</v>
      </c>
      <c r="C3215" s="43" t="s">
        <v>223</v>
      </c>
      <c r="D3215" s="42"/>
      <c r="E3215" s="44"/>
      <c r="F3215" s="44" t="s">
        <v>1300</v>
      </c>
      <c r="G3215" s="44">
        <v>15</v>
      </c>
      <c r="H3215" s="44" t="s">
        <v>1058</v>
      </c>
      <c r="I3215" s="43">
        <v>84.36</v>
      </c>
      <c r="J3215" s="57">
        <f>IF(C3215="СТОП цена",I3215,ROUND(I3215*(1-VLOOKUP(L3215,Оглавление!D:G,3,FALSE)),2))</f>
        <v>84.36</v>
      </c>
      <c r="K3215" s="241" t="s">
        <v>571</v>
      </c>
      <c r="L3215" s="241" t="s">
        <v>571</v>
      </c>
      <c r="M3215" s="54">
        <v>63</v>
      </c>
    </row>
    <row r="3216" spans="1:13" s="280" customFormat="1" ht="22.5" customHeight="1">
      <c r="A3216" s="382" t="s">
        <v>1674</v>
      </c>
      <c r="B3216" s="43">
        <v>122980</v>
      </c>
      <c r="C3216" s="43"/>
      <c r="D3216" s="42"/>
      <c r="E3216" s="44"/>
      <c r="F3216" s="44" t="s">
        <v>1676</v>
      </c>
      <c r="G3216" s="44">
        <v>15</v>
      </c>
      <c r="H3216" s="44" t="s">
        <v>1058</v>
      </c>
      <c r="I3216" s="43">
        <v>117.17</v>
      </c>
      <c r="J3216" s="57">
        <f>IF(C3216="СТОП цена",I3216,ROUND(I3216*(1-VLOOKUP(L3216,Оглавление!D:G,3,FALSE)),2))</f>
        <v>117.17</v>
      </c>
      <c r="K3216" s="241" t="s">
        <v>571</v>
      </c>
      <c r="L3216" s="241" t="s">
        <v>571</v>
      </c>
      <c r="M3216" s="54">
        <v>63</v>
      </c>
    </row>
    <row r="3217" spans="1:13" s="280" customFormat="1" ht="25.5" customHeight="1">
      <c r="A3217" s="382" t="s">
        <v>1679</v>
      </c>
      <c r="B3217" s="43">
        <v>123081</v>
      </c>
      <c r="C3217" s="43"/>
      <c r="D3217" s="42"/>
      <c r="E3217" s="44"/>
      <c r="F3217" s="44" t="s">
        <v>1677</v>
      </c>
      <c r="G3217" s="44">
        <v>15</v>
      </c>
      <c r="H3217" s="44" t="s">
        <v>1058</v>
      </c>
      <c r="I3217" s="43">
        <v>117.17</v>
      </c>
      <c r="J3217" s="57">
        <f>IF(C3217="СТОП цена",I3217,ROUND(I3217*(1-VLOOKUP(L3217,Оглавление!D:G,3,FALSE)),2))</f>
        <v>117.17</v>
      </c>
      <c r="K3217" s="241" t="s">
        <v>571</v>
      </c>
      <c r="L3217" s="241" t="s">
        <v>571</v>
      </c>
      <c r="M3217" s="54">
        <v>63</v>
      </c>
    </row>
    <row r="3218" spans="1:13" s="299" customFormat="1" ht="23.25" customHeight="1">
      <c r="A3218" s="379" t="s">
        <v>1747</v>
      </c>
      <c r="B3218" s="43">
        <v>124252</v>
      </c>
      <c r="C3218" s="43" t="s">
        <v>223</v>
      </c>
      <c r="D3218" s="42"/>
      <c r="E3218" s="44"/>
      <c r="F3218" s="44" t="s">
        <v>1300</v>
      </c>
      <c r="G3218" s="44">
        <v>15</v>
      </c>
      <c r="H3218" s="44" t="s">
        <v>1058</v>
      </c>
      <c r="I3218" s="43">
        <v>117.17</v>
      </c>
      <c r="J3218" s="57">
        <f>IF(C3218="СТОП цена",I3218,ROUND(I3218*(1-VLOOKUP(L3219,Оглавление!D:G,3,FALSE)),2))</f>
        <v>117.17</v>
      </c>
      <c r="L3218" s="241" t="s">
        <v>571</v>
      </c>
      <c r="M3218" s="54">
        <v>63</v>
      </c>
    </row>
    <row r="3219" spans="1:13" s="312" customFormat="1" ht="23.25" customHeight="1">
      <c r="A3219" s="379" t="s">
        <v>2304</v>
      </c>
      <c r="B3219" s="43">
        <v>105884</v>
      </c>
      <c r="C3219" s="43" t="s">
        <v>223</v>
      </c>
      <c r="D3219" s="42"/>
      <c r="E3219" s="44"/>
      <c r="F3219" s="44" t="s">
        <v>1641</v>
      </c>
      <c r="G3219" s="44">
        <v>15</v>
      </c>
      <c r="H3219" s="44" t="s">
        <v>1058</v>
      </c>
      <c r="I3219" s="43">
        <v>213.72</v>
      </c>
      <c r="J3219" s="57">
        <f>IF(C3219="СТОП цена",I3219,ROUND(I3219*(1-VLOOKUP(L3220,Оглавление!D:G,3,FALSE)),2))</f>
        <v>213.72</v>
      </c>
      <c r="K3219" s="347" t="s">
        <v>571</v>
      </c>
      <c r="L3219" s="241" t="s">
        <v>571</v>
      </c>
      <c r="M3219" s="54">
        <v>63</v>
      </c>
    </row>
    <row r="3220" spans="1:13" s="1" customFormat="1" ht="25.5" customHeight="1">
      <c r="A3220" s="582" t="s">
        <v>54</v>
      </c>
      <c r="B3220" s="583"/>
      <c r="C3220" s="583"/>
      <c r="D3220" s="583"/>
      <c r="E3220" s="583"/>
      <c r="F3220" s="583"/>
      <c r="G3220" s="583"/>
      <c r="H3220" s="583"/>
      <c r="I3220" s="583"/>
      <c r="J3220" s="583"/>
      <c r="K3220" s="60"/>
      <c r="L3220" s="60" t="s">
        <v>571</v>
      </c>
      <c r="M3220" s="54">
        <v>63</v>
      </c>
    </row>
    <row r="3221" spans="1:13" ht="23.25" customHeight="1">
      <c r="A3221" s="382" t="s">
        <v>216</v>
      </c>
      <c r="B3221" s="42">
        <v>117383</v>
      </c>
      <c r="C3221" s="42"/>
      <c r="D3221" s="42">
        <v>290</v>
      </c>
      <c r="E3221" s="44" t="s">
        <v>784</v>
      </c>
      <c r="F3221" s="44" t="str">
        <f>CONCATENATE(D3221," ",E3221)</f>
        <v>290 мл</v>
      </c>
      <c r="G3221" s="42">
        <v>12</v>
      </c>
      <c r="H3221" s="44" t="s">
        <v>1058</v>
      </c>
      <c r="I3221" s="43">
        <v>345.67</v>
      </c>
      <c r="J3221" s="57">
        <f>IF(C3221="СТОП цена",I3221,ROUND(I3221*(1-VLOOKUP(L3221,Оглавление!D:G,3,FALSE)),2))</f>
        <v>345.67</v>
      </c>
      <c r="K3221" s="60"/>
      <c r="L3221" s="60" t="s">
        <v>571</v>
      </c>
      <c r="M3221" s="54">
        <v>63</v>
      </c>
    </row>
    <row r="3222" spans="1:13" s="1" customFormat="1" ht="25.5" customHeight="1">
      <c r="A3222" s="582" t="s">
        <v>950</v>
      </c>
      <c r="B3222" s="583"/>
      <c r="C3222" s="583"/>
      <c r="D3222" s="583"/>
      <c r="E3222" s="583"/>
      <c r="F3222" s="583"/>
      <c r="G3222" s="583"/>
      <c r="H3222" s="583"/>
      <c r="I3222" s="583"/>
      <c r="J3222" s="583"/>
      <c r="K3222" s="60"/>
      <c r="L3222" s="60" t="s">
        <v>571</v>
      </c>
      <c r="M3222" s="54">
        <v>63</v>
      </c>
    </row>
    <row r="3223" spans="1:13" ht="20.25" customHeight="1">
      <c r="A3223" s="382" t="s">
        <v>217</v>
      </c>
      <c r="B3223" s="43">
        <v>107557</v>
      </c>
      <c r="C3223" s="43"/>
      <c r="D3223" s="43">
        <v>750</v>
      </c>
      <c r="E3223" s="44" t="s">
        <v>784</v>
      </c>
      <c r="F3223" s="44" t="str">
        <f t="shared" ref="F3223:F3235" si="85">CONCATENATE(D3223," ",E3223)</f>
        <v>750 мл</v>
      </c>
      <c r="G3223" s="44">
        <v>12</v>
      </c>
      <c r="H3223" s="44" t="s">
        <v>1058</v>
      </c>
      <c r="I3223" s="43">
        <v>272.85000000000002</v>
      </c>
      <c r="J3223" s="57">
        <f>IF(C3223="СТОП цена",I3223,ROUND(I3223*(1-VLOOKUP(L3223,Оглавление!D:G,3,FALSE)),2))</f>
        <v>272.85000000000002</v>
      </c>
      <c r="K3223" s="60"/>
      <c r="L3223" s="60" t="s">
        <v>571</v>
      </c>
      <c r="M3223" s="54">
        <v>63</v>
      </c>
    </row>
    <row r="3224" spans="1:13" ht="21" customHeight="1">
      <c r="A3224" s="382" t="s">
        <v>218</v>
      </c>
      <c r="B3224" s="43">
        <v>114093</v>
      </c>
      <c r="C3224" s="43"/>
      <c r="D3224" s="44">
        <v>750</v>
      </c>
      <c r="E3224" s="44" t="s">
        <v>784</v>
      </c>
      <c r="F3224" s="44" t="str">
        <f t="shared" si="85"/>
        <v>750 мл</v>
      </c>
      <c r="G3224" s="44">
        <v>12</v>
      </c>
      <c r="H3224" s="44" t="s">
        <v>1058</v>
      </c>
      <c r="I3224" s="43">
        <v>266.95999999999998</v>
      </c>
      <c r="J3224" s="57">
        <f>IF(C3224="СТОП цена",I3224,ROUND(I3224*(1-VLOOKUP(L3224,Оглавление!D:G,3,FALSE)),2))</f>
        <v>266.95999999999998</v>
      </c>
      <c r="K3224" s="60"/>
      <c r="L3224" s="60" t="s">
        <v>571</v>
      </c>
      <c r="M3224" s="54">
        <v>63</v>
      </c>
    </row>
    <row r="3225" spans="1:13" ht="15">
      <c r="A3225" s="382" t="s">
        <v>219</v>
      </c>
      <c r="B3225" s="42">
        <v>115004</v>
      </c>
      <c r="C3225" s="42"/>
      <c r="D3225" s="44">
        <v>750</v>
      </c>
      <c r="E3225" s="44" t="s">
        <v>784</v>
      </c>
      <c r="F3225" s="44" t="str">
        <f t="shared" si="85"/>
        <v>750 мл</v>
      </c>
      <c r="G3225" s="44">
        <v>12</v>
      </c>
      <c r="H3225" s="44" t="s">
        <v>1058</v>
      </c>
      <c r="I3225" s="43">
        <v>324.88</v>
      </c>
      <c r="J3225" s="57">
        <f>IF(C3225="СТОП цена",I3225,ROUND(I3225*(1-VLOOKUP(L3225,Оглавление!D:G,3,FALSE)),2))</f>
        <v>324.88</v>
      </c>
      <c r="K3225" s="60"/>
      <c r="L3225" s="60" t="s">
        <v>571</v>
      </c>
      <c r="M3225" s="54">
        <v>63</v>
      </c>
    </row>
    <row r="3226" spans="1:13" ht="20.25" customHeight="1">
      <c r="A3226" s="382" t="s">
        <v>220</v>
      </c>
      <c r="B3226" s="42">
        <v>106746</v>
      </c>
      <c r="C3226" s="42"/>
      <c r="D3226" s="44">
        <v>750</v>
      </c>
      <c r="E3226" s="44" t="s">
        <v>784</v>
      </c>
      <c r="F3226" s="44" t="str">
        <f t="shared" si="85"/>
        <v>750 мл</v>
      </c>
      <c r="G3226" s="44">
        <v>12</v>
      </c>
      <c r="H3226" s="44" t="s">
        <v>1058</v>
      </c>
      <c r="I3226" s="43">
        <v>306.08999999999997</v>
      </c>
      <c r="J3226" s="57">
        <f>IF(C3226="СТОП цена",I3226,ROUND(I3226*(1-VLOOKUP(L3226,Оглавление!D:G,3,FALSE)),2))</f>
        <v>306.08999999999997</v>
      </c>
      <c r="K3226" s="60"/>
      <c r="L3226" s="60" t="s">
        <v>571</v>
      </c>
      <c r="M3226" s="54">
        <v>63</v>
      </c>
    </row>
    <row r="3227" spans="1:13" ht="15">
      <c r="A3227" s="382" t="s">
        <v>770</v>
      </c>
      <c r="B3227" s="42">
        <v>115002</v>
      </c>
      <c r="C3227" s="42"/>
      <c r="D3227" s="44">
        <v>750</v>
      </c>
      <c r="E3227" s="44" t="s">
        <v>784</v>
      </c>
      <c r="F3227" s="44" t="str">
        <f t="shared" si="85"/>
        <v>750 мл</v>
      </c>
      <c r="G3227" s="44">
        <v>12</v>
      </c>
      <c r="H3227" s="44" t="s">
        <v>1058</v>
      </c>
      <c r="I3227" s="43">
        <v>325.54000000000002</v>
      </c>
      <c r="J3227" s="57">
        <f>IF(C3227="СТОП цена",I3227,ROUND(I3227*(1-VLOOKUP(L3227,Оглавление!D:G,3,FALSE)),2))</f>
        <v>325.54000000000002</v>
      </c>
      <c r="K3227" s="60"/>
      <c r="L3227" s="60" t="s">
        <v>571</v>
      </c>
      <c r="M3227" s="54">
        <v>63</v>
      </c>
    </row>
    <row r="3228" spans="1:13" ht="15">
      <c r="A3228" s="382" t="s">
        <v>771</v>
      </c>
      <c r="B3228" s="42">
        <v>115003</v>
      </c>
      <c r="C3228" s="42"/>
      <c r="D3228" s="44">
        <v>750</v>
      </c>
      <c r="E3228" s="44" t="s">
        <v>784</v>
      </c>
      <c r="F3228" s="44" t="str">
        <f t="shared" si="85"/>
        <v>750 мл</v>
      </c>
      <c r="G3228" s="44">
        <v>12</v>
      </c>
      <c r="H3228" s="44" t="s">
        <v>1058</v>
      </c>
      <c r="I3228" s="43">
        <v>284.26</v>
      </c>
      <c r="J3228" s="57">
        <f>IF(C3228="СТОП цена",I3228,ROUND(I3228*(1-VLOOKUP(L3228,Оглавление!D:G,3,FALSE)),2))</f>
        <v>284.26</v>
      </c>
      <c r="K3228" s="60"/>
      <c r="L3228" s="60" t="s">
        <v>571</v>
      </c>
      <c r="M3228" s="54">
        <v>63</v>
      </c>
    </row>
    <row r="3229" spans="1:13" ht="15">
      <c r="A3229" s="382" t="s">
        <v>772</v>
      </c>
      <c r="B3229" s="42">
        <v>113985</v>
      </c>
      <c r="C3229" s="42"/>
      <c r="D3229" s="44">
        <v>750</v>
      </c>
      <c r="E3229" s="44" t="s">
        <v>784</v>
      </c>
      <c r="F3229" s="44" t="str">
        <f t="shared" si="85"/>
        <v>750 мл</v>
      </c>
      <c r="G3229" s="44">
        <v>12</v>
      </c>
      <c r="H3229" s="44" t="s">
        <v>1058</v>
      </c>
      <c r="I3229" s="43">
        <v>308.12</v>
      </c>
      <c r="J3229" s="57">
        <f>IF(C3229="СТОП цена",I3229,ROUND(I3229*(1-VLOOKUP(L3229,Оглавление!D:G,3,FALSE)),2))</f>
        <v>308.12</v>
      </c>
      <c r="K3229" s="60"/>
      <c r="L3229" s="60" t="s">
        <v>571</v>
      </c>
      <c r="M3229" s="54">
        <v>64</v>
      </c>
    </row>
    <row r="3230" spans="1:13" ht="15">
      <c r="A3230" s="382" t="s">
        <v>773</v>
      </c>
      <c r="B3230" s="42">
        <v>118316</v>
      </c>
      <c r="C3230" s="42"/>
      <c r="D3230" s="42">
        <v>870</v>
      </c>
      <c r="E3230" s="44" t="s">
        <v>784</v>
      </c>
      <c r="F3230" s="44" t="str">
        <f t="shared" si="85"/>
        <v>870 мл</v>
      </c>
      <c r="G3230" s="44">
        <v>12</v>
      </c>
      <c r="H3230" s="44" t="s">
        <v>1058</v>
      </c>
      <c r="I3230" s="43">
        <v>358.11</v>
      </c>
      <c r="J3230" s="57">
        <f>IF(C3230="СТОП цена",I3230,ROUND(I3230*(1-VLOOKUP(L3230,Оглавление!D:G,3,FALSE)),2))</f>
        <v>358.11</v>
      </c>
      <c r="K3230" s="60"/>
      <c r="L3230" s="60" t="s">
        <v>571</v>
      </c>
      <c r="M3230" s="54">
        <v>64</v>
      </c>
    </row>
    <row r="3231" spans="1:13" ht="20.25" customHeight="1">
      <c r="A3231" s="382" t="s">
        <v>774</v>
      </c>
      <c r="B3231" s="42">
        <v>113899</v>
      </c>
      <c r="C3231" s="42"/>
      <c r="D3231" s="44">
        <v>870</v>
      </c>
      <c r="E3231" s="44" t="s">
        <v>784</v>
      </c>
      <c r="F3231" s="44" t="str">
        <f t="shared" si="85"/>
        <v>870 мл</v>
      </c>
      <c r="G3231" s="44">
        <v>12</v>
      </c>
      <c r="H3231" s="44" t="s">
        <v>1058</v>
      </c>
      <c r="I3231" s="43">
        <v>349.29</v>
      </c>
      <c r="J3231" s="57">
        <f>IF(C3231="СТОП цена",I3231,ROUND(I3231*(1-VLOOKUP(L3231,Оглавление!D:G,3,FALSE)),2))</f>
        <v>349.29</v>
      </c>
      <c r="K3231" s="60"/>
      <c r="L3231" s="60" t="s">
        <v>571</v>
      </c>
      <c r="M3231" s="54">
        <v>64</v>
      </c>
    </row>
    <row r="3232" spans="1:13" ht="19.5" customHeight="1">
      <c r="A3232" s="382" t="s">
        <v>775</v>
      </c>
      <c r="B3232" s="42">
        <v>113986</v>
      </c>
      <c r="C3232" s="42"/>
      <c r="D3232" s="42">
        <v>750</v>
      </c>
      <c r="E3232" s="44" t="s">
        <v>784</v>
      </c>
      <c r="F3232" s="44" t="str">
        <f t="shared" si="85"/>
        <v>750 мл</v>
      </c>
      <c r="G3232" s="44">
        <v>12</v>
      </c>
      <c r="H3232" s="44" t="s">
        <v>1058</v>
      </c>
      <c r="I3232" s="43">
        <v>277.77</v>
      </c>
      <c r="J3232" s="57">
        <f>IF(C3232="СТОП цена",I3232,ROUND(I3232*(1-VLOOKUP(L3232,Оглавление!D:G,3,FALSE)),2))</f>
        <v>277.77</v>
      </c>
      <c r="K3232" s="60"/>
      <c r="L3232" s="60" t="s">
        <v>571</v>
      </c>
      <c r="M3232" s="54">
        <v>64</v>
      </c>
    </row>
    <row r="3233" spans="1:13" ht="21.75" customHeight="1">
      <c r="A3233" s="382" t="s">
        <v>776</v>
      </c>
      <c r="B3233" s="43">
        <v>103266</v>
      </c>
      <c r="C3233" s="43"/>
      <c r="D3233" s="43">
        <v>1</v>
      </c>
      <c r="E3233" s="43" t="s">
        <v>211</v>
      </c>
      <c r="F3233" s="44" t="str">
        <f t="shared" si="85"/>
        <v>1 шт.</v>
      </c>
      <c r="G3233" s="43">
        <v>1</v>
      </c>
      <c r="H3233" s="44" t="s">
        <v>1058</v>
      </c>
      <c r="I3233" s="43">
        <v>2435.5500000000002</v>
      </c>
      <c r="J3233" s="57">
        <f>IF(C3233="СТОП цена",I3233,ROUND(I3233*(1-VLOOKUP(L3233,Оглавление!D:G,3,FALSE)),2))</f>
        <v>2435.5500000000002</v>
      </c>
      <c r="K3233" s="60"/>
      <c r="L3233" s="60" t="s">
        <v>571</v>
      </c>
      <c r="M3233" s="54">
        <v>64</v>
      </c>
    </row>
    <row r="3234" spans="1:13" ht="15">
      <c r="A3234" s="382" t="s">
        <v>777</v>
      </c>
      <c r="B3234" s="43">
        <v>106016</v>
      </c>
      <c r="C3234" s="43" t="s">
        <v>223</v>
      </c>
      <c r="D3234" s="44">
        <v>1</v>
      </c>
      <c r="E3234" s="44" t="s">
        <v>211</v>
      </c>
      <c r="F3234" s="44" t="str">
        <f t="shared" si="85"/>
        <v>1 шт.</v>
      </c>
      <c r="G3234" s="44">
        <v>1</v>
      </c>
      <c r="H3234" s="44" t="s">
        <v>1058</v>
      </c>
      <c r="I3234" s="43">
        <v>2365</v>
      </c>
      <c r="J3234" s="57">
        <f>IF(C3234="СТОП цена",I3234,ROUND(I3234*(1-VLOOKUP(L3234,Оглавление!D:G,3,FALSE)),2))</f>
        <v>2365</v>
      </c>
      <c r="K3234" s="60"/>
      <c r="L3234" s="60" t="s">
        <v>571</v>
      </c>
      <c r="M3234" s="54">
        <v>64</v>
      </c>
    </row>
    <row r="3235" spans="1:13" ht="15">
      <c r="A3235" s="382" t="s">
        <v>778</v>
      </c>
      <c r="B3235" s="43">
        <v>119261</v>
      </c>
      <c r="C3235" s="43" t="s">
        <v>223</v>
      </c>
      <c r="D3235" s="43">
        <v>750</v>
      </c>
      <c r="E3235" s="43" t="s">
        <v>784</v>
      </c>
      <c r="F3235" s="44" t="str">
        <f t="shared" si="85"/>
        <v>750 мл</v>
      </c>
      <c r="G3235" s="43">
        <v>12</v>
      </c>
      <c r="H3235" s="44" t="s">
        <v>1058</v>
      </c>
      <c r="I3235" s="43">
        <v>533.34</v>
      </c>
      <c r="J3235" s="57">
        <f>IF(C3235="СТОП цена",I3235,ROUND(I3235*(1-VLOOKUP(L3235,Оглавление!D:G,3,FALSE)),2))</f>
        <v>533.34</v>
      </c>
      <c r="K3235" s="60"/>
      <c r="L3235" s="60" t="s">
        <v>571</v>
      </c>
      <c r="M3235" s="54">
        <v>64</v>
      </c>
    </row>
    <row r="3236" spans="1:13" s="280" customFormat="1" ht="15">
      <c r="A3236" s="382" t="s">
        <v>1748</v>
      </c>
      <c r="B3236" s="42">
        <v>113987</v>
      </c>
      <c r="C3236" s="43" t="s">
        <v>223</v>
      </c>
      <c r="D3236" s="43"/>
      <c r="E3236" s="43"/>
      <c r="F3236" s="44" t="s">
        <v>1678</v>
      </c>
      <c r="G3236" s="43">
        <v>12</v>
      </c>
      <c r="H3236" s="44" t="s">
        <v>1058</v>
      </c>
      <c r="I3236" s="43">
        <v>241.33</v>
      </c>
      <c r="J3236" s="57">
        <f>IF(C3236="СТОП цена",I3236,ROUND(I3236*(1-VLOOKUP(L3236,Оглавление!D:G,3,FALSE)),2))</f>
        <v>241.33</v>
      </c>
      <c r="K3236" s="60"/>
      <c r="L3236" s="60" t="s">
        <v>571</v>
      </c>
      <c r="M3236" s="54">
        <v>64</v>
      </c>
    </row>
    <row r="3237" spans="1:13" s="280" customFormat="1" ht="15">
      <c r="A3237" s="382" t="s">
        <v>1749</v>
      </c>
      <c r="B3237" s="43">
        <v>114131</v>
      </c>
      <c r="C3237" s="43" t="s">
        <v>223</v>
      </c>
      <c r="D3237" s="43"/>
      <c r="E3237" s="43"/>
      <c r="F3237" s="44" t="s">
        <v>1678</v>
      </c>
      <c r="G3237" s="43">
        <v>12</v>
      </c>
      <c r="H3237" s="44" t="s">
        <v>1058</v>
      </c>
      <c r="I3237" s="43">
        <v>200.61</v>
      </c>
      <c r="J3237" s="57">
        <f>IF(C3237="СТОП цена",I3237,ROUND(I3237*(1-VLOOKUP(L3237,Оглавление!D:G,3,FALSE)),2))</f>
        <v>200.61</v>
      </c>
      <c r="K3237" s="60"/>
      <c r="L3237" s="60" t="s">
        <v>571</v>
      </c>
      <c r="M3237" s="54">
        <v>64</v>
      </c>
    </row>
    <row r="3238" spans="1:13" s="299" customFormat="1" ht="15">
      <c r="A3238" s="379" t="s">
        <v>1750</v>
      </c>
      <c r="B3238" s="43">
        <v>130776</v>
      </c>
      <c r="C3238" s="43" t="s">
        <v>223</v>
      </c>
      <c r="D3238" s="43"/>
      <c r="E3238" s="43"/>
      <c r="F3238" s="44" t="s">
        <v>1751</v>
      </c>
      <c r="G3238" s="43">
        <v>12</v>
      </c>
      <c r="H3238" s="44" t="s">
        <v>1058</v>
      </c>
      <c r="I3238" s="43">
        <v>309.99</v>
      </c>
      <c r="J3238" s="57">
        <f>IF(C3238="СТОП цена",I3238,ROUND(I3238*(1-VLOOKUP(L3238,Оглавление!D:G,3,FALSE)),2))</f>
        <v>309.99</v>
      </c>
      <c r="K3238" s="60"/>
      <c r="L3238" s="60" t="s">
        <v>571</v>
      </c>
      <c r="M3238" s="54">
        <v>64</v>
      </c>
    </row>
    <row r="3239" spans="1:13" s="312" customFormat="1" ht="18.75" customHeight="1">
      <c r="A3239" s="382" t="s">
        <v>2300</v>
      </c>
      <c r="B3239" s="43">
        <v>131561</v>
      </c>
      <c r="C3239" s="43" t="s">
        <v>223</v>
      </c>
      <c r="D3239" s="43"/>
      <c r="E3239" s="43"/>
      <c r="F3239" s="44" t="s">
        <v>1751</v>
      </c>
      <c r="G3239" s="43">
        <v>12</v>
      </c>
      <c r="H3239" s="44" t="s">
        <v>1058</v>
      </c>
      <c r="I3239" s="43">
        <v>326.87</v>
      </c>
      <c r="J3239" s="57">
        <f>IF(C3239="СТОП цена",I3239,ROUND(I3239*(1-VLOOKUP(L3239,Оглавление!D:G,3,FALSE)),2))</f>
        <v>326.87</v>
      </c>
      <c r="K3239" s="60"/>
      <c r="L3239" s="60" t="s">
        <v>571</v>
      </c>
      <c r="M3239" s="54">
        <v>64</v>
      </c>
    </row>
    <row r="3240" spans="1:13" s="1" customFormat="1" ht="25.5" customHeight="1">
      <c r="A3240" s="582" t="s">
        <v>11</v>
      </c>
      <c r="B3240" s="583"/>
      <c r="C3240" s="583"/>
      <c r="D3240" s="583"/>
      <c r="E3240" s="583"/>
      <c r="F3240" s="583"/>
      <c r="G3240" s="583"/>
      <c r="H3240" s="583"/>
      <c r="I3240" s="583"/>
      <c r="J3240" s="583"/>
      <c r="K3240" s="60"/>
      <c r="L3240" s="60" t="s">
        <v>571</v>
      </c>
      <c r="M3240" s="54">
        <v>64</v>
      </c>
    </row>
    <row r="3241" spans="1:13" ht="22.5" customHeight="1">
      <c r="A3241" s="382" t="s">
        <v>779</v>
      </c>
      <c r="B3241" s="42">
        <v>122716</v>
      </c>
      <c r="C3241" s="42"/>
      <c r="D3241" s="42">
        <v>500</v>
      </c>
      <c r="E3241" s="44" t="s">
        <v>784</v>
      </c>
      <c r="F3241" s="44" t="str">
        <f>CONCATENATE(D3241," ",E3241)</f>
        <v>500 мл</v>
      </c>
      <c r="G3241" s="44">
        <v>12</v>
      </c>
      <c r="H3241" s="44" t="s">
        <v>1058</v>
      </c>
      <c r="I3241" s="43">
        <v>262.64</v>
      </c>
      <c r="J3241" s="57">
        <f>IF(C3241="СТОП цена",I3241,ROUND(I3241*(1-VLOOKUP(L3241,Оглавление!D:G,3,FALSE)),2))</f>
        <v>262.64</v>
      </c>
      <c r="K3241" s="60"/>
      <c r="L3241" s="60" t="s">
        <v>571</v>
      </c>
      <c r="M3241" s="54">
        <v>64</v>
      </c>
    </row>
    <row r="3242" spans="1:13" ht="23.25" customHeight="1">
      <c r="A3242" s="382" t="s">
        <v>1459</v>
      </c>
      <c r="B3242" s="43">
        <v>124180</v>
      </c>
      <c r="C3242" s="43" t="s">
        <v>223</v>
      </c>
      <c r="D3242" s="44">
        <v>500</v>
      </c>
      <c r="E3242" s="44" t="s">
        <v>784</v>
      </c>
      <c r="F3242" s="44" t="str">
        <f>CONCATENATE(D3242," ",E3242)</f>
        <v>500 мл</v>
      </c>
      <c r="G3242" s="44">
        <v>12</v>
      </c>
      <c r="H3242" s="44" t="s">
        <v>1058</v>
      </c>
      <c r="I3242" s="43">
        <v>262.64</v>
      </c>
      <c r="J3242" s="57">
        <f>IF(C3242="СТОП цена",I3242,ROUND(I3242*(1-VLOOKUP(L3242,Оглавление!D:G,3,FALSE)),2))</f>
        <v>262.64</v>
      </c>
      <c r="K3242" s="60"/>
      <c r="L3242" s="60" t="s">
        <v>571</v>
      </c>
      <c r="M3242" s="54">
        <v>64</v>
      </c>
    </row>
    <row r="3243" spans="1:13" s="312" customFormat="1" ht="23.25" customHeight="1">
      <c r="A3243" s="579" t="s">
        <v>1832</v>
      </c>
      <c r="B3243" s="580"/>
      <c r="C3243" s="580"/>
      <c r="D3243" s="580"/>
      <c r="E3243" s="580"/>
      <c r="F3243" s="580"/>
      <c r="G3243" s="580"/>
      <c r="H3243" s="580"/>
      <c r="I3243" s="580"/>
      <c r="J3243" s="581"/>
      <c r="K3243" s="60"/>
      <c r="L3243" s="138" t="s">
        <v>1832</v>
      </c>
      <c r="M3243" s="54">
        <v>64</v>
      </c>
    </row>
    <row r="3244" spans="1:13" s="312" customFormat="1" ht="23.25" customHeight="1">
      <c r="A3244" s="582" t="s">
        <v>2824</v>
      </c>
      <c r="B3244" s="583"/>
      <c r="C3244" s="583"/>
      <c r="D3244" s="583"/>
      <c r="E3244" s="583"/>
      <c r="F3244" s="583"/>
      <c r="G3244" s="583"/>
      <c r="H3244" s="583"/>
      <c r="I3244" s="583"/>
      <c r="J3244" s="583"/>
      <c r="K3244" s="60"/>
      <c r="L3244" s="138" t="s">
        <v>1832</v>
      </c>
      <c r="M3244" s="54">
        <v>64</v>
      </c>
    </row>
    <row r="3245" spans="1:13" s="312" customFormat="1" ht="99" customHeight="1">
      <c r="A3245" s="470" t="s">
        <v>2829</v>
      </c>
      <c r="B3245" s="473"/>
      <c r="C3245" s="68"/>
      <c r="D3245" s="56"/>
      <c r="E3245" s="68"/>
      <c r="F3245" s="76" t="s">
        <v>2360</v>
      </c>
      <c r="G3245" s="76">
        <v>12</v>
      </c>
      <c r="H3245" s="474" t="s">
        <v>1058</v>
      </c>
      <c r="I3245" s="76">
        <v>123.37</v>
      </c>
      <c r="J3245" s="69">
        <f>IF(C3245="СТОП цена",I3245,ROUND(I3245*(1-VLOOKUP(L3245,Оглавление!D:G,3,FALSE)),2))</f>
        <v>123.37</v>
      </c>
      <c r="K3245" s="60"/>
      <c r="L3245" s="138" t="s">
        <v>1832</v>
      </c>
      <c r="M3245" s="54">
        <v>64</v>
      </c>
    </row>
    <row r="3246" spans="1:13" s="312" customFormat="1" ht="51" customHeight="1">
      <c r="A3246" s="470" t="s">
        <v>2826</v>
      </c>
      <c r="B3246" s="473"/>
      <c r="C3246" s="68"/>
      <c r="D3246" s="56"/>
      <c r="E3246" s="68"/>
      <c r="F3246" s="56" t="s">
        <v>2360</v>
      </c>
      <c r="G3246" s="76">
        <v>12</v>
      </c>
      <c r="H3246" s="68" t="s">
        <v>1058</v>
      </c>
      <c r="I3246" s="76">
        <v>162.68</v>
      </c>
      <c r="J3246" s="69">
        <f>IF(C3246="СТОП цена",I3246,ROUND(I3246*(1-VLOOKUP(L3246,Оглавление!D:G,3,FALSE)),2))</f>
        <v>162.68</v>
      </c>
      <c r="K3246" s="60"/>
      <c r="L3246" s="138" t="s">
        <v>1832</v>
      </c>
      <c r="M3246" s="54">
        <v>64</v>
      </c>
    </row>
    <row r="3247" spans="1:13" s="312" customFormat="1" ht="23.25" customHeight="1">
      <c r="A3247" s="582" t="s">
        <v>950</v>
      </c>
      <c r="B3247" s="583"/>
      <c r="C3247" s="583"/>
      <c r="D3247" s="583"/>
      <c r="E3247" s="583"/>
      <c r="F3247" s="583"/>
      <c r="G3247" s="583"/>
      <c r="H3247" s="583"/>
      <c r="I3247" s="583"/>
      <c r="J3247" s="583"/>
      <c r="K3247" s="60"/>
      <c r="L3247" s="138" t="s">
        <v>1832</v>
      </c>
      <c r="M3247" s="54">
        <v>64</v>
      </c>
    </row>
    <row r="3248" spans="1:13" s="312" customFormat="1" ht="24" customHeight="1">
      <c r="A3248" s="385" t="s">
        <v>1816</v>
      </c>
      <c r="B3248" s="76" t="s">
        <v>1822</v>
      </c>
      <c r="C3248" s="76"/>
      <c r="D3248" s="56"/>
      <c r="E3248" s="56"/>
      <c r="F3248" s="68" t="s">
        <v>1245</v>
      </c>
      <c r="G3248" s="56">
        <v>12</v>
      </c>
      <c r="H3248" s="68" t="s">
        <v>1058</v>
      </c>
      <c r="I3248" s="56">
        <v>272.98</v>
      </c>
      <c r="J3248" s="57">
        <f>IF(C3248="СТОП цена",I3248,ROUND(I3248*(1-VLOOKUP(L3248,Оглавление!D:G,3,FALSE)),2))</f>
        <v>272.98</v>
      </c>
      <c r="K3248" s="60"/>
      <c r="L3248" s="138" t="s">
        <v>1832</v>
      </c>
      <c r="M3248" s="54">
        <v>64</v>
      </c>
    </row>
    <row r="3249" spans="1:13" s="312" customFormat="1" ht="21.75" customHeight="1">
      <c r="A3249" s="385" t="s">
        <v>1817</v>
      </c>
      <c r="B3249" s="129" t="s">
        <v>2293</v>
      </c>
      <c r="C3249" s="76"/>
      <c r="D3249" s="56"/>
      <c r="E3249" s="56"/>
      <c r="F3249" s="68" t="s">
        <v>1245</v>
      </c>
      <c r="G3249" s="56">
        <v>12</v>
      </c>
      <c r="H3249" s="68" t="s">
        <v>1058</v>
      </c>
      <c r="I3249" s="56">
        <v>279.74</v>
      </c>
      <c r="J3249" s="57">
        <f>IF(C3249="СТОП цена",I3249,ROUND(I3249*(1-VLOOKUP(L3249,Оглавление!D:G,3,FALSE)),2))</f>
        <v>279.74</v>
      </c>
      <c r="K3249" s="60"/>
      <c r="L3249" s="138" t="s">
        <v>1832</v>
      </c>
      <c r="M3249" s="54">
        <v>64</v>
      </c>
    </row>
    <row r="3250" spans="1:13" s="312" customFormat="1" ht="21.75" customHeight="1">
      <c r="A3250" s="385" t="s">
        <v>1818</v>
      </c>
      <c r="B3250" s="76" t="s">
        <v>1823</v>
      </c>
      <c r="C3250" s="76"/>
      <c r="D3250" s="56"/>
      <c r="E3250" s="56"/>
      <c r="F3250" s="68" t="s">
        <v>1245</v>
      </c>
      <c r="G3250" s="56">
        <v>12</v>
      </c>
      <c r="H3250" s="68" t="s">
        <v>1058</v>
      </c>
      <c r="I3250" s="56">
        <v>281.08999999999997</v>
      </c>
      <c r="J3250" s="57">
        <f>IF(C3250="СТОП цена",I3250,ROUND(I3250*(1-VLOOKUP(L3250,Оглавление!D:G,3,FALSE)),2))</f>
        <v>281.08999999999997</v>
      </c>
      <c r="K3250" s="60"/>
      <c r="L3250" s="138" t="s">
        <v>1832</v>
      </c>
      <c r="M3250" s="54">
        <v>64</v>
      </c>
    </row>
    <row r="3251" spans="1:13" s="312" customFormat="1" ht="21.75" customHeight="1">
      <c r="A3251" s="533" t="s">
        <v>1819</v>
      </c>
      <c r="B3251" s="76" t="s">
        <v>2447</v>
      </c>
      <c r="C3251" s="76"/>
      <c r="D3251" s="56"/>
      <c r="E3251" s="56"/>
      <c r="F3251" s="68" t="s">
        <v>1245</v>
      </c>
      <c r="G3251" s="56">
        <v>12</v>
      </c>
      <c r="H3251" s="68" t="s">
        <v>1058</v>
      </c>
      <c r="I3251" s="56">
        <v>287.85000000000002</v>
      </c>
      <c r="J3251" s="57">
        <f>IF(C3251="СТОП цена",I3251,ROUND(I3251*(1-VLOOKUP(L3251,Оглавление!D:G,3,FALSE)),2))</f>
        <v>287.85000000000002</v>
      </c>
      <c r="K3251" s="60"/>
      <c r="L3251" s="138" t="s">
        <v>1832</v>
      </c>
      <c r="M3251" s="54">
        <v>64</v>
      </c>
    </row>
    <row r="3252" spans="1:13" s="312" customFormat="1" ht="21.75" customHeight="1">
      <c r="A3252" s="533" t="s">
        <v>2834</v>
      </c>
      <c r="B3252" s="76"/>
      <c r="C3252" s="56" t="s">
        <v>223</v>
      </c>
      <c r="D3252" s="56"/>
      <c r="E3252" s="56"/>
      <c r="F3252" s="68" t="s">
        <v>1245</v>
      </c>
      <c r="G3252" s="56">
        <v>12</v>
      </c>
      <c r="H3252" s="68" t="s">
        <v>1058</v>
      </c>
      <c r="I3252" s="56">
        <v>293.08999999999997</v>
      </c>
      <c r="J3252" s="57">
        <f>IF(C3252="СТОП цена",I3252,ROUND(I3252*(1-VLOOKUP(L3252,Оглавление!D:G,3,FALSE)),2))</f>
        <v>293.08999999999997</v>
      </c>
      <c r="K3252" s="60"/>
      <c r="L3252" s="138" t="s">
        <v>1832</v>
      </c>
      <c r="M3252" s="54">
        <v>64</v>
      </c>
    </row>
    <row r="3253" spans="1:13" s="312" customFormat="1" ht="21.75" customHeight="1">
      <c r="A3253" s="533" t="s">
        <v>3030</v>
      </c>
      <c r="B3253" s="76"/>
      <c r="C3253" s="43" t="s">
        <v>223</v>
      </c>
      <c r="D3253" s="56"/>
      <c r="E3253" s="56"/>
      <c r="F3253" s="68" t="s">
        <v>1245</v>
      </c>
      <c r="G3253" s="56">
        <v>12</v>
      </c>
      <c r="H3253" s="68" t="s">
        <v>1058</v>
      </c>
      <c r="I3253" s="56">
        <v>299.97000000000003</v>
      </c>
      <c r="J3253" s="69">
        <f>IF(C3253="СТОП цена",I3253,ROUND(I3253*(1-VLOOKUP(L3253,Оглавление!D:G,3,FALSE)),2))</f>
        <v>299.97000000000003</v>
      </c>
      <c r="K3253" s="60"/>
      <c r="L3253" s="138" t="s">
        <v>1832</v>
      </c>
      <c r="M3253" s="54">
        <v>64</v>
      </c>
    </row>
    <row r="3254" spans="1:13" s="312" customFormat="1" ht="18" customHeight="1">
      <c r="A3254" s="385" t="s">
        <v>1820</v>
      </c>
      <c r="B3254" s="76" t="s">
        <v>1824</v>
      </c>
      <c r="C3254" s="76"/>
      <c r="D3254" s="56"/>
      <c r="E3254" s="56"/>
      <c r="F3254" s="68" t="s">
        <v>1245</v>
      </c>
      <c r="G3254" s="56">
        <v>12</v>
      </c>
      <c r="H3254" s="68" t="s">
        <v>1058</v>
      </c>
      <c r="I3254" s="56">
        <v>304.07</v>
      </c>
      <c r="J3254" s="57">
        <f>IF(C3254="СТОП цена",I3254,ROUND(I3254*(1-VLOOKUP(L3254,Оглавление!D:G,3,FALSE)),2))</f>
        <v>304.07</v>
      </c>
      <c r="K3254" s="60"/>
      <c r="L3254" s="138" t="s">
        <v>1832</v>
      </c>
      <c r="M3254" s="54">
        <v>64</v>
      </c>
    </row>
    <row r="3255" spans="1:13" s="312" customFormat="1" ht="17.25" customHeight="1">
      <c r="A3255" s="385" t="s">
        <v>1821</v>
      </c>
      <c r="B3255" s="76">
        <v>96443</v>
      </c>
      <c r="C3255" s="76"/>
      <c r="D3255" s="56"/>
      <c r="E3255" s="56"/>
      <c r="F3255" s="68" t="s">
        <v>1245</v>
      </c>
      <c r="G3255" s="56">
        <v>12</v>
      </c>
      <c r="H3255" s="68" t="s">
        <v>1058</v>
      </c>
      <c r="I3255" s="56">
        <v>340.55</v>
      </c>
      <c r="J3255" s="57">
        <f>IF(C3255="СТОП цена",I3255,ROUND(I3255*(1-VLOOKUP(L3255,Оглавление!D:G,3,FALSE)),2))</f>
        <v>340.55</v>
      </c>
      <c r="K3255" s="60"/>
      <c r="L3255" s="138" t="s">
        <v>1832</v>
      </c>
      <c r="M3255" s="54">
        <v>64</v>
      </c>
    </row>
    <row r="3256" spans="1:13" s="312" customFormat="1" ht="17.25" customHeight="1">
      <c r="A3256" s="385" t="s">
        <v>2297</v>
      </c>
      <c r="B3256" s="76">
        <v>26296</v>
      </c>
      <c r="C3256" s="76"/>
      <c r="D3256" s="352"/>
      <c r="E3256" s="352"/>
      <c r="F3256" s="68" t="s">
        <v>1245</v>
      </c>
      <c r="G3256" s="56">
        <v>12</v>
      </c>
      <c r="H3256" s="68" t="s">
        <v>1058</v>
      </c>
      <c r="I3256" s="56">
        <v>417.58</v>
      </c>
      <c r="J3256" s="69">
        <f>IF(C3256="СТОП цена",I3256,ROUND(I3256*(1-VLOOKUP(L3256,Оглавление!D:G,3,FALSE)),2))</f>
        <v>417.58</v>
      </c>
      <c r="K3256" s="60"/>
      <c r="L3256" s="138" t="s">
        <v>1832</v>
      </c>
      <c r="M3256" s="54">
        <v>64</v>
      </c>
    </row>
    <row r="3257" spans="1:13" s="312" customFormat="1" ht="23.25" customHeight="1">
      <c r="A3257" s="586" t="s">
        <v>1815</v>
      </c>
      <c r="B3257" s="587"/>
      <c r="C3257" s="587"/>
      <c r="D3257" s="587"/>
      <c r="E3257" s="587"/>
      <c r="F3257" s="587"/>
      <c r="G3257" s="587"/>
      <c r="H3257" s="587"/>
      <c r="I3257" s="587"/>
      <c r="J3257" s="587"/>
      <c r="K3257" s="60"/>
      <c r="L3257" s="138" t="s">
        <v>1832</v>
      </c>
      <c r="M3257" s="54">
        <v>64</v>
      </c>
    </row>
    <row r="3258" spans="1:13" s="312" customFormat="1" ht="21.75" customHeight="1">
      <c r="A3258" s="385" t="s">
        <v>1830</v>
      </c>
      <c r="B3258" s="56">
        <v>59882</v>
      </c>
      <c r="C3258" s="56" t="s">
        <v>223</v>
      </c>
      <c r="D3258" s="56"/>
      <c r="E3258" s="56"/>
      <c r="F3258" s="68" t="s">
        <v>1825</v>
      </c>
      <c r="G3258" s="56">
        <v>12</v>
      </c>
      <c r="H3258" s="68" t="s">
        <v>1058</v>
      </c>
      <c r="I3258" s="56">
        <v>173.46</v>
      </c>
      <c r="J3258" s="57">
        <f>IF(C3258="СТОП цена",I3258,ROUND(I3258*(1-VLOOKUP(L3258,Оглавление!D:G,3,FALSE)),2))</f>
        <v>173.46</v>
      </c>
      <c r="K3258" s="60"/>
      <c r="L3258" s="138" t="s">
        <v>1832</v>
      </c>
      <c r="M3258" s="54">
        <v>64</v>
      </c>
    </row>
    <row r="3259" spans="1:13" s="312" customFormat="1" ht="24.75" customHeight="1">
      <c r="A3259" s="385" t="s">
        <v>1827</v>
      </c>
      <c r="B3259" s="76">
        <v>96160</v>
      </c>
      <c r="C3259" s="76"/>
      <c r="D3259" s="56"/>
      <c r="E3259" s="56"/>
      <c r="F3259" s="68" t="s">
        <v>1433</v>
      </c>
      <c r="G3259" s="56">
        <v>12</v>
      </c>
      <c r="H3259" s="68" t="s">
        <v>1058</v>
      </c>
      <c r="I3259" s="56">
        <v>220.75</v>
      </c>
      <c r="J3259" s="57">
        <f>IF(C3259="СТОП цена",I3259,ROUND(I3259*(1-VLOOKUP(L3259,Оглавление!D:G,3,FALSE)),2))</f>
        <v>220.75</v>
      </c>
      <c r="K3259" s="60"/>
      <c r="L3259" s="138" t="s">
        <v>1832</v>
      </c>
      <c r="M3259" s="54">
        <v>64</v>
      </c>
    </row>
    <row r="3260" spans="1:13" s="312" customFormat="1" ht="23.25" customHeight="1">
      <c r="A3260" s="385" t="s">
        <v>1828</v>
      </c>
      <c r="B3260" s="56">
        <v>96221</v>
      </c>
      <c r="C3260" s="56" t="s">
        <v>223</v>
      </c>
      <c r="D3260" s="56"/>
      <c r="E3260" s="56"/>
      <c r="F3260" s="68" t="s">
        <v>1433</v>
      </c>
      <c r="G3260" s="56">
        <v>12</v>
      </c>
      <c r="H3260" s="68" t="s">
        <v>1058</v>
      </c>
      <c r="I3260" s="56">
        <v>169.63</v>
      </c>
      <c r="J3260" s="57">
        <f>IF(C3260="СТОП цена",I3260,ROUND(I3260*(1-VLOOKUP(L3260,Оглавление!D:G,3,FALSE)),2))</f>
        <v>169.63</v>
      </c>
      <c r="K3260" s="60"/>
      <c r="L3260" s="138" t="s">
        <v>1832</v>
      </c>
      <c r="M3260" s="54">
        <v>64</v>
      </c>
    </row>
    <row r="3261" spans="1:13" s="312" customFormat="1" ht="37.5" customHeight="1">
      <c r="A3261" s="385" t="s">
        <v>1829</v>
      </c>
      <c r="B3261" s="76" t="s">
        <v>2850</v>
      </c>
      <c r="C3261" s="56" t="s">
        <v>223</v>
      </c>
      <c r="D3261" s="56"/>
      <c r="E3261" s="56"/>
      <c r="F3261" s="68" t="s">
        <v>1826</v>
      </c>
      <c r="G3261" s="56">
        <v>12</v>
      </c>
      <c r="H3261" s="68" t="s">
        <v>1058</v>
      </c>
      <c r="I3261" s="56">
        <v>146.28</v>
      </c>
      <c r="J3261" s="57">
        <f>IF(C3261="СТОП цена",I3261,ROUND(I3261*(1-VLOOKUP(L3261,Оглавление!D:G,3,FALSE)),2))</f>
        <v>146.28</v>
      </c>
      <c r="K3261" s="60"/>
      <c r="L3261" s="138" t="s">
        <v>1832</v>
      </c>
      <c r="M3261" s="54">
        <v>64</v>
      </c>
    </row>
    <row r="3262" spans="1:13" s="312" customFormat="1" ht="17.25" customHeight="1">
      <c r="A3262" s="385" t="s">
        <v>1831</v>
      </c>
      <c r="B3262" s="76" t="s">
        <v>2448</v>
      </c>
      <c r="C3262" s="76"/>
      <c r="D3262" s="56"/>
      <c r="E3262" s="56"/>
      <c r="F3262" s="68" t="s">
        <v>1433</v>
      </c>
      <c r="G3262" s="56">
        <v>12</v>
      </c>
      <c r="H3262" s="68" t="s">
        <v>1058</v>
      </c>
      <c r="I3262" s="56">
        <v>194.77</v>
      </c>
      <c r="J3262" s="57">
        <f>IF(C3262="СТОП цена",I3262,ROUND(I3262*(1-VLOOKUP(L3262,Оглавление!D:G,3,FALSE)),2))</f>
        <v>194.77</v>
      </c>
      <c r="K3262" s="60"/>
      <c r="L3262" s="138" t="s">
        <v>1832</v>
      </c>
      <c r="M3262" s="54">
        <v>64</v>
      </c>
    </row>
    <row r="3263" spans="1:13" s="312" customFormat="1" ht="17.25" customHeight="1">
      <c r="A3263" s="385" t="s">
        <v>2298</v>
      </c>
      <c r="B3263" s="76">
        <v>96184</v>
      </c>
      <c r="C3263" s="76"/>
      <c r="D3263" s="352"/>
      <c r="E3263" s="352"/>
      <c r="F3263" s="68" t="s">
        <v>1433</v>
      </c>
      <c r="G3263" s="56">
        <v>12</v>
      </c>
      <c r="H3263" s="68" t="s">
        <v>1058</v>
      </c>
      <c r="I3263" s="56">
        <v>194.48</v>
      </c>
      <c r="J3263" s="69">
        <f>IF(C3263="СТОП цена",I3263,ROUND(I3263*(1-VLOOKUP(L3263,Оглавление!D:G,3,FALSE)),2))</f>
        <v>194.48</v>
      </c>
      <c r="K3263" s="60"/>
      <c r="L3263" s="138" t="s">
        <v>1832</v>
      </c>
      <c r="M3263" s="54">
        <v>64</v>
      </c>
    </row>
    <row r="3264" spans="1:13" s="312" customFormat="1" ht="17.25" customHeight="1">
      <c r="A3264" s="385" t="s">
        <v>2299</v>
      </c>
      <c r="B3264" s="76">
        <v>96306</v>
      </c>
      <c r="C3264" s="76"/>
      <c r="D3264" s="352"/>
      <c r="E3264" s="352"/>
      <c r="F3264" s="68" t="s">
        <v>1433</v>
      </c>
      <c r="G3264" s="56">
        <v>12</v>
      </c>
      <c r="H3264" s="68" t="s">
        <v>1058</v>
      </c>
      <c r="I3264" s="56">
        <v>168.81</v>
      </c>
      <c r="J3264" s="69">
        <f>IF(C3264="СТОП цена",I3264,ROUND(I3264*(1-VLOOKUP(L3264,Оглавление!D:G,3,FALSE)),2))</f>
        <v>168.81</v>
      </c>
      <c r="K3264" s="60"/>
      <c r="L3264" s="138" t="s">
        <v>1832</v>
      </c>
      <c r="M3264" s="54">
        <v>64</v>
      </c>
    </row>
    <row r="3265" spans="1:13" s="312" customFormat="1" ht="17.25" customHeight="1">
      <c r="A3265" s="586" t="s">
        <v>819</v>
      </c>
      <c r="B3265" s="587"/>
      <c r="C3265" s="587"/>
      <c r="D3265" s="587"/>
      <c r="E3265" s="587"/>
      <c r="F3265" s="587"/>
      <c r="G3265" s="587"/>
      <c r="H3265" s="587"/>
      <c r="I3265" s="587"/>
      <c r="J3265" s="587"/>
      <c r="K3265" s="60"/>
      <c r="L3265" s="138" t="s">
        <v>1832</v>
      </c>
      <c r="M3265" s="54">
        <v>64</v>
      </c>
    </row>
    <row r="3266" spans="1:13" s="312" customFormat="1" ht="29.25" customHeight="1">
      <c r="A3266" s="385" t="s">
        <v>2296</v>
      </c>
      <c r="B3266" s="76" t="s">
        <v>2878</v>
      </c>
      <c r="C3266" s="76"/>
      <c r="D3266" s="352"/>
      <c r="E3266" s="352"/>
      <c r="F3266" s="68" t="s">
        <v>1433</v>
      </c>
      <c r="G3266" s="56">
        <v>12</v>
      </c>
      <c r="H3266" s="68" t="s">
        <v>1058</v>
      </c>
      <c r="I3266" s="56">
        <v>222.79</v>
      </c>
      <c r="J3266" s="69">
        <f>IF(C3266="СТОП цена",I3266,ROUND(I3266*(1-VLOOKUP(L3266,Оглавление!D:G,3,FALSE)),2))</f>
        <v>222.79</v>
      </c>
      <c r="K3266" s="60"/>
      <c r="L3266" s="138" t="s">
        <v>1832</v>
      </c>
      <c r="M3266" s="54">
        <v>64</v>
      </c>
    </row>
    <row r="3267" spans="1:13" s="312" customFormat="1" ht="31.5" customHeight="1">
      <c r="A3267" s="385" t="s">
        <v>2295</v>
      </c>
      <c r="B3267" s="76" t="s">
        <v>2849</v>
      </c>
      <c r="C3267" s="76"/>
      <c r="D3267" s="352"/>
      <c r="E3267" s="352"/>
      <c r="F3267" s="68" t="s">
        <v>1433</v>
      </c>
      <c r="G3267" s="56">
        <v>12</v>
      </c>
      <c r="H3267" s="68" t="s">
        <v>1058</v>
      </c>
      <c r="I3267" s="56">
        <v>222.79</v>
      </c>
      <c r="J3267" s="69">
        <f>IF(C3267="СТОП цена",I3267,ROUND(I3267*(1-VLOOKUP(L3267,Оглавление!D:G,3,FALSE)),2))</f>
        <v>222.79</v>
      </c>
      <c r="K3267" s="60"/>
      <c r="L3267" s="138" t="s">
        <v>1832</v>
      </c>
      <c r="M3267" s="54">
        <v>64</v>
      </c>
    </row>
    <row r="3268" spans="1:13" s="1" customFormat="1" ht="17.25" customHeight="1">
      <c r="A3268" s="579" t="s">
        <v>1075</v>
      </c>
      <c r="B3268" s="580"/>
      <c r="C3268" s="580"/>
      <c r="D3268" s="580"/>
      <c r="E3268" s="580"/>
      <c r="F3268" s="580"/>
      <c r="G3268" s="580"/>
      <c r="H3268" s="580"/>
      <c r="I3268" s="580"/>
      <c r="J3268" s="581"/>
      <c r="K3268" s="60" t="s">
        <v>443</v>
      </c>
      <c r="L3268" s="60" t="s">
        <v>1075</v>
      </c>
      <c r="M3268" s="54">
        <v>64</v>
      </c>
    </row>
    <row r="3269" spans="1:13" s="1" customFormat="1" ht="20.25" customHeight="1">
      <c r="A3269" s="582" t="s">
        <v>11</v>
      </c>
      <c r="B3269" s="583"/>
      <c r="C3269" s="583"/>
      <c r="D3269" s="583"/>
      <c r="E3269" s="583"/>
      <c r="F3269" s="583"/>
      <c r="G3269" s="583"/>
      <c r="H3269" s="583"/>
      <c r="I3269" s="583"/>
      <c r="J3269" s="583"/>
      <c r="K3269" s="60"/>
      <c r="L3269" s="60" t="s">
        <v>1075</v>
      </c>
      <c r="M3269" s="54">
        <v>64</v>
      </c>
    </row>
    <row r="3270" spans="1:13" ht="12.75">
      <c r="A3270" s="588" t="s">
        <v>805</v>
      </c>
      <c r="B3270" s="42" t="s">
        <v>1086</v>
      </c>
      <c r="C3270" s="42"/>
      <c r="D3270" s="42">
        <v>0.5</v>
      </c>
      <c r="E3270" s="42" t="s">
        <v>561</v>
      </c>
      <c r="F3270" s="44" t="str">
        <f t="shared" ref="F3270:F3294" si="86">CONCATENATE(D3270," ",E3270)</f>
        <v>0,5 л</v>
      </c>
      <c r="G3270" s="42">
        <v>20</v>
      </c>
      <c r="H3270" s="44" t="s">
        <v>1058</v>
      </c>
      <c r="I3270" s="43">
        <v>49.4</v>
      </c>
      <c r="J3270" s="57">
        <f>IF(C3270="СТОП цена",I3270,ROUND(I3270*(1-VLOOKUP(L3270,Оглавление!D:G,3,FALSE)),2))</f>
        <v>49.4</v>
      </c>
      <c r="K3270" s="60"/>
      <c r="L3270" s="60" t="s">
        <v>1075</v>
      </c>
      <c r="M3270" s="54">
        <v>64</v>
      </c>
    </row>
    <row r="3271" spans="1:13" ht="12.75">
      <c r="A3271" s="590"/>
      <c r="B3271" s="42"/>
      <c r="C3271" s="42"/>
      <c r="D3271" s="42">
        <v>1</v>
      </c>
      <c r="E3271" s="44" t="s">
        <v>561</v>
      </c>
      <c r="F3271" s="44" t="str">
        <f t="shared" si="86"/>
        <v>1 л</v>
      </c>
      <c r="G3271" s="42">
        <v>15</v>
      </c>
      <c r="H3271" s="44" t="s">
        <v>1058</v>
      </c>
      <c r="I3271" s="43">
        <v>89.7</v>
      </c>
      <c r="J3271" s="57">
        <f>IF(C3271="СТОП цена",I3271,ROUND(I3271*(1-VLOOKUP(L3271,Оглавление!D:G,3,FALSE)),2))</f>
        <v>89.7</v>
      </c>
      <c r="K3271" s="60"/>
      <c r="L3271" s="60" t="s">
        <v>1075</v>
      </c>
      <c r="M3271" s="54">
        <v>64</v>
      </c>
    </row>
    <row r="3272" spans="1:13" ht="12.75">
      <c r="A3272" s="590"/>
      <c r="B3272" s="42"/>
      <c r="C3272" s="42"/>
      <c r="D3272" s="42">
        <v>5</v>
      </c>
      <c r="E3272" s="44" t="s">
        <v>561</v>
      </c>
      <c r="F3272" s="44" t="str">
        <f t="shared" si="86"/>
        <v>5 л</v>
      </c>
      <c r="G3272" s="42">
        <v>3</v>
      </c>
      <c r="H3272" s="44" t="s">
        <v>1058</v>
      </c>
      <c r="I3272" s="43">
        <v>448.5</v>
      </c>
      <c r="J3272" s="57">
        <f>IF(C3272="СТОП цена",I3272,ROUND(I3272*(1-VLOOKUP(L3272,Оглавление!D:G,3,FALSE)),2))</f>
        <v>448.5</v>
      </c>
      <c r="K3272" s="60"/>
      <c r="L3272" s="60" t="s">
        <v>1075</v>
      </c>
      <c r="M3272" s="54">
        <v>64</v>
      </c>
    </row>
    <row r="3273" spans="1:13" ht="12.75">
      <c r="A3273" s="589"/>
      <c r="B3273" s="42"/>
      <c r="C3273" s="42"/>
      <c r="D3273" s="42">
        <v>10</v>
      </c>
      <c r="E3273" s="44" t="s">
        <v>561</v>
      </c>
      <c r="F3273" s="44" t="str">
        <f t="shared" si="86"/>
        <v>10 л</v>
      </c>
      <c r="G3273" s="42">
        <v>1</v>
      </c>
      <c r="H3273" s="44" t="s">
        <v>1058</v>
      </c>
      <c r="I3273" s="43">
        <v>845</v>
      </c>
      <c r="J3273" s="57">
        <f>IF(C3273="СТОП цена",I3273,ROUND(I3273*(1-VLOOKUP(L3273,Оглавление!D:G,3,FALSE)),2))</f>
        <v>845</v>
      </c>
      <c r="K3273" s="60"/>
      <c r="L3273" s="60" t="s">
        <v>1075</v>
      </c>
      <c r="M3273" s="54">
        <v>64</v>
      </c>
    </row>
    <row r="3274" spans="1:13" ht="12.75">
      <c r="A3274" s="588" t="s">
        <v>646</v>
      </c>
      <c r="B3274" s="44" t="s">
        <v>1086</v>
      </c>
      <c r="C3274" s="44"/>
      <c r="D3274" s="42">
        <v>0.5</v>
      </c>
      <c r="E3274" s="44" t="s">
        <v>561</v>
      </c>
      <c r="F3274" s="44" t="str">
        <f t="shared" si="86"/>
        <v>0,5 л</v>
      </c>
      <c r="G3274" s="42">
        <v>20</v>
      </c>
      <c r="H3274" s="44" t="s">
        <v>1058</v>
      </c>
      <c r="I3274" s="44">
        <v>50.7</v>
      </c>
      <c r="J3274" s="57">
        <f>IF(C3274="СТОП цена",I3274,ROUND(I3274*(1-VLOOKUP(L3274,Оглавление!D:G,3,FALSE)),2))</f>
        <v>50.7</v>
      </c>
      <c r="K3274" s="60"/>
      <c r="L3274" s="60" t="s">
        <v>1075</v>
      </c>
      <c r="M3274" s="54">
        <v>64</v>
      </c>
    </row>
    <row r="3275" spans="1:13" ht="12.75">
      <c r="A3275" s="589"/>
      <c r="B3275" s="44"/>
      <c r="C3275" s="44"/>
      <c r="D3275" s="42">
        <v>1</v>
      </c>
      <c r="E3275" s="44" t="s">
        <v>561</v>
      </c>
      <c r="F3275" s="44" t="str">
        <f t="shared" si="86"/>
        <v>1 л</v>
      </c>
      <c r="G3275" s="42">
        <v>15</v>
      </c>
      <c r="H3275" s="44" t="s">
        <v>1058</v>
      </c>
      <c r="I3275" s="44">
        <v>83.2</v>
      </c>
      <c r="J3275" s="57">
        <f>IF(C3275="СТОП цена",I3275,ROUND(I3275*(1-VLOOKUP(L3275,Оглавление!D:G,3,FALSE)),2))</f>
        <v>83.2</v>
      </c>
      <c r="K3275" s="60"/>
      <c r="L3275" s="60" t="s">
        <v>1075</v>
      </c>
      <c r="M3275" s="54">
        <v>64</v>
      </c>
    </row>
    <row r="3276" spans="1:13" ht="12.75">
      <c r="A3276" s="588" t="s">
        <v>647</v>
      </c>
      <c r="B3276" s="44" t="s">
        <v>1086</v>
      </c>
      <c r="C3276" s="44"/>
      <c r="D3276" s="42">
        <v>0.5</v>
      </c>
      <c r="E3276" s="44" t="s">
        <v>561</v>
      </c>
      <c r="F3276" s="44" t="str">
        <f t="shared" si="86"/>
        <v>0,5 л</v>
      </c>
      <c r="G3276" s="42">
        <v>20</v>
      </c>
      <c r="H3276" s="44" t="s">
        <v>1058</v>
      </c>
      <c r="I3276" s="44">
        <v>41.6</v>
      </c>
      <c r="J3276" s="57">
        <f>IF(C3276="СТОП цена",I3276,ROUND(I3276*(1-VLOOKUP(L3276,Оглавление!D:G,3,FALSE)),2))</f>
        <v>41.6</v>
      </c>
      <c r="K3276" s="60"/>
      <c r="L3276" s="60" t="s">
        <v>1075</v>
      </c>
      <c r="M3276" s="54">
        <v>65</v>
      </c>
    </row>
    <row r="3277" spans="1:13" ht="12.75">
      <c r="A3277" s="590"/>
      <c r="B3277" s="44"/>
      <c r="C3277" s="44"/>
      <c r="D3277" s="42">
        <v>1</v>
      </c>
      <c r="E3277" s="44" t="s">
        <v>561</v>
      </c>
      <c r="F3277" s="44" t="str">
        <f t="shared" si="86"/>
        <v>1 л</v>
      </c>
      <c r="G3277" s="42">
        <v>15</v>
      </c>
      <c r="H3277" s="44" t="s">
        <v>1058</v>
      </c>
      <c r="I3277" s="44">
        <v>67.599999999999994</v>
      </c>
      <c r="J3277" s="57">
        <f>IF(C3277="СТОП цена",I3277,ROUND(I3277*(1-VLOOKUP(L3277,Оглавление!D:G,3,FALSE)),2))</f>
        <v>67.599999999999994</v>
      </c>
      <c r="K3277" s="60"/>
      <c r="L3277" s="60" t="s">
        <v>1075</v>
      </c>
      <c r="M3277" s="54">
        <v>65</v>
      </c>
    </row>
    <row r="3278" spans="1:13" ht="12.75">
      <c r="A3278" s="590"/>
      <c r="B3278" s="44"/>
      <c r="C3278" s="44"/>
      <c r="D3278" s="42">
        <v>5</v>
      </c>
      <c r="E3278" s="44" t="s">
        <v>561</v>
      </c>
      <c r="F3278" s="44" t="str">
        <f t="shared" si="86"/>
        <v>5 л</v>
      </c>
      <c r="G3278" s="42">
        <v>3</v>
      </c>
      <c r="H3278" s="44" t="s">
        <v>1058</v>
      </c>
      <c r="I3278" s="44">
        <v>351</v>
      </c>
      <c r="J3278" s="57">
        <f>IF(C3278="СТОП цена",I3278,ROUND(I3278*(1-VLOOKUP(L3278,Оглавление!D:G,3,FALSE)),2))</f>
        <v>351</v>
      </c>
      <c r="K3278" s="60"/>
      <c r="L3278" s="60" t="s">
        <v>1075</v>
      </c>
      <c r="M3278" s="54">
        <v>65</v>
      </c>
    </row>
    <row r="3279" spans="1:13" ht="12.75">
      <c r="A3279" s="589"/>
      <c r="B3279" s="44"/>
      <c r="C3279" s="44"/>
      <c r="D3279" s="42">
        <v>10</v>
      </c>
      <c r="E3279" s="44" t="s">
        <v>561</v>
      </c>
      <c r="F3279" s="44" t="str">
        <f t="shared" si="86"/>
        <v>10 л</v>
      </c>
      <c r="G3279" s="42">
        <v>1</v>
      </c>
      <c r="H3279" s="44" t="s">
        <v>1058</v>
      </c>
      <c r="I3279" s="44">
        <v>676</v>
      </c>
      <c r="J3279" s="57">
        <f>IF(C3279="СТОП цена",I3279,ROUND(I3279*(1-VLOOKUP(L3279,Оглавление!D:G,3,FALSE)),2))</f>
        <v>676</v>
      </c>
      <c r="K3279" s="60"/>
      <c r="L3279" s="60" t="s">
        <v>1075</v>
      </c>
      <c r="M3279" s="54">
        <v>65</v>
      </c>
    </row>
    <row r="3280" spans="1:13" ht="12.75">
      <c r="A3280" s="588" t="s">
        <v>648</v>
      </c>
      <c r="B3280" s="42" t="s">
        <v>1086</v>
      </c>
      <c r="C3280" s="42"/>
      <c r="D3280" s="42">
        <v>0.5</v>
      </c>
      <c r="E3280" s="44" t="s">
        <v>561</v>
      </c>
      <c r="F3280" s="44" t="str">
        <f t="shared" si="86"/>
        <v>0,5 л</v>
      </c>
      <c r="G3280" s="42">
        <v>20</v>
      </c>
      <c r="H3280" s="44" t="s">
        <v>1058</v>
      </c>
      <c r="I3280" s="44">
        <v>48.1</v>
      </c>
      <c r="J3280" s="57">
        <f>IF(C3280="СТОП цена",I3280,ROUND(I3280*(1-VLOOKUP(L3280,Оглавление!D:G,3,FALSE)),2))</f>
        <v>48.1</v>
      </c>
      <c r="K3280" s="60"/>
      <c r="L3280" s="60" t="s">
        <v>1075</v>
      </c>
      <c r="M3280" s="54">
        <v>65</v>
      </c>
    </row>
    <row r="3281" spans="1:13" s="312" customFormat="1" ht="12.75">
      <c r="A3281" s="594"/>
      <c r="B3281" s="42"/>
      <c r="C3281" s="43" t="s">
        <v>223</v>
      </c>
      <c r="D3281" s="42"/>
      <c r="E3281" s="44"/>
      <c r="F3281" s="68" t="s">
        <v>1170</v>
      </c>
      <c r="G3281" s="76">
        <v>1</v>
      </c>
      <c r="H3281" s="68" t="s">
        <v>1058</v>
      </c>
      <c r="I3281" s="68">
        <v>767</v>
      </c>
      <c r="J3281" s="69">
        <f>IF(C3281="СТОП цена",I3281,ROUND(I3281*(1-VLOOKUP(L3281,Оглавление!D:G,3,FALSE)),2))</f>
        <v>767</v>
      </c>
      <c r="K3281" s="60"/>
      <c r="L3281" s="60" t="s">
        <v>1075</v>
      </c>
      <c r="M3281" s="54">
        <v>65</v>
      </c>
    </row>
    <row r="3282" spans="1:13" ht="12.75">
      <c r="A3282" s="588" t="s">
        <v>649</v>
      </c>
      <c r="B3282" s="44" t="s">
        <v>1086</v>
      </c>
      <c r="C3282" s="44"/>
      <c r="D3282" s="44">
        <v>0.5</v>
      </c>
      <c r="E3282" s="44" t="s">
        <v>561</v>
      </c>
      <c r="F3282" s="44" t="str">
        <f t="shared" si="86"/>
        <v>0,5 л</v>
      </c>
      <c r="G3282" s="44">
        <v>20</v>
      </c>
      <c r="H3282" s="44" t="s">
        <v>1058</v>
      </c>
      <c r="I3282" s="44">
        <v>48.1</v>
      </c>
      <c r="J3282" s="57">
        <f>IF(C3282="СТОП цена",I3282,ROUND(I3282*(1-VLOOKUP(L3282,Оглавление!D:G,3,FALSE)),2))</f>
        <v>48.1</v>
      </c>
      <c r="K3282" s="60"/>
      <c r="L3282" s="60" t="s">
        <v>1075</v>
      </c>
      <c r="M3282" s="54">
        <v>65</v>
      </c>
    </row>
    <row r="3283" spans="1:13" ht="12.75">
      <c r="A3283" s="590"/>
      <c r="B3283" s="44"/>
      <c r="C3283" s="44"/>
      <c r="D3283" s="44">
        <v>1</v>
      </c>
      <c r="E3283" s="44" t="s">
        <v>561</v>
      </c>
      <c r="F3283" s="44" t="str">
        <f t="shared" si="86"/>
        <v>1 л</v>
      </c>
      <c r="G3283" s="42">
        <v>15</v>
      </c>
      <c r="H3283" s="44" t="s">
        <v>1058</v>
      </c>
      <c r="I3283" s="43">
        <v>78</v>
      </c>
      <c r="J3283" s="57">
        <f>IF(C3283="СТОП цена",I3283,ROUND(I3283*(1-VLOOKUP(L3283,Оглавление!D:G,3,FALSE)),2))</f>
        <v>78</v>
      </c>
      <c r="K3283" s="60"/>
      <c r="L3283" s="60" t="s">
        <v>1075</v>
      </c>
      <c r="M3283" s="54">
        <v>65</v>
      </c>
    </row>
    <row r="3284" spans="1:13" s="312" customFormat="1" ht="12.75">
      <c r="A3284" s="590"/>
      <c r="B3284" s="44"/>
      <c r="C3284" s="44"/>
      <c r="D3284" s="44"/>
      <c r="E3284" s="44"/>
      <c r="F3284" s="68" t="s">
        <v>1169</v>
      </c>
      <c r="G3284" s="76">
        <v>1</v>
      </c>
      <c r="H3284" s="68" t="s">
        <v>1058</v>
      </c>
      <c r="I3284" s="56">
        <v>409.5</v>
      </c>
      <c r="J3284" s="69">
        <f>IF(C3284="СТОП цена",I3284,ROUND(I3284*(1-VLOOKUP(L3284,Оглавление!D:G,3,FALSE)),2))</f>
        <v>409.5</v>
      </c>
      <c r="K3284" s="60"/>
      <c r="L3284" s="60" t="s">
        <v>1075</v>
      </c>
      <c r="M3284" s="54">
        <v>65</v>
      </c>
    </row>
    <row r="3285" spans="1:13" s="176" customFormat="1" ht="12.75">
      <c r="A3285" s="589"/>
      <c r="B3285" s="44"/>
      <c r="C3285" s="44"/>
      <c r="D3285" s="44"/>
      <c r="E3285" s="44"/>
      <c r="F3285" s="44" t="s">
        <v>1170</v>
      </c>
      <c r="G3285" s="42">
        <v>1</v>
      </c>
      <c r="H3285" s="44" t="s">
        <v>1058</v>
      </c>
      <c r="I3285" s="43">
        <v>780</v>
      </c>
      <c r="J3285" s="57">
        <f>IF(C3285="СТОП цена",I3285,ROUND(I3285*(1-VLOOKUP(L3285,Оглавление!D:G,3,FALSE)),2))</f>
        <v>780</v>
      </c>
      <c r="K3285" s="60"/>
      <c r="L3285" s="60" t="s">
        <v>1075</v>
      </c>
      <c r="M3285" s="54">
        <v>65</v>
      </c>
    </row>
    <row r="3286" spans="1:13" ht="22.5" customHeight="1">
      <c r="A3286" s="377" t="s">
        <v>650</v>
      </c>
      <c r="B3286" s="42" t="s">
        <v>1086</v>
      </c>
      <c r="C3286" s="42"/>
      <c r="D3286" s="42">
        <v>0.5</v>
      </c>
      <c r="E3286" s="44" t="s">
        <v>561</v>
      </c>
      <c r="F3286" s="44" t="str">
        <f t="shared" si="86"/>
        <v>0,5 л</v>
      </c>
      <c r="G3286" s="42">
        <v>20</v>
      </c>
      <c r="H3286" s="44" t="s">
        <v>1058</v>
      </c>
      <c r="I3286" s="44">
        <v>50.7</v>
      </c>
      <c r="J3286" s="57">
        <f>IF(C3286="СТОП цена",I3286,ROUND(I3286*(1-VLOOKUP(L3286,Оглавление!D:G,3,FALSE)),2))</f>
        <v>50.7</v>
      </c>
      <c r="K3286" s="60"/>
      <c r="L3286" s="60" t="s">
        <v>1075</v>
      </c>
      <c r="M3286" s="54">
        <v>65</v>
      </c>
    </row>
    <row r="3287" spans="1:13" s="150" customFormat="1" ht="19.5" customHeight="1">
      <c r="A3287" s="588" t="s">
        <v>1339</v>
      </c>
      <c r="B3287" s="42"/>
      <c r="C3287" s="42"/>
      <c r="D3287" s="42"/>
      <c r="E3287" s="44"/>
      <c r="F3287" s="44" t="s">
        <v>1340</v>
      </c>
      <c r="G3287" s="42"/>
      <c r="H3287" s="44" t="s">
        <v>1058</v>
      </c>
      <c r="I3287" s="44">
        <v>45.5</v>
      </c>
      <c r="J3287" s="57">
        <f>IF(C3287="СТОП цена",I3287,ROUND(I3287*(1-VLOOKUP(L3287,Оглавление!D:G,3,FALSE)),2))</f>
        <v>45.5</v>
      </c>
      <c r="K3287" s="60"/>
      <c r="L3287" s="60" t="s">
        <v>1075</v>
      </c>
      <c r="M3287" s="54">
        <v>65</v>
      </c>
    </row>
    <row r="3288" spans="1:13" s="150" customFormat="1" ht="12.75">
      <c r="A3288" s="590"/>
      <c r="B3288" s="42"/>
      <c r="C3288" s="42"/>
      <c r="D3288" s="42"/>
      <c r="E3288" s="44"/>
      <c r="F3288" s="44" t="s">
        <v>1164</v>
      </c>
      <c r="G3288" s="42"/>
      <c r="H3288" s="44" t="s">
        <v>1058</v>
      </c>
      <c r="I3288" s="44">
        <v>70.2</v>
      </c>
      <c r="J3288" s="57">
        <f>IF(C3288="СТОП цена",I3288,ROUND(I3288*(1-VLOOKUP(L3288,Оглавление!D:G,3,FALSE)),2))</f>
        <v>70.2</v>
      </c>
      <c r="K3288" s="60"/>
      <c r="L3288" s="60" t="s">
        <v>1075</v>
      </c>
      <c r="M3288" s="54">
        <v>65</v>
      </c>
    </row>
    <row r="3289" spans="1:13" s="150" customFormat="1" ht="12.75">
      <c r="A3289" s="590"/>
      <c r="B3289" s="42"/>
      <c r="C3289" s="42"/>
      <c r="D3289" s="42"/>
      <c r="E3289" s="44"/>
      <c r="F3289" s="44" t="s">
        <v>1169</v>
      </c>
      <c r="G3289" s="42"/>
      <c r="H3289" s="44" t="s">
        <v>1058</v>
      </c>
      <c r="I3289" s="44">
        <v>338</v>
      </c>
      <c r="J3289" s="57">
        <f>IF(C3289="СТОП цена",I3289,ROUND(I3289*(1-VLOOKUP(L3289,Оглавление!D:G,3,FALSE)),2))</f>
        <v>338</v>
      </c>
      <c r="K3289" s="60"/>
      <c r="L3289" s="60" t="s">
        <v>1075</v>
      </c>
      <c r="M3289" s="54">
        <v>65</v>
      </c>
    </row>
    <row r="3290" spans="1:13" s="150" customFormat="1" ht="12.75" customHeight="1">
      <c r="A3290" s="589"/>
      <c r="B3290" s="42"/>
      <c r="C3290" s="42"/>
      <c r="D3290" s="42"/>
      <c r="E3290" s="44"/>
      <c r="F3290" s="44" t="s">
        <v>1170</v>
      </c>
      <c r="G3290" s="42"/>
      <c r="H3290" s="44" t="s">
        <v>1058</v>
      </c>
      <c r="I3290" s="44">
        <v>637</v>
      </c>
      <c r="J3290" s="57">
        <f>IF(C3290="СТОП цена",I3290,ROUND(I3290*(1-VLOOKUP(L3290,Оглавление!D:G,3,FALSE)),2))</f>
        <v>637</v>
      </c>
      <c r="K3290" s="60"/>
      <c r="L3290" s="60" t="s">
        <v>1075</v>
      </c>
      <c r="M3290" s="54">
        <v>65</v>
      </c>
    </row>
    <row r="3291" spans="1:13" ht="12.75">
      <c r="A3291" s="588" t="s">
        <v>651</v>
      </c>
      <c r="B3291" s="44" t="s">
        <v>1086</v>
      </c>
      <c r="C3291" s="44"/>
      <c r="D3291" s="44">
        <v>0.5</v>
      </c>
      <c r="E3291" s="44" t="s">
        <v>561</v>
      </c>
      <c r="F3291" s="44" t="str">
        <f t="shared" si="86"/>
        <v>0,5 л</v>
      </c>
      <c r="G3291" s="44">
        <v>20</v>
      </c>
      <c r="H3291" s="44" t="s">
        <v>1058</v>
      </c>
      <c r="I3291" s="44">
        <v>41.6</v>
      </c>
      <c r="J3291" s="57">
        <f>IF(C3291="СТОП цена",I3291,ROUND(I3291*(1-VLOOKUP(L3291,Оглавление!D:G,3,FALSE)),2))</f>
        <v>41.6</v>
      </c>
      <c r="K3291" s="60"/>
      <c r="L3291" s="60" t="s">
        <v>1075</v>
      </c>
      <c r="M3291" s="54">
        <v>65</v>
      </c>
    </row>
    <row r="3292" spans="1:13" ht="12.75">
      <c r="A3292" s="590"/>
      <c r="B3292" s="44"/>
      <c r="C3292" s="44"/>
      <c r="D3292" s="44">
        <v>1</v>
      </c>
      <c r="E3292" s="44" t="s">
        <v>561</v>
      </c>
      <c r="F3292" s="44" t="str">
        <f t="shared" si="86"/>
        <v>1 л</v>
      </c>
      <c r="G3292" s="42">
        <v>15</v>
      </c>
      <c r="H3292" s="44" t="s">
        <v>1058</v>
      </c>
      <c r="I3292" s="44">
        <v>65</v>
      </c>
      <c r="J3292" s="57">
        <f>IF(C3292="СТОП цена",I3292,ROUND(I3292*(1-VLOOKUP(L3292,Оглавление!D:G,3,FALSE)),2))</f>
        <v>65</v>
      </c>
      <c r="K3292" s="60"/>
      <c r="L3292" s="60" t="s">
        <v>1075</v>
      </c>
      <c r="M3292" s="54">
        <v>65</v>
      </c>
    </row>
    <row r="3293" spans="1:13" ht="12.75">
      <c r="A3293" s="590"/>
      <c r="B3293" s="44"/>
      <c r="C3293" s="44"/>
      <c r="D3293" s="44">
        <v>5</v>
      </c>
      <c r="E3293" s="44" t="s">
        <v>561</v>
      </c>
      <c r="F3293" s="44" t="str">
        <f t="shared" si="86"/>
        <v>5 л</v>
      </c>
      <c r="G3293" s="42">
        <v>3</v>
      </c>
      <c r="H3293" s="44" t="s">
        <v>1058</v>
      </c>
      <c r="I3293" s="43">
        <v>305.5</v>
      </c>
      <c r="J3293" s="57">
        <f>IF(C3293="СТОП цена",I3293,ROUND(I3293*(1-VLOOKUP(L3293,Оглавление!D:G,3,FALSE)),2))</f>
        <v>305.5</v>
      </c>
      <c r="K3293" s="60"/>
      <c r="L3293" s="60" t="s">
        <v>1075</v>
      </c>
      <c r="M3293" s="54">
        <v>65</v>
      </c>
    </row>
    <row r="3294" spans="1:13" ht="12.75">
      <c r="A3294" s="589"/>
      <c r="B3294" s="44"/>
      <c r="C3294" s="44"/>
      <c r="D3294" s="44">
        <v>10</v>
      </c>
      <c r="E3294" s="44" t="s">
        <v>561</v>
      </c>
      <c r="F3294" s="44" t="str">
        <f t="shared" si="86"/>
        <v>10 л</v>
      </c>
      <c r="G3294" s="42">
        <v>1</v>
      </c>
      <c r="H3294" s="44" t="s">
        <v>1058</v>
      </c>
      <c r="I3294" s="44">
        <v>598</v>
      </c>
      <c r="J3294" s="57">
        <f>IF(C3294="СТОП цена",I3294,ROUND(I3294*(1-VLOOKUP(L3294,Оглавление!D:G,3,FALSE)),2))</f>
        <v>598</v>
      </c>
      <c r="K3294" s="60"/>
      <c r="L3294" s="60" t="s">
        <v>1075</v>
      </c>
      <c r="M3294" s="54">
        <v>65</v>
      </c>
    </row>
    <row r="3295" spans="1:13" s="1" customFormat="1" ht="17.25" customHeight="1">
      <c r="A3295" s="579" t="s">
        <v>811</v>
      </c>
      <c r="B3295" s="580"/>
      <c r="C3295" s="580"/>
      <c r="D3295" s="580"/>
      <c r="E3295" s="580"/>
      <c r="F3295" s="580"/>
      <c r="G3295" s="580"/>
      <c r="H3295" s="580"/>
      <c r="I3295" s="580"/>
      <c r="J3295" s="581"/>
      <c r="K3295" s="60" t="s">
        <v>443</v>
      </c>
      <c r="L3295" s="60" t="s">
        <v>811</v>
      </c>
      <c r="M3295" s="54">
        <v>65</v>
      </c>
    </row>
    <row r="3296" spans="1:13" s="1" customFormat="1" ht="25.5" customHeight="1">
      <c r="A3296" s="582" t="s">
        <v>11</v>
      </c>
      <c r="B3296" s="583"/>
      <c r="C3296" s="583"/>
      <c r="D3296" s="583"/>
      <c r="E3296" s="583"/>
      <c r="F3296" s="583"/>
      <c r="G3296" s="583"/>
      <c r="H3296" s="583"/>
      <c r="I3296" s="583"/>
      <c r="J3296" s="583"/>
      <c r="K3296" s="60"/>
      <c r="L3296" s="60" t="s">
        <v>811</v>
      </c>
      <c r="M3296" s="54">
        <v>65</v>
      </c>
    </row>
    <row r="3297" spans="1:13" ht="18" customHeight="1">
      <c r="A3297" s="382" t="s">
        <v>661</v>
      </c>
      <c r="B3297" s="45"/>
      <c r="C3297" s="45"/>
      <c r="D3297" s="42">
        <v>0.5</v>
      </c>
      <c r="E3297" s="42" t="s">
        <v>561</v>
      </c>
      <c r="F3297" s="44" t="str">
        <f>CONCATENATE(D3297," ",E3297)</f>
        <v>0,5 л</v>
      </c>
      <c r="G3297" s="42">
        <v>24</v>
      </c>
      <c r="H3297" s="44" t="s">
        <v>1058</v>
      </c>
      <c r="I3297" s="43">
        <v>23.6</v>
      </c>
      <c r="J3297" s="57">
        <f>IF(C3297="СТОП цена",I3297,ROUND(I3297*(1-VLOOKUP(L3297,Оглавление!D:G,3,FALSE)),2))</f>
        <v>23.6</v>
      </c>
      <c r="K3297" s="60"/>
      <c r="L3297" s="60" t="s">
        <v>811</v>
      </c>
      <c r="M3297" s="54">
        <v>65</v>
      </c>
    </row>
    <row r="3298" spans="1:13" s="305" customFormat="1" ht="18" customHeight="1">
      <c r="A3298" s="579" t="s">
        <v>1758</v>
      </c>
      <c r="B3298" s="580"/>
      <c r="C3298" s="580"/>
      <c r="D3298" s="580"/>
      <c r="E3298" s="580"/>
      <c r="F3298" s="580"/>
      <c r="G3298" s="580"/>
      <c r="H3298" s="580"/>
      <c r="I3298" s="580"/>
      <c r="J3298" s="581"/>
      <c r="K3298" s="60"/>
      <c r="L3298" s="89" t="s">
        <v>1758</v>
      </c>
      <c r="M3298" s="54">
        <v>65</v>
      </c>
    </row>
    <row r="3299" spans="1:13" s="305" customFormat="1" ht="24" customHeight="1">
      <c r="A3299" s="582" t="s">
        <v>11</v>
      </c>
      <c r="B3299" s="583"/>
      <c r="C3299" s="583"/>
      <c r="D3299" s="583"/>
      <c r="E3299" s="583"/>
      <c r="F3299" s="583"/>
      <c r="G3299" s="583"/>
      <c r="H3299" s="583"/>
      <c r="I3299" s="583"/>
      <c r="J3299" s="583"/>
      <c r="K3299" s="60"/>
      <c r="L3299" s="89" t="s">
        <v>1758</v>
      </c>
      <c r="M3299" s="54">
        <v>65</v>
      </c>
    </row>
    <row r="3300" spans="1:13" s="305" customFormat="1">
      <c r="A3300" s="588" t="s">
        <v>1762</v>
      </c>
      <c r="B3300" s="43">
        <v>2360</v>
      </c>
      <c r="C3300" s="43"/>
      <c r="D3300" s="42"/>
      <c r="E3300" s="44"/>
      <c r="F3300" s="44" t="s">
        <v>1340</v>
      </c>
      <c r="G3300" s="42">
        <v>20</v>
      </c>
      <c r="H3300" s="44" t="s">
        <v>1058</v>
      </c>
      <c r="I3300" s="43">
        <v>47.45</v>
      </c>
      <c r="J3300" s="57">
        <f>IF(C3300="СТОП цена",I3300,ROUND(I3300*(1-VLOOKUP(L3300,Оглавление!D:G,3,FALSE)),2))</f>
        <v>47.45</v>
      </c>
      <c r="K3300" s="60"/>
      <c r="L3300" s="89" t="s">
        <v>1758</v>
      </c>
      <c r="M3300" s="54">
        <v>65</v>
      </c>
    </row>
    <row r="3301" spans="1:13" s="305" customFormat="1">
      <c r="A3301" s="590"/>
      <c r="B3301" s="43">
        <v>3133</v>
      </c>
      <c r="C3301" s="43"/>
      <c r="D3301" s="42"/>
      <c r="E3301" s="44"/>
      <c r="F3301" s="44" t="s">
        <v>1759</v>
      </c>
      <c r="G3301" s="42">
        <v>12</v>
      </c>
      <c r="H3301" s="44" t="s">
        <v>1058</v>
      </c>
      <c r="I3301" s="43">
        <v>89.05</v>
      </c>
      <c r="J3301" s="57">
        <f>IF(C3301="СТОП цена",I3301,ROUND(I3301*(1-VLOOKUP(L3301,Оглавление!D:G,3,FALSE)),2))</f>
        <v>89.05</v>
      </c>
      <c r="K3301" s="60"/>
      <c r="L3301" s="89" t="s">
        <v>1758</v>
      </c>
      <c r="M3301" s="54">
        <v>65</v>
      </c>
    </row>
    <row r="3302" spans="1:13" s="305" customFormat="1">
      <c r="A3302" s="589"/>
      <c r="B3302" s="43">
        <v>2363</v>
      </c>
      <c r="C3302" s="43"/>
      <c r="D3302" s="42"/>
      <c r="E3302" s="44"/>
      <c r="F3302" s="44" t="s">
        <v>1760</v>
      </c>
      <c r="G3302" s="42">
        <v>3</v>
      </c>
      <c r="H3302" s="44" t="s">
        <v>1058</v>
      </c>
      <c r="I3302" s="43">
        <v>433.55</v>
      </c>
      <c r="J3302" s="57">
        <f>IF(C3302="СТОП цена",I3302,ROUND(I3302*(1-VLOOKUP(L3302,Оглавление!D:G,3,FALSE)),2))</f>
        <v>433.55</v>
      </c>
      <c r="K3302" s="60"/>
      <c r="L3302" s="89" t="s">
        <v>1758</v>
      </c>
      <c r="M3302" s="54">
        <v>65</v>
      </c>
    </row>
    <row r="3303" spans="1:13" s="305" customFormat="1">
      <c r="A3303" s="588" t="s">
        <v>1763</v>
      </c>
      <c r="B3303" s="43">
        <v>2280</v>
      </c>
      <c r="C3303" s="44" t="s">
        <v>223</v>
      </c>
      <c r="D3303" s="42"/>
      <c r="E3303" s="44"/>
      <c r="F3303" s="44" t="s">
        <v>1340</v>
      </c>
      <c r="G3303" s="42">
        <v>20</v>
      </c>
      <c r="H3303" s="44" t="s">
        <v>1058</v>
      </c>
      <c r="I3303" s="43">
        <v>39.119999999999997</v>
      </c>
      <c r="J3303" s="57">
        <f>IF(C3303="СТОП цена",I3303,ROUND(I3303*(1-VLOOKUP(L3303,Оглавление!D:G,3,FALSE)),2))</f>
        <v>39.119999999999997</v>
      </c>
      <c r="K3303" s="60"/>
      <c r="L3303" s="89" t="s">
        <v>1758</v>
      </c>
      <c r="M3303" s="54">
        <v>65</v>
      </c>
    </row>
    <row r="3304" spans="1:13" s="305" customFormat="1">
      <c r="A3304" s="590"/>
      <c r="B3304" s="43">
        <v>2311</v>
      </c>
      <c r="C3304" s="44" t="s">
        <v>223</v>
      </c>
      <c r="D3304" s="42"/>
      <c r="E3304" s="44"/>
      <c r="F3304" s="44" t="s">
        <v>1759</v>
      </c>
      <c r="G3304" s="42">
        <v>12</v>
      </c>
      <c r="H3304" s="44" t="s">
        <v>1058</v>
      </c>
      <c r="I3304" s="43">
        <v>69.34</v>
      </c>
      <c r="J3304" s="57">
        <f>IF(C3304="СТОП цена",I3304,ROUND(I3304*(1-VLOOKUP(L3304,Оглавление!D:G,3,FALSE)),2))</f>
        <v>69.34</v>
      </c>
      <c r="K3304" s="60"/>
      <c r="L3304" s="89" t="s">
        <v>1758</v>
      </c>
      <c r="M3304" s="54">
        <v>65</v>
      </c>
    </row>
    <row r="3305" spans="1:13" s="305" customFormat="1">
      <c r="A3305" s="589"/>
      <c r="B3305" s="43">
        <v>2424</v>
      </c>
      <c r="C3305" s="44" t="s">
        <v>223</v>
      </c>
      <c r="D3305" s="42"/>
      <c r="E3305" s="44"/>
      <c r="F3305" s="44" t="s">
        <v>1760</v>
      </c>
      <c r="G3305" s="42">
        <v>4</v>
      </c>
      <c r="H3305" s="44" t="s">
        <v>1058</v>
      </c>
      <c r="I3305" s="43">
        <v>319.83999999999997</v>
      </c>
      <c r="J3305" s="57">
        <f>IF(C3305="СТОП цена",I3305,ROUND(I3305*(1-VLOOKUP(L3305,Оглавление!D:G,3,FALSE)),2))</f>
        <v>319.83999999999997</v>
      </c>
      <c r="K3305" s="60"/>
      <c r="L3305" s="89" t="s">
        <v>1758</v>
      </c>
      <c r="M3305" s="54">
        <v>65</v>
      </c>
    </row>
    <row r="3306" spans="1:13" s="305" customFormat="1">
      <c r="A3306" s="588" t="s">
        <v>1764</v>
      </c>
      <c r="B3306" s="43">
        <v>2287</v>
      </c>
      <c r="C3306" s="44" t="s">
        <v>223</v>
      </c>
      <c r="D3306" s="42"/>
      <c r="E3306" s="44"/>
      <c r="F3306" s="44" t="s">
        <v>1340</v>
      </c>
      <c r="G3306" s="42">
        <v>20</v>
      </c>
      <c r="H3306" s="44" t="s">
        <v>1058</v>
      </c>
      <c r="I3306" s="43">
        <v>38.090000000000003</v>
      </c>
      <c r="J3306" s="57">
        <f>IF(C3306="СТОП цена",I3306,ROUND(I3306*(1-VLOOKUP(L3306,Оглавление!D:G,3,FALSE)),2))</f>
        <v>38.090000000000003</v>
      </c>
      <c r="K3306" s="60"/>
      <c r="L3306" s="89" t="s">
        <v>1758</v>
      </c>
      <c r="M3306" s="54">
        <v>65</v>
      </c>
    </row>
    <row r="3307" spans="1:13" s="305" customFormat="1">
      <c r="A3307" s="589"/>
      <c r="B3307" s="43">
        <v>2303</v>
      </c>
      <c r="C3307" s="43"/>
      <c r="D3307" s="42"/>
      <c r="E3307" s="44"/>
      <c r="F3307" s="44" t="s">
        <v>1759</v>
      </c>
      <c r="G3307" s="42">
        <v>12</v>
      </c>
      <c r="H3307" s="44" t="s">
        <v>1058</v>
      </c>
      <c r="I3307" s="43">
        <v>68.25</v>
      </c>
      <c r="J3307" s="57">
        <f>IF(C3307="СТОП цена",I3307,ROUND(I3307*(1-VLOOKUP(L3307,Оглавление!D:G,3,FALSE)),2))</f>
        <v>68.25</v>
      </c>
      <c r="K3307" s="60"/>
      <c r="L3307" s="89" t="s">
        <v>1758</v>
      </c>
      <c r="M3307" s="54">
        <v>65</v>
      </c>
    </row>
    <row r="3308" spans="1:13" s="305" customFormat="1">
      <c r="A3308" s="588" t="s">
        <v>1765</v>
      </c>
      <c r="B3308" s="43">
        <v>3073</v>
      </c>
      <c r="C3308" s="44" t="s">
        <v>223</v>
      </c>
      <c r="D3308" s="42"/>
      <c r="E3308" s="44"/>
      <c r="F3308" s="44" t="s">
        <v>1340</v>
      </c>
      <c r="G3308" s="42">
        <v>20</v>
      </c>
      <c r="H3308" s="44" t="s">
        <v>1058</v>
      </c>
      <c r="I3308" s="43">
        <v>38.090000000000003</v>
      </c>
      <c r="J3308" s="57">
        <f>IF(C3308="СТОП цена",I3308,ROUND(I3308*(1-VLOOKUP(L3308,Оглавление!D:G,3,FALSE)),2))</f>
        <v>38.090000000000003</v>
      </c>
      <c r="K3308" s="60"/>
      <c r="L3308" s="89" t="s">
        <v>1758</v>
      </c>
      <c r="M3308" s="54">
        <v>65</v>
      </c>
    </row>
    <row r="3309" spans="1:13" s="305" customFormat="1">
      <c r="A3309" s="589"/>
      <c r="B3309" s="43">
        <v>2452</v>
      </c>
      <c r="C3309" s="44" t="s">
        <v>223</v>
      </c>
      <c r="D3309" s="42"/>
      <c r="E3309" s="44"/>
      <c r="F3309" s="44" t="s">
        <v>1759</v>
      </c>
      <c r="G3309" s="42">
        <v>12</v>
      </c>
      <c r="H3309" s="44" t="s">
        <v>1058</v>
      </c>
      <c r="I3309" s="43">
        <v>94.34</v>
      </c>
      <c r="J3309" s="57">
        <f>IF(C3309="СТОП цена",I3309,ROUND(I3309*(1-VLOOKUP(L3309,Оглавление!D:G,3,FALSE)),2))</f>
        <v>94.34</v>
      </c>
      <c r="K3309" s="60"/>
      <c r="L3309" s="89" t="s">
        <v>1758</v>
      </c>
      <c r="M3309" s="54">
        <v>65</v>
      </c>
    </row>
    <row r="3310" spans="1:13" s="305" customFormat="1">
      <c r="A3310" s="588" t="s">
        <v>1766</v>
      </c>
      <c r="B3310" s="43">
        <v>2359</v>
      </c>
      <c r="C3310" s="43"/>
      <c r="D3310" s="42"/>
      <c r="E3310" s="44"/>
      <c r="F3310" s="44" t="s">
        <v>1340</v>
      </c>
      <c r="G3310" s="42">
        <v>20</v>
      </c>
      <c r="H3310" s="44" t="s">
        <v>1058</v>
      </c>
      <c r="I3310" s="43">
        <v>46.02</v>
      </c>
      <c r="J3310" s="57">
        <f>IF(C3310="СТОП цена",I3310,ROUND(I3310*(1-VLOOKUP(L3310,Оглавление!D:G,3,FALSE)),2))</f>
        <v>46.02</v>
      </c>
      <c r="K3310" s="60"/>
      <c r="L3310" s="89" t="s">
        <v>1758</v>
      </c>
      <c r="M3310" s="54">
        <v>65</v>
      </c>
    </row>
    <row r="3311" spans="1:13" s="305" customFormat="1">
      <c r="A3311" s="590"/>
      <c r="B3311" s="43">
        <v>2358</v>
      </c>
      <c r="C3311" s="43"/>
      <c r="D3311" s="42"/>
      <c r="E3311" s="44"/>
      <c r="F3311" s="44" t="s">
        <v>1759</v>
      </c>
      <c r="G3311" s="42">
        <v>12</v>
      </c>
      <c r="H3311" s="44" t="s">
        <v>1058</v>
      </c>
      <c r="I3311" s="43">
        <v>84.76</v>
      </c>
      <c r="J3311" s="57">
        <f>IF(C3311="СТОП цена",I3311,ROUND(I3311*(1-VLOOKUP(L3311,Оглавление!D:G,3,FALSE)),2))</f>
        <v>84.76</v>
      </c>
      <c r="K3311" s="60"/>
      <c r="L3311" s="89" t="s">
        <v>1758</v>
      </c>
      <c r="M3311" s="54">
        <v>65</v>
      </c>
    </row>
    <row r="3312" spans="1:13" s="305" customFormat="1">
      <c r="A3312" s="590"/>
      <c r="B3312" s="43">
        <v>2739</v>
      </c>
      <c r="C3312" s="43"/>
      <c r="D3312" s="42"/>
      <c r="E3312" s="44"/>
      <c r="F3312" s="44" t="s">
        <v>1760</v>
      </c>
      <c r="G3312" s="42">
        <v>3</v>
      </c>
      <c r="H3312" s="44" t="s">
        <v>1058</v>
      </c>
      <c r="I3312" s="43">
        <v>416.39</v>
      </c>
      <c r="J3312" s="57">
        <f>IF(C3312="СТОП цена",I3312,ROUND(I3312*(1-VLOOKUP(L3312,Оглавление!D:G,3,FALSE)),2))</f>
        <v>416.39</v>
      </c>
      <c r="K3312" s="60"/>
      <c r="L3312" s="89" t="s">
        <v>1758</v>
      </c>
      <c r="M3312" s="54">
        <v>65</v>
      </c>
    </row>
    <row r="3313" spans="1:13" s="305" customFormat="1">
      <c r="A3313" s="589"/>
      <c r="B3313" s="43">
        <v>3312</v>
      </c>
      <c r="C3313" s="44" t="s">
        <v>223</v>
      </c>
      <c r="D3313" s="42"/>
      <c r="E3313" s="44"/>
      <c r="F3313" s="44" t="s">
        <v>1761</v>
      </c>
      <c r="G3313" s="42">
        <v>2</v>
      </c>
      <c r="H3313" s="44" t="s">
        <v>1058</v>
      </c>
      <c r="I3313" s="43">
        <v>845.65</v>
      </c>
      <c r="J3313" s="57">
        <f>IF(C3313="СТОП цена",I3313,ROUND(I3313*(1-VLOOKUP(L3313,Оглавление!D:G,3,FALSE)),2))</f>
        <v>845.65</v>
      </c>
      <c r="K3313" s="60"/>
      <c r="L3313" s="89" t="s">
        <v>1758</v>
      </c>
      <c r="M3313" s="54">
        <v>65</v>
      </c>
    </row>
    <row r="3314" spans="1:13" s="305" customFormat="1">
      <c r="A3314" s="588" t="s">
        <v>1767</v>
      </c>
      <c r="B3314" s="43">
        <v>2348</v>
      </c>
      <c r="C3314" s="44" t="s">
        <v>223</v>
      </c>
      <c r="D3314" s="42"/>
      <c r="E3314" s="44"/>
      <c r="F3314" s="44" t="s">
        <v>1340</v>
      </c>
      <c r="G3314" s="42">
        <v>20</v>
      </c>
      <c r="H3314" s="44" t="s">
        <v>1058</v>
      </c>
      <c r="I3314" s="43">
        <v>46.14</v>
      </c>
      <c r="J3314" s="57">
        <f>IF(C3314="СТОП цена",I3314,ROUND(I3314*(1-VLOOKUP(L3314,Оглавление!D:G,3,FALSE)),2))</f>
        <v>46.14</v>
      </c>
      <c r="K3314" s="60"/>
      <c r="L3314" s="89" t="s">
        <v>1758</v>
      </c>
      <c r="M3314" s="54">
        <v>65</v>
      </c>
    </row>
    <row r="3315" spans="1:13" s="305" customFormat="1">
      <c r="A3315" s="590"/>
      <c r="B3315" s="43">
        <v>2353</v>
      </c>
      <c r="C3315" s="44" t="s">
        <v>223</v>
      </c>
      <c r="D3315" s="42"/>
      <c r="E3315" s="44"/>
      <c r="F3315" s="44" t="s">
        <v>1759</v>
      </c>
      <c r="G3315" s="42">
        <v>12</v>
      </c>
      <c r="H3315" s="44" t="s">
        <v>1058</v>
      </c>
      <c r="I3315" s="43">
        <v>85.15</v>
      </c>
      <c r="J3315" s="57">
        <f>IF(C3315="СТОП цена",I3315,ROUND(I3315*(1-VLOOKUP(L3315,Оглавление!D:G,3,FALSE)),2))</f>
        <v>85.15</v>
      </c>
      <c r="K3315" s="60"/>
      <c r="L3315" s="89" t="s">
        <v>1758</v>
      </c>
      <c r="M3315" s="54">
        <v>65</v>
      </c>
    </row>
    <row r="3316" spans="1:13" s="305" customFormat="1">
      <c r="A3316" s="589"/>
      <c r="B3316" s="43">
        <v>2973</v>
      </c>
      <c r="C3316" s="44" t="s">
        <v>223</v>
      </c>
      <c r="D3316" s="42"/>
      <c r="E3316" s="44"/>
      <c r="F3316" s="44" t="s">
        <v>1760</v>
      </c>
      <c r="G3316" s="42">
        <v>3</v>
      </c>
      <c r="H3316" s="44" t="s">
        <v>1058</v>
      </c>
      <c r="I3316" s="43">
        <v>416.65</v>
      </c>
      <c r="J3316" s="57">
        <f>IF(C3316="СТОП цена",I3316,ROUND(I3316*(1-VLOOKUP(L3316,Оглавление!D:G,3,FALSE)),2))</f>
        <v>416.65</v>
      </c>
      <c r="K3316" s="60"/>
      <c r="L3316" s="89" t="s">
        <v>1758</v>
      </c>
      <c r="M3316" s="54">
        <v>65</v>
      </c>
    </row>
    <row r="3317" spans="1:13" s="305" customFormat="1">
      <c r="A3317" s="588" t="s">
        <v>1768</v>
      </c>
      <c r="B3317" s="43">
        <v>2345</v>
      </c>
      <c r="C3317" s="44" t="s">
        <v>223</v>
      </c>
      <c r="D3317" s="42"/>
      <c r="E3317" s="44"/>
      <c r="F3317" s="44" t="s">
        <v>1340</v>
      </c>
      <c r="G3317" s="42">
        <v>20</v>
      </c>
      <c r="H3317" s="44" t="s">
        <v>1058</v>
      </c>
      <c r="I3317" s="43">
        <v>46.28</v>
      </c>
      <c r="J3317" s="57">
        <f>IF(C3317="СТОП цена",I3317,ROUND(I3317*(1-VLOOKUP(L3317,Оглавление!D:G,3,FALSE)),2))</f>
        <v>46.28</v>
      </c>
      <c r="K3317" s="60"/>
      <c r="L3317" s="89" t="s">
        <v>1758</v>
      </c>
      <c r="M3317" s="54">
        <v>65</v>
      </c>
    </row>
    <row r="3318" spans="1:13" s="305" customFormat="1">
      <c r="A3318" s="589"/>
      <c r="B3318" s="43">
        <v>2355</v>
      </c>
      <c r="C3318" s="44" t="s">
        <v>223</v>
      </c>
      <c r="D3318" s="42"/>
      <c r="E3318" s="44"/>
      <c r="F3318" s="44" t="s">
        <v>1759</v>
      </c>
      <c r="G3318" s="42">
        <v>12</v>
      </c>
      <c r="H3318" s="44" t="s">
        <v>1058</v>
      </c>
      <c r="I3318" s="43">
        <v>85.28</v>
      </c>
      <c r="J3318" s="57">
        <f>IF(C3318="СТОП цена",I3318,ROUND(I3318*(1-VLOOKUP(L3318,Оглавление!D:G,3,FALSE)),2))</f>
        <v>85.28</v>
      </c>
      <c r="K3318" s="60"/>
      <c r="L3318" s="89" t="s">
        <v>1758</v>
      </c>
      <c r="M3318" s="54">
        <v>65</v>
      </c>
    </row>
    <row r="3319" spans="1:13" s="305" customFormat="1" ht="30" customHeight="1">
      <c r="A3319" s="503" t="s">
        <v>1769</v>
      </c>
      <c r="B3319" s="43">
        <v>2169</v>
      </c>
      <c r="C3319" s="44" t="s">
        <v>223</v>
      </c>
      <c r="D3319" s="42"/>
      <c r="E3319" s="44"/>
      <c r="F3319" s="44" t="s">
        <v>1340</v>
      </c>
      <c r="G3319" s="42">
        <v>20</v>
      </c>
      <c r="H3319" s="44" t="s">
        <v>1058</v>
      </c>
      <c r="I3319" s="43">
        <v>42.5</v>
      </c>
      <c r="J3319" s="57">
        <f>IF(C3319="СТОП цена",I3319,ROUND(I3319*(1-VLOOKUP(L3319,Оглавление!D:G,3,FALSE)),2))</f>
        <v>42.5</v>
      </c>
      <c r="K3319" s="60"/>
      <c r="L3319" s="89" t="s">
        <v>1758</v>
      </c>
      <c r="M3319" s="54">
        <v>65</v>
      </c>
    </row>
    <row r="3320" spans="1:13" s="305" customFormat="1">
      <c r="A3320" s="588" t="s">
        <v>1770</v>
      </c>
      <c r="B3320" s="43">
        <v>2283</v>
      </c>
      <c r="C3320" s="43"/>
      <c r="D3320" s="42"/>
      <c r="E3320" s="44"/>
      <c r="F3320" s="44" t="s">
        <v>1340</v>
      </c>
      <c r="G3320" s="42">
        <v>20</v>
      </c>
      <c r="H3320" s="44" t="s">
        <v>1058</v>
      </c>
      <c r="I3320" s="43">
        <v>37.31</v>
      </c>
      <c r="J3320" s="57">
        <f>IF(C3320="СТОП цена",I3320,ROUND(I3320*(1-VLOOKUP(L3320,Оглавление!D:G,3,FALSE)),2))</f>
        <v>37.31</v>
      </c>
      <c r="K3320" s="60"/>
      <c r="L3320" s="89" t="s">
        <v>1758</v>
      </c>
      <c r="M3320" s="54">
        <v>65</v>
      </c>
    </row>
    <row r="3321" spans="1:13" s="305" customFormat="1">
      <c r="A3321" s="590"/>
      <c r="B3321" s="43">
        <v>2304</v>
      </c>
      <c r="C3321" s="43"/>
      <c r="D3321" s="42"/>
      <c r="E3321" s="44"/>
      <c r="F3321" s="44" t="s">
        <v>1759</v>
      </c>
      <c r="G3321" s="42">
        <v>12</v>
      </c>
      <c r="H3321" s="44" t="s">
        <v>1058</v>
      </c>
      <c r="I3321" s="43">
        <v>66.95</v>
      </c>
      <c r="J3321" s="57">
        <f>IF(C3321="СТОП цена",I3321,ROUND(I3321*(1-VLOOKUP(L3321,Оглавление!D:G,3,FALSE)),2))</f>
        <v>66.95</v>
      </c>
      <c r="K3321" s="60"/>
      <c r="L3321" s="89" t="s">
        <v>1758</v>
      </c>
      <c r="M3321" s="54">
        <v>65</v>
      </c>
    </row>
    <row r="3322" spans="1:13" s="305" customFormat="1">
      <c r="A3322" s="589"/>
      <c r="B3322" s="43">
        <v>2418</v>
      </c>
      <c r="C3322" s="43"/>
      <c r="D3322" s="42"/>
      <c r="E3322" s="44"/>
      <c r="F3322" s="44" t="s">
        <v>1760</v>
      </c>
      <c r="G3322" s="42">
        <v>4</v>
      </c>
      <c r="H3322" s="44" t="s">
        <v>1058</v>
      </c>
      <c r="I3322" s="43">
        <v>311.35000000000002</v>
      </c>
      <c r="J3322" s="57">
        <f>IF(C3322="СТОП цена",I3322,ROUND(I3322*(1-VLOOKUP(L3322,Оглавление!D:G,3,FALSE)),2))</f>
        <v>311.35000000000002</v>
      </c>
      <c r="K3322" s="60"/>
      <c r="L3322" s="89" t="s">
        <v>1758</v>
      </c>
      <c r="M3322" s="54">
        <v>65</v>
      </c>
    </row>
    <row r="3323" spans="1:13" s="1" customFormat="1" ht="17.25" customHeight="1">
      <c r="A3323" s="579" t="s">
        <v>549</v>
      </c>
      <c r="B3323" s="580"/>
      <c r="C3323" s="580"/>
      <c r="D3323" s="580"/>
      <c r="E3323" s="580"/>
      <c r="F3323" s="580"/>
      <c r="G3323" s="580"/>
      <c r="H3323" s="580"/>
      <c r="I3323" s="580"/>
      <c r="J3323" s="581"/>
      <c r="K3323" s="60" t="s">
        <v>443</v>
      </c>
      <c r="L3323" s="60" t="s">
        <v>549</v>
      </c>
      <c r="M3323" s="54">
        <v>65</v>
      </c>
    </row>
    <row r="3324" spans="1:13" s="1" customFormat="1" ht="21.75" customHeight="1">
      <c r="A3324" s="582" t="s">
        <v>11</v>
      </c>
      <c r="B3324" s="583"/>
      <c r="C3324" s="583"/>
      <c r="D3324" s="583"/>
      <c r="E3324" s="583"/>
      <c r="F3324" s="583"/>
      <c r="G3324" s="583"/>
      <c r="H3324" s="583"/>
      <c r="I3324" s="583"/>
      <c r="J3324" s="583"/>
      <c r="K3324" s="60"/>
      <c r="L3324" s="60" t="s">
        <v>549</v>
      </c>
      <c r="M3324" s="54">
        <v>65</v>
      </c>
    </row>
    <row r="3325" spans="1:13" ht="12.75">
      <c r="A3325" s="588" t="s">
        <v>663</v>
      </c>
      <c r="B3325" s="43"/>
      <c r="C3325" s="43" t="s">
        <v>172</v>
      </c>
      <c r="D3325" s="42">
        <v>0.5</v>
      </c>
      <c r="E3325" s="44" t="s">
        <v>561</v>
      </c>
      <c r="F3325" s="44" t="str">
        <f t="shared" ref="F3325:F3341" si="87">CONCATENATE(D3325," ",E3325)</f>
        <v>0,5 л</v>
      </c>
      <c r="G3325" s="42">
        <v>30</v>
      </c>
      <c r="H3325" s="44" t="s">
        <v>1058</v>
      </c>
      <c r="I3325" s="43">
        <v>39.81</v>
      </c>
      <c r="J3325" s="57">
        <f>IF(C3325="СТОП цена",I3325,ROUND(I3325*(1-VLOOKUP(L3325,Оглавление!D:G,3,FALSE)),2))</f>
        <v>39.81</v>
      </c>
      <c r="K3325" s="60"/>
      <c r="L3325" s="60" t="s">
        <v>549</v>
      </c>
      <c r="M3325" s="54">
        <v>65</v>
      </c>
    </row>
    <row r="3326" spans="1:13" s="249" customFormat="1" ht="12.75">
      <c r="A3326" s="589"/>
      <c r="B3326" s="43"/>
      <c r="C3326" s="43" t="s">
        <v>172</v>
      </c>
      <c r="D3326" s="42"/>
      <c r="E3326" s="44"/>
      <c r="F3326" s="44" t="s">
        <v>1170</v>
      </c>
      <c r="G3326" s="42">
        <v>1</v>
      </c>
      <c r="H3326" s="44" t="s">
        <v>1058</v>
      </c>
      <c r="I3326" s="43">
        <v>775.13</v>
      </c>
      <c r="J3326" s="57">
        <f>IF(C3326="СТОП цена",I3326,ROUND(I3326*(1-VLOOKUP(L3326,Оглавление!D:G,3,FALSE)),2))</f>
        <v>775.13</v>
      </c>
      <c r="K3326" s="60"/>
      <c r="L3326" s="60" t="s">
        <v>549</v>
      </c>
      <c r="M3326" s="54">
        <v>65</v>
      </c>
    </row>
    <row r="3327" spans="1:13" ht="19.5" customHeight="1">
      <c r="A3327" s="588" t="s">
        <v>1141</v>
      </c>
      <c r="B3327" s="43"/>
      <c r="C3327" s="43" t="s">
        <v>172</v>
      </c>
      <c r="D3327" s="42">
        <v>0.5</v>
      </c>
      <c r="E3327" s="44" t="s">
        <v>561</v>
      </c>
      <c r="F3327" s="44" t="str">
        <f t="shared" si="87"/>
        <v>0,5 л</v>
      </c>
      <c r="G3327" s="44">
        <v>30</v>
      </c>
      <c r="H3327" s="44" t="s">
        <v>1058</v>
      </c>
      <c r="I3327" s="43">
        <v>33.24</v>
      </c>
      <c r="J3327" s="57">
        <f>IF(C3327="СТОП цена",I3327,ROUND(I3327*(1-VLOOKUP(L3327,Оглавление!D:G,3,FALSE)),2))</f>
        <v>33.24</v>
      </c>
      <c r="K3327" s="60"/>
      <c r="L3327" s="60" t="s">
        <v>549</v>
      </c>
      <c r="M3327" s="54">
        <v>65</v>
      </c>
    </row>
    <row r="3328" spans="1:13" s="201" customFormat="1" ht="17.25" customHeight="1">
      <c r="A3328" s="589"/>
      <c r="B3328" s="43"/>
      <c r="C3328" s="43" t="s">
        <v>172</v>
      </c>
      <c r="D3328" s="42"/>
      <c r="E3328" s="44"/>
      <c r="F3328" s="44" t="s">
        <v>1164</v>
      </c>
      <c r="G3328" s="44">
        <v>20</v>
      </c>
      <c r="H3328" s="44" t="s">
        <v>1058</v>
      </c>
      <c r="I3328" s="43">
        <v>62.39</v>
      </c>
      <c r="J3328" s="57">
        <f>IF(C3328="СТОП цена",I3328,ROUND(I3328*(1-VLOOKUP(L3328,Оглавление!D:G,3,FALSE)),2))</f>
        <v>62.39</v>
      </c>
      <c r="K3328" s="60"/>
      <c r="L3328" s="60" t="s">
        <v>549</v>
      </c>
      <c r="M3328" s="54">
        <v>65</v>
      </c>
    </row>
    <row r="3329" spans="1:13" ht="18.75" customHeight="1">
      <c r="A3329" s="588" t="s">
        <v>664</v>
      </c>
      <c r="B3329" s="43"/>
      <c r="C3329" s="43" t="s">
        <v>172</v>
      </c>
      <c r="D3329" s="42">
        <v>0.5</v>
      </c>
      <c r="E3329" s="44" t="s">
        <v>561</v>
      </c>
      <c r="F3329" s="44" t="str">
        <f t="shared" si="87"/>
        <v>0,5 л</v>
      </c>
      <c r="G3329" s="42">
        <v>30</v>
      </c>
      <c r="H3329" s="44" t="s">
        <v>1058</v>
      </c>
      <c r="I3329" s="43">
        <v>31.97</v>
      </c>
      <c r="J3329" s="57">
        <f>IF(C3329="СТОП цена",I3329,ROUND(I3329*(1-VLOOKUP(L3329,Оглавление!D:G,3,FALSE)),2))</f>
        <v>31.97</v>
      </c>
      <c r="K3329" s="60"/>
      <c r="L3329" s="60" t="s">
        <v>549</v>
      </c>
      <c r="M3329" s="54">
        <v>65</v>
      </c>
    </row>
    <row r="3330" spans="1:13" ht="12.75">
      <c r="A3330" s="590"/>
      <c r="B3330" s="43"/>
      <c r="C3330" s="43" t="s">
        <v>172</v>
      </c>
      <c r="D3330" s="42">
        <v>1</v>
      </c>
      <c r="E3330" s="44" t="s">
        <v>561</v>
      </c>
      <c r="F3330" s="44" t="str">
        <f t="shared" si="87"/>
        <v>1 л</v>
      </c>
      <c r="G3330" s="42">
        <v>20</v>
      </c>
      <c r="H3330" s="44" t="s">
        <v>1058</v>
      </c>
      <c r="I3330" s="43">
        <v>60.81</v>
      </c>
      <c r="J3330" s="57">
        <f>IF(C3330="СТОП цена",I3330,ROUND(I3330*(1-VLOOKUP(L3330,Оглавление!D:G,3,FALSE)),2))</f>
        <v>60.81</v>
      </c>
      <c r="K3330" s="60"/>
      <c r="L3330" s="60" t="s">
        <v>549</v>
      </c>
      <c r="M3330" s="54">
        <v>65</v>
      </c>
    </row>
    <row r="3331" spans="1:13" ht="12.75">
      <c r="A3331" s="590"/>
      <c r="B3331" s="43"/>
      <c r="C3331" s="43" t="s">
        <v>172</v>
      </c>
      <c r="D3331" s="42">
        <v>5</v>
      </c>
      <c r="E3331" s="44" t="s">
        <v>561</v>
      </c>
      <c r="F3331" s="44" t="str">
        <f t="shared" si="87"/>
        <v>5 л</v>
      </c>
      <c r="G3331" s="42">
        <v>1</v>
      </c>
      <c r="H3331" s="44" t="s">
        <v>1058</v>
      </c>
      <c r="I3331" s="43">
        <v>311.23</v>
      </c>
      <c r="J3331" s="57">
        <f>IF(C3331="СТОП цена",I3331,ROUND(I3331*(1-VLOOKUP(L3331,Оглавление!D:G,3,FALSE)),2))</f>
        <v>311.23</v>
      </c>
      <c r="K3331" s="60"/>
      <c r="L3331" s="60" t="s">
        <v>549</v>
      </c>
      <c r="M3331" s="54">
        <v>65</v>
      </c>
    </row>
    <row r="3332" spans="1:13" s="176" customFormat="1" ht="12.75">
      <c r="A3332" s="589"/>
      <c r="B3332" s="43"/>
      <c r="C3332" s="43" t="s">
        <v>172</v>
      </c>
      <c r="D3332" s="42"/>
      <c r="E3332" s="44"/>
      <c r="F3332" s="44" t="s">
        <v>1170</v>
      </c>
      <c r="G3332" s="42">
        <v>1</v>
      </c>
      <c r="H3332" s="44" t="s">
        <v>1058</v>
      </c>
      <c r="I3332" s="43">
        <v>615.49</v>
      </c>
      <c r="J3332" s="57">
        <f>IF(C3332="СТОП цена",I3332,ROUND(I3332*(1-VLOOKUP(L3332,Оглавление!D:G,3,FALSE)),2))</f>
        <v>615.49</v>
      </c>
      <c r="K3332" s="60"/>
      <c r="L3332" s="60" t="s">
        <v>549</v>
      </c>
      <c r="M3332" s="54">
        <v>65</v>
      </c>
    </row>
    <row r="3333" spans="1:13" ht="18" customHeight="1">
      <c r="A3333" s="382" t="s">
        <v>665</v>
      </c>
      <c r="B3333" s="313"/>
      <c r="C3333" s="43" t="s">
        <v>172</v>
      </c>
      <c r="D3333" s="42">
        <v>0.5</v>
      </c>
      <c r="E3333" s="44" t="s">
        <v>561</v>
      </c>
      <c r="F3333" s="44" t="str">
        <f t="shared" si="87"/>
        <v>0,5 л</v>
      </c>
      <c r="G3333" s="42">
        <v>30</v>
      </c>
      <c r="H3333" s="44" t="s">
        <v>1058</v>
      </c>
      <c r="I3333" s="43">
        <v>38.909999999999997</v>
      </c>
      <c r="J3333" s="57">
        <f>IF(C3333="СТОП цена",I3333,ROUND(I3333*(1-VLOOKUP(L3333,Оглавление!D:G,3,FALSE)),2))</f>
        <v>38.909999999999997</v>
      </c>
      <c r="K3333" s="60"/>
      <c r="L3333" s="60" t="s">
        <v>549</v>
      </c>
      <c r="M3333" s="54">
        <v>65</v>
      </c>
    </row>
    <row r="3334" spans="1:13" s="268" customFormat="1" ht="23.25" customHeight="1">
      <c r="A3334" s="468" t="s">
        <v>666</v>
      </c>
      <c r="B3334" s="313"/>
      <c r="C3334" s="43" t="s">
        <v>172</v>
      </c>
      <c r="D3334" s="42"/>
      <c r="E3334" s="44"/>
      <c r="F3334" s="44" t="s">
        <v>1340</v>
      </c>
      <c r="G3334" s="42">
        <v>30</v>
      </c>
      <c r="H3334" s="44" t="s">
        <v>1058</v>
      </c>
      <c r="I3334" s="43">
        <v>39.81</v>
      </c>
      <c r="J3334" s="57">
        <f>IF(C3334="СТОП цена",I3334,ROUND(I3334*(1-VLOOKUP(L3334,Оглавление!D:G,3,FALSE)),2))</f>
        <v>39.81</v>
      </c>
      <c r="K3334" s="60"/>
      <c r="L3334" s="60" t="s">
        <v>549</v>
      </c>
      <c r="M3334" s="54">
        <v>65</v>
      </c>
    </row>
    <row r="3335" spans="1:13" ht="12.75">
      <c r="A3335" s="588" t="s">
        <v>667</v>
      </c>
      <c r="B3335" s="43"/>
      <c r="C3335" s="43" t="s">
        <v>172</v>
      </c>
      <c r="D3335" s="42">
        <v>0.5</v>
      </c>
      <c r="E3335" s="44" t="s">
        <v>561</v>
      </c>
      <c r="F3335" s="44" t="str">
        <f t="shared" si="87"/>
        <v>0,5 л</v>
      </c>
      <c r="G3335" s="42">
        <v>30</v>
      </c>
      <c r="H3335" s="44" t="s">
        <v>1058</v>
      </c>
      <c r="I3335" s="43">
        <v>44.07</v>
      </c>
      <c r="J3335" s="57">
        <f>IF(C3335="СТОП цена",I3335,ROUND(I3335*(1-VLOOKUP(L3335,Оглавление!D:G,3,FALSE)),2))</f>
        <v>44.07</v>
      </c>
      <c r="K3335" s="60"/>
      <c r="L3335" s="60" t="s">
        <v>549</v>
      </c>
      <c r="M3335" s="54">
        <v>65</v>
      </c>
    </row>
    <row r="3336" spans="1:13" s="176" customFormat="1" ht="12.75">
      <c r="A3336" s="589"/>
      <c r="B3336" s="43"/>
      <c r="C3336" s="43" t="s">
        <v>172</v>
      </c>
      <c r="D3336" s="42"/>
      <c r="E3336" s="44"/>
      <c r="F3336" s="44" t="s">
        <v>1164</v>
      </c>
      <c r="G3336" s="42">
        <v>20</v>
      </c>
      <c r="H3336" s="44" t="s">
        <v>1058</v>
      </c>
      <c r="I3336" s="43">
        <v>83.98</v>
      </c>
      <c r="J3336" s="57">
        <f>IF(C3336="СТОП цена",I3336,ROUND(I3336*(1-VLOOKUP(L3336,Оглавление!D:G,3,FALSE)),2))</f>
        <v>83.98</v>
      </c>
      <c r="K3336" s="60"/>
      <c r="L3336" s="60" t="s">
        <v>549</v>
      </c>
      <c r="M3336" s="54">
        <v>65</v>
      </c>
    </row>
    <row r="3337" spans="1:13" ht="12.75">
      <c r="A3337" s="588" t="s">
        <v>668</v>
      </c>
      <c r="B3337" s="43"/>
      <c r="C3337" s="43" t="s">
        <v>172</v>
      </c>
      <c r="D3337" s="44">
        <v>0.5</v>
      </c>
      <c r="E3337" s="44" t="s">
        <v>561</v>
      </c>
      <c r="F3337" s="44" t="str">
        <f t="shared" si="87"/>
        <v>0,5 л</v>
      </c>
      <c r="G3337" s="44">
        <v>30</v>
      </c>
      <c r="H3337" s="44" t="s">
        <v>1058</v>
      </c>
      <c r="I3337" s="43">
        <v>45.28</v>
      </c>
      <c r="J3337" s="57">
        <f>IF(C3337="СТОП цена",I3337,ROUND(I3337*(1-VLOOKUP(L3337,Оглавление!D:G,3,FALSE)),2))</f>
        <v>45.28</v>
      </c>
      <c r="K3337" s="60"/>
      <c r="L3337" s="60" t="s">
        <v>549</v>
      </c>
      <c r="M3337" s="54">
        <v>65</v>
      </c>
    </row>
    <row r="3338" spans="1:13" ht="12.75">
      <c r="A3338" s="589"/>
      <c r="B3338" s="43"/>
      <c r="C3338" s="43" t="s">
        <v>172</v>
      </c>
      <c r="D3338" s="44">
        <v>10</v>
      </c>
      <c r="E3338" s="44" t="s">
        <v>561</v>
      </c>
      <c r="F3338" s="44" t="str">
        <f t="shared" si="87"/>
        <v>10 л</v>
      </c>
      <c r="G3338" s="42">
        <v>1</v>
      </c>
      <c r="H3338" s="44" t="s">
        <v>1058</v>
      </c>
      <c r="I3338" s="43">
        <v>884.46</v>
      </c>
      <c r="J3338" s="57">
        <f>IF(C3338="СТОП цена",I3338,ROUND(I3338*(1-VLOOKUP(L3338,Оглавление!D:G,3,FALSE)),2))</f>
        <v>884.46</v>
      </c>
      <c r="K3338" s="60"/>
      <c r="L3338" s="60" t="s">
        <v>549</v>
      </c>
      <c r="M3338" s="54">
        <v>65</v>
      </c>
    </row>
    <row r="3339" spans="1:13" ht="15" customHeight="1">
      <c r="A3339" s="575" t="s">
        <v>669</v>
      </c>
      <c r="B3339" s="43"/>
      <c r="C3339" s="43" t="s">
        <v>172</v>
      </c>
      <c r="D3339" s="42">
        <v>5</v>
      </c>
      <c r="E3339" s="44" t="s">
        <v>561</v>
      </c>
      <c r="F3339" s="44" t="str">
        <f t="shared" si="87"/>
        <v>5 л</v>
      </c>
      <c r="G3339" s="42">
        <v>1</v>
      </c>
      <c r="H3339" s="44" t="s">
        <v>1058</v>
      </c>
      <c r="I3339" s="43">
        <v>267.42</v>
      </c>
      <c r="J3339" s="57">
        <f>IF(C3339="СТОП цена",I3339,ROUND(I3339*(1-VLOOKUP(L3339,Оглавление!D:G,3,FALSE)),2))</f>
        <v>267.42</v>
      </c>
      <c r="K3339" s="60"/>
      <c r="L3339" s="60" t="s">
        <v>549</v>
      </c>
      <c r="M3339" s="54">
        <v>66</v>
      </c>
    </row>
    <row r="3340" spans="1:13" ht="15" customHeight="1">
      <c r="A3340" s="576"/>
      <c r="B3340" s="43"/>
      <c r="C3340" s="43" t="s">
        <v>172</v>
      </c>
      <c r="D3340" s="42">
        <v>10</v>
      </c>
      <c r="E3340" s="44" t="s">
        <v>561</v>
      </c>
      <c r="F3340" s="44" t="str">
        <f t="shared" si="87"/>
        <v>10 л</v>
      </c>
      <c r="G3340" s="44">
        <v>1</v>
      </c>
      <c r="H3340" s="44" t="s">
        <v>1058</v>
      </c>
      <c r="I3340" s="43">
        <v>527.85</v>
      </c>
      <c r="J3340" s="57">
        <f>IF(C3340="СТОП цена",I3340,ROUND(I3340*(1-VLOOKUP(L3340,Оглавление!D:G,3,FALSE)),2))</f>
        <v>527.85</v>
      </c>
      <c r="K3340" s="60"/>
      <c r="L3340" s="60" t="s">
        <v>549</v>
      </c>
      <c r="M3340" s="54">
        <v>66</v>
      </c>
    </row>
    <row r="3341" spans="1:13" ht="15">
      <c r="A3341" s="377" t="s">
        <v>1237</v>
      </c>
      <c r="B3341" s="340"/>
      <c r="C3341" s="43" t="s">
        <v>172</v>
      </c>
      <c r="D3341" s="42">
        <v>5</v>
      </c>
      <c r="E3341" s="44" t="s">
        <v>561</v>
      </c>
      <c r="F3341" s="44" t="str">
        <f t="shared" si="87"/>
        <v>5 л</v>
      </c>
      <c r="G3341" s="44">
        <v>1</v>
      </c>
      <c r="H3341" s="44" t="s">
        <v>1058</v>
      </c>
      <c r="I3341" s="43">
        <v>357.97</v>
      </c>
      <c r="J3341" s="57">
        <f>IF(C3341="СТОП цена",I3341,ROUND(I3341*(1-VLOOKUP(L3341,Оглавление!D:G,3,FALSE)),2))</f>
        <v>357.97</v>
      </c>
      <c r="K3341" s="60"/>
      <c r="L3341" s="60" t="s">
        <v>549</v>
      </c>
      <c r="M3341" s="54">
        <v>66</v>
      </c>
    </row>
    <row r="3342" spans="1:13" s="1" customFormat="1" ht="17.25" customHeight="1">
      <c r="A3342" s="579" t="s">
        <v>872</v>
      </c>
      <c r="B3342" s="580"/>
      <c r="C3342" s="580"/>
      <c r="D3342" s="580"/>
      <c r="E3342" s="580"/>
      <c r="F3342" s="580"/>
      <c r="G3342" s="580"/>
      <c r="H3342" s="580"/>
      <c r="I3342" s="580"/>
      <c r="J3342" s="609"/>
      <c r="K3342" s="89" t="s">
        <v>870</v>
      </c>
      <c r="L3342" s="89" t="s">
        <v>870</v>
      </c>
      <c r="M3342" s="54">
        <v>66</v>
      </c>
    </row>
    <row r="3343" spans="1:13" ht="24.75" customHeight="1">
      <c r="A3343" s="607" t="s">
        <v>869</v>
      </c>
      <c r="B3343" s="56" t="s">
        <v>2828</v>
      </c>
      <c r="C3343" s="56"/>
      <c r="D3343" s="56">
        <v>0.1</v>
      </c>
      <c r="E3343" s="68" t="s">
        <v>561</v>
      </c>
      <c r="F3343" s="68" t="s">
        <v>2827</v>
      </c>
      <c r="G3343" s="68">
        <v>1</v>
      </c>
      <c r="H3343" s="68" t="s">
        <v>1058</v>
      </c>
      <c r="I3343" s="56">
        <v>175.13</v>
      </c>
      <c r="J3343" s="57">
        <f>IF(C3343="СТОП цена",I3343,ROUND(I3343*(1-VLOOKUP(L3343,Оглавление!D:G,3,FALSE)),2))</f>
        <v>175.13</v>
      </c>
      <c r="K3343" s="60"/>
      <c r="L3343" s="60" t="s">
        <v>870</v>
      </c>
      <c r="M3343" s="54">
        <v>66</v>
      </c>
    </row>
    <row r="3344" spans="1:13" s="302" customFormat="1" ht="30" customHeight="1">
      <c r="A3344" s="592"/>
      <c r="B3344" s="56" t="s">
        <v>2241</v>
      </c>
      <c r="C3344" s="56"/>
      <c r="D3344" s="56"/>
      <c r="E3344" s="68"/>
      <c r="F3344" s="68" t="s">
        <v>1755</v>
      </c>
      <c r="G3344" s="68">
        <v>1</v>
      </c>
      <c r="H3344" s="68" t="s">
        <v>1058</v>
      </c>
      <c r="I3344" s="56">
        <v>212.38</v>
      </c>
      <c r="J3344" s="57">
        <f>IF(C3344="СТОП цена",I3344,ROUND(I3344*(1-VLOOKUP(L3344,Оглавление!D:G,3,FALSE)),2))</f>
        <v>212.38</v>
      </c>
      <c r="K3344" s="60"/>
      <c r="L3344" s="60" t="s">
        <v>870</v>
      </c>
      <c r="M3344" s="54">
        <v>66</v>
      </c>
    </row>
    <row r="3345" spans="1:13" s="302" customFormat="1" ht="27.75" customHeight="1">
      <c r="A3345" s="593"/>
      <c r="B3345" s="56" t="s">
        <v>2242</v>
      </c>
      <c r="C3345" s="56"/>
      <c r="D3345" s="56"/>
      <c r="E3345" s="68"/>
      <c r="F3345" s="68" t="s">
        <v>1756</v>
      </c>
      <c r="G3345" s="68">
        <v>1</v>
      </c>
      <c r="H3345" s="68" t="s">
        <v>1058</v>
      </c>
      <c r="I3345" s="56">
        <v>290.60000000000002</v>
      </c>
      <c r="J3345" s="57">
        <f>IF(C3345="СТОП цена",I3345,ROUND(I3345*(1-VLOOKUP(L3345,Оглавление!D:G,3,FALSE)),2))</f>
        <v>290.60000000000002</v>
      </c>
      <c r="K3345" s="60"/>
      <c r="L3345" s="60" t="s">
        <v>870</v>
      </c>
      <c r="M3345" s="54">
        <v>66</v>
      </c>
    </row>
    <row r="3346" spans="1:13" s="137" customFormat="1" ht="23.25" hidden="1">
      <c r="A3346" s="579" t="s">
        <v>1267</v>
      </c>
      <c r="B3346" s="580"/>
      <c r="C3346" s="580"/>
      <c r="D3346" s="580"/>
      <c r="E3346" s="580"/>
      <c r="F3346" s="580"/>
      <c r="G3346" s="580"/>
      <c r="H3346" s="580"/>
      <c r="I3346" s="580"/>
      <c r="J3346" s="609"/>
      <c r="K3346" s="138" t="s">
        <v>1267</v>
      </c>
      <c r="L3346" s="138" t="s">
        <v>1267</v>
      </c>
      <c r="M3346" s="54">
        <v>66</v>
      </c>
    </row>
    <row r="3347" spans="1:13" s="137" customFormat="1" ht="29.25" hidden="1" customHeight="1">
      <c r="A3347" s="582" t="s">
        <v>1270</v>
      </c>
      <c r="B3347" s="583"/>
      <c r="C3347" s="583"/>
      <c r="D3347" s="583"/>
      <c r="E3347" s="583"/>
      <c r="F3347" s="583"/>
      <c r="G3347" s="583"/>
      <c r="H3347" s="583"/>
      <c r="I3347" s="583"/>
      <c r="J3347" s="583"/>
      <c r="K3347" s="139"/>
      <c r="L3347" s="138"/>
      <c r="M3347" s="54">
        <v>66</v>
      </c>
    </row>
    <row r="3348" spans="1:13" s="137" customFormat="1" ht="20.25" hidden="1" customHeight="1">
      <c r="A3348" s="390" t="s">
        <v>1268</v>
      </c>
      <c r="B3348" s="56"/>
      <c r="C3348" s="56"/>
      <c r="D3348" s="56"/>
      <c r="E3348" s="68"/>
      <c r="F3348" s="68" t="s">
        <v>382</v>
      </c>
      <c r="G3348" s="68">
        <v>20</v>
      </c>
      <c r="H3348" s="68" t="s">
        <v>1058</v>
      </c>
      <c r="I3348" s="56">
        <v>63.28</v>
      </c>
      <c r="J3348" s="57">
        <f>IF(C3348="СТОП цена",I3348,ROUND(I3348*(1-VLOOKUP(L3348,Оглавление!D:G,3,FALSE)),2))</f>
        <v>63.28</v>
      </c>
      <c r="K3348" s="60"/>
      <c r="L3348" s="138" t="s">
        <v>1267</v>
      </c>
      <c r="M3348" s="54">
        <v>66</v>
      </c>
    </row>
    <row r="3349" spans="1:13" s="137" customFormat="1" ht="17.25" hidden="1" customHeight="1">
      <c r="A3349" s="390" t="s">
        <v>1269</v>
      </c>
      <c r="B3349" s="56"/>
      <c r="C3349" s="56"/>
      <c r="D3349" s="56"/>
      <c r="E3349" s="68"/>
      <c r="F3349" s="68" t="s">
        <v>924</v>
      </c>
      <c r="G3349" s="68">
        <v>6</v>
      </c>
      <c r="H3349" s="68" t="s">
        <v>1058</v>
      </c>
      <c r="I3349" s="56">
        <v>286.72000000000003</v>
      </c>
      <c r="J3349" s="57">
        <f>IF(C3349="СТОП цена",I3349,ROUND(I3349*(1-VLOOKUP(L3349,Оглавление!D:G,3,FALSE)),2))</f>
        <v>286.72000000000003</v>
      </c>
      <c r="K3349" s="60"/>
      <c r="L3349" s="138" t="s">
        <v>1267</v>
      </c>
      <c r="M3349" s="54">
        <v>66</v>
      </c>
    </row>
    <row r="3350" spans="1:13" s="137" customFormat="1" ht="18" hidden="1" customHeight="1">
      <c r="A3350" s="390" t="s">
        <v>1271</v>
      </c>
      <c r="B3350" s="56"/>
      <c r="C3350" s="56"/>
      <c r="D3350" s="56"/>
      <c r="E3350" s="68"/>
      <c r="F3350" s="68" t="s">
        <v>378</v>
      </c>
      <c r="G3350" s="68">
        <v>1</v>
      </c>
      <c r="H3350" s="68" t="s">
        <v>1058</v>
      </c>
      <c r="I3350" s="56">
        <v>551.54999999999995</v>
      </c>
      <c r="J3350" s="57">
        <f>IF(C3350="СТОП цена",I3350,ROUND(I3350*(1-VLOOKUP(L3350,Оглавление!D:G,3,FALSE)),2))</f>
        <v>551.54999999999995</v>
      </c>
      <c r="K3350" s="60"/>
      <c r="L3350" s="138" t="s">
        <v>1267</v>
      </c>
      <c r="M3350" s="54">
        <v>66</v>
      </c>
    </row>
    <row r="3351" spans="1:13" s="137" customFormat="1" ht="17.25" hidden="1" customHeight="1">
      <c r="A3351" s="385" t="s">
        <v>1136</v>
      </c>
      <c r="B3351" s="56"/>
      <c r="C3351" s="56"/>
      <c r="D3351" s="56"/>
      <c r="E3351" s="68"/>
      <c r="F3351" s="68" t="s">
        <v>1113</v>
      </c>
      <c r="G3351" s="68">
        <v>25</v>
      </c>
      <c r="H3351" s="68" t="s">
        <v>1058</v>
      </c>
      <c r="I3351" s="56">
        <v>23.6</v>
      </c>
      <c r="J3351" s="57">
        <f>IF(C3351="СТОП цена",I3351,ROUND(I3351*(1-VLOOKUP(L3351,Оглавление!D:G,3,FALSE)),2))</f>
        <v>23.6</v>
      </c>
      <c r="K3351" s="60"/>
      <c r="L3351" s="138" t="s">
        <v>1267</v>
      </c>
      <c r="M3351" s="54">
        <v>66</v>
      </c>
    </row>
    <row r="3352" spans="1:13" s="273" customFormat="1" ht="17.25" hidden="1" customHeight="1">
      <c r="A3352" s="584" t="s">
        <v>1658</v>
      </c>
      <c r="B3352" s="276"/>
      <c r="C3352" s="276"/>
      <c r="D3352" s="56"/>
      <c r="E3352" s="68"/>
      <c r="F3352" s="68" t="s">
        <v>1164</v>
      </c>
      <c r="G3352" s="68">
        <v>20</v>
      </c>
      <c r="H3352" s="68" t="s">
        <v>1058</v>
      </c>
      <c r="I3352" s="56">
        <v>97.89</v>
      </c>
      <c r="J3352" s="57">
        <f>IF(C3352="СТОП цена",I3352,ROUND(I3352*(1-VLOOKUP(L3352,Оглавление!D:G,3,FALSE)),2))</f>
        <v>97.89</v>
      </c>
      <c r="K3352" s="60"/>
      <c r="L3352" s="138" t="s">
        <v>1267</v>
      </c>
      <c r="M3352" s="54">
        <v>66</v>
      </c>
    </row>
    <row r="3353" spans="1:13" s="272" customFormat="1" ht="17.25" hidden="1" customHeight="1">
      <c r="A3353" s="605"/>
      <c r="B3353" s="276"/>
      <c r="C3353" s="276"/>
      <c r="D3353" s="56"/>
      <c r="E3353" s="68"/>
      <c r="F3353" s="68" t="s">
        <v>924</v>
      </c>
      <c r="G3353" s="68">
        <v>1</v>
      </c>
      <c r="H3353" s="68" t="s">
        <v>1058</v>
      </c>
      <c r="I3353" s="56">
        <v>440.26</v>
      </c>
      <c r="J3353" s="57">
        <f>IF(C3353="СТОП цена",I3353,ROUND(I3353*(1-VLOOKUP(L3353,Оглавление!D:G,3,FALSE)),2))</f>
        <v>440.26</v>
      </c>
      <c r="K3353" s="60"/>
      <c r="L3353" s="138" t="s">
        <v>1267</v>
      </c>
      <c r="M3353" s="54">
        <v>66</v>
      </c>
    </row>
    <row r="3354" spans="1:13" ht="17.25" hidden="1" customHeight="1">
      <c r="A3354" s="585"/>
      <c r="B3354" s="48"/>
      <c r="C3354" s="48"/>
      <c r="D3354" s="48"/>
      <c r="E3354" s="48"/>
      <c r="F3354" s="43" t="s">
        <v>1170</v>
      </c>
      <c r="G3354" s="48">
        <v>1</v>
      </c>
      <c r="H3354" s="68" t="s">
        <v>1058</v>
      </c>
      <c r="I3354" s="43">
        <v>862.1</v>
      </c>
      <c r="J3354" s="57">
        <f>IF(C3354="СТОП цена",I3354,ROUND(I3354*(1-VLOOKUP(L3354,Оглавление!D:G,3,FALSE)),2))</f>
        <v>862.1</v>
      </c>
      <c r="L3354" s="138" t="s">
        <v>1267</v>
      </c>
      <c r="M3354" s="54">
        <v>66</v>
      </c>
    </row>
    <row r="3355" spans="1:13" s="191" customFormat="1" ht="17.25" hidden="1" customHeight="1">
      <c r="A3355" s="401" t="s">
        <v>1431</v>
      </c>
      <c r="B3355" s="56"/>
      <c r="C3355" s="56"/>
      <c r="D3355" s="56"/>
      <c r="E3355" s="68"/>
      <c r="F3355" s="68" t="s">
        <v>1340</v>
      </c>
      <c r="G3355" s="68">
        <v>25</v>
      </c>
      <c r="H3355" s="68" t="s">
        <v>1058</v>
      </c>
      <c r="I3355" s="56">
        <v>29.51</v>
      </c>
      <c r="J3355" s="57">
        <f>IF(C3355="СТОП цена",I3355,ROUND(I3355*(1-VLOOKUP(L3355,Оглавление!D:G,3,FALSE)),2))</f>
        <v>29.51</v>
      </c>
      <c r="K3355" s="60"/>
      <c r="L3355" s="138" t="s">
        <v>1267</v>
      </c>
      <c r="M3355" s="54">
        <v>66</v>
      </c>
    </row>
    <row r="3356" spans="1:13" s="137" customFormat="1" ht="20.25" hidden="1" customHeight="1">
      <c r="A3356" s="401" t="s">
        <v>1272</v>
      </c>
      <c r="B3356" s="56"/>
      <c r="C3356" s="56"/>
      <c r="D3356" s="56"/>
      <c r="E3356" s="68"/>
      <c r="F3356" s="68" t="s">
        <v>1113</v>
      </c>
      <c r="G3356" s="68">
        <v>25</v>
      </c>
      <c r="H3356" s="68" t="s">
        <v>1058</v>
      </c>
      <c r="I3356" s="56">
        <v>54.6</v>
      </c>
      <c r="J3356" s="57">
        <f>IF(C3356="СТОП цена",I3356,ROUND(I3356*(1-VLOOKUP(L3356,Оглавление!D:G,3,FALSE)),2))</f>
        <v>54.6</v>
      </c>
      <c r="K3356" s="60"/>
      <c r="L3356" s="138" t="s">
        <v>1267</v>
      </c>
      <c r="M3356" s="54">
        <v>66</v>
      </c>
    </row>
    <row r="3357" spans="1:13" s="284" customFormat="1" ht="20.25" hidden="1" customHeight="1">
      <c r="A3357" s="579" t="s">
        <v>1701</v>
      </c>
      <c r="B3357" s="580"/>
      <c r="C3357" s="580"/>
      <c r="D3357" s="580"/>
      <c r="E3357" s="580"/>
      <c r="F3357" s="580"/>
      <c r="G3357" s="580"/>
      <c r="H3357" s="580"/>
      <c r="I3357" s="580"/>
      <c r="J3357" s="609"/>
      <c r="K3357" s="138" t="s">
        <v>1701</v>
      </c>
      <c r="L3357" s="138" t="s">
        <v>1701</v>
      </c>
      <c r="M3357" s="54">
        <v>66</v>
      </c>
    </row>
    <row r="3358" spans="1:13" s="284" customFormat="1" ht="20.25" hidden="1" customHeight="1">
      <c r="A3358" s="582" t="s">
        <v>1717</v>
      </c>
      <c r="B3358" s="583"/>
      <c r="C3358" s="583"/>
      <c r="D3358" s="583"/>
      <c r="E3358" s="583"/>
      <c r="F3358" s="583"/>
      <c r="G3358" s="583"/>
      <c r="H3358" s="583"/>
      <c r="I3358" s="583"/>
      <c r="J3358" s="583"/>
      <c r="K3358" s="60"/>
      <c r="L3358" s="138" t="s">
        <v>1701</v>
      </c>
      <c r="M3358" s="54">
        <v>66</v>
      </c>
    </row>
    <row r="3359" spans="1:13" s="284" customFormat="1" ht="20.25" hidden="1" customHeight="1">
      <c r="A3359" s="584" t="s">
        <v>1702</v>
      </c>
      <c r="B3359" s="56" t="s">
        <v>2243</v>
      </c>
      <c r="C3359" s="304"/>
      <c r="D3359" s="285"/>
      <c r="E3359" s="288"/>
      <c r="F3359" s="68" t="s">
        <v>1164</v>
      </c>
      <c r="G3359" s="68">
        <v>12</v>
      </c>
      <c r="H3359" s="68" t="s">
        <v>1058</v>
      </c>
      <c r="I3359" s="56">
        <v>231.7</v>
      </c>
      <c r="J3359" s="57">
        <f>IF(C3359="СТОП цена",I3359,ROUND(I3359*(1-VLOOKUP(L3359,Оглавление!D:G,3,FALSE)),2))</f>
        <v>231.7</v>
      </c>
      <c r="K3359" s="60"/>
      <c r="L3359" s="138" t="s">
        <v>1701</v>
      </c>
      <c r="M3359" s="54">
        <v>66</v>
      </c>
    </row>
    <row r="3360" spans="1:13" s="284" customFormat="1" ht="20.25" hidden="1" customHeight="1">
      <c r="A3360" s="605"/>
      <c r="B3360" s="56" t="s">
        <v>2244</v>
      </c>
      <c r="C3360" s="304"/>
      <c r="D3360" s="285"/>
      <c r="E3360" s="288"/>
      <c r="F3360" s="68" t="s">
        <v>1169</v>
      </c>
      <c r="G3360" s="68">
        <v>4</v>
      </c>
      <c r="H3360" s="68" t="s">
        <v>1058</v>
      </c>
      <c r="I3360" s="56">
        <v>685.72</v>
      </c>
      <c r="J3360" s="57">
        <f>IF(C3360="СТОП цена",I3360,ROUND(I3360*(1-VLOOKUP(L3360,Оглавление!D:G,3,FALSE)),2))</f>
        <v>685.72</v>
      </c>
      <c r="K3360" s="60"/>
      <c r="L3360" s="138" t="s">
        <v>1701</v>
      </c>
      <c r="M3360" s="54">
        <v>66</v>
      </c>
    </row>
    <row r="3361" spans="1:13" s="284" customFormat="1" ht="20.25" hidden="1" customHeight="1">
      <c r="A3361" s="605"/>
      <c r="B3361" s="56" t="s">
        <v>2245</v>
      </c>
      <c r="C3361" s="304"/>
      <c r="D3361" s="285"/>
      <c r="E3361" s="288"/>
      <c r="F3361" s="68" t="s">
        <v>1170</v>
      </c>
      <c r="G3361" s="68">
        <v>1</v>
      </c>
      <c r="H3361" s="68" t="s">
        <v>1058</v>
      </c>
      <c r="I3361" s="56">
        <v>1267.31</v>
      </c>
      <c r="J3361" s="57">
        <f>IF(C3361="СТОП цена",I3361,ROUND(I3361*(1-VLOOKUP(L3361,Оглавление!D:G,3,FALSE)),2))</f>
        <v>1267.31</v>
      </c>
      <c r="K3361" s="60"/>
      <c r="L3361" s="138" t="s">
        <v>1701</v>
      </c>
      <c r="M3361" s="54">
        <v>66</v>
      </c>
    </row>
    <row r="3362" spans="1:13" s="284" customFormat="1" ht="20.25" hidden="1" customHeight="1">
      <c r="A3362" s="589"/>
      <c r="B3362" s="56" t="s">
        <v>2246</v>
      </c>
      <c r="C3362" s="304" t="s">
        <v>223</v>
      </c>
      <c r="D3362" s="285"/>
      <c r="E3362" s="288"/>
      <c r="F3362" s="68" t="s">
        <v>1397</v>
      </c>
      <c r="G3362" s="68">
        <v>1</v>
      </c>
      <c r="H3362" s="68" t="s">
        <v>1058</v>
      </c>
      <c r="I3362" s="56">
        <v>2414.86</v>
      </c>
      <c r="J3362" s="57">
        <f>IF(C3362="СТОП цена",I3362,ROUND(I3362*(1-VLOOKUP(L3362,Оглавление!D:G,3,FALSE)),2))</f>
        <v>2414.86</v>
      </c>
      <c r="K3362" s="60"/>
      <c r="L3362" s="138" t="s">
        <v>1701</v>
      </c>
      <c r="M3362" s="54">
        <v>66</v>
      </c>
    </row>
    <row r="3363" spans="1:13" s="284" customFormat="1" ht="20.25" hidden="1" customHeight="1">
      <c r="A3363" s="588" t="s">
        <v>1703</v>
      </c>
      <c r="B3363" s="56" t="s">
        <v>2247</v>
      </c>
      <c r="C3363" s="304"/>
      <c r="D3363" s="285"/>
      <c r="E3363" s="288"/>
      <c r="F3363" s="68" t="s">
        <v>1164</v>
      </c>
      <c r="G3363" s="68">
        <v>12</v>
      </c>
      <c r="H3363" s="68" t="s">
        <v>1058</v>
      </c>
      <c r="I3363" s="56">
        <v>185.84</v>
      </c>
      <c r="J3363" s="57">
        <f>IF(C3363="СТОП цена",I3363,ROUND(I3363*(1-VLOOKUP(L3363,Оглавление!D:G,3,FALSE)),2))</f>
        <v>185.84</v>
      </c>
      <c r="K3363" s="60"/>
      <c r="L3363" s="138" t="s">
        <v>1701</v>
      </c>
      <c r="M3363" s="54">
        <v>66</v>
      </c>
    </row>
    <row r="3364" spans="1:13" s="284" customFormat="1" ht="20.25" hidden="1" customHeight="1">
      <c r="A3364" s="589"/>
      <c r="B3364" s="56" t="s">
        <v>2248</v>
      </c>
      <c r="C3364" s="304"/>
      <c r="D3364" s="285"/>
      <c r="E3364" s="288"/>
      <c r="F3364" s="68" t="s">
        <v>1169</v>
      </c>
      <c r="G3364" s="68">
        <v>4</v>
      </c>
      <c r="H3364" s="68" t="s">
        <v>1058</v>
      </c>
      <c r="I3364" s="56">
        <v>824.92</v>
      </c>
      <c r="J3364" s="57">
        <f>IF(C3364="СТОП цена",I3364,ROUND(I3364*(1-VLOOKUP(L3364,Оглавление!D:G,3,FALSE)),2))</f>
        <v>824.92</v>
      </c>
      <c r="K3364" s="60"/>
      <c r="L3364" s="138" t="s">
        <v>1701</v>
      </c>
      <c r="M3364" s="54">
        <v>66</v>
      </c>
    </row>
    <row r="3365" spans="1:13" s="284" customFormat="1" ht="20.25" hidden="1" customHeight="1">
      <c r="A3365" s="381" t="s">
        <v>1704</v>
      </c>
      <c r="B3365" s="56" t="s">
        <v>2249</v>
      </c>
      <c r="C3365" s="304"/>
      <c r="D3365" s="285"/>
      <c r="E3365" s="288"/>
      <c r="F3365" s="68" t="s">
        <v>1169</v>
      </c>
      <c r="G3365" s="68">
        <v>4</v>
      </c>
      <c r="H3365" s="68" t="s">
        <v>1058</v>
      </c>
      <c r="I3365" s="56">
        <v>325.97000000000003</v>
      </c>
      <c r="J3365" s="57">
        <f>IF(C3365="СТОП цена",I3365,ROUND(I3365*(1-VLOOKUP(L3365,Оглавление!D:G,3,FALSE)),2))</f>
        <v>325.97000000000003</v>
      </c>
      <c r="K3365" s="60"/>
      <c r="L3365" s="138" t="s">
        <v>1701</v>
      </c>
      <c r="M3365" s="54">
        <v>66</v>
      </c>
    </row>
    <row r="3366" spans="1:13" s="284" customFormat="1" ht="20.25" hidden="1" customHeight="1">
      <c r="A3366" s="595" t="s">
        <v>1705</v>
      </c>
      <c r="B3366" s="56" t="s">
        <v>2250</v>
      </c>
      <c r="C3366" s="304"/>
      <c r="D3366" s="285"/>
      <c r="E3366" s="288"/>
      <c r="F3366" s="68" t="s">
        <v>1169</v>
      </c>
      <c r="G3366" s="68">
        <v>4</v>
      </c>
      <c r="H3366" s="68" t="s">
        <v>1058</v>
      </c>
      <c r="I3366" s="56">
        <v>335.29</v>
      </c>
      <c r="J3366" s="57">
        <f>IF(C3366="СТОП цена",I3366,ROUND(I3366*(1-VLOOKUP(L3366,Оглавление!D:G,3,FALSE)),2))</f>
        <v>335.29</v>
      </c>
      <c r="K3366" s="60"/>
      <c r="L3366" s="138" t="s">
        <v>1701</v>
      </c>
      <c r="M3366" s="54">
        <v>66</v>
      </c>
    </row>
    <row r="3367" spans="1:13" s="284" customFormat="1" ht="20.25" hidden="1" customHeight="1">
      <c r="A3367" s="610"/>
      <c r="B3367" s="56" t="s">
        <v>2251</v>
      </c>
      <c r="C3367" s="44" t="s">
        <v>223</v>
      </c>
      <c r="D3367" s="285"/>
      <c r="E3367" s="288"/>
      <c r="F3367" s="68" t="s">
        <v>1170</v>
      </c>
      <c r="G3367" s="68">
        <v>1</v>
      </c>
      <c r="H3367" s="68" t="s">
        <v>1058</v>
      </c>
      <c r="I3367" s="56">
        <v>569.27</v>
      </c>
      <c r="J3367" s="57">
        <f>IF(C3367="СТОП цена",I3367,ROUND(I3367*(1-VLOOKUP(L3367,Оглавление!D:G,3,FALSE)),2))</f>
        <v>569.27</v>
      </c>
      <c r="K3367" s="60"/>
      <c r="L3367" s="138" t="s">
        <v>1701</v>
      </c>
      <c r="M3367" s="54">
        <v>66</v>
      </c>
    </row>
    <row r="3368" spans="1:13" s="284" customFormat="1" ht="20.25" hidden="1" customHeight="1">
      <c r="A3368" s="588" t="s">
        <v>1706</v>
      </c>
      <c r="B3368" s="56" t="s">
        <v>2252</v>
      </c>
      <c r="C3368" s="304"/>
      <c r="D3368" s="285"/>
      <c r="E3368" s="288"/>
      <c r="F3368" s="68" t="s">
        <v>1164</v>
      </c>
      <c r="G3368" s="68">
        <v>12</v>
      </c>
      <c r="H3368" s="68" t="s">
        <v>1058</v>
      </c>
      <c r="I3368" s="56">
        <v>215.77</v>
      </c>
      <c r="J3368" s="57">
        <f>IF(C3368="СТОП цена",I3368,ROUND(I3368*(1-VLOOKUP(L3368,Оглавление!D:G,3,FALSE)),2))</f>
        <v>215.77</v>
      </c>
      <c r="K3368" s="60"/>
      <c r="L3368" s="138" t="s">
        <v>1701</v>
      </c>
      <c r="M3368" s="54">
        <v>66</v>
      </c>
    </row>
    <row r="3369" spans="1:13" s="284" customFormat="1" ht="20.25" hidden="1" customHeight="1">
      <c r="A3369" s="589"/>
      <c r="B3369" s="56" t="s">
        <v>2253</v>
      </c>
      <c r="C3369" s="304"/>
      <c r="D3369" s="285"/>
      <c r="E3369" s="288"/>
      <c r="F3369" s="68" t="s">
        <v>1169</v>
      </c>
      <c r="G3369" s="68">
        <v>4</v>
      </c>
      <c r="H3369" s="68" t="s">
        <v>1058</v>
      </c>
      <c r="I3369" s="56">
        <v>874.37</v>
      </c>
      <c r="J3369" s="57">
        <f>IF(C3369="СТОП цена",I3369,ROUND(I3369*(1-VLOOKUP(L3369,Оглавление!D:G,3,FALSE)),2))</f>
        <v>874.37</v>
      </c>
      <c r="K3369" s="60"/>
      <c r="L3369" s="138" t="s">
        <v>1701</v>
      </c>
      <c r="M3369" s="54">
        <v>66</v>
      </c>
    </row>
    <row r="3370" spans="1:13" s="284" customFormat="1" ht="20.25" hidden="1" customHeight="1">
      <c r="A3370" s="595" t="s">
        <v>1806</v>
      </c>
      <c r="B3370" s="56" t="s">
        <v>2890</v>
      </c>
      <c r="C3370" s="304"/>
      <c r="D3370" s="285"/>
      <c r="E3370" s="288"/>
      <c r="F3370" s="68" t="s">
        <v>1169</v>
      </c>
      <c r="G3370" s="68">
        <v>4</v>
      </c>
      <c r="H3370" s="68" t="s">
        <v>1058</v>
      </c>
      <c r="I3370" s="56">
        <v>372.96</v>
      </c>
      <c r="J3370" s="57">
        <f>IF(C3370="СТОП цена",I3370,ROUND(I3370*(1-VLOOKUP(L3370,Оглавление!D:G,3,FALSE)),2))</f>
        <v>372.96</v>
      </c>
      <c r="K3370" s="60"/>
      <c r="L3370" s="138" t="s">
        <v>1701</v>
      </c>
      <c r="M3370" s="54">
        <v>66</v>
      </c>
    </row>
    <row r="3371" spans="1:13" s="284" customFormat="1" ht="20.25" hidden="1" customHeight="1">
      <c r="A3371" s="596"/>
      <c r="B3371" s="56" t="s">
        <v>2891</v>
      </c>
      <c r="C3371" s="44" t="s">
        <v>223</v>
      </c>
      <c r="D3371" s="285"/>
      <c r="E3371" s="288"/>
      <c r="F3371" s="68" t="s">
        <v>1170</v>
      </c>
      <c r="G3371" s="68">
        <v>1</v>
      </c>
      <c r="H3371" s="68" t="s">
        <v>1058</v>
      </c>
      <c r="I3371" s="56">
        <v>714.12</v>
      </c>
      <c r="J3371" s="57">
        <f>IF(C3371="СТОП цена",I3371,ROUND(I3371*(1-VLOOKUP(L3371,Оглавление!D:G,3,FALSE)),2))</f>
        <v>714.12</v>
      </c>
      <c r="K3371" s="60"/>
      <c r="L3371" s="138" t="s">
        <v>1701</v>
      </c>
      <c r="M3371" s="54">
        <v>66</v>
      </c>
    </row>
    <row r="3372" spans="1:13" s="284" customFormat="1" ht="20.25" hidden="1" customHeight="1">
      <c r="A3372" s="610"/>
      <c r="B3372" s="56" t="s">
        <v>2892</v>
      </c>
      <c r="C3372" s="304" t="s">
        <v>223</v>
      </c>
      <c r="D3372" s="285"/>
      <c r="E3372" s="288"/>
      <c r="F3372" s="68" t="s">
        <v>1707</v>
      </c>
      <c r="G3372" s="68">
        <v>1</v>
      </c>
      <c r="H3372" s="68" t="s">
        <v>1058</v>
      </c>
      <c r="I3372" s="56">
        <v>1741.52</v>
      </c>
      <c r="J3372" s="57">
        <f>IF(C3372="СТОП цена",I3372,ROUND(I3372*(1-VLOOKUP(L3372,Оглавление!D:G,3,FALSE)),2))</f>
        <v>1741.52</v>
      </c>
      <c r="K3372" s="60"/>
      <c r="L3372" s="138" t="s">
        <v>1701</v>
      </c>
      <c r="M3372" s="54">
        <v>66</v>
      </c>
    </row>
    <row r="3373" spans="1:13" s="284" customFormat="1" ht="20.25" hidden="1" customHeight="1">
      <c r="A3373" s="595" t="s">
        <v>1807</v>
      </c>
      <c r="B3373" s="56" t="s">
        <v>2893</v>
      </c>
      <c r="C3373" s="304"/>
      <c r="D3373" s="285"/>
      <c r="E3373" s="288"/>
      <c r="F3373" s="68" t="s">
        <v>1169</v>
      </c>
      <c r="G3373" s="68">
        <v>4</v>
      </c>
      <c r="H3373" s="68" t="s">
        <v>1058</v>
      </c>
      <c r="I3373" s="56">
        <v>284.72000000000003</v>
      </c>
      <c r="J3373" s="57">
        <f>IF(C3373="СТОП цена",I3373,ROUND(I3373*(1-VLOOKUP(L3373,Оглавление!D:G,3,FALSE)),2))</f>
        <v>284.72000000000003</v>
      </c>
      <c r="K3373" s="60"/>
      <c r="L3373" s="138" t="s">
        <v>1701</v>
      </c>
      <c r="M3373" s="54">
        <v>66</v>
      </c>
    </row>
    <row r="3374" spans="1:13" s="284" customFormat="1" ht="20.25" hidden="1" customHeight="1">
      <c r="A3374" s="596"/>
      <c r="B3374" s="56" t="s">
        <v>2894</v>
      </c>
      <c r="C3374" s="44" t="s">
        <v>223</v>
      </c>
      <c r="D3374" s="285"/>
      <c r="E3374" s="288"/>
      <c r="F3374" s="68" t="s">
        <v>1170</v>
      </c>
      <c r="G3374" s="68">
        <v>1</v>
      </c>
      <c r="H3374" s="68" t="s">
        <v>1058</v>
      </c>
      <c r="I3374" s="56">
        <v>532.79999999999995</v>
      </c>
      <c r="J3374" s="57">
        <f>IF(C3374="СТОП цена",I3374,ROUND(I3374*(1-VLOOKUP(L3374,Оглавление!D:G,3,FALSE)),2))</f>
        <v>532.79999999999995</v>
      </c>
      <c r="K3374" s="60"/>
      <c r="L3374" s="138" t="s">
        <v>1701</v>
      </c>
      <c r="M3374" s="54">
        <v>66</v>
      </c>
    </row>
    <row r="3375" spans="1:13" s="284" customFormat="1" ht="20.25" hidden="1" customHeight="1">
      <c r="A3375" s="610"/>
      <c r="B3375" s="56" t="s">
        <v>2895</v>
      </c>
      <c r="C3375" s="304"/>
      <c r="D3375" s="285"/>
      <c r="E3375" s="288"/>
      <c r="F3375" s="68" t="s">
        <v>1707</v>
      </c>
      <c r="G3375" s="68">
        <v>1</v>
      </c>
      <c r="H3375" s="68" t="s">
        <v>1058</v>
      </c>
      <c r="I3375" s="56">
        <v>1486.07</v>
      </c>
      <c r="J3375" s="57">
        <f>IF(C3375="СТОП цена",I3375,ROUND(I3375*(1-VLOOKUP(L3375,Оглавление!D:G,3,FALSE)),2))</f>
        <v>1486.07</v>
      </c>
      <c r="K3375" s="60"/>
      <c r="L3375" s="138" t="s">
        <v>1701</v>
      </c>
      <c r="M3375" s="54">
        <v>66</v>
      </c>
    </row>
    <row r="3376" spans="1:13" s="284" customFormat="1" ht="20.25" hidden="1" customHeight="1">
      <c r="A3376" s="404" t="s">
        <v>1708</v>
      </c>
      <c r="B3376" s="56" t="s">
        <v>2254</v>
      </c>
      <c r="C3376" s="304"/>
      <c r="D3376" s="285"/>
      <c r="E3376" s="288"/>
      <c r="F3376" s="68" t="s">
        <v>1164</v>
      </c>
      <c r="G3376" s="68">
        <v>12</v>
      </c>
      <c r="H3376" s="68" t="s">
        <v>1058</v>
      </c>
      <c r="I3376" s="56">
        <v>410.65</v>
      </c>
      <c r="J3376" s="57">
        <f>IF(C3376="СТОП цена",I3376,ROUND(I3376*(1-VLOOKUP(L3376,Оглавление!D:G,3,FALSE)),2))</f>
        <v>410.65</v>
      </c>
      <c r="K3376" s="60"/>
      <c r="L3376" s="138" t="s">
        <v>1701</v>
      </c>
      <c r="M3376" s="54">
        <v>66</v>
      </c>
    </row>
    <row r="3377" spans="1:13" s="284" customFormat="1" ht="20.25" hidden="1" customHeight="1">
      <c r="A3377" s="595" t="s">
        <v>1709</v>
      </c>
      <c r="B3377" s="56" t="s">
        <v>2255</v>
      </c>
      <c r="C3377" s="304"/>
      <c r="D3377" s="285"/>
      <c r="E3377" s="288"/>
      <c r="F3377" s="68" t="s">
        <v>1164</v>
      </c>
      <c r="G3377" s="68">
        <v>12</v>
      </c>
      <c r="H3377" s="68" t="s">
        <v>1058</v>
      </c>
      <c r="I3377" s="56">
        <v>318.86</v>
      </c>
      <c r="J3377" s="57">
        <f>IF(C3377="СТОП цена",I3377,ROUND(I3377*(1-VLOOKUP(L3377,Оглавление!D:G,3,FALSE)),2))</f>
        <v>318.86</v>
      </c>
      <c r="K3377" s="60"/>
      <c r="L3377" s="138" t="s">
        <v>1701</v>
      </c>
      <c r="M3377" s="54">
        <v>66</v>
      </c>
    </row>
    <row r="3378" spans="1:13" s="284" customFormat="1" ht="20.25" hidden="1" customHeight="1">
      <c r="A3378" s="610"/>
      <c r="B3378" s="56" t="s">
        <v>2256</v>
      </c>
      <c r="C3378" s="304"/>
      <c r="D3378" s="285"/>
      <c r="E3378" s="288"/>
      <c r="F3378" s="68" t="s">
        <v>1169</v>
      </c>
      <c r="G3378" s="68">
        <v>4</v>
      </c>
      <c r="H3378" s="68" t="s">
        <v>1058</v>
      </c>
      <c r="I3378" s="56">
        <v>1362.42</v>
      </c>
      <c r="J3378" s="57">
        <f>IF(C3378="СТОП цена",I3378,ROUND(I3378*(1-VLOOKUP(L3378,Оглавление!D:G,3,FALSE)),2))</f>
        <v>1362.42</v>
      </c>
      <c r="K3378" s="60"/>
      <c r="L3378" s="138" t="s">
        <v>1701</v>
      </c>
      <c r="M3378" s="54">
        <v>66</v>
      </c>
    </row>
    <row r="3379" spans="1:13" s="284" customFormat="1" ht="20.25" hidden="1" customHeight="1">
      <c r="A3379" s="404" t="s">
        <v>1710</v>
      </c>
      <c r="B3379" s="56" t="s">
        <v>2257</v>
      </c>
      <c r="C3379" s="44" t="s">
        <v>223</v>
      </c>
      <c r="D3379" s="285"/>
      <c r="E3379" s="288"/>
      <c r="F3379" s="68" t="s">
        <v>1164</v>
      </c>
      <c r="G3379" s="68">
        <v>12</v>
      </c>
      <c r="H3379" s="68" t="s">
        <v>1058</v>
      </c>
      <c r="I3379" s="56">
        <v>367.11</v>
      </c>
      <c r="J3379" s="57">
        <f>IF(C3379="СТОП цена",I3379,ROUND(I3379*(1-VLOOKUP(L3379,Оглавление!D:G,3,FALSE)),2))</f>
        <v>367.11</v>
      </c>
      <c r="K3379" s="60"/>
      <c r="L3379" s="138" t="s">
        <v>1701</v>
      </c>
      <c r="M3379" s="54">
        <v>66</v>
      </c>
    </row>
    <row r="3380" spans="1:13" s="284" customFormat="1" ht="20.25" hidden="1" customHeight="1">
      <c r="A3380" s="595" t="s">
        <v>1711</v>
      </c>
      <c r="B3380" s="56" t="s">
        <v>2258</v>
      </c>
      <c r="C3380" s="304"/>
      <c r="D3380" s="285"/>
      <c r="E3380" s="288"/>
      <c r="F3380" s="68" t="s">
        <v>1164</v>
      </c>
      <c r="G3380" s="68">
        <v>12</v>
      </c>
      <c r="H3380" s="68" t="s">
        <v>1058</v>
      </c>
      <c r="I3380" s="56">
        <v>373.03</v>
      </c>
      <c r="J3380" s="57">
        <f>IF(C3380="СТОП цена",I3380,ROUND(I3380*(1-VLOOKUP(L3380,Оглавление!D:G,3,FALSE)),2))</f>
        <v>373.03</v>
      </c>
      <c r="K3380" s="60"/>
      <c r="L3380" s="138" t="s">
        <v>1701</v>
      </c>
      <c r="M3380" s="54">
        <v>66</v>
      </c>
    </row>
    <row r="3381" spans="1:13" s="284" customFormat="1" ht="20.25" hidden="1" customHeight="1">
      <c r="A3381" s="610"/>
      <c r="B3381" s="56" t="s">
        <v>2259</v>
      </c>
      <c r="C3381" s="304"/>
      <c r="D3381" s="285"/>
      <c r="E3381" s="288"/>
      <c r="F3381" s="68" t="s">
        <v>1169</v>
      </c>
      <c r="G3381" s="68">
        <v>4</v>
      </c>
      <c r="H3381" s="68" t="s">
        <v>1058</v>
      </c>
      <c r="I3381" s="56">
        <v>1658.8</v>
      </c>
      <c r="J3381" s="57">
        <f>IF(C3381="СТОП цена",I3381,ROUND(I3381*(1-VLOOKUP(L3381,Оглавление!D:G,3,FALSE)),2))</f>
        <v>1658.8</v>
      </c>
      <c r="K3381" s="60"/>
      <c r="L3381" s="138" t="s">
        <v>1701</v>
      </c>
      <c r="M3381" s="54">
        <v>66</v>
      </c>
    </row>
    <row r="3382" spans="1:13" s="303" customFormat="1" ht="20.25" hidden="1" customHeight="1">
      <c r="A3382" s="595" t="s">
        <v>1757</v>
      </c>
      <c r="B3382" s="56" t="s">
        <v>2260</v>
      </c>
      <c r="C3382" s="44"/>
      <c r="D3382" s="304"/>
      <c r="E3382" s="288"/>
      <c r="F3382" s="68" t="s">
        <v>1164</v>
      </c>
      <c r="G3382" s="68">
        <v>12</v>
      </c>
      <c r="H3382" s="68" t="s">
        <v>1058</v>
      </c>
      <c r="I3382" s="56">
        <v>302.35000000000002</v>
      </c>
      <c r="J3382" s="57">
        <f>IF(C3382="СТОП цена",I3382,ROUND(I3382*(1-VLOOKUP(L3382,Оглавление!D:G,3,FALSE)),2))</f>
        <v>302.35000000000002</v>
      </c>
      <c r="K3382" s="60"/>
      <c r="L3382" s="138" t="s">
        <v>1701</v>
      </c>
      <c r="M3382" s="54">
        <v>66</v>
      </c>
    </row>
    <row r="3383" spans="1:13" s="303" customFormat="1" ht="20.25" hidden="1" customHeight="1">
      <c r="A3383" s="610"/>
      <c r="B3383" s="56" t="s">
        <v>2261</v>
      </c>
      <c r="C3383" s="44" t="s">
        <v>223</v>
      </c>
      <c r="D3383" s="304"/>
      <c r="E3383" s="288"/>
      <c r="F3383" s="68" t="s">
        <v>1169</v>
      </c>
      <c r="G3383" s="68">
        <v>4</v>
      </c>
      <c r="H3383" s="68" t="s">
        <v>1058</v>
      </c>
      <c r="I3383" s="56">
        <v>1138.8</v>
      </c>
      <c r="J3383" s="57">
        <f>IF(C3383="СТОП цена",I3383,ROUND(I3383*(1-VLOOKUP(L3383,Оглавление!D:G,3,FALSE)),2))</f>
        <v>1138.8</v>
      </c>
      <c r="K3383" s="60"/>
      <c r="L3383" s="138" t="s">
        <v>1701</v>
      </c>
      <c r="M3383" s="54">
        <v>66</v>
      </c>
    </row>
    <row r="3384" spans="1:13" s="284" customFormat="1" ht="20.25" hidden="1" customHeight="1">
      <c r="A3384" s="595" t="s">
        <v>1712</v>
      </c>
      <c r="B3384" s="56" t="s">
        <v>2262</v>
      </c>
      <c r="C3384" s="304"/>
      <c r="D3384" s="285"/>
      <c r="E3384" s="288"/>
      <c r="F3384" s="68" t="s">
        <v>1340</v>
      </c>
      <c r="G3384" s="68">
        <v>12</v>
      </c>
      <c r="H3384" s="68" t="s">
        <v>1058</v>
      </c>
      <c r="I3384" s="56">
        <v>167.03</v>
      </c>
      <c r="J3384" s="57">
        <f>IF(C3384="СТОП цена",I3384,ROUND(I3384*(1-VLOOKUP(L3384,Оглавление!D:G,3,FALSE)),2))</f>
        <v>167.03</v>
      </c>
      <c r="K3384" s="60"/>
      <c r="L3384" s="138" t="s">
        <v>1701</v>
      </c>
      <c r="M3384" s="54">
        <v>66</v>
      </c>
    </row>
    <row r="3385" spans="1:13" s="284" customFormat="1" ht="20.25" hidden="1" customHeight="1">
      <c r="A3385" s="596"/>
      <c r="B3385" s="56" t="s">
        <v>2263</v>
      </c>
      <c r="C3385" s="304"/>
      <c r="D3385" s="285"/>
      <c r="E3385" s="288"/>
      <c r="F3385" s="68" t="s">
        <v>1164</v>
      </c>
      <c r="G3385" s="68">
        <v>12</v>
      </c>
      <c r="H3385" s="68" t="s">
        <v>1058</v>
      </c>
      <c r="I3385" s="56">
        <v>241.15</v>
      </c>
      <c r="J3385" s="57">
        <f>IF(C3385="СТОП цена",I3385,ROUND(I3385*(1-VLOOKUP(L3385,Оглавление!D:G,3,FALSE)),2))</f>
        <v>241.15</v>
      </c>
      <c r="K3385" s="60"/>
      <c r="L3385" s="138" t="s">
        <v>1701</v>
      </c>
      <c r="M3385" s="54">
        <v>66</v>
      </c>
    </row>
    <row r="3386" spans="1:13" s="284" customFormat="1" ht="20.25" hidden="1" customHeight="1">
      <c r="A3386" s="610"/>
      <c r="B3386" s="56" t="s">
        <v>2264</v>
      </c>
      <c r="C3386" s="304"/>
      <c r="D3386" s="285"/>
      <c r="E3386" s="288"/>
      <c r="F3386" s="68" t="s">
        <v>1169</v>
      </c>
      <c r="G3386" s="68">
        <v>4</v>
      </c>
      <c r="H3386" s="68" t="s">
        <v>1058</v>
      </c>
      <c r="I3386" s="56">
        <v>673.92</v>
      </c>
      <c r="J3386" s="57">
        <f>IF(C3386="СТОП цена",I3386,ROUND(I3386*(1-VLOOKUP(L3386,Оглавление!D:G,3,FALSE)),2))</f>
        <v>673.92</v>
      </c>
      <c r="K3386" s="60"/>
      <c r="L3386" s="138" t="s">
        <v>1701</v>
      </c>
      <c r="M3386" s="54">
        <v>66</v>
      </c>
    </row>
    <row r="3387" spans="1:13" s="284" customFormat="1" ht="20.25" hidden="1" customHeight="1">
      <c r="A3387" s="595" t="s">
        <v>1713</v>
      </c>
      <c r="B3387" s="56" t="s">
        <v>2265</v>
      </c>
      <c r="C3387" s="304"/>
      <c r="D3387" s="285"/>
      <c r="E3387" s="288"/>
      <c r="F3387" s="68" t="s">
        <v>1340</v>
      </c>
      <c r="G3387" s="68">
        <v>12</v>
      </c>
      <c r="H3387" s="68" t="s">
        <v>1058</v>
      </c>
      <c r="I3387" s="56">
        <v>156.49</v>
      </c>
      <c r="J3387" s="57">
        <f>IF(C3387="СТОП цена",I3387,ROUND(I3387*(1-VLOOKUP(L3387,Оглавление!D:G,3,FALSE)),2))</f>
        <v>156.49</v>
      </c>
      <c r="K3387" s="60"/>
      <c r="L3387" s="138" t="s">
        <v>1701</v>
      </c>
      <c r="M3387" s="54">
        <v>67</v>
      </c>
    </row>
    <row r="3388" spans="1:13" s="284" customFormat="1" ht="20.25" hidden="1" customHeight="1">
      <c r="A3388" s="596"/>
      <c r="B3388" s="56" t="s">
        <v>2266</v>
      </c>
      <c r="C3388" s="304"/>
      <c r="D3388" s="285"/>
      <c r="E3388" s="288"/>
      <c r="F3388" s="68" t="s">
        <v>1164</v>
      </c>
      <c r="G3388" s="68">
        <v>12</v>
      </c>
      <c r="H3388" s="68" t="s">
        <v>1058</v>
      </c>
      <c r="I3388" s="56">
        <v>293.04000000000002</v>
      </c>
      <c r="J3388" s="57">
        <f>IF(C3388="СТОП цена",I3388,ROUND(I3388*(1-VLOOKUP(L3388,Оглавление!D:G,3,FALSE)),2))</f>
        <v>293.04000000000002</v>
      </c>
      <c r="K3388" s="60"/>
      <c r="L3388" s="138" t="s">
        <v>1701</v>
      </c>
      <c r="M3388" s="54">
        <v>67</v>
      </c>
    </row>
    <row r="3389" spans="1:13" s="284" customFormat="1" ht="20.25" hidden="1" customHeight="1">
      <c r="A3389" s="610"/>
      <c r="B3389" s="56" t="s">
        <v>2267</v>
      </c>
      <c r="C3389" s="304"/>
      <c r="D3389" s="285"/>
      <c r="E3389" s="288"/>
      <c r="F3389" s="68" t="s">
        <v>1169</v>
      </c>
      <c r="G3389" s="68">
        <v>4</v>
      </c>
      <c r="H3389" s="68" t="s">
        <v>1058</v>
      </c>
      <c r="I3389" s="56">
        <v>1129.53</v>
      </c>
      <c r="J3389" s="57">
        <f>IF(C3389="СТОП цена",I3389,ROUND(I3389*(1-VLOOKUP(L3389,Оглавление!D:G,3,FALSE)),2))</f>
        <v>1129.53</v>
      </c>
      <c r="K3389" s="60"/>
      <c r="L3389" s="138" t="s">
        <v>1701</v>
      </c>
      <c r="M3389" s="54">
        <v>67</v>
      </c>
    </row>
    <row r="3390" spans="1:13" s="284" customFormat="1" ht="20.25" hidden="1" customHeight="1">
      <c r="A3390" s="595" t="s">
        <v>1714</v>
      </c>
      <c r="B3390" s="56" t="s">
        <v>2268</v>
      </c>
      <c r="C3390" s="44" t="s">
        <v>223</v>
      </c>
      <c r="D3390" s="285"/>
      <c r="E3390" s="288"/>
      <c r="F3390" s="68" t="s">
        <v>1169</v>
      </c>
      <c r="G3390" s="68">
        <v>4</v>
      </c>
      <c r="H3390" s="68" t="s">
        <v>1058</v>
      </c>
      <c r="I3390" s="56">
        <v>318.8</v>
      </c>
      <c r="J3390" s="57">
        <f>IF(C3390="СТОП цена",I3390,ROUND(I3390*(1-VLOOKUP(L3390,Оглавление!D:G,3,FALSE)),2))</f>
        <v>318.8</v>
      </c>
      <c r="K3390" s="60"/>
      <c r="L3390" s="138" t="s">
        <v>1701</v>
      </c>
      <c r="M3390" s="54">
        <v>67</v>
      </c>
    </row>
    <row r="3391" spans="1:13" s="284" customFormat="1" ht="20.25" hidden="1" customHeight="1">
      <c r="A3391" s="610"/>
      <c r="B3391" s="56" t="s">
        <v>2269</v>
      </c>
      <c r="C3391" s="44" t="s">
        <v>223</v>
      </c>
      <c r="D3391" s="285"/>
      <c r="E3391" s="288"/>
      <c r="F3391" s="68" t="s">
        <v>1170</v>
      </c>
      <c r="G3391" s="68">
        <v>1</v>
      </c>
      <c r="H3391" s="68" t="s">
        <v>1058</v>
      </c>
      <c r="I3391" s="56">
        <v>580.02</v>
      </c>
      <c r="J3391" s="57">
        <f>IF(C3391="СТОП цена",I3391,ROUND(I3391*(1-VLOOKUP(L3391,Оглавление!D:G,3,FALSE)),2))</f>
        <v>580.02</v>
      </c>
      <c r="K3391" s="60"/>
      <c r="L3391" s="138" t="s">
        <v>1701</v>
      </c>
      <c r="M3391" s="54">
        <v>67</v>
      </c>
    </row>
    <row r="3392" spans="1:13" s="284" customFormat="1" ht="20.25" hidden="1" customHeight="1">
      <c r="A3392" s="584" t="s">
        <v>1715</v>
      </c>
      <c r="B3392" s="56" t="s">
        <v>2270</v>
      </c>
      <c r="C3392" s="44" t="s">
        <v>223</v>
      </c>
      <c r="D3392" s="285"/>
      <c r="E3392" s="288"/>
      <c r="F3392" s="68" t="s">
        <v>1169</v>
      </c>
      <c r="G3392" s="68">
        <v>4</v>
      </c>
      <c r="H3392" s="68" t="s">
        <v>1058</v>
      </c>
      <c r="I3392" s="56">
        <v>335.29</v>
      </c>
      <c r="J3392" s="57">
        <f>IF(C3392="СТОП цена",I3392,ROUND(I3392*(1-VLOOKUP(L3392,Оглавление!D:G,3,FALSE)),2))</f>
        <v>335.29</v>
      </c>
      <c r="K3392" s="60"/>
      <c r="L3392" s="138" t="s">
        <v>1701</v>
      </c>
      <c r="M3392" s="54">
        <v>67</v>
      </c>
    </row>
    <row r="3393" spans="1:13" s="284" customFormat="1" ht="20.25" hidden="1" customHeight="1">
      <c r="A3393" s="585"/>
      <c r="B3393" s="56" t="s">
        <v>2271</v>
      </c>
      <c r="C3393" s="44" t="s">
        <v>223</v>
      </c>
      <c r="D3393" s="285"/>
      <c r="E3393" s="288"/>
      <c r="F3393" s="68" t="s">
        <v>1170</v>
      </c>
      <c r="G3393" s="68">
        <v>1</v>
      </c>
      <c r="H3393" s="68" t="s">
        <v>1058</v>
      </c>
      <c r="I3393" s="56">
        <v>569.27</v>
      </c>
      <c r="J3393" s="57">
        <f>IF(C3393="СТОП цена",I3393,ROUND(I3393*(1-VLOOKUP(L3393,Оглавление!D:G,3,FALSE)),2))</f>
        <v>569.27</v>
      </c>
      <c r="K3393" s="60"/>
      <c r="L3393" s="138" t="s">
        <v>1701</v>
      </c>
      <c r="M3393" s="54">
        <v>67</v>
      </c>
    </row>
    <row r="3394" spans="1:13" s="284" customFormat="1" ht="20.25" customHeight="1">
      <c r="A3394" s="607" t="s">
        <v>1716</v>
      </c>
      <c r="B3394" s="56" t="s">
        <v>2272</v>
      </c>
      <c r="C3394" s="56"/>
      <c r="D3394" s="56"/>
      <c r="E3394" s="68"/>
      <c r="F3394" s="68" t="s">
        <v>1164</v>
      </c>
      <c r="G3394" s="68">
        <v>12</v>
      </c>
      <c r="H3394" s="68" t="s">
        <v>1058</v>
      </c>
      <c r="I3394" s="56">
        <v>302.42</v>
      </c>
      <c r="J3394" s="57">
        <f>IF(C3394="СТОП цена",I3394,ROUND(I3394*(1-VLOOKUP(L3394,Оглавление!D:G,3,FALSE)),2))</f>
        <v>302.42</v>
      </c>
      <c r="K3394" s="60"/>
      <c r="L3394" s="138" t="s">
        <v>1701</v>
      </c>
      <c r="M3394" s="54">
        <v>67</v>
      </c>
    </row>
    <row r="3395" spans="1:13" s="284" customFormat="1" ht="20.25" customHeight="1">
      <c r="A3395" s="608"/>
      <c r="B3395" s="56" t="s">
        <v>2273</v>
      </c>
      <c r="C3395" s="56"/>
      <c r="D3395" s="56"/>
      <c r="E3395" s="68"/>
      <c r="F3395" s="68" t="s">
        <v>1169</v>
      </c>
      <c r="G3395" s="68">
        <v>4</v>
      </c>
      <c r="H3395" s="68" t="s">
        <v>1058</v>
      </c>
      <c r="I3395" s="56">
        <v>1139.17</v>
      </c>
      <c r="J3395" s="57">
        <f>IF(C3395="СТОП цена",I3395,ROUND(I3395*(1-VLOOKUP(L3395,Оглавление!D:G,3,FALSE)),2))</f>
        <v>1139.17</v>
      </c>
      <c r="K3395" s="60"/>
      <c r="L3395" s="138" t="s">
        <v>1701</v>
      </c>
      <c r="M3395" s="54">
        <v>67</v>
      </c>
    </row>
    <row r="3396" spans="1:13" s="298" customFormat="1" ht="20.25" customHeight="1">
      <c r="A3396" s="582" t="s">
        <v>1739</v>
      </c>
      <c r="B3396" s="583"/>
      <c r="C3396" s="583"/>
      <c r="D3396" s="583"/>
      <c r="E3396" s="583"/>
      <c r="F3396" s="583"/>
      <c r="G3396" s="583"/>
      <c r="H3396" s="583"/>
      <c r="I3396" s="583"/>
      <c r="J3396" s="583"/>
      <c r="K3396" s="60"/>
      <c r="L3396" s="138" t="s">
        <v>1701</v>
      </c>
      <c r="M3396" s="54">
        <v>67</v>
      </c>
    </row>
    <row r="3397" spans="1:13" s="298" customFormat="1" ht="20.25" customHeight="1">
      <c r="A3397" s="665" t="s">
        <v>1740</v>
      </c>
      <c r="B3397" s="56"/>
      <c r="C3397" s="56"/>
      <c r="D3397" s="56"/>
      <c r="E3397" s="68"/>
      <c r="F3397" s="68" t="s">
        <v>1741</v>
      </c>
      <c r="G3397" s="68">
        <v>1</v>
      </c>
      <c r="H3397" s="68" t="s">
        <v>1058</v>
      </c>
      <c r="I3397" s="56">
        <v>350</v>
      </c>
      <c r="J3397" s="57">
        <f>IF(C3397="СТОП цена",I3397,ROUND(I3397*(1-VLOOKUP(L3397,Оглавление!D:G,3,FALSE)),2))</f>
        <v>350</v>
      </c>
      <c r="K3397" s="60"/>
      <c r="L3397" s="138" t="s">
        <v>1701</v>
      </c>
      <c r="M3397" s="54">
        <v>67</v>
      </c>
    </row>
    <row r="3398" spans="1:13" s="298" customFormat="1" ht="20.25" customHeight="1">
      <c r="A3398" s="666"/>
      <c r="B3398" s="56"/>
      <c r="C3398" s="56"/>
      <c r="D3398" s="56"/>
      <c r="E3398" s="68"/>
      <c r="F3398" s="68" t="s">
        <v>1742</v>
      </c>
      <c r="G3398" s="68">
        <v>1</v>
      </c>
      <c r="H3398" s="68" t="s">
        <v>1058</v>
      </c>
      <c r="I3398" s="56">
        <v>4541</v>
      </c>
      <c r="J3398" s="57">
        <f>IF(C3398="СТОП цена",I3398,ROUND(I3398*(1-VLOOKUP(L3398,Оглавление!D:G,3,FALSE)),2))</f>
        <v>4541</v>
      </c>
      <c r="K3398" s="60"/>
      <c r="L3398" s="138" t="s">
        <v>1701</v>
      </c>
      <c r="M3398" s="54">
        <v>67</v>
      </c>
    </row>
    <row r="3399" spans="1:13" ht="23.25" hidden="1" customHeight="1" thickBot="1">
      <c r="A3399" s="579" t="s">
        <v>579</v>
      </c>
      <c r="B3399" s="580"/>
      <c r="C3399" s="580"/>
      <c r="D3399" s="580"/>
      <c r="E3399" s="580"/>
      <c r="F3399" s="580"/>
      <c r="G3399" s="580"/>
      <c r="H3399" s="580"/>
      <c r="I3399" s="580"/>
      <c r="J3399" s="609"/>
      <c r="K3399" s="108" t="s">
        <v>579</v>
      </c>
      <c r="L3399" s="60" t="s">
        <v>579</v>
      </c>
      <c r="M3399" s="54">
        <v>67</v>
      </c>
    </row>
    <row r="3400" spans="1:13" s="307" customFormat="1" ht="33.75" hidden="1" customHeight="1">
      <c r="A3400" s="385" t="s">
        <v>1778</v>
      </c>
      <c r="B3400" s="56"/>
      <c r="C3400" s="44" t="s">
        <v>223</v>
      </c>
      <c r="D3400" s="56"/>
      <c r="E3400" s="68"/>
      <c r="F3400" s="68" t="s">
        <v>1779</v>
      </c>
      <c r="G3400" s="68">
        <v>1</v>
      </c>
      <c r="H3400" s="68" t="s">
        <v>1058</v>
      </c>
      <c r="I3400" s="56">
        <v>3992</v>
      </c>
      <c r="J3400" s="69">
        <f>IF(B3400="СТОП цена",I3400,ROUND(I3400*(1-VLOOKUP(L3400,Оглавление!D:G,3,FALSE)),2))</f>
        <v>3992</v>
      </c>
      <c r="K3400" s="62"/>
      <c r="L3400" s="60" t="s">
        <v>1701</v>
      </c>
      <c r="M3400" s="54">
        <v>67</v>
      </c>
    </row>
    <row r="3401" spans="1:13" s="268" customFormat="1" ht="33.75" hidden="1" customHeight="1">
      <c r="A3401" s="385" t="s">
        <v>1643</v>
      </c>
      <c r="B3401" s="56"/>
      <c r="C3401" s="56"/>
      <c r="D3401" s="56"/>
      <c r="E3401" s="68"/>
      <c r="F3401" s="68" t="s">
        <v>1644</v>
      </c>
      <c r="G3401" s="68">
        <v>1</v>
      </c>
      <c r="H3401" s="68" t="s">
        <v>1058</v>
      </c>
      <c r="I3401" s="56">
        <v>2269</v>
      </c>
      <c r="J3401" s="69">
        <f>IF(B3401="СТОП цена",I3401,ROUND(I3401*(1-VLOOKUP(L3401,Оглавление!D:G,3,FALSE)),2))</f>
        <v>2269</v>
      </c>
      <c r="K3401" s="62"/>
      <c r="L3401" s="60" t="s">
        <v>579</v>
      </c>
      <c r="M3401" s="54">
        <v>67</v>
      </c>
    </row>
    <row r="3402" spans="1:13" s="294" customFormat="1" ht="33.75" hidden="1" customHeight="1">
      <c r="A3402" s="385" t="s">
        <v>1734</v>
      </c>
      <c r="B3402" s="56"/>
      <c r="C3402" s="44" t="s">
        <v>223</v>
      </c>
      <c r="D3402" s="56"/>
      <c r="E3402" s="68"/>
      <c r="F3402" s="68" t="s">
        <v>1735</v>
      </c>
      <c r="G3402" s="68">
        <v>1</v>
      </c>
      <c r="H3402" s="68" t="s">
        <v>1058</v>
      </c>
      <c r="I3402" s="56">
        <v>2269</v>
      </c>
      <c r="J3402" s="69">
        <f>IF(B3402="СТОП цена",I3402,ROUND(I3402*(1-VLOOKUP(L3402,Оглавление!D:G,3,FALSE)),2))</f>
        <v>2269</v>
      </c>
      <c r="K3402" s="62"/>
      <c r="L3402" s="60" t="s">
        <v>579</v>
      </c>
      <c r="M3402" s="54">
        <v>67</v>
      </c>
    </row>
    <row r="3403" spans="1:13" s="294" customFormat="1" ht="33.75" hidden="1" customHeight="1">
      <c r="A3403" s="385" t="s">
        <v>1753</v>
      </c>
      <c r="B3403" s="56"/>
      <c r="C3403" s="44" t="s">
        <v>223</v>
      </c>
      <c r="D3403" s="56"/>
      <c r="E3403" s="68"/>
      <c r="F3403" s="68" t="s">
        <v>1360</v>
      </c>
      <c r="G3403" s="68">
        <v>1</v>
      </c>
      <c r="H3403" s="68" t="s">
        <v>1058</v>
      </c>
      <c r="I3403" s="56">
        <v>2986</v>
      </c>
      <c r="J3403" s="69">
        <f>IF(B3403="СТОП цена",I3403,ROUND(I3403*(1-VLOOKUP(L3403,Оглавление!D:G,3,FALSE)),2))</f>
        <v>2986</v>
      </c>
      <c r="K3403" s="62"/>
      <c r="L3403" s="60" t="s">
        <v>579</v>
      </c>
      <c r="M3403" s="54">
        <v>67</v>
      </c>
    </row>
    <row r="3404" spans="1:13" ht="45" hidden="1">
      <c r="A3404" s="385" t="s">
        <v>1737</v>
      </c>
      <c r="B3404" s="56"/>
      <c r="C3404" s="56"/>
      <c r="D3404" s="56">
        <v>5.7</v>
      </c>
      <c r="E3404" s="68" t="s">
        <v>55</v>
      </c>
      <c r="F3404" s="68" t="str">
        <f>CONCATENATE(D3404," ",E3404)</f>
        <v>5,7 кг</v>
      </c>
      <c r="G3404" s="68">
        <v>1</v>
      </c>
      <c r="H3404" s="68" t="s">
        <v>1058</v>
      </c>
      <c r="I3404" s="56">
        <v>3992</v>
      </c>
      <c r="J3404" s="69">
        <f>IF(B3404="СТОП цена",I3404,ROUND(I3404*(1-VLOOKUP(L3404,Оглавление!D:G,3,FALSE)),2))</f>
        <v>3992</v>
      </c>
      <c r="L3404" s="60" t="s">
        <v>579</v>
      </c>
      <c r="M3404" s="54">
        <v>67</v>
      </c>
    </row>
    <row r="3405" spans="1:13" s="165" customFormat="1" ht="39" hidden="1" customHeight="1">
      <c r="A3405" s="382" t="s">
        <v>1368</v>
      </c>
      <c r="B3405" s="56"/>
      <c r="C3405" s="44" t="s">
        <v>223</v>
      </c>
      <c r="D3405" s="56"/>
      <c r="E3405" s="68"/>
      <c r="F3405" s="68" t="s">
        <v>1369</v>
      </c>
      <c r="G3405" s="68">
        <v>1</v>
      </c>
      <c r="H3405" s="68" t="s">
        <v>1058</v>
      </c>
      <c r="I3405" s="56">
        <v>2900</v>
      </c>
      <c r="J3405" s="69">
        <f>IF(B3405="СТОП цена",I3405,ROUND(I3405*(1-VLOOKUP(L3405,Оглавление!D:G,3,FALSE)),2))</f>
        <v>2900</v>
      </c>
      <c r="K3405" s="62"/>
      <c r="L3405" s="60" t="s">
        <v>579</v>
      </c>
      <c r="M3405" s="54">
        <v>67</v>
      </c>
    </row>
    <row r="3406" spans="1:13" ht="45" hidden="1">
      <c r="A3406" s="385" t="s">
        <v>1143</v>
      </c>
      <c r="B3406" s="43"/>
      <c r="C3406" s="44" t="s">
        <v>223</v>
      </c>
      <c r="D3406" s="48">
        <v>12.32</v>
      </c>
      <c r="E3406" s="43" t="s">
        <v>55</v>
      </c>
      <c r="F3406" s="68" t="str">
        <f>CONCATENATE(D3406," ",E3406)</f>
        <v>12,32 кг</v>
      </c>
      <c r="G3406" s="48">
        <v>1</v>
      </c>
      <c r="H3406" s="43" t="s">
        <v>1058</v>
      </c>
      <c r="I3406" s="43">
        <v>9292</v>
      </c>
      <c r="J3406" s="69">
        <f>IF(B3406="СТОП цена",I3406,ROUND(I3406*(1-VLOOKUP(L3406,Оглавление!D:G,3,FALSE)),2))</f>
        <v>9292</v>
      </c>
      <c r="L3406" s="60" t="s">
        <v>579</v>
      </c>
      <c r="M3406" s="54">
        <v>67</v>
      </c>
    </row>
    <row r="3407" spans="1:13">
      <c r="M3407" s="54"/>
    </row>
    <row r="3408" spans="1:13">
      <c r="M3408" s="54"/>
    </row>
    <row r="3411" spans="2:3">
      <c r="B3411" s="52"/>
      <c r="C3411" s="52"/>
    </row>
  </sheetData>
  <autoFilter ref="A1:XEI3406"/>
  <dataConsolidate/>
  <mergeCells count="2945">
    <mergeCell ref="A2121:A2122"/>
    <mergeCell ref="A2160:J2160"/>
    <mergeCell ref="A1803:A1804"/>
    <mergeCell ref="A842:A844"/>
    <mergeCell ref="A3397:A3398"/>
    <mergeCell ref="A3399:J3399"/>
    <mergeCell ref="A3324:J3324"/>
    <mergeCell ref="A3296:J3296"/>
    <mergeCell ref="A3257:J3257"/>
    <mergeCell ref="A3222:J3222"/>
    <mergeCell ref="A3204:J3204"/>
    <mergeCell ref="A3196:J3196"/>
    <mergeCell ref="A3193:J3193"/>
    <mergeCell ref="A3192:J3192"/>
    <mergeCell ref="A3177:J3177"/>
    <mergeCell ref="A3176:J3176"/>
    <mergeCell ref="A3109:J3109"/>
    <mergeCell ref="A3072:J3072"/>
    <mergeCell ref="A1551:A1552"/>
    <mergeCell ref="A1681:J1681"/>
    <mergeCell ref="A2439:A2441"/>
    <mergeCell ref="A3244:J3244"/>
    <mergeCell ref="A1602:J1602"/>
    <mergeCell ref="A1603:J1603"/>
    <mergeCell ref="A1611:A1612"/>
    <mergeCell ref="A2219:A2220"/>
    <mergeCell ref="A1970:J1970"/>
    <mergeCell ref="A1619:A1620"/>
    <mergeCell ref="A1691:A1692"/>
    <mergeCell ref="A1773:A1774"/>
    <mergeCell ref="A1698:A1699"/>
    <mergeCell ref="A1595:A1596"/>
    <mergeCell ref="A2094:J2094"/>
    <mergeCell ref="A1791:A1792"/>
    <mergeCell ref="A1742:A1746"/>
    <mergeCell ref="A1739:A1740"/>
    <mergeCell ref="A1947:J1947"/>
    <mergeCell ref="A1872:J1872"/>
    <mergeCell ref="A1795:A1796"/>
    <mergeCell ref="A1613:A1614"/>
    <mergeCell ref="A1607:A1608"/>
    <mergeCell ref="A1591:A1592"/>
    <mergeCell ref="A1601:J1601"/>
    <mergeCell ref="A1578:A1580"/>
    <mergeCell ref="A1400:A1402"/>
    <mergeCell ref="A1535:J1535"/>
    <mergeCell ref="A1526:J1526"/>
    <mergeCell ref="A1528:A1529"/>
    <mergeCell ref="A1434:A1436"/>
    <mergeCell ref="A1477:J1477"/>
    <mergeCell ref="A1530:A1531"/>
    <mergeCell ref="A1511:J1511"/>
    <mergeCell ref="A1789:A1790"/>
    <mergeCell ref="A1946:J1946"/>
    <mergeCell ref="A1597:A1598"/>
    <mergeCell ref="A1694:A1695"/>
    <mergeCell ref="A1469:J1469"/>
    <mergeCell ref="A1560:A1561"/>
    <mergeCell ref="A1480:A1481"/>
    <mergeCell ref="A1470:A1471"/>
    <mergeCell ref="A1487:A1488"/>
    <mergeCell ref="A1489:A1490"/>
    <mergeCell ref="A1472:A1473"/>
    <mergeCell ref="A1547:A1548"/>
    <mergeCell ref="A1373:J1373"/>
    <mergeCell ref="A1463:J1463"/>
    <mergeCell ref="A1423:A1424"/>
    <mergeCell ref="A1406:A1408"/>
    <mergeCell ref="A1411:A1412"/>
    <mergeCell ref="A1413:A1415"/>
    <mergeCell ref="A1352:J1352"/>
    <mergeCell ref="A1357:A1359"/>
    <mergeCell ref="A1334:A1335"/>
    <mergeCell ref="A1317:J1317"/>
    <mergeCell ref="A1298:J1298"/>
    <mergeCell ref="A1299:A1301"/>
    <mergeCell ref="A1269:A1272"/>
    <mergeCell ref="A1302:A1304"/>
    <mergeCell ref="A1295:J1295"/>
    <mergeCell ref="A1305:A1307"/>
    <mergeCell ref="A1340:J1340"/>
    <mergeCell ref="A1341:A1342"/>
    <mergeCell ref="A1331:J1331"/>
    <mergeCell ref="A1363:A1365"/>
    <mergeCell ref="A1379:J1379"/>
    <mergeCell ref="A1383:A1384"/>
    <mergeCell ref="A1389:J1389"/>
    <mergeCell ref="A1235:A1238"/>
    <mergeCell ref="A1239:A1242"/>
    <mergeCell ref="A1243:A1246"/>
    <mergeCell ref="A1247:A1250"/>
    <mergeCell ref="A1324:A1325"/>
    <mergeCell ref="A1326:A1327"/>
    <mergeCell ref="A1348:J1348"/>
    <mergeCell ref="A1457:J1457"/>
    <mergeCell ref="A1443:J1443"/>
    <mergeCell ref="A1444:J1444"/>
    <mergeCell ref="A1447:J1447"/>
    <mergeCell ref="A1450:A1451"/>
    <mergeCell ref="A1156:A1159"/>
    <mergeCell ref="A1064:J1064"/>
    <mergeCell ref="A1065:J1065"/>
    <mergeCell ref="A1082:A1086"/>
    <mergeCell ref="A1345:A1346"/>
    <mergeCell ref="A1314:A1316"/>
    <mergeCell ref="A1095:A1097"/>
    <mergeCell ref="A1098:A1101"/>
    <mergeCell ref="A1102:A1104"/>
    <mergeCell ref="A1105:J1105"/>
    <mergeCell ref="A1109:A1111"/>
    <mergeCell ref="A1332:A1333"/>
    <mergeCell ref="A1448:A1449"/>
    <mergeCell ref="A1347:J1347"/>
    <mergeCell ref="A1366:A1368"/>
    <mergeCell ref="A1454:A1455"/>
    <mergeCell ref="A1329:A1330"/>
    <mergeCell ref="A1349:A1351"/>
    <mergeCell ref="A1320:A1321"/>
    <mergeCell ref="A1360:A1362"/>
    <mergeCell ref="A459:A461"/>
    <mergeCell ref="A2097:A2098"/>
    <mergeCell ref="A2092:A2093"/>
    <mergeCell ref="A2284:A2285"/>
    <mergeCell ref="A634:A635"/>
    <mergeCell ref="A750:A752"/>
    <mergeCell ref="A688:A689"/>
    <mergeCell ref="A724:A726"/>
    <mergeCell ref="A697:A699"/>
    <mergeCell ref="A632:A633"/>
    <mergeCell ref="A681:A683"/>
    <mergeCell ref="A636:A638"/>
    <mergeCell ref="A652:A653"/>
    <mergeCell ref="A658:A660"/>
    <mergeCell ref="A678:A680"/>
    <mergeCell ref="A661:A663"/>
    <mergeCell ref="A1148:A1149"/>
    <mergeCell ref="A1150:A1151"/>
    <mergeCell ref="A1311:A1313"/>
    <mergeCell ref="A1673:J1673"/>
    <mergeCell ref="A2216:A2218"/>
    <mergeCell ref="A701:K701"/>
    <mergeCell ref="A1462:J1462"/>
    <mergeCell ref="A1458:J1458"/>
    <mergeCell ref="A1277:A1280"/>
    <mergeCell ref="A1281:A1284"/>
    <mergeCell ref="A1137:A1141"/>
    <mergeCell ref="A1336:J1336"/>
    <mergeCell ref="A1066:A1067"/>
    <mergeCell ref="A1068:A1069"/>
    <mergeCell ref="A1070:A1072"/>
    <mergeCell ref="A1429:A1430"/>
    <mergeCell ref="A2250:A2251"/>
    <mergeCell ref="A2375:A2377"/>
    <mergeCell ref="A2458:A2460"/>
    <mergeCell ref="A2346:A2347"/>
    <mergeCell ref="A2289:J2289"/>
    <mergeCell ref="A2489:A2492"/>
    <mergeCell ref="A2372:A2373"/>
    <mergeCell ref="A2359:A2360"/>
    <mergeCell ref="A2354:A2356"/>
    <mergeCell ref="A2369:A2371"/>
    <mergeCell ref="A2227:A2229"/>
    <mergeCell ref="A2149:J2149"/>
    <mergeCell ref="A2244:A2247"/>
    <mergeCell ref="A2344:A2345"/>
    <mergeCell ref="A2306:A2307"/>
    <mergeCell ref="A2156:A2157"/>
    <mergeCell ref="A2267:A2270"/>
    <mergeCell ref="A2153:A2154"/>
    <mergeCell ref="A2271:A2273"/>
    <mergeCell ref="A2252:A2253"/>
    <mergeCell ref="A2155:J2155"/>
    <mergeCell ref="A2254:J2254"/>
    <mergeCell ref="A2191:J2191"/>
    <mergeCell ref="A3396:J3396"/>
    <mergeCell ref="A465:A467"/>
    <mergeCell ref="A2207:J2207"/>
    <mergeCell ref="A2213:J2213"/>
    <mergeCell ref="A1914:J1914"/>
    <mergeCell ref="A2230:A2233"/>
    <mergeCell ref="A2235:A2236"/>
    <mergeCell ref="A2237:A2239"/>
    <mergeCell ref="A2240:J2240"/>
    <mergeCell ref="A1835:A1836"/>
    <mergeCell ref="A1913:J1913"/>
    <mergeCell ref="A1837:A1838"/>
    <mergeCell ref="A2019:J2019"/>
    <mergeCell ref="A2259:A2262"/>
    <mergeCell ref="A2223:J2223"/>
    <mergeCell ref="A2214:A2215"/>
    <mergeCell ref="A611:J611"/>
    <mergeCell ref="A600:A602"/>
    <mergeCell ref="A612:A613"/>
    <mergeCell ref="A619:A621"/>
    <mergeCell ref="A3352:A3354"/>
    <mergeCell ref="A2657:A2658"/>
    <mergeCell ref="A1937:A1938"/>
    <mergeCell ref="A1475:J1475"/>
    <mergeCell ref="A675:A677"/>
    <mergeCell ref="A669:A671"/>
    <mergeCell ref="A3243:J3243"/>
    <mergeCell ref="A2606:K2606"/>
    <mergeCell ref="A2175:J2175"/>
    <mergeCell ref="A2287:J2287"/>
    <mergeCell ref="A2547:A2548"/>
    <mergeCell ref="A1929:J1929"/>
    <mergeCell ref="A3247:J3247"/>
    <mergeCell ref="A2366:A2368"/>
    <mergeCell ref="A2393:A2394"/>
    <mergeCell ref="A2088:J2088"/>
    <mergeCell ref="A74:A76"/>
    <mergeCell ref="A2308:J2308"/>
    <mergeCell ref="A2303:A2305"/>
    <mergeCell ref="A2381:A2383"/>
    <mergeCell ref="A2119:A2120"/>
    <mergeCell ref="A2506:A2509"/>
    <mergeCell ref="A2482:A2484"/>
    <mergeCell ref="A2339:A2342"/>
    <mergeCell ref="A2174:J2174"/>
    <mergeCell ref="A2190:J2190"/>
    <mergeCell ref="A2193:A2196"/>
    <mergeCell ref="A2126:A2127"/>
    <mergeCell ref="A2280:A2282"/>
    <mergeCell ref="A2248:J2248"/>
    <mergeCell ref="A2387:A2389"/>
    <mergeCell ref="A2446:A2449"/>
    <mergeCell ref="A2493:A2496"/>
    <mergeCell ref="A2485:A2488"/>
    <mergeCell ref="A2405:A2408"/>
    <mergeCell ref="A2348:A2349"/>
    <mergeCell ref="A2224:A2226"/>
    <mergeCell ref="A2283:J2283"/>
    <mergeCell ref="A2461:A2462"/>
    <mergeCell ref="A2402:A2404"/>
    <mergeCell ref="A2322:K2322"/>
    <mergeCell ref="A2357:A2358"/>
    <mergeCell ref="A2467:A2470"/>
    <mergeCell ref="A2263:A2266"/>
    <mergeCell ref="A69:A71"/>
    <mergeCell ref="A833:A835"/>
    <mergeCell ref="A81:A82"/>
    <mergeCell ref="A53:A54"/>
    <mergeCell ref="A186:A188"/>
    <mergeCell ref="A213:A214"/>
    <mergeCell ref="A182:A183"/>
    <mergeCell ref="A224:A226"/>
    <mergeCell ref="A151:A153"/>
    <mergeCell ref="A179:J179"/>
    <mergeCell ref="A109:A111"/>
    <mergeCell ref="A131:A133"/>
    <mergeCell ref="A123:A126"/>
    <mergeCell ref="A59:A60"/>
    <mergeCell ref="A184:A185"/>
    <mergeCell ref="A106:A108"/>
    <mergeCell ref="A173:A174"/>
    <mergeCell ref="A140:A142"/>
    <mergeCell ref="A72:A73"/>
    <mergeCell ref="A67:A68"/>
    <mergeCell ref="A219:A220"/>
    <mergeCell ref="A208:J208"/>
    <mergeCell ref="A167:A170"/>
    <mergeCell ref="A147:J147"/>
    <mergeCell ref="A103:A105"/>
    <mergeCell ref="A79:A80"/>
    <mergeCell ref="A203:A204"/>
    <mergeCell ref="A243:A246"/>
    <mergeCell ref="A221:A223"/>
    <mergeCell ref="A299:A301"/>
    <mergeCell ref="A809:A811"/>
    <mergeCell ref="A815:A816"/>
    <mergeCell ref="A2:J2"/>
    <mergeCell ref="A25:A27"/>
    <mergeCell ref="A28:A30"/>
    <mergeCell ref="A3:J3"/>
    <mergeCell ref="A4:J4"/>
    <mergeCell ref="A21:J21"/>
    <mergeCell ref="A22:A24"/>
    <mergeCell ref="A235:J235"/>
    <mergeCell ref="A237:A238"/>
    <mergeCell ref="A1818:A1819"/>
    <mergeCell ref="A757:J757"/>
    <mergeCell ref="A819:A820"/>
    <mergeCell ref="A541:J541"/>
    <mergeCell ref="A597:A598"/>
    <mergeCell ref="A812:A814"/>
    <mergeCell ref="A793:A795"/>
    <mergeCell ref="A802:A803"/>
    <mergeCell ref="A1125:J1125"/>
    <mergeCell ref="A614:A615"/>
    <mergeCell ref="A787:A789"/>
    <mergeCell ref="A817:A818"/>
    <mergeCell ref="A1718:J1718"/>
    <mergeCell ref="A1273:A1276"/>
    <mergeCell ref="A1569:A1570"/>
    <mergeCell ref="A1255:A1259"/>
    <mergeCell ref="A1438:J1438"/>
    <mergeCell ref="A31:A34"/>
    <mergeCell ref="A35:A36"/>
    <mergeCell ref="A37:A39"/>
    <mergeCell ref="A1409:A1410"/>
    <mergeCell ref="A1445:J1445"/>
    <mergeCell ref="A1652:A1654"/>
    <mergeCell ref="A40:A43"/>
    <mergeCell ref="A44:A45"/>
    <mergeCell ref="A46:A48"/>
    <mergeCell ref="A49:A51"/>
    <mergeCell ref="A55:A56"/>
    <mergeCell ref="A57:A58"/>
    <mergeCell ref="A161:A162"/>
    <mergeCell ref="A134:A136"/>
    <mergeCell ref="A236:J236"/>
    <mergeCell ref="A607:J607"/>
    <mergeCell ref="A622:A624"/>
    <mergeCell ref="A1778:A1781"/>
    <mergeCell ref="A1786:A1788"/>
    <mergeCell ref="A1590:J1590"/>
    <mergeCell ref="A1730:A1731"/>
    <mergeCell ref="A1749:A1752"/>
    <mergeCell ref="A884:J884"/>
    <mergeCell ref="A733:A735"/>
    <mergeCell ref="A784:A786"/>
    <mergeCell ref="A753:A755"/>
    <mergeCell ref="A836:A838"/>
    <mergeCell ref="A876:J876"/>
    <mergeCell ref="A805:A806"/>
    <mergeCell ref="A790:A792"/>
    <mergeCell ref="A65:A66"/>
    <mergeCell ref="A200:A202"/>
    <mergeCell ref="A209:A211"/>
    <mergeCell ref="A93:A95"/>
    <mergeCell ref="A247:A250"/>
    <mergeCell ref="A61:A62"/>
    <mergeCell ref="A63:A64"/>
    <mergeCell ref="A594:A595"/>
    <mergeCell ref="A148:A150"/>
    <mergeCell ref="A137:A139"/>
    <mergeCell ref="A77:A78"/>
    <mergeCell ref="A143:A144"/>
    <mergeCell ref="A129:A130"/>
    <mergeCell ref="A552:A555"/>
    <mergeCell ref="A672:A674"/>
    <mergeCell ref="A215:A216"/>
    <mergeCell ref="A1797:A1799"/>
    <mergeCell ref="A2053:A2054"/>
    <mergeCell ref="A2151:J2151"/>
    <mergeCell ref="A2158:A2159"/>
    <mergeCell ref="A2013:J2013"/>
    <mergeCell ref="A2044:A2045"/>
    <mergeCell ref="A1942:J1942"/>
    <mergeCell ref="A96:A99"/>
    <mergeCell ref="A1605:A1606"/>
    <mergeCell ref="A1898:J1898"/>
    <mergeCell ref="A2015:J2015"/>
    <mergeCell ref="A1878:A1879"/>
    <mergeCell ref="A1984:J1984"/>
    <mergeCell ref="A420:A422"/>
    <mergeCell ref="A1126:A1127"/>
    <mergeCell ref="A1128:A1129"/>
    <mergeCell ref="A1765:A1768"/>
    <mergeCell ref="A2033:A2035"/>
    <mergeCell ref="A2029:A2030"/>
    <mergeCell ref="A311:A314"/>
    <mergeCell ref="A830:A832"/>
    <mergeCell ref="A2036:A2038"/>
    <mergeCell ref="A121:A122"/>
    <mergeCell ref="A177:A178"/>
    <mergeCell ref="A233:A234"/>
    <mergeCell ref="A1726:A1728"/>
    <mergeCell ref="A1671:A1672"/>
    <mergeCell ref="A1167:A1168"/>
    <mergeCell ref="A1169:A1174"/>
    <mergeCell ref="A2058:A2059"/>
    <mergeCell ref="A1130:A1131"/>
    <mergeCell ref="A1132:A1136"/>
    <mergeCell ref="A2042:J2042"/>
    <mergeCell ref="A1866:J1866"/>
    <mergeCell ref="A2016:J2016"/>
    <mergeCell ref="A1648:A1649"/>
    <mergeCell ref="A1921:J1921"/>
    <mergeCell ref="A1905:J1905"/>
    <mergeCell ref="A1574:A1575"/>
    <mergeCell ref="A1793:A1794"/>
    <mergeCell ref="A1343:A1344"/>
    <mergeCell ref="A2026:J2026"/>
    <mergeCell ref="A1735:A1736"/>
    <mergeCell ref="A1876:A1877"/>
    <mergeCell ref="A1873:A1875"/>
    <mergeCell ref="A1308:A1310"/>
    <mergeCell ref="A1621:A1622"/>
    <mergeCell ref="A1589:J1589"/>
    <mergeCell ref="A1650:A1651"/>
    <mergeCell ref="A1260:A1264"/>
    <mergeCell ref="A1285:A1287"/>
    <mergeCell ref="A1288:A1290"/>
    <mergeCell ref="A1291:A1293"/>
    <mergeCell ref="A1296:A1297"/>
    <mergeCell ref="A1147:J1147"/>
    <mergeCell ref="A295:A297"/>
    <mergeCell ref="A275:A278"/>
    <mergeCell ref="A368:A371"/>
    <mergeCell ref="A399:A403"/>
    <mergeCell ref="A564:A566"/>
    <mergeCell ref="A717:J717"/>
    <mergeCell ref="A302:A305"/>
    <mergeCell ref="A523:J523"/>
    <mergeCell ref="A521:A522"/>
    <mergeCell ref="A518:A520"/>
    <mergeCell ref="A573:A574"/>
    <mergeCell ref="A475:A477"/>
    <mergeCell ref="A489:A490"/>
    <mergeCell ref="A556:A557"/>
    <mergeCell ref="A462:A464"/>
    <mergeCell ref="A397:A398"/>
    <mergeCell ref="A481:A483"/>
    <mergeCell ref="A320:J320"/>
    <mergeCell ref="A354:A356"/>
    <mergeCell ref="A423:A425"/>
    <mergeCell ref="A649:J649"/>
    <mergeCell ref="A646:A648"/>
    <mergeCell ref="A639:A641"/>
    <mergeCell ref="A429:A431"/>
    <mergeCell ref="A362:A363"/>
    <mergeCell ref="A364:A365"/>
    <mergeCell ref="A409:A411"/>
    <mergeCell ref="A478:A480"/>
    <mergeCell ref="A628:A629"/>
    <mergeCell ref="A588:A590"/>
    <mergeCell ref="A515:A517"/>
    <mergeCell ref="A428:J428"/>
    <mergeCell ref="A372:A376"/>
    <mergeCell ref="A367:J367"/>
    <mergeCell ref="A727:A729"/>
    <mergeCell ref="A865:A866"/>
    <mergeCell ref="A1038:A1040"/>
    <mergeCell ref="A999:J999"/>
    <mergeCell ref="A869:J869"/>
    <mergeCell ref="A870:A871"/>
    <mergeCell ref="A872:A873"/>
    <mergeCell ref="A874:A875"/>
    <mergeCell ref="A823:J823"/>
    <mergeCell ref="A824:A825"/>
    <mergeCell ref="A502:A503"/>
    <mergeCell ref="A505:A506"/>
    <mergeCell ref="A772:A774"/>
    <mergeCell ref="A762:J762"/>
    <mergeCell ref="A758:J758"/>
    <mergeCell ref="A562:A563"/>
    <mergeCell ref="A582:A584"/>
    <mergeCell ref="A707:A708"/>
    <mergeCell ref="A570:A572"/>
    <mergeCell ref="A596:J596"/>
    <mergeCell ref="A567:A569"/>
    <mergeCell ref="A542:A544"/>
    <mergeCell ref="A664:A665"/>
    <mergeCell ref="A736:A738"/>
    <mergeCell ref="A603:A605"/>
    <mergeCell ref="A739:A741"/>
    <mergeCell ref="A642:A645"/>
    <mergeCell ref="A848:A850"/>
    <mergeCell ref="A625:A627"/>
    <mergeCell ref="A826:J826"/>
    <mergeCell ref="A687:K687"/>
    <mergeCell ref="A360:A361"/>
    <mergeCell ref="A357:A359"/>
    <mergeCell ref="A306:A309"/>
    <mergeCell ref="A380:A382"/>
    <mergeCell ref="A387:A389"/>
    <mergeCell ref="A427:J427"/>
    <mergeCell ref="A407:A408"/>
    <mergeCell ref="A390:A392"/>
    <mergeCell ref="A468:A470"/>
    <mergeCell ref="A804:J804"/>
    <mergeCell ref="A769:A771"/>
    <mergeCell ref="A690:A691"/>
    <mergeCell ref="A283:A285"/>
    <mergeCell ref="A257:A260"/>
    <mergeCell ref="A261:J261"/>
    <mergeCell ref="A545:A547"/>
    <mergeCell ref="A432:A434"/>
    <mergeCell ref="A495:A497"/>
    <mergeCell ref="A473:A474"/>
    <mergeCell ref="A416:A417"/>
    <mergeCell ref="A267:A270"/>
    <mergeCell ref="A330:A332"/>
    <mergeCell ref="A333:A335"/>
    <mergeCell ref="A781:A783"/>
    <mergeCell ref="A504:J504"/>
    <mergeCell ref="A498:A500"/>
    <mergeCell ref="A585:A587"/>
    <mergeCell ref="A592:A593"/>
    <mergeCell ref="A558:A561"/>
    <mergeCell ref="A548:A551"/>
    <mergeCell ref="A616:A618"/>
    <mergeCell ref="A799:A801"/>
    <mergeCell ref="A90:A92"/>
    <mergeCell ref="A100:A102"/>
    <mergeCell ref="A112:A114"/>
    <mergeCell ref="A145:A146"/>
    <mergeCell ref="A180:A181"/>
    <mergeCell ref="A127:A128"/>
    <mergeCell ref="A239:A241"/>
    <mergeCell ref="A197:A199"/>
    <mergeCell ref="A115:A118"/>
    <mergeCell ref="A119:A120"/>
    <mergeCell ref="A323:A325"/>
    <mergeCell ref="A286:A289"/>
    <mergeCell ref="A279:A282"/>
    <mergeCell ref="A290:A291"/>
    <mergeCell ref="A205:J205"/>
    <mergeCell ref="A212:J212"/>
    <mergeCell ref="A413:J413"/>
    <mergeCell ref="A292:A294"/>
    <mergeCell ref="A155:A157"/>
    <mergeCell ref="A158:A160"/>
    <mergeCell ref="A377:A379"/>
    <mergeCell ref="A404:A406"/>
    <mergeCell ref="A339:A341"/>
    <mergeCell ref="A217:A218"/>
    <mergeCell ref="A251:A253"/>
    <mergeCell ref="A163:A166"/>
    <mergeCell ref="A190:A192"/>
    <mergeCell ref="A256:J256"/>
    <mergeCell ref="A315:A316"/>
    <mergeCell ref="A317:A318"/>
    <mergeCell ref="A227:A228"/>
    <mergeCell ref="A298:J298"/>
    <mergeCell ref="A175:A176"/>
    <mergeCell ref="A193:A194"/>
    <mergeCell ref="A195:A196"/>
    <mergeCell ref="A262:J262"/>
    <mergeCell ref="A336:A338"/>
    <mergeCell ref="A271:A274"/>
    <mergeCell ref="A418:A419"/>
    <mergeCell ref="A229:A231"/>
    <mergeCell ref="A242:J242"/>
    <mergeCell ref="A491:A493"/>
    <mergeCell ref="A511:A513"/>
    <mergeCell ref="A444:A446"/>
    <mergeCell ref="A447:A449"/>
    <mergeCell ref="A450:A452"/>
    <mergeCell ref="A453:A455"/>
    <mergeCell ref="A456:A458"/>
    <mergeCell ref="A346:A347"/>
    <mergeCell ref="A327:A329"/>
    <mergeCell ref="A441:A443"/>
    <mergeCell ref="A485:A487"/>
    <mergeCell ref="A342:J342"/>
    <mergeCell ref="A508:A510"/>
    <mergeCell ref="A366:J366"/>
    <mergeCell ref="A438:A440"/>
    <mergeCell ref="A383:A386"/>
    <mergeCell ref="A426:J426"/>
    <mergeCell ref="A414:A415"/>
    <mergeCell ref="A393:A396"/>
    <mergeCell ref="A435:A437"/>
    <mergeCell ref="A263:A266"/>
    <mergeCell ref="A344:A345"/>
    <mergeCell ref="A353:J353"/>
    <mergeCell ref="A764:A766"/>
    <mergeCell ref="A759:A761"/>
    <mergeCell ref="A767:A768"/>
    <mergeCell ref="A666:A668"/>
    <mergeCell ref="A730:A732"/>
    <mergeCell ref="A685:A686"/>
    <mergeCell ref="A713:A714"/>
    <mergeCell ref="A710:K710"/>
    <mergeCell ref="A718:A720"/>
    <mergeCell ref="A630:A631"/>
    <mergeCell ref="A650:A651"/>
    <mergeCell ref="A721:A723"/>
    <mergeCell ref="A944:J944"/>
    <mergeCell ref="A960:J960"/>
    <mergeCell ref="A827:A829"/>
    <mergeCell ref="A654:A656"/>
    <mergeCell ref="A715:A716"/>
    <mergeCell ref="A693:A695"/>
    <mergeCell ref="A939:A940"/>
    <mergeCell ref="A880:A881"/>
    <mergeCell ref="A917:A920"/>
    <mergeCell ref="A934:J934"/>
    <mergeCell ref="A925:J925"/>
    <mergeCell ref="A945:A946"/>
    <mergeCell ref="A839:A841"/>
    <mergeCell ref="A852:A854"/>
    <mergeCell ref="A855:A857"/>
    <mergeCell ref="A858:A860"/>
    <mergeCell ref="A943:J943"/>
    <mergeCell ref="A910:A911"/>
    <mergeCell ref="A893:A895"/>
    <mergeCell ref="A882:J882"/>
    <mergeCell ref="A932:A933"/>
    <mergeCell ref="A930:A931"/>
    <mergeCell ref="A900:J900"/>
    <mergeCell ref="A912:A913"/>
    <mergeCell ref="A914:A915"/>
    <mergeCell ref="A951:J951"/>
    <mergeCell ref="A896:J896"/>
    <mergeCell ref="A905:J905"/>
    <mergeCell ref="A1007:A1008"/>
    <mergeCell ref="A953:A954"/>
    <mergeCell ref="A983:A984"/>
    <mergeCell ref="A947:A948"/>
    <mergeCell ref="A1002:J1002"/>
    <mergeCell ref="A921:A924"/>
    <mergeCell ref="A962:J962"/>
    <mergeCell ref="A885:A887"/>
    <mergeCell ref="A941:A942"/>
    <mergeCell ref="A906:A907"/>
    <mergeCell ref="A908:A909"/>
    <mergeCell ref="A956:J956"/>
    <mergeCell ref="A995:A996"/>
    <mergeCell ref="A1003:A1004"/>
    <mergeCell ref="A992:J992"/>
    <mergeCell ref="A1005:A1006"/>
    <mergeCell ref="A897:J897"/>
    <mergeCell ref="A898:A899"/>
    <mergeCell ref="K1046:L1046"/>
    <mergeCell ref="A864:J864"/>
    <mergeCell ref="A981:J981"/>
    <mergeCell ref="A1035:A1037"/>
    <mergeCell ref="A1027:A1028"/>
    <mergeCell ref="A883:J883"/>
    <mergeCell ref="A861:A863"/>
    <mergeCell ref="A845:A847"/>
    <mergeCell ref="A779:A780"/>
    <mergeCell ref="A776:A778"/>
    <mergeCell ref="A808:J808"/>
    <mergeCell ref="A742:A744"/>
    <mergeCell ref="A745:A747"/>
    <mergeCell ref="A851:J851"/>
    <mergeCell ref="A936:J936"/>
    <mergeCell ref="A937:A938"/>
    <mergeCell ref="A796:A798"/>
    <mergeCell ref="A822:K822"/>
    <mergeCell ref="A929:J929"/>
    <mergeCell ref="A867:A868"/>
    <mergeCell ref="A987:A989"/>
    <mergeCell ref="A1000:J1000"/>
    <mergeCell ref="A1013:J1013"/>
    <mergeCell ref="A1025:J1025"/>
    <mergeCell ref="A949:A950"/>
    <mergeCell ref="A952:J952"/>
    <mergeCell ref="A985:A986"/>
    <mergeCell ref="A957:A959"/>
    <mergeCell ref="A892:J892"/>
    <mergeCell ref="A990:A991"/>
    <mergeCell ref="A1023:A1024"/>
    <mergeCell ref="A916:J916"/>
    <mergeCell ref="A1031:J1031"/>
    <mergeCell ref="A1060:A1061"/>
    <mergeCell ref="A1265:A1268"/>
    <mergeCell ref="A1166:J1166"/>
    <mergeCell ref="A1142:A1146"/>
    <mergeCell ref="A1049:J1049"/>
    <mergeCell ref="A1115:A1117"/>
    <mergeCell ref="A1118:A1119"/>
    <mergeCell ref="A1120:A1122"/>
    <mergeCell ref="A1124:J1124"/>
    <mergeCell ref="A1073:J1073"/>
    <mergeCell ref="A1074:A1075"/>
    <mergeCell ref="A1251:A1254"/>
    <mergeCell ref="A1177:A1179"/>
    <mergeCell ref="A1112:A1114"/>
    <mergeCell ref="A1193:J1193"/>
    <mergeCell ref="A1220:J1220"/>
    <mergeCell ref="A1223:J1223"/>
    <mergeCell ref="A1226:A1229"/>
    <mergeCell ref="A1230:A1234"/>
    <mergeCell ref="A1180:A1182"/>
    <mergeCell ref="A1106:A1108"/>
    <mergeCell ref="A1058:A1059"/>
    <mergeCell ref="A1047:A1048"/>
    <mergeCell ref="A1087:A1090"/>
    <mergeCell ref="A1152:A1155"/>
    <mergeCell ref="A1055:A1056"/>
    <mergeCell ref="A1076:A1077"/>
    <mergeCell ref="A1078:J1078"/>
    <mergeCell ref="A1079:A1081"/>
    <mergeCell ref="A1191:A1192"/>
    <mergeCell ref="A1062:A1063"/>
    <mergeCell ref="A1029:J1029"/>
    <mergeCell ref="A1009:A1010"/>
    <mergeCell ref="A1014:J1014"/>
    <mergeCell ref="A1018:J1018"/>
    <mergeCell ref="A1019:A1020"/>
    <mergeCell ref="A1015:A1017"/>
    <mergeCell ref="A1021:A1022"/>
    <mergeCell ref="A1160:A1161"/>
    <mergeCell ref="A1175:J1175"/>
    <mergeCell ref="A1183:A1185"/>
    <mergeCell ref="A1190:J1190"/>
    <mergeCell ref="A1353:A1355"/>
    <mergeCell ref="A1425:A1426"/>
    <mergeCell ref="A1322:A1323"/>
    <mergeCell ref="A1369:A1370"/>
    <mergeCell ref="A1439:A1441"/>
    <mergeCell ref="A1328:J1328"/>
    <mergeCell ref="A1356:J1356"/>
    <mergeCell ref="A1431:A1433"/>
    <mergeCell ref="A1371:A1372"/>
    <mergeCell ref="A1392:J1392"/>
    <mergeCell ref="A1380:A1381"/>
    <mergeCell ref="A1376:J1376"/>
    <mergeCell ref="A1393:A1395"/>
    <mergeCell ref="A1396:A1398"/>
    <mergeCell ref="A1046:J1046"/>
    <mergeCell ref="A1318:A1319"/>
    <mergeCell ref="A1054:J1054"/>
    <mergeCell ref="A1091:A1094"/>
    <mergeCell ref="A1202:J1202"/>
    <mergeCell ref="A1294:J1294"/>
    <mergeCell ref="A1032:A1034"/>
    <mergeCell ref="A1541:A1542"/>
    <mergeCell ref="A1544:A1545"/>
    <mergeCell ref="A1776:A1777"/>
    <mergeCell ref="A1476:J1476"/>
    <mergeCell ref="A1747:A1748"/>
    <mergeCell ref="A1399:J1399"/>
    <mergeCell ref="A1388:J1388"/>
    <mergeCell ref="A1417:A1419"/>
    <mergeCell ref="A1769:A1771"/>
    <mergeCell ref="A1403:A1405"/>
    <mergeCell ref="A1467:J1467"/>
    <mergeCell ref="A1452:A1453"/>
    <mergeCell ref="A1464:A1466"/>
    <mergeCell ref="A1540:J1540"/>
    <mergeCell ref="A1420:A1421"/>
    <mergeCell ref="A1385:A1386"/>
    <mergeCell ref="A1493:J1493"/>
    <mergeCell ref="A1534:J1534"/>
    <mergeCell ref="A1722:A1723"/>
    <mergeCell ref="A2099:A2100"/>
    <mergeCell ref="A2136:A2137"/>
    <mergeCell ref="A2075:J2075"/>
    <mergeCell ref="A2311:A2313"/>
    <mergeCell ref="A2343:K2343"/>
    <mergeCell ref="A2140:A2141"/>
    <mergeCell ref="A2352:A2353"/>
    <mergeCell ref="A2414:K2414"/>
    <mergeCell ref="A1706:A1707"/>
    <mergeCell ref="A1782:A1783"/>
    <mergeCell ref="A1581:J1581"/>
    <mergeCell ref="A1593:A1594"/>
    <mergeCell ref="A1667:A1669"/>
    <mergeCell ref="A1882:A1884"/>
    <mergeCell ref="A2027:A2028"/>
    <mergeCell ref="A2242:A2243"/>
    <mergeCell ref="A2031:A2032"/>
    <mergeCell ref="A2200:A2201"/>
    <mergeCell ref="A2300:A2302"/>
    <mergeCell ref="A2274:A2276"/>
    <mergeCell ref="A2292:A2294"/>
    <mergeCell ref="A2255:A2258"/>
    <mergeCell ref="A1908:J1908"/>
    <mergeCell ref="A1930:A1932"/>
    <mergeCell ref="A2068:J2068"/>
    <mergeCell ref="A2212:J2212"/>
    <mergeCell ref="A1889:A1890"/>
    <mergeCell ref="A1800:A1802"/>
    <mergeCell ref="A2297:A2299"/>
    <mergeCell ref="A2152:J2152"/>
    <mergeCell ref="A2198:A2199"/>
    <mergeCell ref="A2277:A2279"/>
    <mergeCell ref="A2498:A2501"/>
    <mergeCell ref="A2424:A2425"/>
    <mergeCell ref="A2435:A2438"/>
    <mergeCell ref="A2450:A2453"/>
    <mergeCell ref="A2426:K2426"/>
    <mergeCell ref="A2454:A2457"/>
    <mergeCell ref="A2442:A2445"/>
    <mergeCell ref="A2384:A2385"/>
    <mergeCell ref="A2409:K2409"/>
    <mergeCell ref="A2397:J2397"/>
    <mergeCell ref="A2309:A2310"/>
    <mergeCell ref="A2333:A2335"/>
    <mergeCell ref="A2314:A2318"/>
    <mergeCell ref="A2320:A2321"/>
    <mergeCell ref="A2295:J2295"/>
    <mergeCell ref="A2350:A2351"/>
    <mergeCell ref="A2328:A2332"/>
    <mergeCell ref="A2323:A2325"/>
    <mergeCell ref="A2399:A2401"/>
    <mergeCell ref="A2478:A2481"/>
    <mergeCell ref="A2398:K2398"/>
    <mergeCell ref="A2378:A2380"/>
    <mergeCell ref="A2410:A2411"/>
    <mergeCell ref="A2415:A2418"/>
    <mergeCell ref="A2319:K2319"/>
    <mergeCell ref="A2427:A2428"/>
    <mergeCell ref="A2419:A2422"/>
    <mergeCell ref="A2463:A2466"/>
    <mergeCell ref="A2361:A2363"/>
    <mergeCell ref="A2364:A2365"/>
    <mergeCell ref="A2337:A2338"/>
    <mergeCell ref="A2423:K2423"/>
    <mergeCell ref="A2502:A2505"/>
    <mergeCell ref="A2524:A2526"/>
    <mergeCell ref="A2395:A2396"/>
    <mergeCell ref="A2510:A2513"/>
    <mergeCell ref="A2474:A2477"/>
    <mergeCell ref="A2390:A2392"/>
    <mergeCell ref="A2642:A2643"/>
    <mergeCell ref="A2632:A2634"/>
    <mergeCell ref="A2530:J2530"/>
    <mergeCell ref="A2429:A2430"/>
    <mergeCell ref="A2551:A2553"/>
    <mergeCell ref="A2596:A2598"/>
    <mergeCell ref="A2601:A2602"/>
    <mergeCell ref="A2566:A2568"/>
    <mergeCell ref="A2614:A2617"/>
    <mergeCell ref="A2599:A2600"/>
    <mergeCell ref="A2471:A2473"/>
    <mergeCell ref="A2611:A2613"/>
    <mergeCell ref="A2514:A2515"/>
    <mergeCell ref="A2521:A2523"/>
    <mergeCell ref="A2527:A2529"/>
    <mergeCell ref="A2516:A2517"/>
    <mergeCell ref="A2518:A2520"/>
    <mergeCell ref="A2572:A2574"/>
    <mergeCell ref="A2584:A2586"/>
    <mergeCell ref="A2431:A2434"/>
    <mergeCell ref="A2590:A2592"/>
    <mergeCell ref="A2593:A2595"/>
    <mergeCell ref="A2569:A2571"/>
    <mergeCell ref="A2619:A2622"/>
    <mergeCell ref="A2543:K2543"/>
    <mergeCell ref="A2549:A2550"/>
    <mergeCell ref="A2536:J2536"/>
    <mergeCell ref="A2537:A2539"/>
    <mergeCell ref="A2540:A2542"/>
    <mergeCell ref="A2723:K2723"/>
    <mergeCell ref="A2686:A2687"/>
    <mergeCell ref="A2682:A2683"/>
    <mergeCell ref="A2705:A2706"/>
    <mergeCell ref="A2715:A2716"/>
    <mergeCell ref="A2711:A2712"/>
    <mergeCell ref="A2679:A2681"/>
    <mergeCell ref="A2531:K2531"/>
    <mergeCell ref="A2560:A2562"/>
    <mergeCell ref="A2532:A2533"/>
    <mergeCell ref="A2554:A2556"/>
    <mergeCell ref="A2557:A2559"/>
    <mergeCell ref="A2563:A2565"/>
    <mergeCell ref="A2587:A2589"/>
    <mergeCell ref="A2581:A2583"/>
    <mergeCell ref="A2575:A2577"/>
    <mergeCell ref="A2578:A2580"/>
    <mergeCell ref="A2650:A2651"/>
    <mergeCell ref="A2636:J2636"/>
    <mergeCell ref="A2623:K2623"/>
    <mergeCell ref="A2676:A2678"/>
    <mergeCell ref="A2659:A2660"/>
    <mergeCell ref="A2692:A2693"/>
    <mergeCell ref="A2694:A2695"/>
    <mergeCell ref="A2644:K2644"/>
    <mergeCell ref="A2674:A2675"/>
    <mergeCell ref="A2625:K2625"/>
    <mergeCell ref="A2654:A2655"/>
    <mergeCell ref="A2698:A2699"/>
    <mergeCell ref="A2718:A2719"/>
    <mergeCell ref="A2607:A2610"/>
    <mergeCell ref="A2671:A2673"/>
    <mergeCell ref="CJ3196:CR3196"/>
    <mergeCell ref="BR3196:BZ3196"/>
    <mergeCell ref="CA3196:CI3196"/>
    <mergeCell ref="EU3196:FC3196"/>
    <mergeCell ref="A3154:J3154"/>
    <mergeCell ref="A3143:J3143"/>
    <mergeCell ref="A3147:J3147"/>
    <mergeCell ref="A2832:K2832"/>
    <mergeCell ref="A2835:K2835"/>
    <mergeCell ref="A2918:J2918"/>
    <mergeCell ref="A2979:A2982"/>
    <mergeCell ref="A2861:A2863"/>
    <mergeCell ref="A2850:K2850"/>
    <mergeCell ref="A2909:J2909"/>
    <mergeCell ref="A2833:A2834"/>
    <mergeCell ref="AH3196:AP3196"/>
    <mergeCell ref="AQ3196:AY3196"/>
    <mergeCell ref="AZ3196:BH3196"/>
    <mergeCell ref="BI3196:BQ3196"/>
    <mergeCell ref="A3097:J3097"/>
    <mergeCell ref="A2845:A2847"/>
    <mergeCell ref="A2896:J2896"/>
    <mergeCell ref="A2883:A2884"/>
    <mergeCell ref="A2848:A2849"/>
    <mergeCell ref="A3024:A3026"/>
    <mergeCell ref="A3105:A3106"/>
    <mergeCell ref="A3023:J3023"/>
    <mergeCell ref="A3012:A3013"/>
    <mergeCell ref="A2857:K2857"/>
    <mergeCell ref="A3006:A3008"/>
    <mergeCell ref="A3049:A3050"/>
    <mergeCell ref="NC3196:NK3196"/>
    <mergeCell ref="HO3196:HW3196"/>
    <mergeCell ref="FM3196:FU3196"/>
    <mergeCell ref="A3172:J3172"/>
    <mergeCell ref="A3157:J3157"/>
    <mergeCell ref="A3139:J3139"/>
    <mergeCell ref="A3116:J3116"/>
    <mergeCell ref="A3119:A3120"/>
    <mergeCell ref="A3173:J3173"/>
    <mergeCell ref="A3123:A3124"/>
    <mergeCell ref="A3112:J3112"/>
    <mergeCell ref="A3111:J3111"/>
    <mergeCell ref="FD3196:FL3196"/>
    <mergeCell ref="DK3196:DS3196"/>
    <mergeCell ref="DT3196:EB3196"/>
    <mergeCell ref="A3132:J3132"/>
    <mergeCell ref="EL3196:ET3196"/>
    <mergeCell ref="N3196:O3196"/>
    <mergeCell ref="P3196:X3196"/>
    <mergeCell ref="EC3196:EK3196"/>
    <mergeCell ref="Y3196:AG3196"/>
    <mergeCell ref="CS3196:DA3196"/>
    <mergeCell ref="DB3196:DJ3196"/>
    <mergeCell ref="A3183:J3183"/>
    <mergeCell ref="A3142:J3142"/>
    <mergeCell ref="JQ3196:JY3196"/>
    <mergeCell ref="GW3196:HE3196"/>
    <mergeCell ref="A3174:A3175"/>
    <mergeCell ref="FV3196:GD3196"/>
    <mergeCell ref="A3064:A3065"/>
    <mergeCell ref="GE3196:GM3196"/>
    <mergeCell ref="GN3196:GV3196"/>
    <mergeCell ref="LJ3196:LR3196"/>
    <mergeCell ref="OD3196:OL3196"/>
    <mergeCell ref="OM3196:OU3196"/>
    <mergeCell ref="OV3196:PD3196"/>
    <mergeCell ref="JH3196:JP3196"/>
    <mergeCell ref="WC3196:WK3196"/>
    <mergeCell ref="WL3196:WT3196"/>
    <mergeCell ref="HF3196:HN3196"/>
    <mergeCell ref="WU3196:XC3196"/>
    <mergeCell ref="A3137:A3138"/>
    <mergeCell ref="A3133:A3134"/>
    <mergeCell ref="PE3196:PM3196"/>
    <mergeCell ref="VT3196:WB3196"/>
    <mergeCell ref="PN3196:PV3196"/>
    <mergeCell ref="NL3196:NT3196"/>
    <mergeCell ref="NU3196:OC3196"/>
    <mergeCell ref="JZ3196:KH3196"/>
    <mergeCell ref="LA3196:LI3196"/>
    <mergeCell ref="KI3196:KQ3196"/>
    <mergeCell ref="KR3196:KZ3196"/>
    <mergeCell ref="HX3196:IF3196"/>
    <mergeCell ref="IG3196:IO3196"/>
    <mergeCell ref="IP3196:IX3196"/>
    <mergeCell ref="IY3196:JG3196"/>
    <mergeCell ref="A3162:J3162"/>
    <mergeCell ref="A3168:J3168"/>
    <mergeCell ref="A3161:J3161"/>
    <mergeCell ref="A3156:J3156"/>
    <mergeCell ref="A3170:A3171"/>
    <mergeCell ref="LS3196:MA3196"/>
    <mergeCell ref="MB3196:MJ3196"/>
    <mergeCell ref="MK3196:MS3196"/>
    <mergeCell ref="MT3196:NB3196"/>
    <mergeCell ref="XD3196:XL3196"/>
    <mergeCell ref="XM3196:XU3196"/>
    <mergeCell ref="XV3196:YD3196"/>
    <mergeCell ref="YE3196:YM3196"/>
    <mergeCell ref="YN3196:YV3196"/>
    <mergeCell ref="YW3196:ZE3196"/>
    <mergeCell ref="ZF3196:ZN3196"/>
    <mergeCell ref="ZO3196:ZW3196"/>
    <mergeCell ref="ZX3196:AAF3196"/>
    <mergeCell ref="AAG3196:AAO3196"/>
    <mergeCell ref="AAP3196:AAX3196"/>
    <mergeCell ref="PW3196:QE3196"/>
    <mergeCell ref="QF3196:QN3196"/>
    <mergeCell ref="QO3196:QW3196"/>
    <mergeCell ref="SH3196:SP3196"/>
    <mergeCell ref="SQ3196:SY3196"/>
    <mergeCell ref="SZ3196:TH3196"/>
    <mergeCell ref="TI3196:TQ3196"/>
    <mergeCell ref="TR3196:TZ3196"/>
    <mergeCell ref="UA3196:UI3196"/>
    <mergeCell ref="UJ3196:UR3196"/>
    <mergeCell ref="US3196:VA3196"/>
    <mergeCell ref="VB3196:VJ3196"/>
    <mergeCell ref="VK3196:VS3196"/>
    <mergeCell ref="QX3196:RF3196"/>
    <mergeCell ref="RG3196:RO3196"/>
    <mergeCell ref="RP3196:RX3196"/>
    <mergeCell ref="RY3196:SG3196"/>
    <mergeCell ref="AAY3196:ABG3196"/>
    <mergeCell ref="ABH3196:ABP3196"/>
    <mergeCell ref="ABQ3196:ABY3196"/>
    <mergeCell ref="ABZ3196:ACH3196"/>
    <mergeCell ref="ACI3196:ACQ3196"/>
    <mergeCell ref="ACR3196:ACZ3196"/>
    <mergeCell ref="ADA3196:ADI3196"/>
    <mergeCell ref="ADJ3196:ADR3196"/>
    <mergeCell ref="ADS3196:AEA3196"/>
    <mergeCell ref="AEB3196:AEJ3196"/>
    <mergeCell ref="AEK3196:AES3196"/>
    <mergeCell ref="AET3196:AFB3196"/>
    <mergeCell ref="AFC3196:AFK3196"/>
    <mergeCell ref="AFL3196:AFT3196"/>
    <mergeCell ref="AFU3196:AGC3196"/>
    <mergeCell ref="AGD3196:AGL3196"/>
    <mergeCell ref="AGM3196:AGU3196"/>
    <mergeCell ref="AWT3196:AXB3196"/>
    <mergeCell ref="AXC3196:AXK3196"/>
    <mergeCell ref="AXL3196:AXT3196"/>
    <mergeCell ref="AXU3196:AYC3196"/>
    <mergeCell ref="AYD3196:AYL3196"/>
    <mergeCell ref="AZE3196:AZM3196"/>
    <mergeCell ref="AZN3196:AZV3196"/>
    <mergeCell ref="AZW3196:BAE3196"/>
    <mergeCell ref="BAF3196:BAN3196"/>
    <mergeCell ref="BAO3196:BAW3196"/>
    <mergeCell ref="BAX3196:BBF3196"/>
    <mergeCell ref="AGV3196:AHD3196"/>
    <mergeCell ref="AHE3196:AHM3196"/>
    <mergeCell ref="AHN3196:AHV3196"/>
    <mergeCell ref="AHW3196:AIE3196"/>
    <mergeCell ref="AIF3196:AIN3196"/>
    <mergeCell ref="AIO3196:AIW3196"/>
    <mergeCell ref="AIX3196:AJF3196"/>
    <mergeCell ref="AJG3196:AJO3196"/>
    <mergeCell ref="AJP3196:AJX3196"/>
    <mergeCell ref="AJY3196:AKG3196"/>
    <mergeCell ref="AKH3196:AKP3196"/>
    <mergeCell ref="AKQ3196:AKY3196"/>
    <mergeCell ref="AKZ3196:ALH3196"/>
    <mergeCell ref="ALI3196:ALQ3196"/>
    <mergeCell ref="ALR3196:ALZ3196"/>
    <mergeCell ref="AMA3196:AMI3196"/>
    <mergeCell ref="AMJ3196:AMR3196"/>
    <mergeCell ref="BBG3196:BBO3196"/>
    <mergeCell ref="AMS3196:ANA3196"/>
    <mergeCell ref="ANB3196:ANJ3196"/>
    <mergeCell ref="ANK3196:ANS3196"/>
    <mergeCell ref="ANT3196:AOB3196"/>
    <mergeCell ref="AOC3196:AOK3196"/>
    <mergeCell ref="AOL3196:AOT3196"/>
    <mergeCell ref="AOU3196:APC3196"/>
    <mergeCell ref="APD3196:APL3196"/>
    <mergeCell ref="APM3196:APU3196"/>
    <mergeCell ref="APV3196:AQD3196"/>
    <mergeCell ref="AQE3196:AQM3196"/>
    <mergeCell ref="AQN3196:AQV3196"/>
    <mergeCell ref="AQW3196:ARE3196"/>
    <mergeCell ref="ARF3196:ARN3196"/>
    <mergeCell ref="ARO3196:ARW3196"/>
    <mergeCell ref="ARX3196:ASF3196"/>
    <mergeCell ref="ASG3196:ASO3196"/>
    <mergeCell ref="ASP3196:ASX3196"/>
    <mergeCell ref="ASY3196:ATG3196"/>
    <mergeCell ref="ATH3196:ATP3196"/>
    <mergeCell ref="ATQ3196:ATY3196"/>
    <mergeCell ref="ATZ3196:AUH3196"/>
    <mergeCell ref="AUI3196:AUQ3196"/>
    <mergeCell ref="AUR3196:AUZ3196"/>
    <mergeCell ref="AVA3196:AVI3196"/>
    <mergeCell ref="AYM3196:AYU3196"/>
    <mergeCell ref="AYV3196:AZD3196"/>
    <mergeCell ref="AVJ3196:AVR3196"/>
    <mergeCell ref="AVS3196:AWA3196"/>
    <mergeCell ref="AWB3196:AWJ3196"/>
    <mergeCell ref="AWK3196:AWS3196"/>
    <mergeCell ref="BBP3196:BBX3196"/>
    <mergeCell ref="BBY3196:BCG3196"/>
    <mergeCell ref="BCH3196:BCP3196"/>
    <mergeCell ref="BCQ3196:BCY3196"/>
    <mergeCell ref="BCZ3196:BDH3196"/>
    <mergeCell ref="BDI3196:BDQ3196"/>
    <mergeCell ref="BDR3196:BDZ3196"/>
    <mergeCell ref="BEA3196:BEI3196"/>
    <mergeCell ref="BGL3196:BGT3196"/>
    <mergeCell ref="BGU3196:BHC3196"/>
    <mergeCell ref="BHD3196:BHL3196"/>
    <mergeCell ref="BHM3196:BHU3196"/>
    <mergeCell ref="BHV3196:BID3196"/>
    <mergeCell ref="BIE3196:BIM3196"/>
    <mergeCell ref="BIN3196:BIV3196"/>
    <mergeCell ref="BIW3196:BJE3196"/>
    <mergeCell ref="BJF3196:BJN3196"/>
    <mergeCell ref="BEJ3196:BER3196"/>
    <mergeCell ref="BES3196:BFA3196"/>
    <mergeCell ref="BFB3196:BFJ3196"/>
    <mergeCell ref="BFK3196:BFS3196"/>
    <mergeCell ref="BFT3196:BGB3196"/>
    <mergeCell ref="BGC3196:BGK3196"/>
    <mergeCell ref="BJO3196:BJW3196"/>
    <mergeCell ref="BJX3196:BKF3196"/>
    <mergeCell ref="BNJ3196:BNR3196"/>
    <mergeCell ref="BNS3196:BOA3196"/>
    <mergeCell ref="BOB3196:BOJ3196"/>
    <mergeCell ref="BOK3196:BOS3196"/>
    <mergeCell ref="BOT3196:BPB3196"/>
    <mergeCell ref="BPC3196:BPK3196"/>
    <mergeCell ref="BKG3196:BKO3196"/>
    <mergeCell ref="BKP3196:BKX3196"/>
    <mergeCell ref="BKY3196:BLG3196"/>
    <mergeCell ref="BLH3196:BLP3196"/>
    <mergeCell ref="BLQ3196:BLY3196"/>
    <mergeCell ref="BLZ3196:BMH3196"/>
    <mergeCell ref="BMI3196:BMQ3196"/>
    <mergeCell ref="BMR3196:BMZ3196"/>
    <mergeCell ref="BNA3196:BNI3196"/>
    <mergeCell ref="BPL3196:BPT3196"/>
    <mergeCell ref="BPU3196:BQC3196"/>
    <mergeCell ref="BSF3196:BSN3196"/>
    <mergeCell ref="BSO3196:BSW3196"/>
    <mergeCell ref="BSX3196:BTF3196"/>
    <mergeCell ref="BTG3196:BTO3196"/>
    <mergeCell ref="BTP3196:BTX3196"/>
    <mergeCell ref="BTY3196:BUG3196"/>
    <mergeCell ref="BUH3196:BUP3196"/>
    <mergeCell ref="BUQ3196:BUY3196"/>
    <mergeCell ref="BUZ3196:BVH3196"/>
    <mergeCell ref="BQD3196:BQL3196"/>
    <mergeCell ref="BQM3196:BQU3196"/>
    <mergeCell ref="BQV3196:BRD3196"/>
    <mergeCell ref="BRE3196:BRM3196"/>
    <mergeCell ref="BRN3196:BRV3196"/>
    <mergeCell ref="BRW3196:BSE3196"/>
    <mergeCell ref="BVI3196:BVQ3196"/>
    <mergeCell ref="BVR3196:BVZ3196"/>
    <mergeCell ref="BZD3196:BZL3196"/>
    <mergeCell ref="BZM3196:BZU3196"/>
    <mergeCell ref="BZV3196:CAD3196"/>
    <mergeCell ref="CAE3196:CAM3196"/>
    <mergeCell ref="CAN3196:CAV3196"/>
    <mergeCell ref="CAW3196:CBE3196"/>
    <mergeCell ref="BWA3196:BWI3196"/>
    <mergeCell ref="BWJ3196:BWR3196"/>
    <mergeCell ref="BWS3196:BXA3196"/>
    <mergeCell ref="BXB3196:BXJ3196"/>
    <mergeCell ref="BXK3196:BXS3196"/>
    <mergeCell ref="BXT3196:BYB3196"/>
    <mergeCell ref="BYC3196:BYK3196"/>
    <mergeCell ref="BYL3196:BYT3196"/>
    <mergeCell ref="BYU3196:BZC3196"/>
    <mergeCell ref="CBF3196:CBN3196"/>
    <mergeCell ref="CBO3196:CBW3196"/>
    <mergeCell ref="CDZ3196:CEH3196"/>
    <mergeCell ref="CEI3196:CEQ3196"/>
    <mergeCell ref="CER3196:CEZ3196"/>
    <mergeCell ref="CFA3196:CFI3196"/>
    <mergeCell ref="CFJ3196:CFR3196"/>
    <mergeCell ref="CFS3196:CGA3196"/>
    <mergeCell ref="CGB3196:CGJ3196"/>
    <mergeCell ref="CGK3196:CGS3196"/>
    <mergeCell ref="CGT3196:CHB3196"/>
    <mergeCell ref="CBX3196:CCF3196"/>
    <mergeCell ref="CCG3196:CCO3196"/>
    <mergeCell ref="CCP3196:CCX3196"/>
    <mergeCell ref="CCY3196:CDG3196"/>
    <mergeCell ref="CDH3196:CDP3196"/>
    <mergeCell ref="CDQ3196:CDY3196"/>
    <mergeCell ref="CHC3196:CHK3196"/>
    <mergeCell ref="CHL3196:CHT3196"/>
    <mergeCell ref="CKX3196:CLF3196"/>
    <mergeCell ref="CLG3196:CLO3196"/>
    <mergeCell ref="CLP3196:CLX3196"/>
    <mergeCell ref="CLY3196:CMG3196"/>
    <mergeCell ref="CMH3196:CMP3196"/>
    <mergeCell ref="CMQ3196:CMY3196"/>
    <mergeCell ref="CHU3196:CIC3196"/>
    <mergeCell ref="CID3196:CIL3196"/>
    <mergeCell ref="CIM3196:CIU3196"/>
    <mergeCell ref="CIV3196:CJD3196"/>
    <mergeCell ref="CJE3196:CJM3196"/>
    <mergeCell ref="CJN3196:CJV3196"/>
    <mergeCell ref="CJW3196:CKE3196"/>
    <mergeCell ref="CKF3196:CKN3196"/>
    <mergeCell ref="CKO3196:CKW3196"/>
    <mergeCell ref="CMZ3196:CNH3196"/>
    <mergeCell ref="CNI3196:CNQ3196"/>
    <mergeCell ref="CPT3196:CQB3196"/>
    <mergeCell ref="CQC3196:CQK3196"/>
    <mergeCell ref="CQL3196:CQT3196"/>
    <mergeCell ref="CQU3196:CRC3196"/>
    <mergeCell ref="CRD3196:CRL3196"/>
    <mergeCell ref="CRM3196:CRU3196"/>
    <mergeCell ref="CRV3196:CSD3196"/>
    <mergeCell ref="CSE3196:CSM3196"/>
    <mergeCell ref="CSN3196:CSV3196"/>
    <mergeCell ref="CNR3196:CNZ3196"/>
    <mergeCell ref="COA3196:COI3196"/>
    <mergeCell ref="COJ3196:COR3196"/>
    <mergeCell ref="COS3196:CPA3196"/>
    <mergeCell ref="CPB3196:CPJ3196"/>
    <mergeCell ref="CPK3196:CPS3196"/>
    <mergeCell ref="CSW3196:CTE3196"/>
    <mergeCell ref="CTF3196:CTN3196"/>
    <mergeCell ref="CWR3196:CWZ3196"/>
    <mergeCell ref="CXA3196:CXI3196"/>
    <mergeCell ref="CXJ3196:CXR3196"/>
    <mergeCell ref="CXS3196:CYA3196"/>
    <mergeCell ref="CYB3196:CYJ3196"/>
    <mergeCell ref="CYK3196:CYS3196"/>
    <mergeCell ref="CTO3196:CTW3196"/>
    <mergeCell ref="CTX3196:CUF3196"/>
    <mergeCell ref="CUG3196:CUO3196"/>
    <mergeCell ref="CUP3196:CUX3196"/>
    <mergeCell ref="CUY3196:CVG3196"/>
    <mergeCell ref="CVH3196:CVP3196"/>
    <mergeCell ref="CVQ3196:CVY3196"/>
    <mergeCell ref="CVZ3196:CWH3196"/>
    <mergeCell ref="CWI3196:CWQ3196"/>
    <mergeCell ref="CYT3196:CZB3196"/>
    <mergeCell ref="CZC3196:CZK3196"/>
    <mergeCell ref="DBN3196:DBV3196"/>
    <mergeCell ref="DBW3196:DCE3196"/>
    <mergeCell ref="DCF3196:DCN3196"/>
    <mergeCell ref="DCO3196:DCW3196"/>
    <mergeCell ref="DCX3196:DDF3196"/>
    <mergeCell ref="DDG3196:DDO3196"/>
    <mergeCell ref="DDP3196:DDX3196"/>
    <mergeCell ref="DDY3196:DEG3196"/>
    <mergeCell ref="DEH3196:DEP3196"/>
    <mergeCell ref="CZL3196:CZT3196"/>
    <mergeCell ref="CZU3196:DAC3196"/>
    <mergeCell ref="DAD3196:DAL3196"/>
    <mergeCell ref="DAM3196:DAU3196"/>
    <mergeCell ref="DAV3196:DBD3196"/>
    <mergeCell ref="DBE3196:DBM3196"/>
    <mergeCell ref="DEQ3196:DEY3196"/>
    <mergeCell ref="DEZ3196:DFH3196"/>
    <mergeCell ref="DIL3196:DIT3196"/>
    <mergeCell ref="DIU3196:DJC3196"/>
    <mergeCell ref="DJD3196:DJL3196"/>
    <mergeCell ref="DJM3196:DJU3196"/>
    <mergeCell ref="DJV3196:DKD3196"/>
    <mergeCell ref="DKE3196:DKM3196"/>
    <mergeCell ref="DFI3196:DFQ3196"/>
    <mergeCell ref="DFR3196:DFZ3196"/>
    <mergeCell ref="DGA3196:DGI3196"/>
    <mergeCell ref="DGJ3196:DGR3196"/>
    <mergeCell ref="DGS3196:DHA3196"/>
    <mergeCell ref="DHB3196:DHJ3196"/>
    <mergeCell ref="DHK3196:DHS3196"/>
    <mergeCell ref="DHT3196:DIB3196"/>
    <mergeCell ref="DIC3196:DIK3196"/>
    <mergeCell ref="DKN3196:DKV3196"/>
    <mergeCell ref="DKW3196:DLE3196"/>
    <mergeCell ref="DNH3196:DNP3196"/>
    <mergeCell ref="DNQ3196:DNY3196"/>
    <mergeCell ref="DNZ3196:DOH3196"/>
    <mergeCell ref="DOI3196:DOQ3196"/>
    <mergeCell ref="DOR3196:DOZ3196"/>
    <mergeCell ref="DPA3196:DPI3196"/>
    <mergeCell ref="DPJ3196:DPR3196"/>
    <mergeCell ref="DPS3196:DQA3196"/>
    <mergeCell ref="DQB3196:DQJ3196"/>
    <mergeCell ref="DLF3196:DLN3196"/>
    <mergeCell ref="DLO3196:DLW3196"/>
    <mergeCell ref="DLX3196:DMF3196"/>
    <mergeCell ref="DMG3196:DMO3196"/>
    <mergeCell ref="DMP3196:DMX3196"/>
    <mergeCell ref="DMY3196:DNG3196"/>
    <mergeCell ref="DQK3196:DQS3196"/>
    <mergeCell ref="DQT3196:DRB3196"/>
    <mergeCell ref="DUF3196:DUN3196"/>
    <mergeCell ref="DUO3196:DUW3196"/>
    <mergeCell ref="DUX3196:DVF3196"/>
    <mergeCell ref="DVG3196:DVO3196"/>
    <mergeCell ref="DVP3196:DVX3196"/>
    <mergeCell ref="DVY3196:DWG3196"/>
    <mergeCell ref="DRC3196:DRK3196"/>
    <mergeCell ref="DRL3196:DRT3196"/>
    <mergeCell ref="DRU3196:DSC3196"/>
    <mergeCell ref="DSD3196:DSL3196"/>
    <mergeCell ref="DSM3196:DSU3196"/>
    <mergeCell ref="DSV3196:DTD3196"/>
    <mergeCell ref="DTE3196:DTM3196"/>
    <mergeCell ref="DTN3196:DTV3196"/>
    <mergeCell ref="DTW3196:DUE3196"/>
    <mergeCell ref="DWH3196:DWP3196"/>
    <mergeCell ref="DWQ3196:DWY3196"/>
    <mergeCell ref="DZB3196:DZJ3196"/>
    <mergeCell ref="DZK3196:DZS3196"/>
    <mergeCell ref="DZT3196:EAB3196"/>
    <mergeCell ref="EAC3196:EAK3196"/>
    <mergeCell ref="EAL3196:EAT3196"/>
    <mergeCell ref="EAU3196:EBC3196"/>
    <mergeCell ref="EBD3196:EBL3196"/>
    <mergeCell ref="EBM3196:EBU3196"/>
    <mergeCell ref="EBV3196:ECD3196"/>
    <mergeCell ref="DWZ3196:DXH3196"/>
    <mergeCell ref="DXI3196:DXQ3196"/>
    <mergeCell ref="DXR3196:DXZ3196"/>
    <mergeCell ref="DYA3196:DYI3196"/>
    <mergeCell ref="DYJ3196:DYR3196"/>
    <mergeCell ref="DYS3196:DZA3196"/>
    <mergeCell ref="ECE3196:ECM3196"/>
    <mergeCell ref="ECN3196:ECV3196"/>
    <mergeCell ref="EFZ3196:EGH3196"/>
    <mergeCell ref="EGI3196:EGQ3196"/>
    <mergeCell ref="EGR3196:EGZ3196"/>
    <mergeCell ref="EHA3196:EHI3196"/>
    <mergeCell ref="EHJ3196:EHR3196"/>
    <mergeCell ref="EHS3196:EIA3196"/>
    <mergeCell ref="ECW3196:EDE3196"/>
    <mergeCell ref="EDF3196:EDN3196"/>
    <mergeCell ref="EDO3196:EDW3196"/>
    <mergeCell ref="EDX3196:EEF3196"/>
    <mergeCell ref="EEG3196:EEO3196"/>
    <mergeCell ref="EEP3196:EEX3196"/>
    <mergeCell ref="EEY3196:EFG3196"/>
    <mergeCell ref="EFH3196:EFP3196"/>
    <mergeCell ref="EFQ3196:EFY3196"/>
    <mergeCell ref="EIB3196:EIJ3196"/>
    <mergeCell ref="EIK3196:EIS3196"/>
    <mergeCell ref="EKV3196:ELD3196"/>
    <mergeCell ref="ELE3196:ELM3196"/>
    <mergeCell ref="ELN3196:ELV3196"/>
    <mergeCell ref="ELW3196:EME3196"/>
    <mergeCell ref="EMF3196:EMN3196"/>
    <mergeCell ref="EMO3196:EMW3196"/>
    <mergeCell ref="EMX3196:ENF3196"/>
    <mergeCell ref="ENG3196:ENO3196"/>
    <mergeCell ref="ENP3196:ENX3196"/>
    <mergeCell ref="EIT3196:EJB3196"/>
    <mergeCell ref="EJC3196:EJK3196"/>
    <mergeCell ref="EJL3196:EJT3196"/>
    <mergeCell ref="EJU3196:EKC3196"/>
    <mergeCell ref="EKD3196:EKL3196"/>
    <mergeCell ref="EKM3196:EKU3196"/>
    <mergeCell ref="ENY3196:EOG3196"/>
    <mergeCell ref="EOH3196:EOP3196"/>
    <mergeCell ref="ERT3196:ESB3196"/>
    <mergeCell ref="ESC3196:ESK3196"/>
    <mergeCell ref="ESL3196:EST3196"/>
    <mergeCell ref="ESU3196:ETC3196"/>
    <mergeCell ref="ETD3196:ETL3196"/>
    <mergeCell ref="ETM3196:ETU3196"/>
    <mergeCell ref="EOQ3196:EOY3196"/>
    <mergeCell ref="EOZ3196:EPH3196"/>
    <mergeCell ref="EPI3196:EPQ3196"/>
    <mergeCell ref="EPR3196:EPZ3196"/>
    <mergeCell ref="EQA3196:EQI3196"/>
    <mergeCell ref="EQJ3196:EQR3196"/>
    <mergeCell ref="EQS3196:ERA3196"/>
    <mergeCell ref="ERB3196:ERJ3196"/>
    <mergeCell ref="ERK3196:ERS3196"/>
    <mergeCell ref="ETV3196:EUD3196"/>
    <mergeCell ref="EUE3196:EUM3196"/>
    <mergeCell ref="EWP3196:EWX3196"/>
    <mergeCell ref="EWY3196:EXG3196"/>
    <mergeCell ref="EXH3196:EXP3196"/>
    <mergeCell ref="EXQ3196:EXY3196"/>
    <mergeCell ref="EXZ3196:EYH3196"/>
    <mergeCell ref="EYI3196:EYQ3196"/>
    <mergeCell ref="EYR3196:EYZ3196"/>
    <mergeCell ref="EZA3196:EZI3196"/>
    <mergeCell ref="FCM3196:FCU3196"/>
    <mergeCell ref="EUN3196:EUV3196"/>
    <mergeCell ref="EUW3196:EVE3196"/>
    <mergeCell ref="EVF3196:EVN3196"/>
    <mergeCell ref="EVO3196:EVW3196"/>
    <mergeCell ref="EVX3196:EWF3196"/>
    <mergeCell ref="EWG3196:EWO3196"/>
    <mergeCell ref="FCV3196:FDD3196"/>
    <mergeCell ref="FDE3196:FDM3196"/>
    <mergeCell ref="FDN3196:FDV3196"/>
    <mergeCell ref="FDW3196:FEE3196"/>
    <mergeCell ref="FEF3196:FEN3196"/>
    <mergeCell ref="FEO3196:FEW3196"/>
    <mergeCell ref="FEX3196:FFF3196"/>
    <mergeCell ref="FFG3196:FFO3196"/>
    <mergeCell ref="FAK3196:FAS3196"/>
    <mergeCell ref="FAT3196:FBB3196"/>
    <mergeCell ref="FBC3196:FBK3196"/>
    <mergeCell ref="FBL3196:FBT3196"/>
    <mergeCell ref="FBU3196:FCC3196"/>
    <mergeCell ref="EZJ3196:EZR3196"/>
    <mergeCell ref="EZS3196:FAA3196"/>
    <mergeCell ref="FAB3196:FAJ3196"/>
    <mergeCell ref="FCD3196:FCL3196"/>
    <mergeCell ref="FFP3196:FFX3196"/>
    <mergeCell ref="FFY3196:FGG3196"/>
    <mergeCell ref="FJK3196:FJS3196"/>
    <mergeCell ref="FJT3196:FKB3196"/>
    <mergeCell ref="FKC3196:FKK3196"/>
    <mergeCell ref="FKL3196:FKT3196"/>
    <mergeCell ref="FKU3196:FLC3196"/>
    <mergeCell ref="FLD3196:FLL3196"/>
    <mergeCell ref="FGH3196:FGP3196"/>
    <mergeCell ref="FGQ3196:FGY3196"/>
    <mergeCell ref="FGZ3196:FHH3196"/>
    <mergeCell ref="FHI3196:FHQ3196"/>
    <mergeCell ref="FHR3196:FHZ3196"/>
    <mergeCell ref="FIA3196:FII3196"/>
    <mergeCell ref="FIJ3196:FIR3196"/>
    <mergeCell ref="FIS3196:FJA3196"/>
    <mergeCell ref="FJB3196:FJJ3196"/>
    <mergeCell ref="FLM3196:FLU3196"/>
    <mergeCell ref="FLV3196:FMD3196"/>
    <mergeCell ref="FOG3196:FOO3196"/>
    <mergeCell ref="FOP3196:FOX3196"/>
    <mergeCell ref="FOY3196:FPG3196"/>
    <mergeCell ref="FPH3196:FPP3196"/>
    <mergeCell ref="FPQ3196:FPY3196"/>
    <mergeCell ref="FPZ3196:FQH3196"/>
    <mergeCell ref="FQI3196:FQQ3196"/>
    <mergeCell ref="FQR3196:FQZ3196"/>
    <mergeCell ref="FRA3196:FRI3196"/>
    <mergeCell ref="FME3196:FMM3196"/>
    <mergeCell ref="FMN3196:FMV3196"/>
    <mergeCell ref="FMW3196:FNE3196"/>
    <mergeCell ref="FNF3196:FNN3196"/>
    <mergeCell ref="FNO3196:FNW3196"/>
    <mergeCell ref="FNX3196:FOF3196"/>
    <mergeCell ref="FRJ3196:FRR3196"/>
    <mergeCell ref="FRS3196:FSA3196"/>
    <mergeCell ref="FVE3196:FVM3196"/>
    <mergeCell ref="FVN3196:FVV3196"/>
    <mergeCell ref="FVW3196:FWE3196"/>
    <mergeCell ref="FWF3196:FWN3196"/>
    <mergeCell ref="FWO3196:FWW3196"/>
    <mergeCell ref="FWX3196:FXF3196"/>
    <mergeCell ref="FSB3196:FSJ3196"/>
    <mergeCell ref="FSK3196:FSS3196"/>
    <mergeCell ref="FST3196:FTB3196"/>
    <mergeCell ref="FTC3196:FTK3196"/>
    <mergeCell ref="FTL3196:FTT3196"/>
    <mergeCell ref="FTU3196:FUC3196"/>
    <mergeCell ref="FUD3196:FUL3196"/>
    <mergeCell ref="FUM3196:FUU3196"/>
    <mergeCell ref="FUV3196:FVD3196"/>
    <mergeCell ref="FXG3196:FXO3196"/>
    <mergeCell ref="FXP3196:FXX3196"/>
    <mergeCell ref="GAA3196:GAI3196"/>
    <mergeCell ref="GAJ3196:GAR3196"/>
    <mergeCell ref="GAS3196:GBA3196"/>
    <mergeCell ref="GBB3196:GBJ3196"/>
    <mergeCell ref="GBK3196:GBS3196"/>
    <mergeCell ref="GBT3196:GCB3196"/>
    <mergeCell ref="GCC3196:GCK3196"/>
    <mergeCell ref="GCL3196:GCT3196"/>
    <mergeCell ref="GCU3196:GDC3196"/>
    <mergeCell ref="FXY3196:FYG3196"/>
    <mergeCell ref="FYH3196:FYP3196"/>
    <mergeCell ref="FYQ3196:FYY3196"/>
    <mergeCell ref="FYZ3196:FZH3196"/>
    <mergeCell ref="FZI3196:FZQ3196"/>
    <mergeCell ref="FZR3196:FZZ3196"/>
    <mergeCell ref="GDD3196:GDL3196"/>
    <mergeCell ref="GDM3196:GDU3196"/>
    <mergeCell ref="GGY3196:GHG3196"/>
    <mergeCell ref="GHH3196:GHP3196"/>
    <mergeCell ref="GHQ3196:GHY3196"/>
    <mergeCell ref="GHZ3196:GIH3196"/>
    <mergeCell ref="GII3196:GIQ3196"/>
    <mergeCell ref="GIR3196:GIZ3196"/>
    <mergeCell ref="GDV3196:GED3196"/>
    <mergeCell ref="GEE3196:GEM3196"/>
    <mergeCell ref="GEN3196:GEV3196"/>
    <mergeCell ref="GEW3196:GFE3196"/>
    <mergeCell ref="GFF3196:GFN3196"/>
    <mergeCell ref="GFO3196:GFW3196"/>
    <mergeCell ref="GFX3196:GGF3196"/>
    <mergeCell ref="GGG3196:GGO3196"/>
    <mergeCell ref="GGP3196:GGX3196"/>
    <mergeCell ref="GJA3196:GJI3196"/>
    <mergeCell ref="GJJ3196:GJR3196"/>
    <mergeCell ref="GLU3196:GMC3196"/>
    <mergeCell ref="GMD3196:GML3196"/>
    <mergeCell ref="GMM3196:GMU3196"/>
    <mergeCell ref="GMV3196:GND3196"/>
    <mergeCell ref="GNE3196:GNM3196"/>
    <mergeCell ref="GNN3196:GNV3196"/>
    <mergeCell ref="GNW3196:GOE3196"/>
    <mergeCell ref="GOF3196:GON3196"/>
    <mergeCell ref="GOO3196:GOW3196"/>
    <mergeCell ref="GJS3196:GKA3196"/>
    <mergeCell ref="GKB3196:GKJ3196"/>
    <mergeCell ref="GKK3196:GKS3196"/>
    <mergeCell ref="GKT3196:GLB3196"/>
    <mergeCell ref="GLC3196:GLK3196"/>
    <mergeCell ref="GLL3196:GLT3196"/>
    <mergeCell ref="GOX3196:GPF3196"/>
    <mergeCell ref="GPG3196:GPO3196"/>
    <mergeCell ref="GSS3196:GTA3196"/>
    <mergeCell ref="GTB3196:GTJ3196"/>
    <mergeCell ref="GTK3196:GTS3196"/>
    <mergeCell ref="GTT3196:GUB3196"/>
    <mergeCell ref="GUC3196:GUK3196"/>
    <mergeCell ref="GUL3196:GUT3196"/>
    <mergeCell ref="GPP3196:GPX3196"/>
    <mergeCell ref="GPY3196:GQG3196"/>
    <mergeCell ref="GQH3196:GQP3196"/>
    <mergeCell ref="GQQ3196:GQY3196"/>
    <mergeCell ref="GQZ3196:GRH3196"/>
    <mergeCell ref="GRI3196:GRQ3196"/>
    <mergeCell ref="GRR3196:GRZ3196"/>
    <mergeCell ref="GSA3196:GSI3196"/>
    <mergeCell ref="GSJ3196:GSR3196"/>
    <mergeCell ref="GUU3196:GVC3196"/>
    <mergeCell ref="GVD3196:GVL3196"/>
    <mergeCell ref="GXO3196:GXW3196"/>
    <mergeCell ref="GXX3196:GYF3196"/>
    <mergeCell ref="GYG3196:GYO3196"/>
    <mergeCell ref="GYP3196:GYX3196"/>
    <mergeCell ref="GYY3196:GZG3196"/>
    <mergeCell ref="GZH3196:GZP3196"/>
    <mergeCell ref="GZQ3196:GZY3196"/>
    <mergeCell ref="GZZ3196:HAH3196"/>
    <mergeCell ref="HAI3196:HAQ3196"/>
    <mergeCell ref="GVM3196:GVU3196"/>
    <mergeCell ref="GVV3196:GWD3196"/>
    <mergeCell ref="GWE3196:GWM3196"/>
    <mergeCell ref="GWN3196:GWV3196"/>
    <mergeCell ref="GWW3196:GXE3196"/>
    <mergeCell ref="GXF3196:GXN3196"/>
    <mergeCell ref="HAR3196:HAZ3196"/>
    <mergeCell ref="HBA3196:HBI3196"/>
    <mergeCell ref="HEM3196:HEU3196"/>
    <mergeCell ref="HEV3196:HFD3196"/>
    <mergeCell ref="HFE3196:HFM3196"/>
    <mergeCell ref="HFN3196:HFV3196"/>
    <mergeCell ref="HFW3196:HGE3196"/>
    <mergeCell ref="HGF3196:HGN3196"/>
    <mergeCell ref="HBJ3196:HBR3196"/>
    <mergeCell ref="HBS3196:HCA3196"/>
    <mergeCell ref="HCB3196:HCJ3196"/>
    <mergeCell ref="HCK3196:HCS3196"/>
    <mergeCell ref="HCT3196:HDB3196"/>
    <mergeCell ref="HDC3196:HDK3196"/>
    <mergeCell ref="HDL3196:HDT3196"/>
    <mergeCell ref="HDU3196:HEC3196"/>
    <mergeCell ref="HED3196:HEL3196"/>
    <mergeCell ref="HGO3196:HGW3196"/>
    <mergeCell ref="HGX3196:HHF3196"/>
    <mergeCell ref="HJI3196:HJQ3196"/>
    <mergeCell ref="HJR3196:HJZ3196"/>
    <mergeCell ref="HKA3196:HKI3196"/>
    <mergeCell ref="HKJ3196:HKR3196"/>
    <mergeCell ref="HKS3196:HLA3196"/>
    <mergeCell ref="HLB3196:HLJ3196"/>
    <mergeCell ref="HLK3196:HLS3196"/>
    <mergeCell ref="HLT3196:HMB3196"/>
    <mergeCell ref="HMC3196:HMK3196"/>
    <mergeCell ref="HHG3196:HHO3196"/>
    <mergeCell ref="HHP3196:HHX3196"/>
    <mergeCell ref="HHY3196:HIG3196"/>
    <mergeCell ref="HIH3196:HIP3196"/>
    <mergeCell ref="HIQ3196:HIY3196"/>
    <mergeCell ref="HIZ3196:HJH3196"/>
    <mergeCell ref="HML3196:HMT3196"/>
    <mergeCell ref="HMU3196:HNC3196"/>
    <mergeCell ref="HQG3196:HQO3196"/>
    <mergeCell ref="HQP3196:HQX3196"/>
    <mergeCell ref="HQY3196:HRG3196"/>
    <mergeCell ref="HRH3196:HRP3196"/>
    <mergeCell ref="HRQ3196:HRY3196"/>
    <mergeCell ref="HRZ3196:HSH3196"/>
    <mergeCell ref="HND3196:HNL3196"/>
    <mergeCell ref="HNM3196:HNU3196"/>
    <mergeCell ref="HNV3196:HOD3196"/>
    <mergeCell ref="HOE3196:HOM3196"/>
    <mergeCell ref="HON3196:HOV3196"/>
    <mergeCell ref="HOW3196:HPE3196"/>
    <mergeCell ref="HPF3196:HPN3196"/>
    <mergeCell ref="HPO3196:HPW3196"/>
    <mergeCell ref="HPX3196:HQF3196"/>
    <mergeCell ref="HSI3196:HSQ3196"/>
    <mergeCell ref="HSR3196:HSZ3196"/>
    <mergeCell ref="HVC3196:HVK3196"/>
    <mergeCell ref="HVL3196:HVT3196"/>
    <mergeCell ref="HVU3196:HWC3196"/>
    <mergeCell ref="HWD3196:HWL3196"/>
    <mergeCell ref="HWM3196:HWU3196"/>
    <mergeCell ref="HWV3196:HXD3196"/>
    <mergeCell ref="HXE3196:HXM3196"/>
    <mergeCell ref="HXN3196:HXV3196"/>
    <mergeCell ref="HXW3196:HYE3196"/>
    <mergeCell ref="HTA3196:HTI3196"/>
    <mergeCell ref="HTJ3196:HTR3196"/>
    <mergeCell ref="HTS3196:HUA3196"/>
    <mergeCell ref="HUB3196:HUJ3196"/>
    <mergeCell ref="HUK3196:HUS3196"/>
    <mergeCell ref="HUT3196:HVB3196"/>
    <mergeCell ref="HYF3196:HYN3196"/>
    <mergeCell ref="HYO3196:HYW3196"/>
    <mergeCell ref="ICA3196:ICI3196"/>
    <mergeCell ref="ICJ3196:ICR3196"/>
    <mergeCell ref="ICS3196:IDA3196"/>
    <mergeCell ref="IDB3196:IDJ3196"/>
    <mergeCell ref="IDK3196:IDS3196"/>
    <mergeCell ref="IDT3196:IEB3196"/>
    <mergeCell ref="HYX3196:HZF3196"/>
    <mergeCell ref="HZG3196:HZO3196"/>
    <mergeCell ref="HZP3196:HZX3196"/>
    <mergeCell ref="HZY3196:IAG3196"/>
    <mergeCell ref="IAH3196:IAP3196"/>
    <mergeCell ref="IAQ3196:IAY3196"/>
    <mergeCell ref="IAZ3196:IBH3196"/>
    <mergeCell ref="IBI3196:IBQ3196"/>
    <mergeCell ref="IBR3196:IBZ3196"/>
    <mergeCell ref="IEC3196:IEK3196"/>
    <mergeCell ref="IEL3196:IET3196"/>
    <mergeCell ref="IGW3196:IHE3196"/>
    <mergeCell ref="IHF3196:IHN3196"/>
    <mergeCell ref="IHO3196:IHW3196"/>
    <mergeCell ref="IHX3196:IIF3196"/>
    <mergeCell ref="IIG3196:IIO3196"/>
    <mergeCell ref="IIP3196:IIX3196"/>
    <mergeCell ref="IIY3196:IJG3196"/>
    <mergeCell ref="IJH3196:IJP3196"/>
    <mergeCell ref="IJQ3196:IJY3196"/>
    <mergeCell ref="IEU3196:IFC3196"/>
    <mergeCell ref="IFD3196:IFL3196"/>
    <mergeCell ref="IFM3196:IFU3196"/>
    <mergeCell ref="IFV3196:IGD3196"/>
    <mergeCell ref="IGE3196:IGM3196"/>
    <mergeCell ref="IGN3196:IGV3196"/>
    <mergeCell ref="IJZ3196:IKH3196"/>
    <mergeCell ref="IKI3196:IKQ3196"/>
    <mergeCell ref="INU3196:IOC3196"/>
    <mergeCell ref="IOD3196:IOL3196"/>
    <mergeCell ref="IOM3196:IOU3196"/>
    <mergeCell ref="IOV3196:IPD3196"/>
    <mergeCell ref="IPE3196:IPM3196"/>
    <mergeCell ref="IPN3196:IPV3196"/>
    <mergeCell ref="IKR3196:IKZ3196"/>
    <mergeCell ref="ILA3196:ILI3196"/>
    <mergeCell ref="ILJ3196:ILR3196"/>
    <mergeCell ref="ILS3196:IMA3196"/>
    <mergeCell ref="IMB3196:IMJ3196"/>
    <mergeCell ref="IMK3196:IMS3196"/>
    <mergeCell ref="IMT3196:INB3196"/>
    <mergeCell ref="INC3196:INK3196"/>
    <mergeCell ref="INL3196:INT3196"/>
    <mergeCell ref="IPW3196:IQE3196"/>
    <mergeCell ref="IQF3196:IQN3196"/>
    <mergeCell ref="ISQ3196:ISY3196"/>
    <mergeCell ref="ISZ3196:ITH3196"/>
    <mergeCell ref="ITI3196:ITQ3196"/>
    <mergeCell ref="ITR3196:ITZ3196"/>
    <mergeCell ref="IUA3196:IUI3196"/>
    <mergeCell ref="IUJ3196:IUR3196"/>
    <mergeCell ref="IUS3196:IVA3196"/>
    <mergeCell ref="IVB3196:IVJ3196"/>
    <mergeCell ref="IVK3196:IVS3196"/>
    <mergeCell ref="IQO3196:IQW3196"/>
    <mergeCell ref="IQX3196:IRF3196"/>
    <mergeCell ref="IRG3196:IRO3196"/>
    <mergeCell ref="IRP3196:IRX3196"/>
    <mergeCell ref="IRY3196:ISG3196"/>
    <mergeCell ref="ISH3196:ISP3196"/>
    <mergeCell ref="IVT3196:IWB3196"/>
    <mergeCell ref="IWC3196:IWK3196"/>
    <mergeCell ref="IZO3196:IZW3196"/>
    <mergeCell ref="IZX3196:JAF3196"/>
    <mergeCell ref="JAG3196:JAO3196"/>
    <mergeCell ref="JAP3196:JAX3196"/>
    <mergeCell ref="JAY3196:JBG3196"/>
    <mergeCell ref="JBH3196:JBP3196"/>
    <mergeCell ref="IWL3196:IWT3196"/>
    <mergeCell ref="IWU3196:IXC3196"/>
    <mergeCell ref="IXD3196:IXL3196"/>
    <mergeCell ref="IXM3196:IXU3196"/>
    <mergeCell ref="IXV3196:IYD3196"/>
    <mergeCell ref="IYE3196:IYM3196"/>
    <mergeCell ref="IYN3196:IYV3196"/>
    <mergeCell ref="IYW3196:IZE3196"/>
    <mergeCell ref="IZF3196:IZN3196"/>
    <mergeCell ref="JBQ3196:JBY3196"/>
    <mergeCell ref="JBZ3196:JCH3196"/>
    <mergeCell ref="JEK3196:JES3196"/>
    <mergeCell ref="JET3196:JFB3196"/>
    <mergeCell ref="JFC3196:JFK3196"/>
    <mergeCell ref="JFL3196:JFT3196"/>
    <mergeCell ref="JFU3196:JGC3196"/>
    <mergeCell ref="JGD3196:JGL3196"/>
    <mergeCell ref="JGM3196:JGU3196"/>
    <mergeCell ref="JGV3196:JHD3196"/>
    <mergeCell ref="JHE3196:JHM3196"/>
    <mergeCell ref="JCI3196:JCQ3196"/>
    <mergeCell ref="JCR3196:JCZ3196"/>
    <mergeCell ref="JDA3196:JDI3196"/>
    <mergeCell ref="JDJ3196:JDR3196"/>
    <mergeCell ref="JDS3196:JEA3196"/>
    <mergeCell ref="JEB3196:JEJ3196"/>
    <mergeCell ref="JHN3196:JHV3196"/>
    <mergeCell ref="JHW3196:JIE3196"/>
    <mergeCell ref="JLI3196:JLQ3196"/>
    <mergeCell ref="JLR3196:JLZ3196"/>
    <mergeCell ref="JMA3196:JMI3196"/>
    <mergeCell ref="JMJ3196:JMR3196"/>
    <mergeCell ref="JMS3196:JNA3196"/>
    <mergeCell ref="JNB3196:JNJ3196"/>
    <mergeCell ref="JIF3196:JIN3196"/>
    <mergeCell ref="JIO3196:JIW3196"/>
    <mergeCell ref="JIX3196:JJF3196"/>
    <mergeCell ref="JJG3196:JJO3196"/>
    <mergeCell ref="JJP3196:JJX3196"/>
    <mergeCell ref="JJY3196:JKG3196"/>
    <mergeCell ref="JKH3196:JKP3196"/>
    <mergeCell ref="JKQ3196:JKY3196"/>
    <mergeCell ref="JKZ3196:JLH3196"/>
    <mergeCell ref="JNK3196:JNS3196"/>
    <mergeCell ref="JNT3196:JOB3196"/>
    <mergeCell ref="JQE3196:JQM3196"/>
    <mergeCell ref="JQN3196:JQV3196"/>
    <mergeCell ref="JQW3196:JRE3196"/>
    <mergeCell ref="JRF3196:JRN3196"/>
    <mergeCell ref="JRO3196:JRW3196"/>
    <mergeCell ref="JRX3196:JSF3196"/>
    <mergeCell ref="JSG3196:JSO3196"/>
    <mergeCell ref="JSP3196:JSX3196"/>
    <mergeCell ref="JSY3196:JTG3196"/>
    <mergeCell ref="JOC3196:JOK3196"/>
    <mergeCell ref="JOL3196:JOT3196"/>
    <mergeCell ref="JOU3196:JPC3196"/>
    <mergeCell ref="JPD3196:JPL3196"/>
    <mergeCell ref="JPM3196:JPU3196"/>
    <mergeCell ref="JPV3196:JQD3196"/>
    <mergeCell ref="JTH3196:JTP3196"/>
    <mergeCell ref="JTQ3196:JTY3196"/>
    <mergeCell ref="JXC3196:JXK3196"/>
    <mergeCell ref="JXL3196:JXT3196"/>
    <mergeCell ref="JXU3196:JYC3196"/>
    <mergeCell ref="JYD3196:JYL3196"/>
    <mergeCell ref="JYM3196:JYU3196"/>
    <mergeCell ref="JYV3196:JZD3196"/>
    <mergeCell ref="JTZ3196:JUH3196"/>
    <mergeCell ref="JUI3196:JUQ3196"/>
    <mergeCell ref="JUR3196:JUZ3196"/>
    <mergeCell ref="JVA3196:JVI3196"/>
    <mergeCell ref="JVJ3196:JVR3196"/>
    <mergeCell ref="JVS3196:JWA3196"/>
    <mergeCell ref="JWB3196:JWJ3196"/>
    <mergeCell ref="JWK3196:JWS3196"/>
    <mergeCell ref="JWT3196:JXB3196"/>
    <mergeCell ref="JZE3196:JZM3196"/>
    <mergeCell ref="JZN3196:JZV3196"/>
    <mergeCell ref="KBY3196:KCG3196"/>
    <mergeCell ref="KCH3196:KCP3196"/>
    <mergeCell ref="KCQ3196:KCY3196"/>
    <mergeCell ref="KCZ3196:KDH3196"/>
    <mergeCell ref="KDI3196:KDQ3196"/>
    <mergeCell ref="KDR3196:KDZ3196"/>
    <mergeCell ref="KEA3196:KEI3196"/>
    <mergeCell ref="KEJ3196:KER3196"/>
    <mergeCell ref="KES3196:KFA3196"/>
    <mergeCell ref="JZW3196:KAE3196"/>
    <mergeCell ref="KAF3196:KAN3196"/>
    <mergeCell ref="KAO3196:KAW3196"/>
    <mergeCell ref="KAX3196:KBF3196"/>
    <mergeCell ref="KBG3196:KBO3196"/>
    <mergeCell ref="KBP3196:KBX3196"/>
    <mergeCell ref="KFB3196:KFJ3196"/>
    <mergeCell ref="KFK3196:KFS3196"/>
    <mergeCell ref="KIW3196:KJE3196"/>
    <mergeCell ref="KJF3196:KJN3196"/>
    <mergeCell ref="KJO3196:KJW3196"/>
    <mergeCell ref="KJX3196:KKF3196"/>
    <mergeCell ref="KKG3196:KKO3196"/>
    <mergeCell ref="KKP3196:KKX3196"/>
    <mergeCell ref="KFT3196:KGB3196"/>
    <mergeCell ref="KGC3196:KGK3196"/>
    <mergeCell ref="KGL3196:KGT3196"/>
    <mergeCell ref="KGU3196:KHC3196"/>
    <mergeCell ref="KHD3196:KHL3196"/>
    <mergeCell ref="KHM3196:KHU3196"/>
    <mergeCell ref="KHV3196:KID3196"/>
    <mergeCell ref="KIE3196:KIM3196"/>
    <mergeCell ref="KIN3196:KIV3196"/>
    <mergeCell ref="KKY3196:KLG3196"/>
    <mergeCell ref="KLH3196:KLP3196"/>
    <mergeCell ref="KNS3196:KOA3196"/>
    <mergeCell ref="KOB3196:KOJ3196"/>
    <mergeCell ref="KOK3196:KOS3196"/>
    <mergeCell ref="KOT3196:KPB3196"/>
    <mergeCell ref="KPC3196:KPK3196"/>
    <mergeCell ref="KPL3196:KPT3196"/>
    <mergeCell ref="KPU3196:KQC3196"/>
    <mergeCell ref="KQD3196:KQL3196"/>
    <mergeCell ref="KQM3196:KQU3196"/>
    <mergeCell ref="KLQ3196:KLY3196"/>
    <mergeCell ref="KLZ3196:KMH3196"/>
    <mergeCell ref="KMI3196:KMQ3196"/>
    <mergeCell ref="KMR3196:KMZ3196"/>
    <mergeCell ref="KNA3196:KNI3196"/>
    <mergeCell ref="KNJ3196:KNR3196"/>
    <mergeCell ref="KQV3196:KRD3196"/>
    <mergeCell ref="KRE3196:KRM3196"/>
    <mergeCell ref="KUQ3196:KUY3196"/>
    <mergeCell ref="KUZ3196:KVH3196"/>
    <mergeCell ref="KVI3196:KVQ3196"/>
    <mergeCell ref="KVR3196:KVZ3196"/>
    <mergeCell ref="KWA3196:KWI3196"/>
    <mergeCell ref="KWJ3196:KWR3196"/>
    <mergeCell ref="KRN3196:KRV3196"/>
    <mergeCell ref="KRW3196:KSE3196"/>
    <mergeCell ref="KSF3196:KSN3196"/>
    <mergeCell ref="KSO3196:KSW3196"/>
    <mergeCell ref="KSX3196:KTF3196"/>
    <mergeCell ref="KTG3196:KTO3196"/>
    <mergeCell ref="KTP3196:KTX3196"/>
    <mergeCell ref="KTY3196:KUG3196"/>
    <mergeCell ref="KUH3196:KUP3196"/>
    <mergeCell ref="KWS3196:KXA3196"/>
    <mergeCell ref="KXB3196:KXJ3196"/>
    <mergeCell ref="KZM3196:KZU3196"/>
    <mergeCell ref="KZV3196:LAD3196"/>
    <mergeCell ref="LAE3196:LAM3196"/>
    <mergeCell ref="LAN3196:LAV3196"/>
    <mergeCell ref="LAW3196:LBE3196"/>
    <mergeCell ref="LBF3196:LBN3196"/>
    <mergeCell ref="LBO3196:LBW3196"/>
    <mergeCell ref="LBX3196:LCF3196"/>
    <mergeCell ref="LCG3196:LCO3196"/>
    <mergeCell ref="KXK3196:KXS3196"/>
    <mergeCell ref="KXT3196:KYB3196"/>
    <mergeCell ref="KYC3196:KYK3196"/>
    <mergeCell ref="KYL3196:KYT3196"/>
    <mergeCell ref="KYU3196:KZC3196"/>
    <mergeCell ref="KZD3196:KZL3196"/>
    <mergeCell ref="LCP3196:LCX3196"/>
    <mergeCell ref="LCY3196:LDG3196"/>
    <mergeCell ref="LGK3196:LGS3196"/>
    <mergeCell ref="LGT3196:LHB3196"/>
    <mergeCell ref="LHC3196:LHK3196"/>
    <mergeCell ref="LHL3196:LHT3196"/>
    <mergeCell ref="LHU3196:LIC3196"/>
    <mergeCell ref="LID3196:LIL3196"/>
    <mergeCell ref="LDH3196:LDP3196"/>
    <mergeCell ref="LDQ3196:LDY3196"/>
    <mergeCell ref="LDZ3196:LEH3196"/>
    <mergeCell ref="LEI3196:LEQ3196"/>
    <mergeCell ref="LER3196:LEZ3196"/>
    <mergeCell ref="LFA3196:LFI3196"/>
    <mergeCell ref="LFJ3196:LFR3196"/>
    <mergeCell ref="LFS3196:LGA3196"/>
    <mergeCell ref="LGB3196:LGJ3196"/>
    <mergeCell ref="LIM3196:LIU3196"/>
    <mergeCell ref="LIV3196:LJD3196"/>
    <mergeCell ref="LLG3196:LLO3196"/>
    <mergeCell ref="LLP3196:LLX3196"/>
    <mergeCell ref="LLY3196:LMG3196"/>
    <mergeCell ref="LMH3196:LMP3196"/>
    <mergeCell ref="LMQ3196:LMY3196"/>
    <mergeCell ref="LMZ3196:LNH3196"/>
    <mergeCell ref="LNI3196:LNQ3196"/>
    <mergeCell ref="LNR3196:LNZ3196"/>
    <mergeCell ref="LOA3196:LOI3196"/>
    <mergeCell ref="LJE3196:LJM3196"/>
    <mergeCell ref="LJN3196:LJV3196"/>
    <mergeCell ref="LJW3196:LKE3196"/>
    <mergeCell ref="LKF3196:LKN3196"/>
    <mergeCell ref="LKO3196:LKW3196"/>
    <mergeCell ref="LKX3196:LLF3196"/>
    <mergeCell ref="LOJ3196:LOR3196"/>
    <mergeCell ref="LOS3196:LPA3196"/>
    <mergeCell ref="LSE3196:LSM3196"/>
    <mergeCell ref="LSN3196:LSV3196"/>
    <mergeCell ref="LSW3196:LTE3196"/>
    <mergeCell ref="LTF3196:LTN3196"/>
    <mergeCell ref="LTO3196:LTW3196"/>
    <mergeCell ref="LTX3196:LUF3196"/>
    <mergeCell ref="LPB3196:LPJ3196"/>
    <mergeCell ref="LPK3196:LPS3196"/>
    <mergeCell ref="LPT3196:LQB3196"/>
    <mergeCell ref="LQC3196:LQK3196"/>
    <mergeCell ref="LQL3196:LQT3196"/>
    <mergeCell ref="LQU3196:LRC3196"/>
    <mergeCell ref="LRD3196:LRL3196"/>
    <mergeCell ref="LRM3196:LRU3196"/>
    <mergeCell ref="LRV3196:LSD3196"/>
    <mergeCell ref="LUG3196:LUO3196"/>
    <mergeCell ref="LUP3196:LUX3196"/>
    <mergeCell ref="LXA3196:LXI3196"/>
    <mergeCell ref="LXJ3196:LXR3196"/>
    <mergeCell ref="LXS3196:LYA3196"/>
    <mergeCell ref="LYB3196:LYJ3196"/>
    <mergeCell ref="LYK3196:LYS3196"/>
    <mergeCell ref="LYT3196:LZB3196"/>
    <mergeCell ref="LZC3196:LZK3196"/>
    <mergeCell ref="LZL3196:LZT3196"/>
    <mergeCell ref="LZU3196:MAC3196"/>
    <mergeCell ref="LUY3196:LVG3196"/>
    <mergeCell ref="LVH3196:LVP3196"/>
    <mergeCell ref="LVQ3196:LVY3196"/>
    <mergeCell ref="LVZ3196:LWH3196"/>
    <mergeCell ref="LWI3196:LWQ3196"/>
    <mergeCell ref="LWR3196:LWZ3196"/>
    <mergeCell ref="MAD3196:MAL3196"/>
    <mergeCell ref="MAM3196:MAU3196"/>
    <mergeCell ref="MDY3196:MEG3196"/>
    <mergeCell ref="MEH3196:MEP3196"/>
    <mergeCell ref="MEQ3196:MEY3196"/>
    <mergeCell ref="MEZ3196:MFH3196"/>
    <mergeCell ref="MFI3196:MFQ3196"/>
    <mergeCell ref="MFR3196:MFZ3196"/>
    <mergeCell ref="MAV3196:MBD3196"/>
    <mergeCell ref="MBE3196:MBM3196"/>
    <mergeCell ref="MBN3196:MBV3196"/>
    <mergeCell ref="MBW3196:MCE3196"/>
    <mergeCell ref="MCF3196:MCN3196"/>
    <mergeCell ref="MCO3196:MCW3196"/>
    <mergeCell ref="MCX3196:MDF3196"/>
    <mergeCell ref="MDG3196:MDO3196"/>
    <mergeCell ref="MDP3196:MDX3196"/>
    <mergeCell ref="MGA3196:MGI3196"/>
    <mergeCell ref="MGJ3196:MGR3196"/>
    <mergeCell ref="MIU3196:MJC3196"/>
    <mergeCell ref="MJD3196:MJL3196"/>
    <mergeCell ref="MJM3196:MJU3196"/>
    <mergeCell ref="MJV3196:MKD3196"/>
    <mergeCell ref="MKE3196:MKM3196"/>
    <mergeCell ref="MKN3196:MKV3196"/>
    <mergeCell ref="MKW3196:MLE3196"/>
    <mergeCell ref="MLF3196:MLN3196"/>
    <mergeCell ref="MLO3196:MLW3196"/>
    <mergeCell ref="MGS3196:MHA3196"/>
    <mergeCell ref="MHB3196:MHJ3196"/>
    <mergeCell ref="MHK3196:MHS3196"/>
    <mergeCell ref="MHT3196:MIB3196"/>
    <mergeCell ref="MIC3196:MIK3196"/>
    <mergeCell ref="MIL3196:MIT3196"/>
    <mergeCell ref="MLX3196:MMF3196"/>
    <mergeCell ref="MMG3196:MMO3196"/>
    <mergeCell ref="MPS3196:MQA3196"/>
    <mergeCell ref="MQB3196:MQJ3196"/>
    <mergeCell ref="MQK3196:MQS3196"/>
    <mergeCell ref="MQT3196:MRB3196"/>
    <mergeCell ref="MRC3196:MRK3196"/>
    <mergeCell ref="MRL3196:MRT3196"/>
    <mergeCell ref="MMP3196:MMX3196"/>
    <mergeCell ref="MMY3196:MNG3196"/>
    <mergeCell ref="MNH3196:MNP3196"/>
    <mergeCell ref="MNQ3196:MNY3196"/>
    <mergeCell ref="MNZ3196:MOH3196"/>
    <mergeCell ref="MOI3196:MOQ3196"/>
    <mergeCell ref="MOR3196:MOZ3196"/>
    <mergeCell ref="MPA3196:MPI3196"/>
    <mergeCell ref="MPJ3196:MPR3196"/>
    <mergeCell ref="MRU3196:MSC3196"/>
    <mergeCell ref="MSD3196:MSL3196"/>
    <mergeCell ref="MUO3196:MUW3196"/>
    <mergeCell ref="MUX3196:MVF3196"/>
    <mergeCell ref="MVG3196:MVO3196"/>
    <mergeCell ref="MVP3196:MVX3196"/>
    <mergeCell ref="MVY3196:MWG3196"/>
    <mergeCell ref="MWH3196:MWP3196"/>
    <mergeCell ref="MWQ3196:MWY3196"/>
    <mergeCell ref="MWZ3196:MXH3196"/>
    <mergeCell ref="MXI3196:MXQ3196"/>
    <mergeCell ref="MSM3196:MSU3196"/>
    <mergeCell ref="MSV3196:MTD3196"/>
    <mergeCell ref="MTE3196:MTM3196"/>
    <mergeCell ref="MTN3196:MTV3196"/>
    <mergeCell ref="MTW3196:MUE3196"/>
    <mergeCell ref="MUF3196:MUN3196"/>
    <mergeCell ref="MXR3196:MXZ3196"/>
    <mergeCell ref="MYA3196:MYI3196"/>
    <mergeCell ref="NBM3196:NBU3196"/>
    <mergeCell ref="NBV3196:NCD3196"/>
    <mergeCell ref="NCE3196:NCM3196"/>
    <mergeCell ref="NCN3196:NCV3196"/>
    <mergeCell ref="NCW3196:NDE3196"/>
    <mergeCell ref="NDF3196:NDN3196"/>
    <mergeCell ref="MYJ3196:MYR3196"/>
    <mergeCell ref="MYS3196:MZA3196"/>
    <mergeCell ref="MZB3196:MZJ3196"/>
    <mergeCell ref="MZK3196:MZS3196"/>
    <mergeCell ref="MZT3196:NAB3196"/>
    <mergeCell ref="NAC3196:NAK3196"/>
    <mergeCell ref="NAL3196:NAT3196"/>
    <mergeCell ref="NAU3196:NBC3196"/>
    <mergeCell ref="NBD3196:NBL3196"/>
    <mergeCell ref="NDO3196:NDW3196"/>
    <mergeCell ref="NDX3196:NEF3196"/>
    <mergeCell ref="NGI3196:NGQ3196"/>
    <mergeCell ref="NGR3196:NGZ3196"/>
    <mergeCell ref="NHA3196:NHI3196"/>
    <mergeCell ref="NHJ3196:NHR3196"/>
    <mergeCell ref="NHS3196:NIA3196"/>
    <mergeCell ref="NIB3196:NIJ3196"/>
    <mergeCell ref="NIK3196:NIS3196"/>
    <mergeCell ref="NIT3196:NJB3196"/>
    <mergeCell ref="NJC3196:NJK3196"/>
    <mergeCell ref="NEG3196:NEO3196"/>
    <mergeCell ref="NEP3196:NEX3196"/>
    <mergeCell ref="NEY3196:NFG3196"/>
    <mergeCell ref="NFH3196:NFP3196"/>
    <mergeCell ref="NFQ3196:NFY3196"/>
    <mergeCell ref="NFZ3196:NGH3196"/>
    <mergeCell ref="NJL3196:NJT3196"/>
    <mergeCell ref="NJU3196:NKC3196"/>
    <mergeCell ref="NNG3196:NNO3196"/>
    <mergeCell ref="NNP3196:NNX3196"/>
    <mergeCell ref="NNY3196:NOG3196"/>
    <mergeCell ref="NOH3196:NOP3196"/>
    <mergeCell ref="NOQ3196:NOY3196"/>
    <mergeCell ref="NOZ3196:NPH3196"/>
    <mergeCell ref="NKD3196:NKL3196"/>
    <mergeCell ref="NKM3196:NKU3196"/>
    <mergeCell ref="NKV3196:NLD3196"/>
    <mergeCell ref="NLE3196:NLM3196"/>
    <mergeCell ref="NLN3196:NLV3196"/>
    <mergeCell ref="NLW3196:NME3196"/>
    <mergeCell ref="NMF3196:NMN3196"/>
    <mergeCell ref="NMO3196:NMW3196"/>
    <mergeCell ref="NMX3196:NNF3196"/>
    <mergeCell ref="NPI3196:NPQ3196"/>
    <mergeCell ref="NPR3196:NPZ3196"/>
    <mergeCell ref="NSC3196:NSK3196"/>
    <mergeCell ref="NSL3196:NST3196"/>
    <mergeCell ref="NSU3196:NTC3196"/>
    <mergeCell ref="NTD3196:NTL3196"/>
    <mergeCell ref="NTM3196:NTU3196"/>
    <mergeCell ref="NTV3196:NUD3196"/>
    <mergeCell ref="NUE3196:NUM3196"/>
    <mergeCell ref="NUN3196:NUV3196"/>
    <mergeCell ref="NUW3196:NVE3196"/>
    <mergeCell ref="NQA3196:NQI3196"/>
    <mergeCell ref="NQJ3196:NQR3196"/>
    <mergeCell ref="NQS3196:NRA3196"/>
    <mergeCell ref="NRB3196:NRJ3196"/>
    <mergeCell ref="NRK3196:NRS3196"/>
    <mergeCell ref="NRT3196:NSB3196"/>
    <mergeCell ref="NVF3196:NVN3196"/>
    <mergeCell ref="NVO3196:NVW3196"/>
    <mergeCell ref="NZA3196:NZI3196"/>
    <mergeCell ref="NZJ3196:NZR3196"/>
    <mergeCell ref="NZS3196:OAA3196"/>
    <mergeCell ref="OAB3196:OAJ3196"/>
    <mergeCell ref="OAK3196:OAS3196"/>
    <mergeCell ref="OAT3196:OBB3196"/>
    <mergeCell ref="NVX3196:NWF3196"/>
    <mergeCell ref="NWG3196:NWO3196"/>
    <mergeCell ref="NWP3196:NWX3196"/>
    <mergeCell ref="NWY3196:NXG3196"/>
    <mergeCell ref="NXH3196:NXP3196"/>
    <mergeCell ref="NXQ3196:NXY3196"/>
    <mergeCell ref="NXZ3196:NYH3196"/>
    <mergeCell ref="NYI3196:NYQ3196"/>
    <mergeCell ref="NYR3196:NYZ3196"/>
    <mergeCell ref="OBC3196:OBK3196"/>
    <mergeCell ref="OBL3196:OBT3196"/>
    <mergeCell ref="ODW3196:OEE3196"/>
    <mergeCell ref="OEF3196:OEN3196"/>
    <mergeCell ref="OEO3196:OEW3196"/>
    <mergeCell ref="OEX3196:OFF3196"/>
    <mergeCell ref="OFG3196:OFO3196"/>
    <mergeCell ref="OFP3196:OFX3196"/>
    <mergeCell ref="OFY3196:OGG3196"/>
    <mergeCell ref="OGH3196:OGP3196"/>
    <mergeCell ref="OGQ3196:OGY3196"/>
    <mergeCell ref="OBU3196:OCC3196"/>
    <mergeCell ref="OCD3196:OCL3196"/>
    <mergeCell ref="OCM3196:OCU3196"/>
    <mergeCell ref="OCV3196:ODD3196"/>
    <mergeCell ref="ODE3196:ODM3196"/>
    <mergeCell ref="ODN3196:ODV3196"/>
    <mergeCell ref="OGZ3196:OHH3196"/>
    <mergeCell ref="OHI3196:OHQ3196"/>
    <mergeCell ref="OKU3196:OLC3196"/>
    <mergeCell ref="OLD3196:OLL3196"/>
    <mergeCell ref="OLM3196:OLU3196"/>
    <mergeCell ref="OLV3196:OMD3196"/>
    <mergeCell ref="OME3196:OMM3196"/>
    <mergeCell ref="OMN3196:OMV3196"/>
    <mergeCell ref="OHR3196:OHZ3196"/>
    <mergeCell ref="OIA3196:OII3196"/>
    <mergeCell ref="OIJ3196:OIR3196"/>
    <mergeCell ref="OIS3196:OJA3196"/>
    <mergeCell ref="OJB3196:OJJ3196"/>
    <mergeCell ref="OJK3196:OJS3196"/>
    <mergeCell ref="OJT3196:OKB3196"/>
    <mergeCell ref="OKC3196:OKK3196"/>
    <mergeCell ref="OKL3196:OKT3196"/>
    <mergeCell ref="OMW3196:ONE3196"/>
    <mergeCell ref="ONF3196:ONN3196"/>
    <mergeCell ref="OPQ3196:OPY3196"/>
    <mergeCell ref="OPZ3196:OQH3196"/>
    <mergeCell ref="OQI3196:OQQ3196"/>
    <mergeCell ref="OQR3196:OQZ3196"/>
    <mergeCell ref="ORA3196:ORI3196"/>
    <mergeCell ref="ORJ3196:ORR3196"/>
    <mergeCell ref="ORS3196:OSA3196"/>
    <mergeCell ref="OSB3196:OSJ3196"/>
    <mergeCell ref="OSK3196:OSS3196"/>
    <mergeCell ref="ONO3196:ONW3196"/>
    <mergeCell ref="ONX3196:OOF3196"/>
    <mergeCell ref="OOG3196:OOO3196"/>
    <mergeCell ref="OOP3196:OOX3196"/>
    <mergeCell ref="OOY3196:OPG3196"/>
    <mergeCell ref="OPH3196:OPP3196"/>
    <mergeCell ref="OST3196:OTB3196"/>
    <mergeCell ref="OTC3196:OTK3196"/>
    <mergeCell ref="OWO3196:OWW3196"/>
    <mergeCell ref="OWX3196:OXF3196"/>
    <mergeCell ref="OXG3196:OXO3196"/>
    <mergeCell ref="OXP3196:OXX3196"/>
    <mergeCell ref="OXY3196:OYG3196"/>
    <mergeCell ref="OYH3196:OYP3196"/>
    <mergeCell ref="OTL3196:OTT3196"/>
    <mergeCell ref="OTU3196:OUC3196"/>
    <mergeCell ref="OUD3196:OUL3196"/>
    <mergeCell ref="OUM3196:OUU3196"/>
    <mergeCell ref="OUV3196:OVD3196"/>
    <mergeCell ref="OVE3196:OVM3196"/>
    <mergeCell ref="OVN3196:OVV3196"/>
    <mergeCell ref="OVW3196:OWE3196"/>
    <mergeCell ref="OWF3196:OWN3196"/>
    <mergeCell ref="OYQ3196:OYY3196"/>
    <mergeCell ref="OYZ3196:OZH3196"/>
    <mergeCell ref="PBK3196:PBS3196"/>
    <mergeCell ref="PBT3196:PCB3196"/>
    <mergeCell ref="PCC3196:PCK3196"/>
    <mergeCell ref="PCL3196:PCT3196"/>
    <mergeCell ref="PCU3196:PDC3196"/>
    <mergeCell ref="PDD3196:PDL3196"/>
    <mergeCell ref="PDM3196:PDU3196"/>
    <mergeCell ref="PDV3196:PED3196"/>
    <mergeCell ref="PEE3196:PEM3196"/>
    <mergeCell ref="OZI3196:OZQ3196"/>
    <mergeCell ref="OZR3196:OZZ3196"/>
    <mergeCell ref="PAA3196:PAI3196"/>
    <mergeCell ref="PAJ3196:PAR3196"/>
    <mergeCell ref="PAS3196:PBA3196"/>
    <mergeCell ref="PBB3196:PBJ3196"/>
    <mergeCell ref="PEN3196:PEV3196"/>
    <mergeCell ref="PEW3196:PFE3196"/>
    <mergeCell ref="PII3196:PIQ3196"/>
    <mergeCell ref="PIR3196:PIZ3196"/>
    <mergeCell ref="PJA3196:PJI3196"/>
    <mergeCell ref="PJJ3196:PJR3196"/>
    <mergeCell ref="PJS3196:PKA3196"/>
    <mergeCell ref="PKB3196:PKJ3196"/>
    <mergeCell ref="PFF3196:PFN3196"/>
    <mergeCell ref="PFO3196:PFW3196"/>
    <mergeCell ref="PFX3196:PGF3196"/>
    <mergeCell ref="PGG3196:PGO3196"/>
    <mergeCell ref="PGP3196:PGX3196"/>
    <mergeCell ref="PGY3196:PHG3196"/>
    <mergeCell ref="PHH3196:PHP3196"/>
    <mergeCell ref="PHQ3196:PHY3196"/>
    <mergeCell ref="PHZ3196:PIH3196"/>
    <mergeCell ref="PZH3196:PZP3196"/>
    <mergeCell ref="PZQ3196:PZY3196"/>
    <mergeCell ref="PZZ3196:QAH3196"/>
    <mergeCell ref="QAI3196:QAQ3196"/>
    <mergeCell ref="PKK3196:PKS3196"/>
    <mergeCell ref="PKT3196:PLB3196"/>
    <mergeCell ref="PNE3196:PNM3196"/>
    <mergeCell ref="PNN3196:PNV3196"/>
    <mergeCell ref="PNW3196:POE3196"/>
    <mergeCell ref="POF3196:PON3196"/>
    <mergeCell ref="POO3196:POW3196"/>
    <mergeCell ref="POX3196:PPF3196"/>
    <mergeCell ref="PPG3196:PPO3196"/>
    <mergeCell ref="PPP3196:PPX3196"/>
    <mergeCell ref="PPY3196:PQG3196"/>
    <mergeCell ref="PLC3196:PLK3196"/>
    <mergeCell ref="PLL3196:PLT3196"/>
    <mergeCell ref="PLU3196:PMC3196"/>
    <mergeCell ref="PMD3196:PML3196"/>
    <mergeCell ref="PMM3196:PMU3196"/>
    <mergeCell ref="PMV3196:PND3196"/>
    <mergeCell ref="QJR3196:QJZ3196"/>
    <mergeCell ref="QKA3196:QKI3196"/>
    <mergeCell ref="QKJ3196:QKR3196"/>
    <mergeCell ref="QHY3196:QIG3196"/>
    <mergeCell ref="QCB3196:QCJ3196"/>
    <mergeCell ref="QCK3196:QCS3196"/>
    <mergeCell ref="QFW3196:QGE3196"/>
    <mergeCell ref="QGF3196:QGN3196"/>
    <mergeCell ref="QGO3196:QGW3196"/>
    <mergeCell ref="QGX3196:QHF3196"/>
    <mergeCell ref="QHG3196:QHO3196"/>
    <mergeCell ref="QHP3196:QHX3196"/>
    <mergeCell ref="PQH3196:PQP3196"/>
    <mergeCell ref="PQQ3196:PQY3196"/>
    <mergeCell ref="PUC3196:PUK3196"/>
    <mergeCell ref="PUL3196:PUT3196"/>
    <mergeCell ref="PUU3196:PVC3196"/>
    <mergeCell ref="PVD3196:PVL3196"/>
    <mergeCell ref="PVM3196:PVU3196"/>
    <mergeCell ref="PVV3196:PWD3196"/>
    <mergeCell ref="PQZ3196:PRH3196"/>
    <mergeCell ref="PRI3196:PRQ3196"/>
    <mergeCell ref="PRR3196:PRZ3196"/>
    <mergeCell ref="PSA3196:PSI3196"/>
    <mergeCell ref="PSJ3196:PSR3196"/>
    <mergeCell ref="PSS3196:PTA3196"/>
    <mergeCell ref="PTB3196:PTJ3196"/>
    <mergeCell ref="PTK3196:PTS3196"/>
    <mergeCell ref="PTT3196:PUB3196"/>
    <mergeCell ref="PWE3196:PWM3196"/>
    <mergeCell ref="PWN3196:PWV3196"/>
    <mergeCell ref="PYY3196:PZG3196"/>
    <mergeCell ref="QQY3196:QRG3196"/>
    <mergeCell ref="QRH3196:QRP3196"/>
    <mergeCell ref="QTS3196:QUA3196"/>
    <mergeCell ref="QUB3196:QUJ3196"/>
    <mergeCell ref="QAR3196:QAZ3196"/>
    <mergeCell ref="QBA3196:QBI3196"/>
    <mergeCell ref="QBJ3196:QBR3196"/>
    <mergeCell ref="QBS3196:QCA3196"/>
    <mergeCell ref="PWW3196:PXE3196"/>
    <mergeCell ref="PXF3196:PXN3196"/>
    <mergeCell ref="PXO3196:PXW3196"/>
    <mergeCell ref="PXX3196:PYF3196"/>
    <mergeCell ref="PYG3196:PYO3196"/>
    <mergeCell ref="PYP3196:PYX3196"/>
    <mergeCell ref="QWM3196:QWU3196"/>
    <mergeCell ref="QWV3196:QXD3196"/>
    <mergeCell ref="QCT3196:QDB3196"/>
    <mergeCell ref="QDC3196:QDK3196"/>
    <mergeCell ref="QDL3196:QDT3196"/>
    <mergeCell ref="QDU3196:QEC3196"/>
    <mergeCell ref="QED3196:QEL3196"/>
    <mergeCell ref="QEM3196:QEU3196"/>
    <mergeCell ref="QEV3196:QFD3196"/>
    <mergeCell ref="QFE3196:QFM3196"/>
    <mergeCell ref="QFN3196:QFV3196"/>
    <mergeCell ref="QML3196:QMT3196"/>
    <mergeCell ref="QMU3196:QNC3196"/>
    <mergeCell ref="QND3196:QNL3196"/>
    <mergeCell ref="QNM3196:QNU3196"/>
    <mergeCell ref="QIQ3196:QIY3196"/>
    <mergeCell ref="QIZ3196:QJH3196"/>
    <mergeCell ref="QJI3196:QJQ3196"/>
    <mergeCell ref="RGE3196:RGM3196"/>
    <mergeCell ref="RGN3196:RGV3196"/>
    <mergeCell ref="RGW3196:RHE3196"/>
    <mergeCell ref="RHF3196:RHN3196"/>
    <mergeCell ref="RHO3196:RHW3196"/>
    <mergeCell ref="RHX3196:RIF3196"/>
    <mergeCell ref="RFM3196:RFU3196"/>
    <mergeCell ref="QZP3196:QZX3196"/>
    <mergeCell ref="QZY3196:RAG3196"/>
    <mergeCell ref="RDK3196:RDS3196"/>
    <mergeCell ref="RDT3196:REB3196"/>
    <mergeCell ref="REC3196:REK3196"/>
    <mergeCell ref="REL3196:RET3196"/>
    <mergeCell ref="REU3196:RFC3196"/>
    <mergeCell ref="RFD3196:RFL3196"/>
    <mergeCell ref="QIH3196:QIP3196"/>
    <mergeCell ref="QKS3196:QLA3196"/>
    <mergeCell ref="QLB3196:QLJ3196"/>
    <mergeCell ref="QLK3196:QLS3196"/>
    <mergeCell ref="QLT3196:QMB3196"/>
    <mergeCell ref="QMC3196:QMK3196"/>
    <mergeCell ref="RCS3196:RDA3196"/>
    <mergeCell ref="RDB3196:RDJ3196"/>
    <mergeCell ref="QON3196:QOV3196"/>
    <mergeCell ref="QOW3196:QPE3196"/>
    <mergeCell ref="QPF3196:QPN3196"/>
    <mergeCell ref="QPO3196:QPW3196"/>
    <mergeCell ref="QPX3196:QQF3196"/>
    <mergeCell ref="QQG3196:QQO3196"/>
    <mergeCell ref="QQP3196:QQX3196"/>
    <mergeCell ref="QNV3196:QOD3196"/>
    <mergeCell ref="QOE3196:QOM3196"/>
    <mergeCell ref="QXE3196:QXM3196"/>
    <mergeCell ref="QXN3196:QXV3196"/>
    <mergeCell ref="QRQ3196:QRY3196"/>
    <mergeCell ref="QRZ3196:QSH3196"/>
    <mergeCell ref="QSI3196:QSQ3196"/>
    <mergeCell ref="QSR3196:QSZ3196"/>
    <mergeCell ref="QTA3196:QTI3196"/>
    <mergeCell ref="QTJ3196:QTR3196"/>
    <mergeCell ref="RRG3196:RRO3196"/>
    <mergeCell ref="RRP3196:RRX3196"/>
    <mergeCell ref="RUA3196:RUI3196"/>
    <mergeCell ref="QYF3196:QYN3196"/>
    <mergeCell ref="QYO3196:QYW3196"/>
    <mergeCell ref="QYX3196:QZF3196"/>
    <mergeCell ref="QZG3196:QZO3196"/>
    <mergeCell ref="QUK3196:QUS3196"/>
    <mergeCell ref="QUT3196:QVB3196"/>
    <mergeCell ref="QVC3196:QVK3196"/>
    <mergeCell ref="QVL3196:QVT3196"/>
    <mergeCell ref="QVU3196:QWC3196"/>
    <mergeCell ref="QWD3196:QWL3196"/>
    <mergeCell ref="RPW3196:RQE3196"/>
    <mergeCell ref="RQF3196:RQN3196"/>
    <mergeCell ref="RAH3196:RAP3196"/>
    <mergeCell ref="RAQ3196:RAY3196"/>
    <mergeCell ref="RAZ3196:RBH3196"/>
    <mergeCell ref="RBI3196:RBQ3196"/>
    <mergeCell ref="RBR3196:RBZ3196"/>
    <mergeCell ref="RCA3196:RCI3196"/>
    <mergeCell ref="RCJ3196:RCR3196"/>
    <mergeCell ref="RKR3196:RKZ3196"/>
    <mergeCell ref="RLA3196:RLI3196"/>
    <mergeCell ref="RJZ3196:RKH3196"/>
    <mergeCell ref="RKI3196:RKQ3196"/>
    <mergeCell ref="QXW3196:QYE3196"/>
    <mergeCell ref="SFC3196:SFK3196"/>
    <mergeCell ref="SFL3196:SFT3196"/>
    <mergeCell ref="SDA3196:SDI3196"/>
    <mergeCell ref="RFV3196:RGD3196"/>
    <mergeCell ref="RIG3196:RIO3196"/>
    <mergeCell ref="RIP3196:RIX3196"/>
    <mergeCell ref="RIY3196:RJG3196"/>
    <mergeCell ref="RJH3196:RJP3196"/>
    <mergeCell ref="RJQ3196:RJY3196"/>
    <mergeCell ref="SAY3196:SBG3196"/>
    <mergeCell ref="SBH3196:SBP3196"/>
    <mergeCell ref="RMB3196:RMJ3196"/>
    <mergeCell ref="RMK3196:RMS3196"/>
    <mergeCell ref="RMT3196:RNB3196"/>
    <mergeCell ref="RNC3196:RNK3196"/>
    <mergeCell ref="RNL3196:RNT3196"/>
    <mergeCell ref="RNU3196:ROC3196"/>
    <mergeCell ref="ROD3196:ROL3196"/>
    <mergeCell ref="RLJ3196:RLR3196"/>
    <mergeCell ref="RLS3196:RMA3196"/>
    <mergeCell ref="ROM3196:ROU3196"/>
    <mergeCell ref="ROV3196:RPD3196"/>
    <mergeCell ref="RVT3196:RWB3196"/>
    <mergeCell ref="RWC3196:RWK3196"/>
    <mergeCell ref="RWL3196:RWT3196"/>
    <mergeCell ref="RWU3196:RXC3196"/>
    <mergeCell ref="RRY3196:RSG3196"/>
    <mergeCell ref="RSH3196:RSP3196"/>
    <mergeCell ref="RSQ3196:RSY3196"/>
    <mergeCell ref="STH3196:STP3196"/>
    <mergeCell ref="STQ3196:STY3196"/>
    <mergeCell ref="RQO3196:RQW3196"/>
    <mergeCell ref="RQX3196:RRF3196"/>
    <mergeCell ref="RXV3196:RYD3196"/>
    <mergeCell ref="RYE3196:RYM3196"/>
    <mergeCell ref="RYN3196:RYV3196"/>
    <mergeCell ref="RYW3196:RZE3196"/>
    <mergeCell ref="RZF3196:RZN3196"/>
    <mergeCell ref="RZO3196:RZW3196"/>
    <mergeCell ref="RZX3196:SAF3196"/>
    <mergeCell ref="RXD3196:RXL3196"/>
    <mergeCell ref="RXM3196:RXU3196"/>
    <mergeCell ref="SAG3196:SAO3196"/>
    <mergeCell ref="SAP3196:SAX3196"/>
    <mergeCell ref="SHN3196:SHV3196"/>
    <mergeCell ref="SHW3196:SIE3196"/>
    <mergeCell ref="SIF3196:SIN3196"/>
    <mergeCell ref="SIO3196:SIW3196"/>
    <mergeCell ref="SDS3196:SEA3196"/>
    <mergeCell ref="SQE3196:SQM3196"/>
    <mergeCell ref="SQN3196:SQV3196"/>
    <mergeCell ref="SQW3196:SRE3196"/>
    <mergeCell ref="SRF3196:SRN3196"/>
    <mergeCell ref="SOU3196:SPC3196"/>
    <mergeCell ref="RSZ3196:RTH3196"/>
    <mergeCell ref="RTI3196:RTQ3196"/>
    <mergeCell ref="RTR3196:RTZ3196"/>
    <mergeCell ref="SFU3196:SGC3196"/>
    <mergeCell ref="SGD3196:SGL3196"/>
    <mergeCell ref="SGM3196:SGU3196"/>
    <mergeCell ref="RUJ3196:RUR3196"/>
    <mergeCell ref="RUS3196:RVA3196"/>
    <mergeCell ref="RVB3196:RVJ3196"/>
    <mergeCell ref="RVK3196:RVS3196"/>
    <mergeCell ref="RPE3196:RPM3196"/>
    <mergeCell ref="RPN3196:RPV3196"/>
    <mergeCell ref="SOC3196:SOK3196"/>
    <mergeCell ref="SOL3196:SOT3196"/>
    <mergeCell ref="SVJ3196:SVR3196"/>
    <mergeCell ref="SVS3196:SWA3196"/>
    <mergeCell ref="SWB3196:SWJ3196"/>
    <mergeCell ref="SEB3196:SEJ3196"/>
    <mergeCell ref="SEK3196:SES3196"/>
    <mergeCell ref="SET3196:SFB3196"/>
    <mergeCell ref="SXL3196:SXT3196"/>
    <mergeCell ref="SUR3196:SUZ3196"/>
    <mergeCell ref="SVA3196:SVI3196"/>
    <mergeCell ref="SSP3196:SSX3196"/>
    <mergeCell ref="SSY3196:STG3196"/>
    <mergeCell ref="SMS3196:SNA3196"/>
    <mergeCell ref="SNB3196:SNJ3196"/>
    <mergeCell ref="SBQ3196:SBY3196"/>
    <mergeCell ref="SBZ3196:SCH3196"/>
    <mergeCell ref="SCI3196:SCQ3196"/>
    <mergeCell ref="SCR3196:SCZ3196"/>
    <mergeCell ref="SJP3196:SJX3196"/>
    <mergeCell ref="SJY3196:SKG3196"/>
    <mergeCell ref="SKH3196:SKP3196"/>
    <mergeCell ref="SKQ3196:SKY3196"/>
    <mergeCell ref="SKZ3196:SLH3196"/>
    <mergeCell ref="SLI3196:SLQ3196"/>
    <mergeCell ref="SLR3196:SLZ3196"/>
    <mergeCell ref="SIX3196:SJF3196"/>
    <mergeCell ref="SJG3196:SJO3196"/>
    <mergeCell ref="SMA3196:SMI3196"/>
    <mergeCell ref="SMJ3196:SMR3196"/>
    <mergeCell ref="SPM3196:SPU3196"/>
    <mergeCell ref="SPV3196:SQD3196"/>
    <mergeCell ref="TLQ3196:TLY3196"/>
    <mergeCell ref="TLZ3196:TMH3196"/>
    <mergeCell ref="THD3196:THL3196"/>
    <mergeCell ref="THM3196:THU3196"/>
    <mergeCell ref="THV3196:TID3196"/>
    <mergeCell ref="SPD3196:SPL3196"/>
    <mergeCell ref="SRO3196:SRW3196"/>
    <mergeCell ref="SDJ3196:SDR3196"/>
    <mergeCell ref="TJF3196:TJN3196"/>
    <mergeCell ref="TGL3196:TGT3196"/>
    <mergeCell ref="TGU3196:THC3196"/>
    <mergeCell ref="SGV3196:SHD3196"/>
    <mergeCell ref="SHE3196:SHM3196"/>
    <mergeCell ref="SRX3196:SSF3196"/>
    <mergeCell ref="SSG3196:SSO3196"/>
    <mergeCell ref="TAO3196:TAW3196"/>
    <mergeCell ref="TAX3196:TBF3196"/>
    <mergeCell ref="TDI3196:TDQ3196"/>
    <mergeCell ref="TDR3196:TDZ3196"/>
    <mergeCell ref="TEA3196:TEI3196"/>
    <mergeCell ref="TEJ3196:TER3196"/>
    <mergeCell ref="TES3196:TFA3196"/>
    <mergeCell ref="TFB3196:TFJ3196"/>
    <mergeCell ref="TFK3196:TFS3196"/>
    <mergeCell ref="SYM3196:SYU3196"/>
    <mergeCell ref="SYV3196:SZD3196"/>
    <mergeCell ref="SZE3196:SZM3196"/>
    <mergeCell ref="SZN3196:SZV3196"/>
    <mergeCell ref="SZW3196:TAE3196"/>
    <mergeCell ref="TAF3196:TAN3196"/>
    <mergeCell ref="SNK3196:SNS3196"/>
    <mergeCell ref="SNT3196:SOB3196"/>
    <mergeCell ref="VHT3196:VIB3196"/>
    <mergeCell ref="VHB3196:VHJ3196"/>
    <mergeCell ref="UVQ3196:UVY3196"/>
    <mergeCell ref="UZC3196:UZK3196"/>
    <mergeCell ref="UZL3196:UZT3196"/>
    <mergeCell ref="SWK3196:SWS3196"/>
    <mergeCell ref="SWT3196:SXB3196"/>
    <mergeCell ref="SXC3196:SXK3196"/>
    <mergeCell ref="TUH3196:TUP3196"/>
    <mergeCell ref="TUQ3196:TUY3196"/>
    <mergeCell ref="TUZ3196:TVH3196"/>
    <mergeCell ref="SXU3196:SYC3196"/>
    <mergeCell ref="SYD3196:SYL3196"/>
    <mergeCell ref="STZ3196:SUH3196"/>
    <mergeCell ref="SUI3196:SUQ3196"/>
    <mergeCell ref="TPC3196:TPK3196"/>
    <mergeCell ref="TPL3196:TPT3196"/>
    <mergeCell ref="TPU3196:TQC3196"/>
    <mergeCell ref="TQD3196:TQL3196"/>
    <mergeCell ref="TQM3196:TQU3196"/>
    <mergeCell ref="TKG3196:TKO3196"/>
    <mergeCell ref="TKP3196:TKX3196"/>
    <mergeCell ref="TKY3196:TLG3196"/>
    <mergeCell ref="TLH3196:TLP3196"/>
    <mergeCell ref="TFT3196:TGB3196"/>
    <mergeCell ref="TGC3196:TGK3196"/>
    <mergeCell ref="TBG3196:TBO3196"/>
    <mergeCell ref="TBP3196:TBX3196"/>
    <mergeCell ref="TBY3196:TCG3196"/>
    <mergeCell ref="TCH3196:TCP3196"/>
    <mergeCell ref="TCQ3196:TCY3196"/>
    <mergeCell ref="TCZ3196:TDH3196"/>
    <mergeCell ref="WMX3196:WNF3196"/>
    <mergeCell ref="WJC3196:WJK3196"/>
    <mergeCell ref="WGR3196:WGZ3196"/>
    <mergeCell ref="WHA3196:WHI3196"/>
    <mergeCell ref="WDO3196:WDW3196"/>
    <mergeCell ref="WDX3196:WEF3196"/>
    <mergeCell ref="WFH3196:WFP3196"/>
    <mergeCell ref="WIK3196:WIS3196"/>
    <mergeCell ref="WIT3196:WJB3196"/>
    <mergeCell ref="WDF3196:WDN3196"/>
    <mergeCell ref="WCE3196:WCM3196"/>
    <mergeCell ref="VYA3196:VYI3196"/>
    <mergeCell ref="VYJ3196:VYR3196"/>
    <mergeCell ref="VRL3196:VRT3196"/>
    <mergeCell ref="VRU3196:VSC3196"/>
    <mergeCell ref="VSD3196:VSL3196"/>
    <mergeCell ref="VSM3196:VSU3196"/>
    <mergeCell ref="VSV3196:VTD3196"/>
    <mergeCell ref="VXR3196:VXZ3196"/>
    <mergeCell ref="WMO3196:WMW3196"/>
    <mergeCell ref="WBD3196:WBL3196"/>
    <mergeCell ref="VZT3196:WAB3196"/>
    <mergeCell ref="WAC3196:WAK3196"/>
    <mergeCell ref="VTE3196:VTM3196"/>
    <mergeCell ref="VTN3196:VTV3196"/>
    <mergeCell ref="VVY3196:VWG3196"/>
    <mergeCell ref="VWH3196:VWP3196"/>
    <mergeCell ref="WXQ3196:WXY3196"/>
    <mergeCell ref="WTV3196:WUD3196"/>
    <mergeCell ref="WUE3196:WUM3196"/>
    <mergeCell ref="WVO3196:WVW3196"/>
    <mergeCell ref="WPI3196:WPQ3196"/>
    <mergeCell ref="WPR3196:WPZ3196"/>
    <mergeCell ref="XEF3196:XEI3196"/>
    <mergeCell ref="WXZ3196:WYH3196"/>
    <mergeCell ref="WYI3196:WYQ3196"/>
    <mergeCell ref="WYR3196:WYZ3196"/>
    <mergeCell ref="WZA3196:WZI3196"/>
    <mergeCell ref="WZJ3196:WZR3196"/>
    <mergeCell ref="WZS3196:XAA3196"/>
    <mergeCell ref="XAB3196:XAJ3196"/>
    <mergeCell ref="XAK3196:XAS3196"/>
    <mergeCell ref="XAT3196:XBB3196"/>
    <mergeCell ref="XBC3196:XBK3196"/>
    <mergeCell ref="XBL3196:XBT3196"/>
    <mergeCell ref="XBU3196:XCC3196"/>
    <mergeCell ref="XCD3196:XCL3196"/>
    <mergeCell ref="XCM3196:XCU3196"/>
    <mergeCell ref="XCV3196:XDD3196"/>
    <mergeCell ref="XDE3196:XDM3196"/>
    <mergeCell ref="XDN3196:XDV3196"/>
    <mergeCell ref="XDW3196:XEE3196"/>
    <mergeCell ref="WQA3196:WQI3196"/>
    <mergeCell ref="WQJ3196:WQR3196"/>
    <mergeCell ref="WVF3196:WVN3196"/>
    <mergeCell ref="WRT3196:WSB3196"/>
    <mergeCell ref="WWY3196:WXG3196"/>
    <mergeCell ref="WRK3196:WRS3196"/>
    <mergeCell ref="WVX3196:WWF3196"/>
    <mergeCell ref="WUW3196:WVE3196"/>
    <mergeCell ref="WXH3196:WXP3196"/>
    <mergeCell ref="WNY3196:WOG3196"/>
    <mergeCell ref="WOH3196:WOP3196"/>
    <mergeCell ref="WOZ3196:WPH3196"/>
    <mergeCell ref="WHS3196:WIA3196"/>
    <mergeCell ref="WIB3196:WIJ3196"/>
    <mergeCell ref="WWG3196:WWO3196"/>
    <mergeCell ref="WWP3196:WWX3196"/>
    <mergeCell ref="WOQ3196:WOY3196"/>
    <mergeCell ref="VTW3196:VUE3196"/>
    <mergeCell ref="VUF3196:VUN3196"/>
    <mergeCell ref="VUO3196:VUW3196"/>
    <mergeCell ref="VUX3196:VVF3196"/>
    <mergeCell ref="WHJ3196:WHR3196"/>
    <mergeCell ref="WUN3196:WUV3196"/>
    <mergeCell ref="WSC3196:WSK3196"/>
    <mergeCell ref="WEP3196:WEX3196"/>
    <mergeCell ref="WFQ3196:WFY3196"/>
    <mergeCell ref="WSL3196:WST3196"/>
    <mergeCell ref="WSU3196:WTC3196"/>
    <mergeCell ref="WTD3196:WTL3196"/>
    <mergeCell ref="WTM3196:WTU3196"/>
    <mergeCell ref="WLW3196:WME3196"/>
    <mergeCell ref="WMF3196:WMN3196"/>
    <mergeCell ref="WKV3196:WLD3196"/>
    <mergeCell ref="WNG3196:WNO3196"/>
    <mergeCell ref="WLE3196:WLM3196"/>
    <mergeCell ref="WLN3196:WLV3196"/>
    <mergeCell ref="WQS3196:WRA3196"/>
    <mergeCell ref="WBM3196:WBU3196"/>
    <mergeCell ref="WRB3196:WRJ3196"/>
    <mergeCell ref="A3390:A3391"/>
    <mergeCell ref="USW3196:UTE3196"/>
    <mergeCell ref="UTF3196:UTN3196"/>
    <mergeCell ref="UWI3196:UWQ3196"/>
    <mergeCell ref="UWR3196:UWZ3196"/>
    <mergeCell ref="UXA3196:UXI3196"/>
    <mergeCell ref="A3043:J3043"/>
    <mergeCell ref="A3037:J3037"/>
    <mergeCell ref="A2984:J2984"/>
    <mergeCell ref="A3009:A3011"/>
    <mergeCell ref="A3001:A3002"/>
    <mergeCell ref="A3059:A3060"/>
    <mergeCell ref="A3140:J3140"/>
    <mergeCell ref="A2907:J2907"/>
    <mergeCell ref="A3038:A3041"/>
    <mergeCell ref="TJO3196:TJW3196"/>
    <mergeCell ref="TSO3196:TSW3196"/>
    <mergeCell ref="TVI3196:TVQ3196"/>
    <mergeCell ref="TSX3196:TTF3196"/>
    <mergeCell ref="TIE3196:TIM3196"/>
    <mergeCell ref="TIN3196:TIV3196"/>
    <mergeCell ref="TIW3196:TJE3196"/>
    <mergeCell ref="TVR3196:TVZ3196"/>
    <mergeCell ref="UCP3196:UCX3196"/>
    <mergeCell ref="UCY3196:UDG3196"/>
    <mergeCell ref="UDH3196:UDP3196"/>
    <mergeCell ref="UDQ3196:UDY3196"/>
    <mergeCell ref="TYU3196:TZC3196"/>
    <mergeCell ref="TZD3196:TZL3196"/>
    <mergeCell ref="TZM3196:TZU3196"/>
    <mergeCell ref="TNJ3196:TNR3196"/>
    <mergeCell ref="TZV3196:UAD3196"/>
    <mergeCell ref="VWQ3196:VWY3196"/>
    <mergeCell ref="VWZ3196:VXH3196"/>
    <mergeCell ref="VXI3196:VXQ3196"/>
    <mergeCell ref="WJU3196:WKC3196"/>
    <mergeCell ref="WEG3196:WEO3196"/>
    <mergeCell ref="WCW3196:WDE3196"/>
    <mergeCell ref="VGS3196:VHA3196"/>
    <mergeCell ref="VKE3196:VKM3196"/>
    <mergeCell ref="VKN3196:VKV3196"/>
    <mergeCell ref="WKD3196:WKL3196"/>
    <mergeCell ref="WKM3196:WKU3196"/>
    <mergeCell ref="VQT3196:VRB3196"/>
    <mergeCell ref="VVG3196:VVO3196"/>
    <mergeCell ref="VVP3196:VVX3196"/>
    <mergeCell ref="WAL3196:WAT3196"/>
    <mergeCell ref="WAU3196:WBC3196"/>
    <mergeCell ref="WCN3196:WCV3196"/>
    <mergeCell ref="VYS3196:VZA3196"/>
    <mergeCell ref="WBV3196:WCD3196"/>
    <mergeCell ref="VZB3196:VZJ3196"/>
    <mergeCell ref="VZK3196:VZS3196"/>
    <mergeCell ref="VRC3196:VRK3196"/>
    <mergeCell ref="WEY3196:WFG3196"/>
    <mergeCell ref="WFZ3196:WGH3196"/>
    <mergeCell ref="WGI3196:WGQ3196"/>
    <mergeCell ref="VOR3196:VOZ3196"/>
    <mergeCell ref="VPA3196:VPI3196"/>
    <mergeCell ref="VLX3196:VMF3196"/>
    <mergeCell ref="VQB3196:VQJ3196"/>
    <mergeCell ref="VQK3196:VQS3196"/>
    <mergeCell ref="VOI3196:VOQ3196"/>
    <mergeCell ref="VNZ3196:VOH3196"/>
    <mergeCell ref="WNP3196:WNX3196"/>
    <mergeCell ref="WJL3196:WJT3196"/>
    <mergeCell ref="A3387:A3389"/>
    <mergeCell ref="TXK3196:TXS3196"/>
    <mergeCell ref="TXT3196:TYB3196"/>
    <mergeCell ref="A3380:A3381"/>
    <mergeCell ref="A3384:A3386"/>
    <mergeCell ref="A3357:J3357"/>
    <mergeCell ref="A3382:A3383"/>
    <mergeCell ref="A3347:J3347"/>
    <mergeCell ref="A3329:A3332"/>
    <mergeCell ref="A3325:A3326"/>
    <mergeCell ref="A3300:A3302"/>
    <mergeCell ref="A3303:A3305"/>
    <mergeCell ref="A3306:A3307"/>
    <mergeCell ref="A3337:A3338"/>
    <mergeCell ref="A3335:A3336"/>
    <mergeCell ref="A3282:A3285"/>
    <mergeCell ref="A3359:A3362"/>
    <mergeCell ref="A3327:A3328"/>
    <mergeCell ref="A3323:J3323"/>
    <mergeCell ref="A3298:J3298"/>
    <mergeCell ref="A3299:J3299"/>
    <mergeCell ref="TTG3196:TTO3196"/>
    <mergeCell ref="TTP3196:TTX3196"/>
    <mergeCell ref="TTY3196:TUG3196"/>
    <mergeCell ref="TJX3196:TKF3196"/>
    <mergeCell ref="TQV3196:TRD3196"/>
    <mergeCell ref="TRE3196:TRM3196"/>
    <mergeCell ref="TRN3196:TRV3196"/>
    <mergeCell ref="TRW3196:TSE3196"/>
    <mergeCell ref="TOB3196:TOJ3196"/>
    <mergeCell ref="UYT3196:UZB3196"/>
    <mergeCell ref="VKW3196:VLE3196"/>
    <mergeCell ref="VMP3196:VMX3196"/>
    <mergeCell ref="VMY3196:VNG3196"/>
    <mergeCell ref="VIU3196:VJC3196"/>
    <mergeCell ref="VJD3196:VJL3196"/>
    <mergeCell ref="VJM3196:VJU3196"/>
    <mergeCell ref="VCO3196:VCW3196"/>
    <mergeCell ref="VCX3196:VDF3196"/>
    <mergeCell ref="VDG3196:VDO3196"/>
    <mergeCell ref="VCF3196:VCN3196"/>
    <mergeCell ref="UXJ3196:UXR3196"/>
    <mergeCell ref="UXS3196:UYA3196"/>
    <mergeCell ref="UYB3196:UYJ3196"/>
    <mergeCell ref="VBN3196:VBV3196"/>
    <mergeCell ref="VBW3196:VCE3196"/>
    <mergeCell ref="VLO3196:VLW3196"/>
    <mergeCell ref="VFR3196:VFZ3196"/>
    <mergeCell ref="VFI3196:VFQ3196"/>
    <mergeCell ref="VIC3196:VIK3196"/>
    <mergeCell ref="VIL3196:VIT3196"/>
    <mergeCell ref="VDP3196:VDX3196"/>
    <mergeCell ref="VDY3196:VEG3196"/>
    <mergeCell ref="VEH3196:VEP3196"/>
    <mergeCell ref="VGA3196:VGI3196"/>
    <mergeCell ref="VHK3196:VHS3196"/>
    <mergeCell ref="VBE3196:VBM3196"/>
    <mergeCell ref="UZU3196:VAC3196"/>
    <mergeCell ref="VAD3196:VAL3196"/>
    <mergeCell ref="VAM3196:VAU3196"/>
    <mergeCell ref="VAV3196:VBD3196"/>
    <mergeCell ref="TMI3196:TMQ3196"/>
    <mergeCell ref="TMR3196:TMZ3196"/>
    <mergeCell ref="TSF3196:TSN3196"/>
    <mergeCell ref="TNA3196:TNI3196"/>
    <mergeCell ref="TNS3196:TOA3196"/>
    <mergeCell ref="VPJ3196:VPR3196"/>
    <mergeCell ref="VPS3196:VQA3196"/>
    <mergeCell ref="VMG3196:VMO3196"/>
    <mergeCell ref="VLF3196:VLN3196"/>
    <mergeCell ref="VEQ3196:VEY3196"/>
    <mergeCell ref="VEZ3196:VFH3196"/>
    <mergeCell ref="VJV3196:VKD3196"/>
    <mergeCell ref="VNH3196:VNP3196"/>
    <mergeCell ref="VNQ3196:VNY3196"/>
    <mergeCell ref="VGJ3196:VGR3196"/>
    <mergeCell ref="UAE3196:UAM3196"/>
    <mergeCell ref="UAN3196:UAV3196"/>
    <mergeCell ref="TYC3196:TYK3196"/>
    <mergeCell ref="TYL3196:TYT3196"/>
    <mergeCell ref="UAW3196:UBE3196"/>
    <mergeCell ref="UBF3196:UBN3196"/>
    <mergeCell ref="UBO3196:UBW3196"/>
    <mergeCell ref="UBX3196:UCF3196"/>
    <mergeCell ref="UCG3196:UCO3196"/>
    <mergeCell ref="TWA3196:TWI3196"/>
    <mergeCell ref="TWJ3196:TWR3196"/>
    <mergeCell ref="TWS3196:TXA3196"/>
    <mergeCell ref="TXB3196:TXJ3196"/>
    <mergeCell ref="UVH3196:UVP3196"/>
    <mergeCell ref="UQL3196:UQT3196"/>
    <mergeCell ref="UVZ3196:UWH3196"/>
    <mergeCell ref="UYK3196:UYS3196"/>
    <mergeCell ref="UDZ3196:UEH3196"/>
    <mergeCell ref="UEI3196:UEQ3196"/>
    <mergeCell ref="UHC3196:UHK3196"/>
    <mergeCell ref="UHL3196:UHT3196"/>
    <mergeCell ref="UOJ3196:UOR3196"/>
    <mergeCell ref="UOS3196:UPA3196"/>
    <mergeCell ref="UPB3196:UPJ3196"/>
    <mergeCell ref="UPK3196:UPS3196"/>
    <mergeCell ref="UKO3196:UKW3196"/>
    <mergeCell ref="UKX3196:ULF3196"/>
    <mergeCell ref="ULG3196:ULO3196"/>
    <mergeCell ref="UQU3196:URC3196"/>
    <mergeCell ref="TOK3196:TOS3196"/>
    <mergeCell ref="TOT3196:TPB3196"/>
    <mergeCell ref="UER3196:UEZ3196"/>
    <mergeCell ref="UFA3196:UFI3196"/>
    <mergeCell ref="UFJ3196:UFR3196"/>
    <mergeCell ref="UFS3196:UGA3196"/>
    <mergeCell ref="UGB3196:UGJ3196"/>
    <mergeCell ref="UGK3196:UGS3196"/>
    <mergeCell ref="UGT3196:UHB3196"/>
    <mergeCell ref="UJE3196:UJM3196"/>
    <mergeCell ref="UJN3196:UJV3196"/>
    <mergeCell ref="UUG3196:UUO3196"/>
    <mergeCell ref="UUP3196:UUX3196"/>
    <mergeCell ref="UUY3196:UVG3196"/>
    <mergeCell ref="ULP3196:ULX3196"/>
    <mergeCell ref="ULY3196:UMG3196"/>
    <mergeCell ref="UMH3196:UMP3196"/>
    <mergeCell ref="UJW3196:UKE3196"/>
    <mergeCell ref="UKF3196:UKN3196"/>
    <mergeCell ref="UTO3196:UTW3196"/>
    <mergeCell ref="UTX3196:UUF3196"/>
    <mergeCell ref="UNR3196:UNZ3196"/>
    <mergeCell ref="UOA3196:UOI3196"/>
    <mergeCell ref="UHU3196:UIC3196"/>
    <mergeCell ref="UID3196:UIL3196"/>
    <mergeCell ref="UIM3196:UIU3196"/>
    <mergeCell ref="UIV3196:UJD3196"/>
    <mergeCell ref="URD3196:URL3196"/>
    <mergeCell ref="URM3196:URU3196"/>
    <mergeCell ref="URV3196:USD3196"/>
    <mergeCell ref="USE3196:USM3196"/>
    <mergeCell ref="USN3196:USV3196"/>
    <mergeCell ref="UPT3196:UQB3196"/>
    <mergeCell ref="UQC3196:UQK3196"/>
    <mergeCell ref="UMQ3196:UMY3196"/>
    <mergeCell ref="UMZ3196:UNH3196"/>
    <mergeCell ref="UNI3196:UNQ3196"/>
    <mergeCell ref="A3317:A3318"/>
    <mergeCell ref="A3320:A3322"/>
    <mergeCell ref="A3358:J3358"/>
    <mergeCell ref="A2977:J2977"/>
    <mergeCell ref="A3269:J3269"/>
    <mergeCell ref="A3240:J3240"/>
    <mergeCell ref="A3291:A3294"/>
    <mergeCell ref="A3274:A3275"/>
    <mergeCell ref="A3270:A3273"/>
    <mergeCell ref="A3152:J3152"/>
    <mergeCell ref="A3148:J3148"/>
    <mergeCell ref="A3190:J3190"/>
    <mergeCell ref="A3079:J3079"/>
    <mergeCell ref="A3122:J3122"/>
    <mergeCell ref="A3071:J3071"/>
    <mergeCell ref="A3069:A3070"/>
    <mergeCell ref="A3121:J3121"/>
    <mergeCell ref="A3016:J3016"/>
    <mergeCell ref="A3108:J3108"/>
    <mergeCell ref="A3021:A3022"/>
    <mergeCell ref="A2978:J2978"/>
    <mergeCell ref="A2987:A2988"/>
    <mergeCell ref="A3018:A3020"/>
    <mergeCell ref="A3080:A3083"/>
    <mergeCell ref="A3084:J3084"/>
    <mergeCell ref="A3000:J3000"/>
    <mergeCell ref="A3129:J3129"/>
    <mergeCell ref="A3117:A3118"/>
    <mergeCell ref="A3067:A3068"/>
    <mergeCell ref="A3061:A3062"/>
    <mergeCell ref="A3055:A3056"/>
    <mergeCell ref="A3205:J3205"/>
    <mergeCell ref="A3394:A3395"/>
    <mergeCell ref="A3342:J3342"/>
    <mergeCell ref="A3346:J3346"/>
    <mergeCell ref="A3343:A3345"/>
    <mergeCell ref="A3366:A3367"/>
    <mergeCell ref="A3368:A3369"/>
    <mergeCell ref="A3370:A3372"/>
    <mergeCell ref="A3295:J3295"/>
    <mergeCell ref="A3373:A3375"/>
    <mergeCell ref="A3377:A3378"/>
    <mergeCell ref="A3014:J3014"/>
    <mergeCell ref="A2995:J2995"/>
    <mergeCell ref="A3115:J3115"/>
    <mergeCell ref="A3090:A3091"/>
    <mergeCell ref="A3268:J3268"/>
    <mergeCell ref="A3101:A3102"/>
    <mergeCell ref="A3027:J3027"/>
    <mergeCell ref="A2996:J2996"/>
    <mergeCell ref="A3075:A3076"/>
    <mergeCell ref="A3089:J3089"/>
    <mergeCell ref="A3392:A3393"/>
    <mergeCell ref="A3092:J3092"/>
    <mergeCell ref="A3098:A3099"/>
    <mergeCell ref="A3085:A3087"/>
    <mergeCell ref="A3363:A3364"/>
    <mergeCell ref="A3220:J3220"/>
    <mergeCell ref="A3276:A3279"/>
    <mergeCell ref="A3287:A3290"/>
    <mergeCell ref="A3213:A3214"/>
    <mergeCell ref="A3308:A3309"/>
    <mergeCell ref="A3310:A3313"/>
    <mergeCell ref="A3314:A3316"/>
    <mergeCell ref="A2905:J2905"/>
    <mergeCell ref="A2925:J2925"/>
    <mergeCell ref="A2854:A2856"/>
    <mergeCell ref="A2891:J2891"/>
    <mergeCell ref="A2752:A2753"/>
    <mergeCell ref="A2628:A2629"/>
    <mergeCell ref="A2626:A2627"/>
    <mergeCell ref="A2665:A2666"/>
    <mergeCell ref="A2667:A2668"/>
    <mergeCell ref="A2690:A2691"/>
    <mergeCell ref="A2638:A2639"/>
    <mergeCell ref="A2734:A2735"/>
    <mergeCell ref="A2747:A2749"/>
    <mergeCell ref="A2647:A2648"/>
    <mergeCell ref="A2640:A2641"/>
    <mergeCell ref="A2709:A2710"/>
    <mergeCell ref="A2731:A2733"/>
    <mergeCell ref="A2794:K2794"/>
    <mergeCell ref="A2777:A2779"/>
    <mergeCell ref="A2696:A2697"/>
    <mergeCell ref="A2649:K2649"/>
    <mergeCell ref="A2637:K2637"/>
    <mergeCell ref="A2707:A2708"/>
    <mergeCell ref="A2688:A2689"/>
    <mergeCell ref="A2728:A2729"/>
    <mergeCell ref="A2669:A2670"/>
    <mergeCell ref="A2868:A2869"/>
    <mergeCell ref="A2684:A2685"/>
    <mergeCell ref="A2703:A2704"/>
    <mergeCell ref="A2805:A2806"/>
    <mergeCell ref="A2821:K2821"/>
    <mergeCell ref="A2870:A2871"/>
    <mergeCell ref="A2911:J2911"/>
    <mergeCell ref="A3150:J3150"/>
    <mergeCell ref="A3017:J3017"/>
    <mergeCell ref="A2897:A2898"/>
    <mergeCell ref="A3051:J3051"/>
    <mergeCell ref="A2970:J2970"/>
    <mergeCell ref="A2645:A2646"/>
    <mergeCell ref="A2997:A2998"/>
    <mergeCell ref="A2736:K2736"/>
    <mergeCell ref="A2771:A2772"/>
    <mergeCell ref="A2866:A2867"/>
    <mergeCell ref="A2876:K2876"/>
    <mergeCell ref="A2864:A2865"/>
    <mergeCell ref="A2788:A2789"/>
    <mergeCell ref="A2881:A2882"/>
    <mergeCell ref="A2851:A2853"/>
    <mergeCell ref="A2844:K2844"/>
    <mergeCell ref="A3028:A3032"/>
    <mergeCell ref="A2661:A2662"/>
    <mergeCell ref="B2795:B2796"/>
    <mergeCell ref="A2765:A2766"/>
    <mergeCell ref="A2776:K2776"/>
    <mergeCell ref="A2989:J2989"/>
    <mergeCell ref="A2769:A2770"/>
    <mergeCell ref="A2799:A2800"/>
    <mergeCell ref="A2874:K2874"/>
    <mergeCell ref="A2840:A2843"/>
    <mergeCell ref="A2780:A2782"/>
    <mergeCell ref="A2819:A2820"/>
    <mergeCell ref="A2809:A2810"/>
    <mergeCell ref="A2831:J2831"/>
    <mergeCell ref="A2893:J2893"/>
    <mergeCell ref="A83:A85"/>
    <mergeCell ref="A86:A89"/>
    <mergeCell ref="A2720:A2721"/>
    <mergeCell ref="A576:A578"/>
    <mergeCell ref="A579:A581"/>
    <mergeCell ref="A888:A891"/>
    <mergeCell ref="A1041:A1044"/>
    <mergeCell ref="A926:A927"/>
    <mergeCell ref="A2804:K2804"/>
    <mergeCell ref="A2797:A2798"/>
    <mergeCell ref="A2836:A2839"/>
    <mergeCell ref="A2722:J2722"/>
    <mergeCell ref="A2713:A2714"/>
    <mergeCell ref="A2701:A2702"/>
    <mergeCell ref="A2818:K2818"/>
    <mergeCell ref="A2813:K2813"/>
    <mergeCell ref="A2603:A2604"/>
    <mergeCell ref="A2801:A2802"/>
    <mergeCell ref="A2811:K2811"/>
    <mergeCell ref="A2785:A2787"/>
    <mergeCell ref="A2741:A2742"/>
    <mergeCell ref="A2783:A2784"/>
    <mergeCell ref="A2740:K2740"/>
    <mergeCell ref="A2825:A2827"/>
    <mergeCell ref="A2791:K2791"/>
    <mergeCell ref="A2824:K2824"/>
    <mergeCell ref="A2807:A2808"/>
    <mergeCell ref="A2795:A2796"/>
    <mergeCell ref="A2663:A2664"/>
    <mergeCell ref="A2652:A2653"/>
    <mergeCell ref="A2618:K2618"/>
    <mergeCell ref="A2605:J2605"/>
    <mergeCell ref="A3339:A3340"/>
    <mergeCell ref="A348:A349"/>
    <mergeCell ref="A3128:J3128"/>
    <mergeCell ref="A3045:J3045"/>
    <mergeCell ref="A2878:K2878"/>
    <mergeCell ref="A3003:A3004"/>
    <mergeCell ref="A3265:J3265"/>
    <mergeCell ref="A3096:J3096"/>
    <mergeCell ref="A2974:J2974"/>
    <mergeCell ref="A2904:J2904"/>
    <mergeCell ref="A3047:A3048"/>
    <mergeCell ref="A3033:J3033"/>
    <mergeCell ref="A2985:A2986"/>
    <mergeCell ref="A3034:A3036"/>
    <mergeCell ref="A2872:A2873"/>
    <mergeCell ref="A3093:A3094"/>
    <mergeCell ref="A3046:J3046"/>
    <mergeCell ref="A3280:A3281"/>
    <mergeCell ref="A2858:A2860"/>
    <mergeCell ref="A2892:K2892"/>
    <mergeCell ref="A2899:J2899"/>
    <mergeCell ref="A2971:J2971"/>
    <mergeCell ref="A2879:A2880"/>
    <mergeCell ref="A2885:A2887"/>
    <mergeCell ref="A2888:A2889"/>
    <mergeCell ref="A2924:J2924"/>
    <mergeCell ref="A2900:J2900"/>
    <mergeCell ref="A2912:J2912"/>
    <mergeCell ref="A2975:A2976"/>
    <mergeCell ref="A2983:J2983"/>
    <mergeCell ref="A903:A904"/>
    <mergeCell ref="A2914:A2916"/>
  </mergeCells>
  <phoneticPr fontId="3" type="noConversion"/>
  <conditionalFormatting sqref="I522 I2845 I1948:I1953 I2119:I2125 I1647 I2066:I2067 I148:I152 I2031:I2032 I109:I126 I67:I99">
    <cfRule type="cellIs" dxfId="7" priority="296" operator="notEqual">
      <formula>$I67</formula>
    </cfRule>
  </conditionalFormatting>
  <conditionalFormatting sqref="B3348:C3353 B3343:C3345 B3355:C3356 B3270:C3294 B3297:C3297 B3325:C3341 B3258:C3264 B3221:C3221 B3223:C3239 B3241:C3242 B3250:B3256 B3248 B3206:C3219 B3174:C3175 B3178:C3182 B3197:C3203 B3163:C3167 B3169:C3171 B3191:C3191 B3194:C3195 B3158:C3160 B3141:C3141 B3123:C3127 B3113:C3114 B3110:C3110 D3098:D3107 B3093:C3095 B3090:C3091 B3085:C3088 C3080:C3081 B3082:C3083 B3073:C3078 B3130:C3131 B3133:C3138 B3117:C3120 C3145 B3300:C3322 B3400:C66044 B3047:C3050 B3038:C3042 B3044:C3044 B3028:C3032 B3025:C3026 B3015:C3015 B3018:C3022 B3034:C3036 B3052:C3070 B3001:C3013 B3266:C3267 B2990:C2994 B2979:C2982 B2975:C2976 B2985:C2988 B2972:C2973 B2919:C2923 B2906:C2906 B2908:C2908 B2913:C2917 B2901:C2903 B2894:C2895 B2898:C2898 B2875:C2875 B2877:C2877 B2910:C2910 B2879:C2890 B2926:C2969 B2997:C2999 B2851:C2856 B2858:C2873 B2836:C2843 B2845:C2849 B2822:C2823 B2812:C2812 B2814:C2817 B2819:C2820 B2792:C2793 B2795:C2803 B2777:C2790 B2805:C2810 B2825:C2830 B2833:C2834 B3184:C3189 B3397:C3398 B3359:C3395 B2737:C2739 B2741:C2775 B2724:C2735 B2645:C2648 B2640:C2643 B2627:C2635 B2624:C2624 B2607:C2617 B2619:C2622 C2626:C2629 C2638 B2650:C2721 B2537:C2542 B2544:C2604 B2415:C2422 B2424:C2425 B2427:C2529 B2532:C2535 B2410:C2413 B2399:C2408 B2323:C2342 B2320:C2321 B2288:C2288 B2241:C2247 B2284:C2286 B2290:C2294 B2224:C2239 C2209 B2210:C2211 B2214:C2222 B2192:C2206 B2249:C2253 B2255:C2282 B2296:C2307 B2309:C2318 B2156:C2159 B2150:C2150 B2089:C2093 B2153:C2154 B2176:C2189 B2096:C2148 B2161:C2173 B2069:C2074 B2076:C2087 C2347:C2396 B2344:B2396 B2014:C2014 B2017:C2018 B2020:C2025 B1943:C1945 B1915:C1920 B1922:C1928 B1930:C1941 B1899:C1904 B1867:C1871 B1873:C1897 B1906:C1907 B1909:C1912 B1948:C1969 B1971:C1983 B2027:C2041 B2043:C2067 B1720:C1865 B1719 B1682:C1717 B1674:C1680 B1582:C1588 B1604:C1632 C1633 B1634:C1672 C1591:C1600 B1536:C1539 B1541:C1580 B1494:C1510 B1512:C1525 B1527:C1533 B1468:C1468 B1459:C1461 B1439:C1442 C1446 B1448:C1456 B1464:C1466 B1478:C1492 B1470:C1474 B1594:B1600 C1422:C1423 B1423:C1437 B1390:C1391 C1393:C1394 B1395:C1398 B1400:C1421 B1377:C1378 B1349:C1351 B1353:C1355 B1329:C1330 B1337:C1339 B1341:C1346 B1366:B1372 C1357:C1372 B1374:C1375 B1380:C1387 B1296:C1297 B1299:C1316 B1318:C1327 B1332:C1335 B1191:C1192 B1126:C1146 B1148:C1165 B1167:C1174 B1176:C1189 B1194:C1201 B1203:C1219 B1221:C1222 B1030:C1030 B1019:C1024 B1026:C1028 B1055:C1063 C1015:C1017 B1050:C1053 B1066:C1072 B1074:C1077 B1079:C1104 B1032:C1045 B1047:B1048 B1106:C1123 B1224:C1293 B1001:C1001 B961:C961 B953:C955 B957:C959 B935:C935 B937:C942 B963:C980 B982:C991 B993:C998 B1003:C1012 B945:C950 B1985:C2012 B870:C875 B906:C915 B893:C895 B885:C891 B901 B827:C850 B852:C863 B877:C881 B917:C924 B926:C928 B902:C904 B865:C868 B824:I825 B759:C761 B702:C709 B711:C716 B718:C756 B763:C803 B805:C807 B809:C821 B612:C648 B650:C686 B688:C700 B542:C595 B597:C610 B243:C255 B206:C207 B209:C211 B213:C234 B237:C241 B257:C425 B5:C20 B22:C35 C102:C105 B148:C178 B37:C103 B180:C204 B427:C540 B106:C146 B930:C933 B3251:C3251 C3248:C3256">
    <cfRule type="cellIs" dxfId="6" priority="298" stopIfTrue="1" operator="equal">
      <formula>"СТОП цена"</formula>
    </cfRule>
  </conditionalFormatting>
  <conditionalFormatting sqref="I2836:I2843 I2627:I2634 I2119:I2125 I2066:I2067 I1592:I1593">
    <cfRule type="cellIs" dxfId="5" priority="482" operator="notEqual">
      <formula>#REF!</formula>
    </cfRule>
  </conditionalFormatting>
  <conditionalFormatting sqref="I524:I539">
    <cfRule type="cellIs" dxfId="4" priority="161" operator="notEqual">
      <formula>$I524</formula>
    </cfRule>
  </conditionalFormatting>
  <conditionalFormatting sqref="I2836:I2843">
    <cfRule type="cellIs" dxfId="3" priority="160" operator="notEqual">
      <formula>$I2836</formula>
    </cfRule>
  </conditionalFormatting>
  <conditionalFormatting sqref="I2627:I2634">
    <cfRule type="cellIs" dxfId="2" priority="158" operator="notEqual">
      <formula>$I2627</formula>
    </cfRule>
  </conditionalFormatting>
  <conditionalFormatting sqref="I1592:I1593">
    <cfRule type="cellIs" dxfId="1" priority="156" operator="notEqual">
      <formula>$I1592</formula>
    </cfRule>
  </conditionalFormatting>
  <conditionalFormatting sqref="I770:I774">
    <cfRule type="cellIs" dxfId="0" priority="142" operator="notEqual">
      <formula>$I770</formula>
    </cfRule>
  </conditionalFormatting>
  <pageMargins left="0.43307086614173229" right="0.15748031496062992" top="0.15748031496062992" bottom="0.15748031496062992" header="0.15748031496062992" footer="0.15748031496062992"/>
  <pageSetup paperSize="9" scale="72" orientation="portrait" r:id="rId1"/>
  <headerFooter alignWithMargins="0">
    <oddFooter>&amp;A&amp;RСтраница &amp;P</oddFooter>
  </headerFooter>
  <rowBreaks count="66" manualBreakCount="66">
    <brk id="56" max="9" man="1"/>
    <brk id="114" max="9" man="1"/>
    <brk id="174" max="9" man="1"/>
    <brk id="232" max="9" man="1"/>
    <brk id="282" max="9" man="1"/>
    <brk id="335" max="9" man="1"/>
    <brk id="398" max="9" man="1"/>
    <brk id="458" max="9" man="1"/>
    <brk id="527" max="9" man="1"/>
    <brk id="595" max="9" man="1"/>
    <brk id="653" max="9" man="1"/>
    <brk id="709" max="9" man="1"/>
    <brk id="768" max="9" man="1"/>
    <brk id="821" max="9" man="1"/>
    <brk id="887" max="9" man="1"/>
    <brk id="933" max="9" man="1"/>
    <brk id="980" max="9" man="1"/>
    <brk id="1026" max="9" man="1"/>
    <brk id="1072" max="9" man="1"/>
    <brk id="1129" max="9" man="1"/>
    <brk id="1182" max="9" man="1"/>
    <brk id="1246" max="9" man="1"/>
    <brk id="1319" max="9" man="1"/>
    <brk id="1372" max="9" man="1"/>
    <brk id="1430" max="9" man="1"/>
    <brk id="1471" max="9" man="1"/>
    <brk id="1510" max="9" man="1"/>
    <brk id="1543" max="9" man="1"/>
    <brk id="1592" max="9" man="1"/>
    <brk id="1632" max="9" man="1"/>
    <brk id="1672" max="9" man="1"/>
    <brk id="1723" max="9" man="1"/>
    <brk id="1792" max="9" man="1"/>
    <brk id="1850" max="9" man="1"/>
    <brk id="1900" max="9" man="1"/>
    <brk id="1940" max="9" man="1"/>
    <brk id="1977" max="9" man="1"/>
    <brk id="2022" max="9" man="1"/>
    <brk id="2065" max="9" man="1"/>
    <brk id="2101" max="9" man="1"/>
    <brk id="2125" max="9" man="1"/>
    <brk id="2168" max="9" man="1"/>
    <brk id="2211" max="9" man="1"/>
    <brk id="2262" max="9" man="1"/>
    <brk id="2327" max="9" man="1"/>
    <brk id="2386" max="9" man="1"/>
    <brk id="2449" max="9" man="1"/>
    <brk id="2509" max="9" man="1"/>
    <brk id="2565" max="9" man="1"/>
    <brk id="2622" max="9" man="1"/>
    <brk id="2675" max="9" man="1"/>
    <brk id="2725" max="9" man="1"/>
    <brk id="2784" max="9" man="1"/>
    <brk id="2830" max="9" man="1"/>
    <brk id="2873" max="9" man="1"/>
    <brk id="2910" max="9" man="1"/>
    <brk id="2957" max="9" man="1"/>
    <brk id="2994" max="9" man="1"/>
    <brk id="3050" max="9" man="1"/>
    <brk id="3103" max="9" man="1"/>
    <brk id="3146" max="9" man="1"/>
    <brk id="3180" max="9" man="1"/>
    <brk id="3228" max="9" man="1"/>
    <brk id="3275" max="9" man="1"/>
    <brk id="3338" max="9" man="1"/>
    <brk id="3386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view="pageBreakPreview" zoomScale="80" zoomScaleSheetLayoutView="80" workbookViewId="0">
      <selection activeCell="E38" sqref="E38"/>
    </sheetView>
  </sheetViews>
  <sheetFormatPr defaultRowHeight="12.75"/>
  <cols>
    <col min="1" max="1" width="6.85546875" style="467" customWidth="1"/>
    <col min="2" max="2" width="0.140625" style="4" customWidth="1"/>
    <col min="3" max="3" width="25.140625" style="110" customWidth="1"/>
    <col min="4" max="4" width="27.85546875" style="110" customWidth="1"/>
    <col min="5" max="5" width="57.85546875" style="110" customWidth="1"/>
    <col min="6" max="6" width="19.42578125" style="113" customWidth="1"/>
    <col min="7" max="7" width="7.85546875" style="17" customWidth="1"/>
    <col min="8" max="8" width="23.140625" style="18" customWidth="1"/>
  </cols>
  <sheetData>
    <row r="1" spans="1:13" ht="44.25" customHeight="1">
      <c r="A1" s="669"/>
      <c r="B1" s="670"/>
      <c r="C1" s="670"/>
      <c r="D1" s="670"/>
      <c r="E1" s="670"/>
      <c r="F1" s="671"/>
      <c r="G1" s="15"/>
      <c r="H1" s="15"/>
    </row>
    <row r="2" spans="1:13" ht="81.75" customHeight="1">
      <c r="A2" s="675" t="s">
        <v>925</v>
      </c>
      <c r="B2" s="676"/>
      <c r="C2" s="676"/>
      <c r="D2" s="676"/>
      <c r="E2" s="676"/>
      <c r="F2" s="677"/>
      <c r="G2" s="16"/>
      <c r="H2" s="16"/>
      <c r="I2" s="4"/>
      <c r="J2" s="4"/>
      <c r="K2" s="4"/>
      <c r="L2" s="4"/>
      <c r="M2" s="4"/>
    </row>
    <row r="3" spans="1:13" ht="28.5" customHeight="1">
      <c r="A3" s="672" t="s">
        <v>1054</v>
      </c>
      <c r="B3" s="673"/>
      <c r="C3" s="673"/>
      <c r="D3" s="673"/>
      <c r="E3" s="673"/>
      <c r="F3" s="674"/>
      <c r="G3" s="16"/>
      <c r="H3" s="16"/>
      <c r="I3" s="4"/>
      <c r="J3" s="4"/>
      <c r="K3" s="4"/>
      <c r="L3" s="4"/>
      <c r="M3" s="4"/>
    </row>
    <row r="4" spans="1:13" ht="85.5" customHeight="1">
      <c r="A4" s="527"/>
      <c r="B4" s="678" t="s">
        <v>197</v>
      </c>
      <c r="C4" s="679"/>
      <c r="D4" s="679"/>
      <c r="E4" s="679"/>
      <c r="F4" s="528"/>
      <c r="G4" s="16"/>
      <c r="H4" s="4"/>
      <c r="I4" s="4"/>
      <c r="J4" s="4"/>
      <c r="K4" s="4"/>
      <c r="L4" s="4"/>
    </row>
    <row r="5" spans="1:13" ht="20.25" customHeight="1">
      <c r="A5" s="529"/>
      <c r="B5" s="525"/>
      <c r="C5" s="525"/>
      <c r="D5" s="525"/>
      <c r="E5" s="525"/>
      <c r="F5" s="528"/>
      <c r="G5" s="16"/>
      <c r="H5" s="4"/>
      <c r="I5" s="4"/>
      <c r="J5" s="4"/>
      <c r="K5" s="4"/>
      <c r="L5" s="4"/>
    </row>
    <row r="6" spans="1:13" ht="42" customHeight="1">
      <c r="A6" s="529"/>
      <c r="B6" s="111"/>
      <c r="C6" s="667" t="s">
        <v>85</v>
      </c>
      <c r="D6" s="668"/>
      <c r="E6" s="668"/>
      <c r="F6" s="668"/>
      <c r="G6" s="16"/>
      <c r="H6" s="16"/>
      <c r="I6" s="4"/>
      <c r="J6" s="4"/>
      <c r="K6" s="4"/>
      <c r="L6" s="4"/>
      <c r="M6" s="4"/>
    </row>
    <row r="7" spans="1:13" ht="28.5" customHeight="1">
      <c r="A7" s="529"/>
      <c r="B7" s="111"/>
      <c r="C7" s="499" t="s">
        <v>453</v>
      </c>
      <c r="D7" s="499" t="s">
        <v>818</v>
      </c>
      <c r="E7" s="500" t="s">
        <v>688</v>
      </c>
      <c r="F7" s="499" t="s">
        <v>445</v>
      </c>
      <c r="G7" s="16"/>
      <c r="H7" s="16"/>
      <c r="I7" s="4"/>
      <c r="J7" s="4"/>
      <c r="K7" s="4"/>
      <c r="L7" s="4"/>
      <c r="M7" s="4"/>
    </row>
    <row r="8" spans="1:13" s="317" customFormat="1" ht="46.5" customHeight="1">
      <c r="A8" s="530"/>
      <c r="B8" s="504"/>
      <c r="C8" s="317" t="s">
        <v>2909</v>
      </c>
      <c r="D8" s="317" t="s">
        <v>2910</v>
      </c>
      <c r="E8" s="317" t="s">
        <v>2911</v>
      </c>
      <c r="F8" s="317" t="s">
        <v>1391</v>
      </c>
      <c r="G8" s="472"/>
    </row>
    <row r="9" spans="1:13" s="317" customFormat="1" ht="46.5" customHeight="1">
      <c r="A9" s="530"/>
      <c r="B9" s="504"/>
      <c r="C9" s="317" t="s">
        <v>2913</v>
      </c>
      <c r="D9" s="317" t="s">
        <v>2914</v>
      </c>
      <c r="E9" s="317" t="s">
        <v>2915</v>
      </c>
      <c r="F9" s="317" t="s">
        <v>2916</v>
      </c>
      <c r="G9" s="472"/>
    </row>
    <row r="10" spans="1:13" s="504" customFormat="1" ht="46.5" customHeight="1">
      <c r="A10" s="530"/>
      <c r="C10" s="317" t="s">
        <v>2886</v>
      </c>
      <c r="D10" s="317" t="s">
        <v>2917</v>
      </c>
      <c r="E10" s="317" t="s">
        <v>2919</v>
      </c>
      <c r="F10" s="317" t="s">
        <v>2918</v>
      </c>
    </row>
    <row r="11" spans="1:13" s="504" customFormat="1" ht="46.5" customHeight="1">
      <c r="A11" s="530"/>
      <c r="C11" s="317" t="s">
        <v>2935</v>
      </c>
      <c r="D11" s="317" t="s">
        <v>2910</v>
      </c>
      <c r="E11" s="317" t="s">
        <v>2936</v>
      </c>
      <c r="F11" s="317" t="s">
        <v>1346</v>
      </c>
    </row>
    <row r="12" spans="1:13" s="504" customFormat="1" ht="46.5" customHeight="1">
      <c r="A12" s="530"/>
      <c r="C12" s="317" t="s">
        <v>2937</v>
      </c>
      <c r="D12" s="317" t="s">
        <v>2938</v>
      </c>
      <c r="E12" s="317" t="s">
        <v>2939</v>
      </c>
      <c r="F12" s="317" t="s">
        <v>1170</v>
      </c>
    </row>
    <row r="13" spans="1:13" ht="48" customHeight="1">
      <c r="A13" s="531"/>
      <c r="B13" s="524"/>
      <c r="C13" s="317" t="s">
        <v>2937</v>
      </c>
      <c r="D13" s="317" t="s">
        <v>2941</v>
      </c>
      <c r="E13" s="317" t="s">
        <v>2942</v>
      </c>
      <c r="F13" s="317" t="s">
        <v>2940</v>
      </c>
    </row>
    <row r="14" spans="1:13" s="312" customFormat="1" ht="48" customHeight="1">
      <c r="A14" s="531"/>
      <c r="B14" s="524"/>
      <c r="C14" s="317" t="s">
        <v>2937</v>
      </c>
      <c r="D14" s="317" t="s">
        <v>2944</v>
      </c>
      <c r="E14" s="317" t="s">
        <v>2945</v>
      </c>
      <c r="F14" s="317" t="s">
        <v>2943</v>
      </c>
      <c r="G14" s="17"/>
      <c r="H14" s="18"/>
    </row>
    <row r="15" spans="1:13" s="312" customFormat="1" ht="48" customHeight="1">
      <c r="A15" s="531"/>
      <c r="B15" s="524"/>
      <c r="C15" s="317" t="s">
        <v>2994</v>
      </c>
      <c r="D15" s="317" t="s">
        <v>2995</v>
      </c>
      <c r="E15" s="317" t="s">
        <v>2996</v>
      </c>
      <c r="F15" s="317" t="s">
        <v>2997</v>
      </c>
      <c r="G15" s="17"/>
      <c r="H15" s="18"/>
    </row>
    <row r="16" spans="1:13" s="312" customFormat="1" ht="48" customHeight="1">
      <c r="A16" s="531"/>
      <c r="B16" s="524"/>
      <c r="C16" s="317" t="s">
        <v>2999</v>
      </c>
      <c r="D16" s="317" t="s">
        <v>2516</v>
      </c>
      <c r="E16" s="317" t="s">
        <v>3000</v>
      </c>
      <c r="F16" s="317" t="s">
        <v>3001</v>
      </c>
      <c r="G16" s="17"/>
      <c r="H16" s="18"/>
    </row>
    <row r="17" spans="1:8" s="312" customFormat="1" ht="48" customHeight="1">
      <c r="A17" s="531"/>
      <c r="B17" s="524"/>
      <c r="C17" s="317" t="s">
        <v>2935</v>
      </c>
      <c r="D17" s="317" t="s">
        <v>3004</v>
      </c>
      <c r="E17" s="317" t="s">
        <v>3005</v>
      </c>
      <c r="F17" s="317" t="s">
        <v>1614</v>
      </c>
      <c r="G17" s="17"/>
      <c r="H17" s="18"/>
    </row>
    <row r="18" spans="1:8" s="312" customFormat="1" ht="48" customHeight="1">
      <c r="A18" s="531"/>
      <c r="B18" s="524"/>
      <c r="C18" s="317" t="s">
        <v>2937</v>
      </c>
      <c r="D18" s="317" t="s">
        <v>3008</v>
      </c>
      <c r="E18" s="317" t="s">
        <v>1274</v>
      </c>
      <c r="F18" s="317" t="s">
        <v>3007</v>
      </c>
      <c r="G18" s="17"/>
      <c r="H18" s="18"/>
    </row>
    <row r="19" spans="1:8" ht="45.75" customHeight="1">
      <c r="A19" s="531"/>
      <c r="B19" s="524"/>
      <c r="C19" s="317" t="s">
        <v>3015</v>
      </c>
      <c r="D19" s="317" t="s">
        <v>3014</v>
      </c>
      <c r="E19" s="317" t="s">
        <v>3016</v>
      </c>
      <c r="F19" s="317" t="s">
        <v>1357</v>
      </c>
    </row>
    <row r="20" spans="1:8" s="312" customFormat="1" ht="45.75" customHeight="1">
      <c r="A20" s="531"/>
      <c r="B20" s="524"/>
      <c r="C20" s="317" t="s">
        <v>3020</v>
      </c>
      <c r="D20" s="317" t="s">
        <v>3021</v>
      </c>
      <c r="E20" s="317" t="s">
        <v>3022</v>
      </c>
      <c r="F20" s="317" t="s">
        <v>3023</v>
      </c>
      <c r="G20" s="17"/>
      <c r="H20" s="18"/>
    </row>
    <row r="21" spans="1:8" ht="52.5" customHeight="1">
      <c r="A21" s="531"/>
      <c r="B21" s="524"/>
      <c r="C21" s="317" t="s">
        <v>3020</v>
      </c>
      <c r="D21" s="317" t="s">
        <v>2910</v>
      </c>
      <c r="E21" s="317" t="s">
        <v>3025</v>
      </c>
      <c r="F21" s="317" t="s">
        <v>3023</v>
      </c>
    </row>
    <row r="22" spans="1:8" s="312" customFormat="1" ht="47.25" customHeight="1">
      <c r="A22" s="532"/>
      <c r="B22" s="509"/>
      <c r="C22" s="317" t="s">
        <v>2913</v>
      </c>
      <c r="D22" s="317" t="s">
        <v>3028</v>
      </c>
      <c r="E22" s="317" t="s">
        <v>3027</v>
      </c>
      <c r="F22" s="317" t="s">
        <v>3026</v>
      </c>
      <c r="G22" s="17"/>
      <c r="H22" s="18"/>
    </row>
    <row r="23" spans="1:8" s="312" customFormat="1" ht="47.25" customHeight="1">
      <c r="A23" s="532"/>
      <c r="B23" s="509"/>
      <c r="C23" s="317" t="s">
        <v>1832</v>
      </c>
      <c r="D23" s="317" t="s">
        <v>3031</v>
      </c>
      <c r="E23" s="317" t="s">
        <v>3032</v>
      </c>
      <c r="F23" s="317" t="s">
        <v>1245</v>
      </c>
      <c r="G23" s="17"/>
      <c r="H23" s="18"/>
    </row>
  </sheetData>
  <autoFilter ref="A7:M7">
    <sortState ref="C8:F20">
      <sortCondition ref="C7"/>
    </sortState>
  </autoFilter>
  <mergeCells count="5">
    <mergeCell ref="C6:F6"/>
    <mergeCell ref="A1:F1"/>
    <mergeCell ref="A3:F3"/>
    <mergeCell ref="A2:F2"/>
    <mergeCell ref="B4:E4"/>
  </mergeCells>
  <phoneticPr fontId="3" type="noConversion"/>
  <pageMargins left="0.27559055118110237" right="0.27559055118110237" top="0.47244094488188981" bottom="0.39370078740157483" header="0.23622047244094491" footer="0.15748031496062992"/>
  <pageSetup paperSize="9" scale="70" orientation="portrait" r:id="rId1"/>
  <headerFooter alignWithMargins="0">
    <oddFooter>&amp;C&amp;A&amp;RСтраница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I5"/>
  <sheetViews>
    <sheetView workbookViewId="0">
      <selection activeCell="C8" sqref="C8"/>
    </sheetView>
  </sheetViews>
  <sheetFormatPr defaultRowHeight="12.75"/>
  <cols>
    <col min="1" max="1" width="8.140625" customWidth="1"/>
    <col min="2" max="2" width="38" customWidth="1"/>
    <col min="3" max="3" width="40.42578125" customWidth="1"/>
    <col min="4" max="4" width="17.28515625" customWidth="1"/>
    <col min="5" max="5" width="11.7109375" customWidth="1"/>
    <col min="6" max="6" width="10.7109375" customWidth="1"/>
    <col min="7" max="7" width="14.85546875" style="10" customWidth="1"/>
    <col min="8" max="8" width="6.42578125" style="10" customWidth="1"/>
    <col min="9" max="9" width="16.5703125" style="10" customWidth="1"/>
  </cols>
  <sheetData>
    <row r="1" spans="2:9" ht="162.75" customHeight="1">
      <c r="B1" s="680"/>
      <c r="C1" s="680"/>
      <c r="D1" s="680"/>
      <c r="E1" s="115"/>
      <c r="F1" s="115"/>
      <c r="G1" s="115"/>
      <c r="H1" s="115"/>
      <c r="I1" s="115"/>
    </row>
    <row r="2" spans="2:9" ht="21.75" customHeight="1">
      <c r="B2" s="199"/>
      <c r="C2" s="199"/>
      <c r="D2" s="199"/>
      <c r="E2" s="115"/>
      <c r="F2" s="115"/>
      <c r="G2" s="115"/>
      <c r="H2" s="115"/>
      <c r="I2" s="115"/>
    </row>
    <row r="3" spans="2:9" ht="45.75" customHeight="1">
      <c r="B3" s="482" t="s">
        <v>2289</v>
      </c>
      <c r="C3" s="482" t="s">
        <v>2290</v>
      </c>
      <c r="D3" s="482" t="s">
        <v>2291</v>
      </c>
      <c r="G3"/>
      <c r="H3"/>
      <c r="I3" s="66"/>
    </row>
    <row r="4" spans="2:9" ht="38.25" customHeight="1">
      <c r="B4" s="483" t="s">
        <v>2831</v>
      </c>
      <c r="C4" s="483" t="s">
        <v>2820</v>
      </c>
      <c r="D4" s="483" t="s">
        <v>2832</v>
      </c>
    </row>
    <row r="5" spans="2:9" s="312" customFormat="1" ht="37.5">
      <c r="B5" s="483" t="s">
        <v>2906</v>
      </c>
      <c r="C5" s="483" t="s">
        <v>2820</v>
      </c>
      <c r="D5" s="483" t="s">
        <v>172</v>
      </c>
      <c r="G5" s="10"/>
      <c r="H5" s="10"/>
      <c r="I5" s="10"/>
    </row>
  </sheetData>
  <mergeCells count="1">
    <mergeCell ref="B1:D1"/>
  </mergeCells>
  <phoneticPr fontId="3" type="noConversion"/>
  <pageMargins left="0" right="0" top="0" bottom="0" header="0.15748031496062992" footer="0.15748031496062992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Оглавление</vt:lpstr>
      <vt:lpstr>Прайс ЛКМ</vt:lpstr>
      <vt:lpstr>Новинки</vt:lpstr>
      <vt:lpstr>Акции </vt:lpstr>
      <vt:lpstr>Лист1</vt:lpstr>
      <vt:lpstr>Оглавление!Заголовки_для_печати</vt:lpstr>
      <vt:lpstr>'Прайс ЛКМ'!Заголовки_для_печати</vt:lpstr>
      <vt:lpstr>Новинки!Область_печати</vt:lpstr>
      <vt:lpstr>Оглавление!Область_печати</vt:lpstr>
      <vt:lpstr>'Прайс ЛКМ'!Область_печати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Irina_Shelagina</dc:creator>
  <cp:lastModifiedBy>valeria_sycheva</cp:lastModifiedBy>
  <cp:lastPrinted>2017-10-06T09:36:13Z</cp:lastPrinted>
  <dcterms:created xsi:type="dcterms:W3CDTF">2010-02-17T07:55:51Z</dcterms:created>
  <dcterms:modified xsi:type="dcterms:W3CDTF">2017-10-09T12:05:15Z</dcterms:modified>
</cp:coreProperties>
</file>