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7" i="1"/>
  <c r="F15" i="1" l="1"/>
  <c r="F14" i="1"/>
  <c r="F13" i="1"/>
  <c r="F12" i="1"/>
  <c r="F11" i="1"/>
  <c r="F20" i="1" s="1"/>
  <c r="F21" i="1" s="1"/>
  <c r="F10" i="1"/>
  <c r="F9" i="1"/>
  <c r="E5" i="1"/>
  <c r="F22" i="1" l="1"/>
</calcChain>
</file>

<file path=xl/sharedStrings.xml><?xml version="1.0" encoding="utf-8"?>
<sst xmlns="http://schemas.openxmlformats.org/spreadsheetml/2006/main" count="34" uniqueCount="34">
  <si>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</si>
  <si>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</si>
  <si>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</si>
  <si>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</si>
  <si>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</si>
  <si>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</si>
  <si>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</si>
  <si>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</si>
  <si>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</si>
  <si>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</si>
  <si>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</si>
  <si>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</si>
  <si>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</si>
  <si>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</si>
  <si>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</si>
  <si>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</si>
  <si>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总费用</t>
  </si>
  <si>
    <t>小计（人民币）</t>
  </si>
  <si>
    <t>The Fee Includes：
费用包含</t>
  </si>
  <si>
    <t>The Fee Not Includes：
费用不包含</t>
  </si>
  <si>
    <t>Remarks：
注意事项</t>
  </si>
  <si>
    <t>1. 此费用不包含行程以外的任何景点或车费等费用；
2. 此费用不包含客人全程住宿、用餐及景点， 客人要求自理；
3. 此费用不包含国内国际段机票</t>
  </si>
  <si>
    <t>accounts@heart-travel.co.nz</t>
  </si>
  <si>
    <t>1. 此报价包括所有以上所列景点门票费用;</t>
  </si>
  <si>
    <t>1.如有超出以上行程或当日超时，则另外加收，超出的行程由导游与我们联系，再与
你们沟通额外加收；导游超时规定：一般司机兼导游工作时间为每天 8-9 个小时，超
出则要收取加班费用；
2. 请在确定团体当天付 30%定金（任何原因均不退此款）；出团前 15 个工作日付支
付剩余 70%；
3. 此行程为参考行程，此价格也是参考价格，最终价格以客人的最终修改版本和机
票时间为准；
4. 客人请在出团前必须自行在中国购买旅游意外保险：在新西兰境内出现大多意外
情况，如偷盗、抢劫、意外受伤等，警察都是交由保险公司处理，所以为了您的各项
安全，请务必购买旅游保险！！！
5. 由于航空公司或天气等其它不可抗力因素，如取消、延迟造成的任何损失，我司
不承担任何违约责任；
6. 此团暂时还没做任何安排，请确认价格，收到价格确认后，会马上安排。</t>
  </si>
  <si>
    <t>2.7 凯库拉观鲸 （大人694 小孩286，3岁免费）</t>
  </si>
  <si>
    <t>1.27 爱哥顿生态农场观光( 2大2小 大人220, 小孩110）</t>
  </si>
  <si>
    <t>1.27 霍比特人村( 2大2小 大人350, 小孩175）</t>
  </si>
  <si>
    <t>2.1 皇后镇蒸汽船，瓦特农场BBQ 2大2小 大人529, 小孩269</t>
  </si>
  <si>
    <t>2.2 蒂阿瑙萤火虫洞 （大人375，小孩110）</t>
  </si>
  <si>
    <t>1.30 直升机冰川观光40分钟( 2大2小 大人2150, 小孩1500）</t>
  </si>
  <si>
    <t>2.1 皇后镇高空跳伞 12,000英尺</t>
  </si>
  <si>
    <t>2.2 皇后镇山顶缆车(Skyline Gondola)（大人160，小孩100）</t>
  </si>
  <si>
    <t>2.1 达特河快艇魔戒森林徒步之旅 （大人1145，小孩640）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</si>
</sst>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2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6" borderId="0" xfId="2" applyNumberFormat="1" applyFont="1" applyFill="1" applyBorder="1" applyAlignment="1">
      <alignment horizontal="left" vertical="center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8" fontId="7" fillId="7" borderId="4" xfId="0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7" fontId="16" fillId="4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7" fillId="5" borderId="0" xfId="0" applyFont="1" applyFill="1" applyBorder="1" applyAlignment="1">
      <alignment horizontal="left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180820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8"/>
  <sheetViews>
    <sheetView showGridLines="0" tabSelected="1" topLeftCell="A7" zoomScale="140" zoomScaleNormal="140" zoomScalePageLayoutView="160" workbookViewId="0">
      <selection activeCell="C18" sqref="C18:D18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40"/>
      <c r="C1" s="40"/>
      <c r="D1" s="41" t="s">
        <v>0</v>
      </c>
      <c r="E1" s="41"/>
      <c r="F1" s="41"/>
    </row>
    <row r="2" spans="2:7" ht="6.75" customHeight="1">
      <c r="B2" s="18"/>
      <c r="C2" s="42"/>
      <c r="D2" s="42"/>
      <c r="E2" s="42"/>
      <c r="F2" s="42"/>
    </row>
    <row r="3" spans="2:7" ht="16.5" customHeight="1">
      <c r="B3" s="46" t="s">
        <v>9</v>
      </c>
      <c r="C3" s="46"/>
      <c r="D3" s="7"/>
      <c r="E3" s="7"/>
      <c r="F3" s="7"/>
      <c r="G3" s="7"/>
    </row>
    <row r="4" spans="2:7" s="1" customFormat="1" ht="16.5" customHeight="1">
      <c r="B4" s="44" t="s">
        <v>10</v>
      </c>
      <c r="C4" s="44"/>
      <c r="D4" s="9" t="s">
        <v>5</v>
      </c>
      <c r="E4" s="44" t="s">
        <v>12</v>
      </c>
      <c r="F4" s="44"/>
      <c r="G4" s="44"/>
    </row>
    <row r="5" spans="2:7" s="1" customFormat="1" ht="16.5" customHeight="1">
      <c r="B5" s="44">
        <v>41992</v>
      </c>
      <c r="C5" s="44"/>
      <c r="D5" s="9" t="s">
        <v>6</v>
      </c>
      <c r="E5" s="10">
        <f ca="1">TODAY()</f>
        <v>42705</v>
      </c>
      <c r="F5" s="5"/>
    </row>
    <row r="6" spans="2:7" s="1" customFormat="1" ht="16.5" customHeight="1">
      <c r="B6" s="44" t="s">
        <v>14</v>
      </c>
      <c r="C6" s="44"/>
      <c r="D6" s="9" t="s">
        <v>7</v>
      </c>
      <c r="E6" s="8" t="s">
        <v>15</v>
      </c>
      <c r="F6" s="4"/>
    </row>
    <row r="7" spans="2:7" s="1" customFormat="1" ht="16.5" customHeight="1">
      <c r="B7" s="45" t="s">
        <v>22</v>
      </c>
      <c r="C7" s="44"/>
      <c r="D7" s="3"/>
      <c r="E7" s="8"/>
      <c r="F7" s="6"/>
    </row>
    <row r="8" spans="2:7" ht="27" customHeight="1">
      <c r="B8" s="24" t="s">
        <v>8</v>
      </c>
      <c r="C8" s="43" t="s">
        <v>1</v>
      </c>
      <c r="D8" s="43"/>
      <c r="E8" s="19" t="s">
        <v>2</v>
      </c>
      <c r="F8" s="28" t="s">
        <v>3</v>
      </c>
    </row>
    <row r="9" spans="2:7" ht="16.5" customHeight="1">
      <c r="B9" s="37">
        <v>1</v>
      </c>
      <c r="C9" s="39" t="s">
        <v>27</v>
      </c>
      <c r="D9" s="39"/>
      <c r="E9" s="20">
        <v>1050</v>
      </c>
      <c r="F9" s="29">
        <f t="shared" ref="F9" si="0">IF(SUM(B9)&gt;0,SUM(B9*E9),"")</f>
        <v>1050</v>
      </c>
    </row>
    <row r="10" spans="2:7" ht="16.5" customHeight="1">
      <c r="B10" s="36">
        <v>1</v>
      </c>
      <c r="C10" s="38" t="s">
        <v>26</v>
      </c>
      <c r="D10" s="38"/>
      <c r="E10" s="21">
        <v>660</v>
      </c>
      <c r="F10" s="30">
        <f t="shared" ref="F10:F11" si="1">IF(SUM(B10)&gt;0,SUM(B10*E10),"")</f>
        <v>660</v>
      </c>
    </row>
    <row r="11" spans="2:7" ht="16.5" customHeight="1">
      <c r="B11" s="37">
        <v>1</v>
      </c>
      <c r="C11" s="39" t="s">
        <v>30</v>
      </c>
      <c r="D11" s="39"/>
      <c r="E11" s="17">
        <v>7300</v>
      </c>
      <c r="F11" s="29">
        <f t="shared" si="1"/>
        <v>7300</v>
      </c>
    </row>
    <row r="12" spans="2:7" ht="16.5" customHeight="1">
      <c r="B12" s="36">
        <v>1</v>
      </c>
      <c r="C12" s="38" t="s">
        <v>31</v>
      </c>
      <c r="D12" s="38"/>
      <c r="E12" s="21">
        <v>1494</v>
      </c>
      <c r="F12" s="30">
        <f t="shared" ref="F12:F15" si="2">IF(SUM(B12)&gt;0,SUM(B12*E12),"")</f>
        <v>1494</v>
      </c>
    </row>
    <row r="13" spans="2:7" ht="16.5" customHeight="1">
      <c r="B13" s="37">
        <v>1</v>
      </c>
      <c r="C13" s="39" t="s">
        <v>28</v>
      </c>
      <c r="D13" s="39"/>
      <c r="E13" s="17">
        <v>1596</v>
      </c>
      <c r="F13" s="29">
        <f t="shared" si="2"/>
        <v>1596</v>
      </c>
    </row>
    <row r="14" spans="2:7" ht="16.5" customHeight="1">
      <c r="B14" s="36">
        <v>1</v>
      </c>
      <c r="C14" s="38" t="s">
        <v>32</v>
      </c>
      <c r="D14" s="38"/>
      <c r="E14" s="21">
        <v>520</v>
      </c>
      <c r="F14" s="30">
        <f t="shared" si="2"/>
        <v>520</v>
      </c>
    </row>
    <row r="15" spans="2:7" ht="16.5" customHeight="1">
      <c r="B15" s="37">
        <v>1</v>
      </c>
      <c r="C15" s="39" t="s">
        <v>33</v>
      </c>
      <c r="D15" s="39"/>
      <c r="E15" s="17">
        <v>3570</v>
      </c>
      <c r="F15" s="29">
        <f t="shared" si="2"/>
        <v>3570</v>
      </c>
    </row>
    <row r="16" spans="2:7" ht="16.5" customHeight="1">
      <c r="B16" s="36">
        <v>1</v>
      </c>
      <c r="C16" s="38" t="s">
        <v>29</v>
      </c>
      <c r="D16" s="38"/>
      <c r="E16" s="21">
        <v>970</v>
      </c>
      <c r="F16" s="30">
        <f t="shared" ref="F16:F17" si="3">IF(SUM(B16)&gt;0,SUM(B16*E16),"")</f>
        <v>970</v>
      </c>
    </row>
    <row r="17" spans="2:6" ht="16.5" customHeight="1">
      <c r="B17" s="37">
        <v>1</v>
      </c>
      <c r="C17" s="39" t="s">
        <v>25</v>
      </c>
      <c r="D17" s="39"/>
      <c r="E17" s="17">
        <v>1960</v>
      </c>
      <c r="F17" s="29">
        <f t="shared" si="3"/>
        <v>1960</v>
      </c>
    </row>
    <row r="18" spans="2:6" ht="16.5" customHeight="1">
      <c r="B18" s="36"/>
      <c r="C18" s="38"/>
      <c r="D18" s="38"/>
      <c r="E18" s="21"/>
      <c r="F18" s="30"/>
    </row>
    <row r="19" spans="2:6" ht="16.5" customHeight="1">
      <c r="B19" s="25"/>
      <c r="C19" s="39"/>
      <c r="D19" s="39"/>
      <c r="E19" s="17"/>
      <c r="F19" s="31"/>
    </row>
    <row r="20" spans="2:6" ht="16.5" customHeight="1">
      <c r="B20" s="26"/>
      <c r="C20" s="12"/>
      <c r="D20" s="12"/>
      <c r="E20" s="13" t="s">
        <v>17</v>
      </c>
      <c r="F20" s="32">
        <f>SUM(F9:F18)</f>
        <v>19120</v>
      </c>
    </row>
    <row r="21" spans="2:6" ht="16.5" customHeight="1">
      <c r="B21" s="26"/>
      <c r="C21" s="12"/>
      <c r="D21" s="14" t="s">
        <v>13</v>
      </c>
      <c r="E21" s="15">
        <v>0</v>
      </c>
      <c r="F21" s="33">
        <f>IF(SUM(F20)&gt;0,SUM(F20*E21),"")</f>
        <v>0</v>
      </c>
    </row>
    <row r="22" spans="2:6" ht="15.95" customHeight="1">
      <c r="B22" s="26"/>
      <c r="C22" s="12"/>
      <c r="D22" s="12"/>
      <c r="E22" s="16" t="s">
        <v>16</v>
      </c>
      <c r="F22" s="34">
        <f>F20</f>
        <v>19120</v>
      </c>
    </row>
    <row r="23" spans="2:6" ht="15.95" customHeight="1">
      <c r="B23" s="27"/>
      <c r="C23" s="22"/>
      <c r="D23" s="22"/>
      <c r="E23" s="23"/>
      <c r="F23" s="35"/>
    </row>
    <row r="24" spans="2:6" ht="24" customHeight="1">
      <c r="B24" s="58" t="s">
        <v>18</v>
      </c>
      <c r="C24" s="59"/>
      <c r="D24" s="60" t="s">
        <v>23</v>
      </c>
      <c r="E24" s="61"/>
      <c r="F24" s="61"/>
    </row>
    <row r="25" spans="2:6" ht="42" customHeight="1">
      <c r="B25" s="53" t="s">
        <v>19</v>
      </c>
      <c r="C25" s="54"/>
      <c r="D25" s="50" t="s">
        <v>21</v>
      </c>
      <c r="E25" s="51"/>
      <c r="F25" s="52"/>
    </row>
    <row r="26" spans="2:6" ht="147" customHeight="1">
      <c r="B26" s="53" t="s">
        <v>20</v>
      </c>
      <c r="C26" s="54"/>
      <c r="D26" s="50" t="s">
        <v>24</v>
      </c>
      <c r="E26" s="51"/>
      <c r="F26" s="52"/>
    </row>
    <row r="27" spans="2:6" ht="15.95" customHeight="1">
      <c r="B27" s="55" t="s">
        <v>11</v>
      </c>
      <c r="C27" s="56"/>
      <c r="D27" s="56"/>
      <c r="E27" s="56"/>
      <c r="F27" s="57"/>
    </row>
    <row r="28" spans="2:6" ht="15.95" customHeight="1">
      <c r="B28" s="47" t="s">
        <v>4</v>
      </c>
      <c r="C28" s="48"/>
      <c r="D28" s="48"/>
      <c r="E28" s="48"/>
      <c r="F28" s="49"/>
    </row>
  </sheetData>
  <mergeCells count="29">
    <mergeCell ref="C14:D14"/>
    <mergeCell ref="C13:D13"/>
    <mergeCell ref="B24:C24"/>
    <mergeCell ref="D24:F24"/>
    <mergeCell ref="C15:D15"/>
    <mergeCell ref="C16:D16"/>
    <mergeCell ref="C17:D17"/>
    <mergeCell ref="C18:D18"/>
    <mergeCell ref="B28:F28"/>
    <mergeCell ref="C19:D19"/>
    <mergeCell ref="D25:F25"/>
    <mergeCell ref="B26:C26"/>
    <mergeCell ref="D26:F26"/>
    <mergeCell ref="B25:C25"/>
    <mergeCell ref="B27:F27"/>
    <mergeCell ref="C10:D10"/>
    <mergeCell ref="C11:D11"/>
    <mergeCell ref="C12:D12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2016-12-01T10:10:50Z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