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autoCompressPictures="0"/>
  <bookViews>
    <workbookView xWindow="0" yWindow="0" windowWidth="28800" windowHeight="12585"/>
  </bookViews>
  <sheets>
    <sheet name="Service Invoice" sheetId="1" r:id="rId1"/>
  </sheets>
  <definedNames>
    <definedName name="_xlnm.Print_Area" localSheetId="0">'Service Invoice'!$A$1:$H$23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6" i="1"/>
  <c r="F18" i="1"/>
  <c r="E5" i="1"/>
</calcChain>
</file>

<file path=xl/sharedStrings.xml><?xml version="1.0" encoding="utf-8"?>
<sst xmlns="http://schemas.openxmlformats.org/spreadsheetml/2006/main" count="29" uniqueCount="29">
  <si>
    <t>INVOICE</t>
  </si>
  <si>
    <t>Description</t>
  </si>
  <si>
    <t>Unit Price</t>
  </si>
  <si>
    <t>Line Total</t>
  </si>
  <si>
    <t>Invoice No :</t>
  </si>
  <si>
    <t>Date :</t>
  </si>
  <si>
    <t>Customer ID :</t>
  </si>
  <si>
    <t>Quantity</t>
  </si>
  <si>
    <t xml:space="preserve">3-1 Halls Place Middleton Christchurch </t>
    <phoneticPr fontId="1" type="noConversion"/>
  </si>
  <si>
    <t>[063]</t>
    <phoneticPr fontId="1" type="noConversion"/>
  </si>
  <si>
    <t>021 6699 28</t>
  </si>
  <si>
    <t>HT160728B</t>
  </si>
  <si>
    <t>总费用</t>
  </si>
  <si>
    <t>小计（人民币）</t>
  </si>
  <si>
    <t>The Fee Includes：
费用包含</t>
  </si>
  <si>
    <t>The Fee Not Includes：
费用不包含</t>
  </si>
  <si>
    <t xml:space="preserve"> </t>
  </si>
  <si>
    <t>yang@heart-travel.co.nz</t>
  </si>
  <si>
    <t>心旅新西兰HT</t>
  </si>
  <si>
    <r>
      <t xml:space="preserve">Make all checks payable to [XINLV XINXILAN LTD]
</t>
    </r>
    <r>
      <rPr>
        <sz val="9"/>
        <color theme="5"/>
        <rFont val="Segoe UI"/>
        <family val="2"/>
        <scheme val="minor"/>
      </rPr>
      <t>THANK YOU FOR YOUR BUSINESS!</t>
    </r>
  </si>
  <si>
    <t>Remarks：
酒店说明</t>
  </si>
  <si>
    <t>1.23 凯库拉住宿（kaikoura waterfront  海景房x 4  已付1000元）</t>
  </si>
  <si>
    <t>1.24 基督城住宿(Fino Hotel &amp; Suites 套房 x 4 )</t>
  </si>
  <si>
    <t>1.25 霍基提卡（Holiday homes x 2）</t>
  </si>
  <si>
    <t>1.26 约瑟夫冰川小镇 （10 cottages 山景小木屋 x 5）</t>
  </si>
  <si>
    <t>1. 此报价包括所有酒店住宿</t>
  </si>
  <si>
    <t>已付</t>
  </si>
  <si>
    <t>1. 早餐;
2. 其他一切私人酒店内消费</t>
  </si>
  <si>
    <t>1.31 特卡波住宿（国际青年旅社 6床间 x 2 &amp; 大床间 x 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</si>
</sst>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[$-409]mmmm\ d\,\ yyyy;@"/>
    <numFmt numFmtId="166" formatCode="_ [$¥-804]* #,##0.00_ ;_ [$¥-804]* \-#,##0.00_ ;_ [$¥-804]* &quot;-&quot;??_ ;_ @_ "/>
    <numFmt numFmtId="167" formatCode="[$¥-804]#,##0.00"/>
  </numFmts>
  <fonts count="19">
    <font>
      <sz val="10"/>
      <name val="Arial"/>
    </font>
    <font>
      <sz val="8"/>
      <name val="Arial"/>
      <family val="2"/>
    </font>
    <font>
      <sz val="10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36"/>
      <color theme="4"/>
      <name val="Segoe UI Light"/>
      <family val="2"/>
      <scheme val="major"/>
    </font>
    <font>
      <sz val="10"/>
      <color theme="3" tint="-0.249977111117893"/>
      <name val="Segoe UI"/>
      <family val="2"/>
      <scheme val="minor"/>
    </font>
    <font>
      <sz val="9"/>
      <color theme="3" tint="-0.249977111117893"/>
      <name val="Segoe UI"/>
      <family val="2"/>
      <scheme val="minor"/>
    </font>
    <font>
      <sz val="12"/>
      <color theme="4"/>
      <name val="Segoe UI"/>
      <family val="2"/>
      <scheme val="minor"/>
    </font>
    <font>
      <sz val="10"/>
      <color theme="4"/>
      <name val="Segoe UI"/>
      <family val="2"/>
      <scheme val="minor"/>
    </font>
    <font>
      <i/>
      <sz val="9"/>
      <color theme="3" tint="-0.249977111117893"/>
      <name val="Segoe UI"/>
      <family val="2"/>
      <scheme val="minor"/>
    </font>
    <font>
      <sz val="11"/>
      <color theme="0"/>
      <name val="Segoe UI Light"/>
      <family val="2"/>
      <scheme val="maj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theme="3" tint="-0.249977111117893"/>
      <name val="Segoe UI"/>
      <family val="2"/>
      <scheme val="minor"/>
    </font>
    <font>
      <sz val="9"/>
      <color theme="0"/>
      <name val="Segoe UI"/>
      <family val="2"/>
      <scheme val="minor"/>
    </font>
    <font>
      <sz val="9"/>
      <color theme="3" tint="-0.249977111117893"/>
      <name val="宋体"/>
      <family val="3"/>
      <charset val="134"/>
    </font>
    <font>
      <b/>
      <sz val="8"/>
      <name val="Segoe UI"/>
      <family val="2"/>
      <scheme val="minor"/>
    </font>
    <font>
      <sz val="9"/>
      <color theme="5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5" fontId="0" fillId="0" borderId="0"/>
    <xf numFmtId="165" fontId="13" fillId="0" borderId="0" applyNumberFormat="0" applyFill="0" applyBorder="0" applyAlignment="0" applyProtection="0"/>
    <xf numFmtId="164" fontId="12" fillId="0" borderId="0" applyFont="0" applyFill="0" applyBorder="0" applyAlignment="0" applyProtection="0"/>
  </cellStyleXfs>
  <cellXfs count="56">
    <xf numFmtId="165" fontId="0" fillId="0" borderId="0" xfId="0"/>
    <xf numFmtId="165" fontId="4" fillId="0" borderId="0" xfId="0" applyFont="1"/>
    <xf numFmtId="165" fontId="2" fillId="0" borderId="0" xfId="0" applyFont="1"/>
    <xf numFmtId="165" fontId="6" fillId="0" borderId="0" xfId="0" applyFont="1" applyAlignment="1"/>
    <xf numFmtId="165" fontId="6" fillId="0" borderId="0" xfId="0" applyFont="1" applyAlignment="1">
      <alignment horizontal="left" indent="1"/>
    </xf>
    <xf numFmtId="165" fontId="6" fillId="0" borderId="0" xfId="0" applyNumberFormat="1" applyFont="1" applyAlignment="1">
      <alignment horizontal="left" indent="1"/>
    </xf>
    <xf numFmtId="165" fontId="6" fillId="0" borderId="0" xfId="0" applyFont="1" applyAlignment="1">
      <alignment horizontal="right"/>
    </xf>
    <xf numFmtId="165" fontId="8" fillId="0" borderId="0" xfId="0" applyFont="1" applyBorder="1" applyAlignment="1">
      <alignment horizontal="left"/>
    </xf>
    <xf numFmtId="165" fontId="6" fillId="0" borderId="0" xfId="0" applyFont="1" applyAlignment="1">
      <alignment horizontal="left"/>
    </xf>
    <xf numFmtId="165" fontId="9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165" fontId="2" fillId="0" borderId="0" xfId="0" applyFont="1" applyAlignment="1">
      <alignment horizontal="left"/>
    </xf>
    <xf numFmtId="165" fontId="7" fillId="0" borderId="0" xfId="0" applyFont="1" applyBorder="1" applyAlignment="1">
      <alignment vertical="center"/>
    </xf>
    <xf numFmtId="165" fontId="7" fillId="0" borderId="0" xfId="0" applyFont="1" applyBorder="1" applyAlignment="1">
      <alignment horizontal="left" vertical="center"/>
    </xf>
    <xf numFmtId="165" fontId="7" fillId="0" borderId="0" xfId="0" applyFont="1" applyBorder="1" applyAlignment="1">
      <alignment horizontal="right" vertical="center"/>
    </xf>
    <xf numFmtId="10" fontId="7" fillId="2" borderId="0" xfId="0" applyNumberFormat="1" applyFont="1" applyFill="1" applyBorder="1" applyAlignment="1">
      <alignment horizontal="left" vertical="center"/>
    </xf>
    <xf numFmtId="165" fontId="14" fillId="0" borderId="0" xfId="0" applyFont="1" applyBorder="1" applyAlignment="1">
      <alignment horizontal="left" vertical="center"/>
    </xf>
    <xf numFmtId="167" fontId="16" fillId="6" borderId="0" xfId="0" applyNumberFormat="1" applyFont="1" applyFill="1" applyBorder="1" applyAlignment="1">
      <alignment horizontal="left" vertical="center"/>
    </xf>
    <xf numFmtId="165" fontId="3" fillId="0" borderId="0" xfId="0" applyFont="1" applyBorder="1" applyAlignment="1"/>
    <xf numFmtId="165" fontId="11" fillId="3" borderId="0" xfId="0" applyFont="1" applyFill="1" applyBorder="1" applyAlignment="1">
      <alignment horizontal="left"/>
    </xf>
    <xf numFmtId="167" fontId="16" fillId="6" borderId="0" xfId="2" applyNumberFormat="1" applyFont="1" applyFill="1" applyBorder="1" applyAlignment="1">
      <alignment horizontal="left" vertical="center"/>
    </xf>
    <xf numFmtId="167" fontId="16" fillId="5" borderId="0" xfId="0" applyNumberFormat="1" applyFont="1" applyFill="1" applyBorder="1" applyAlignment="1">
      <alignment horizontal="left" vertical="center"/>
    </xf>
    <xf numFmtId="165" fontId="11" fillId="3" borderId="3" xfId="0" applyFont="1" applyFill="1" applyBorder="1" applyAlignment="1">
      <alignment horizontal="left"/>
    </xf>
    <xf numFmtId="0" fontId="16" fillId="6" borderId="3" xfId="0" applyNumberFormat="1" applyFont="1" applyFill="1" applyBorder="1" applyAlignment="1">
      <alignment horizontal="left" vertical="center" wrapText="1"/>
    </xf>
    <xf numFmtId="0" fontId="16" fillId="5" borderId="3" xfId="0" applyNumberFormat="1" applyFont="1" applyFill="1" applyBorder="1" applyAlignment="1">
      <alignment horizontal="left" vertical="center" wrapText="1"/>
    </xf>
    <xf numFmtId="165" fontId="7" fillId="0" borderId="3" xfId="0" applyFont="1" applyBorder="1" applyAlignment="1">
      <alignment vertical="center"/>
    </xf>
    <xf numFmtId="165" fontId="11" fillId="3" borderId="4" xfId="0" applyFont="1" applyFill="1" applyBorder="1" applyAlignment="1">
      <alignment horizontal="left"/>
    </xf>
    <xf numFmtId="167" fontId="16" fillId="6" borderId="4" xfId="0" applyNumberFormat="1" applyFont="1" applyFill="1" applyBorder="1" applyAlignment="1">
      <alignment vertical="center"/>
    </xf>
    <xf numFmtId="167" fontId="16" fillId="5" borderId="4" xfId="0" applyNumberFormat="1" applyFont="1" applyFill="1" applyBorder="1" applyAlignment="1">
      <alignment vertical="center"/>
    </xf>
    <xf numFmtId="166" fontId="16" fillId="6" borderId="4" xfId="2" applyNumberFormat="1" applyFont="1" applyFill="1" applyBorder="1" applyAlignment="1">
      <alignment vertical="center"/>
    </xf>
    <xf numFmtId="167" fontId="7" fillId="7" borderId="4" xfId="0" applyNumberFormat="1" applyFont="1" applyFill="1" applyBorder="1" applyAlignment="1">
      <alignment vertical="center"/>
    </xf>
    <xf numFmtId="166" fontId="15" fillId="4" borderId="4" xfId="0" applyNumberFormat="1" applyFont="1" applyFill="1" applyBorder="1" applyAlignment="1">
      <alignment vertical="center"/>
    </xf>
    <xf numFmtId="165" fontId="2" fillId="0" borderId="2" xfId="0" applyFont="1" applyBorder="1"/>
    <xf numFmtId="165" fontId="2" fillId="0" borderId="1" xfId="0" applyFont="1" applyBorder="1"/>
    <xf numFmtId="165" fontId="2" fillId="0" borderId="1" xfId="0" applyFont="1" applyBorder="1" applyAlignment="1">
      <alignment horizontal="left"/>
    </xf>
    <xf numFmtId="165" fontId="2" fillId="0" borderId="5" xfId="0" applyFont="1" applyBorder="1"/>
    <xf numFmtId="4" fontId="7" fillId="5" borderId="4" xfId="0" applyNumberFormat="1" applyFont="1" applyFill="1" applyBorder="1" applyAlignment="1">
      <alignment vertical="center"/>
    </xf>
    <xf numFmtId="165" fontId="17" fillId="2" borderId="6" xfId="0" applyFont="1" applyFill="1" applyBorder="1" applyAlignment="1">
      <alignment horizontal="center" vertical="center" wrapText="1"/>
    </xf>
    <xf numFmtId="165" fontId="17" fillId="2" borderId="6" xfId="0" applyFont="1" applyFill="1" applyBorder="1" applyAlignment="1">
      <alignment horizontal="center" vertical="center"/>
    </xf>
    <xf numFmtId="165" fontId="7" fillId="0" borderId="7" xfId="0" applyFont="1" applyBorder="1" applyAlignment="1">
      <alignment horizontal="center" vertical="center" wrapText="1"/>
    </xf>
    <xf numFmtId="165" fontId="7" fillId="0" borderId="8" xfId="0" applyFont="1" applyBorder="1" applyAlignment="1">
      <alignment horizontal="center" vertical="center" wrapText="1"/>
    </xf>
    <xf numFmtId="165" fontId="7" fillId="0" borderId="9" xfId="0" applyFont="1" applyBorder="1" applyAlignment="1">
      <alignment horizontal="center" vertical="center" wrapText="1"/>
    </xf>
    <xf numFmtId="165" fontId="16" fillId="6" borderId="0" xfId="0" applyFont="1" applyFill="1" applyBorder="1" applyAlignment="1">
      <alignment horizontal="left" vertical="center" wrapText="1"/>
    </xf>
    <xf numFmtId="165" fontId="17" fillId="0" borderId="7" xfId="0" applyFont="1" applyBorder="1" applyAlignment="1">
      <alignment horizontal="left" vertical="center" wrapText="1"/>
    </xf>
    <xf numFmtId="165" fontId="17" fillId="0" borderId="8" xfId="0" applyFont="1" applyBorder="1" applyAlignment="1">
      <alignment horizontal="left" vertical="center" wrapText="1"/>
    </xf>
    <xf numFmtId="165" fontId="17" fillId="0" borderId="9" xfId="0" applyFont="1" applyBorder="1" applyAlignment="1">
      <alignment horizontal="left" vertical="center" wrapText="1"/>
    </xf>
    <xf numFmtId="165" fontId="17" fillId="0" borderId="6" xfId="0" applyFont="1" applyBorder="1" applyAlignment="1">
      <alignment horizontal="left" vertical="center" wrapText="1"/>
    </xf>
    <xf numFmtId="165" fontId="17" fillId="0" borderId="6" xfId="0" applyFont="1" applyBorder="1" applyAlignment="1">
      <alignment horizontal="left" vertical="center"/>
    </xf>
    <xf numFmtId="0" fontId="16" fillId="5" borderId="0" xfId="0" applyNumberFormat="1" applyFont="1" applyFill="1" applyBorder="1" applyAlignment="1">
      <alignment horizontal="left" vertical="center" wrapText="1"/>
    </xf>
    <xf numFmtId="165" fontId="10" fillId="0" borderId="0" xfId="0" applyFont="1" applyBorder="1" applyAlignment="1">
      <alignment horizontal="left"/>
    </xf>
    <xf numFmtId="165" fontId="5" fillId="0" borderId="0" xfId="0" applyFont="1" applyBorder="1" applyAlignment="1">
      <alignment horizontal="right" vertical="center"/>
    </xf>
    <xf numFmtId="165" fontId="2" fillId="0" borderId="0" xfId="0" applyFont="1" applyBorder="1" applyAlignment="1"/>
    <xf numFmtId="165" fontId="11" fillId="3" borderId="0" xfId="0" applyFont="1" applyFill="1" applyBorder="1" applyAlignment="1">
      <alignment horizontal="left"/>
    </xf>
    <xf numFmtId="165" fontId="6" fillId="0" borderId="0" xfId="0" applyFont="1" applyAlignment="1">
      <alignment horizontal="left"/>
    </xf>
    <xf numFmtId="165" fontId="13" fillId="0" borderId="0" xfId="1" applyAlignment="1">
      <alignment horizontal="left"/>
    </xf>
    <xf numFmtId="165" fontId="8" fillId="0" borderId="0" xfId="0" applyFont="1" applyBorder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40280" y="1028700"/>
          <a:ext cx="2811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466725</xdr:colOff>
      <xdr:row>0</xdr:row>
      <xdr:rowOff>815569</xdr:rowOff>
    </xdr:from>
    <xdr:to>
      <xdr:col>1</xdr:col>
      <xdr:colOff>29390</xdr:colOff>
      <xdr:row>15</xdr:row>
      <xdr:rowOff>180820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815569"/>
          <a:ext cx="45719" cy="3141233"/>
        </a:xfrm>
        <a:prstGeom prst="rect">
          <a:avLst/>
        </a:prstGeom>
      </xdr:spPr>
    </xdr:pic>
    <xdr:clientData/>
  </xdr:twoCellAnchor>
  <xdr:twoCellAnchor editAs="oneCell">
    <xdr:from>
      <xdr:col>6</xdr:col>
      <xdr:colOff>107783</xdr:colOff>
      <xdr:row>0</xdr:row>
      <xdr:rowOff>853670</xdr:rowOff>
    </xdr:from>
    <xdr:to>
      <xdr:col>8</xdr:col>
      <xdr:colOff>1130</xdr:colOff>
      <xdr:row>13</xdr:row>
      <xdr:rowOff>78817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108" y="853670"/>
          <a:ext cx="38095" cy="2638091"/>
        </a:xfrm>
        <a:prstGeom prst="rect">
          <a:avLst/>
        </a:prstGeom>
      </xdr:spPr>
    </xdr:pic>
    <xdr:clientData/>
  </xdr:twoCellAnchor>
  <xdr:twoCellAnchor>
    <xdr:from>
      <xdr:col>0</xdr:col>
      <xdr:colOff>805639</xdr:colOff>
      <xdr:row>0</xdr:row>
      <xdr:rowOff>828675</xdr:rowOff>
    </xdr:from>
    <xdr:to>
      <xdr:col>6</xdr:col>
      <xdr:colOff>107266</xdr:colOff>
      <xdr:row>1</xdr:row>
      <xdr:rowOff>31402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0025" b="-140025"/>
        <a:stretch>
          <a:fillRect/>
        </a:stretch>
      </xdr:blipFill>
      <xdr:spPr>
        <a:xfrm>
          <a:off x="805639" y="828675"/>
          <a:ext cx="5877687" cy="63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382387</xdr:colOff>
      <xdr:row>2</xdr:row>
      <xdr:rowOff>70570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0"/>
          <a:ext cx="926672" cy="975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@heart-trave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23"/>
  <sheetViews>
    <sheetView showGridLines="0" tabSelected="1" zoomScale="120" zoomScaleNormal="120" zoomScalePageLayoutView="160" workbookViewId="0">
      <selection activeCell="C13" sqref="C13:D13"/>
    </sheetView>
  </sheetViews>
  <sheetFormatPr defaultColWidth="9.140625" defaultRowHeight="12.75"/>
  <cols>
    <col min="1" max="1" width="7.28515625" style="2" customWidth="1"/>
    <col min="2" max="2" width="8.140625" style="2" customWidth="1"/>
    <col min="3" max="3" width="26.42578125" style="2" customWidth="1"/>
    <col min="4" max="4" width="31.28515625" style="2" customWidth="1"/>
    <col min="5" max="5" width="16.7109375" style="11" customWidth="1"/>
    <col min="6" max="6" width="14.42578125" style="2" customWidth="1"/>
    <col min="7" max="7" width="0.42578125" style="2" hidden="1" customWidth="1"/>
    <col min="8" max="8" width="0.5703125" style="2" customWidth="1"/>
    <col min="9" max="9" width="9.42578125" style="2" bestFit="1" customWidth="1"/>
    <col min="10" max="16384" width="9.140625" style="2"/>
  </cols>
  <sheetData>
    <row r="1" spans="2:7" ht="64.5" customHeight="1">
      <c r="B1" s="49"/>
      <c r="C1" s="49"/>
      <c r="D1" s="50" t="s">
        <v>0</v>
      </c>
      <c r="E1" s="50"/>
      <c r="F1" s="50"/>
    </row>
    <row r="2" spans="2:7" ht="6.75" customHeight="1">
      <c r="B2" s="18"/>
      <c r="C2" s="51"/>
      <c r="D2" s="51"/>
      <c r="E2" s="51"/>
      <c r="F2" s="51"/>
    </row>
    <row r="3" spans="2:7" ht="16.5" customHeight="1">
      <c r="B3" s="55" t="s">
        <v>18</v>
      </c>
      <c r="C3" s="55"/>
      <c r="D3" s="7"/>
      <c r="E3" s="7"/>
      <c r="F3" s="7"/>
      <c r="G3" s="7"/>
    </row>
    <row r="4" spans="2:7" s="1" customFormat="1" ht="16.5" customHeight="1">
      <c r="B4" s="53" t="s">
        <v>8</v>
      </c>
      <c r="C4" s="53"/>
      <c r="D4" s="9" t="s">
        <v>4</v>
      </c>
      <c r="E4" s="53" t="s">
        <v>9</v>
      </c>
      <c r="F4" s="53"/>
      <c r="G4" s="53"/>
    </row>
    <row r="5" spans="2:7" s="1" customFormat="1" ht="16.5" customHeight="1">
      <c r="B5" s="53">
        <v>41992</v>
      </c>
      <c r="C5" s="53"/>
      <c r="D5" s="9" t="s">
        <v>5</v>
      </c>
      <c r="E5" s="10">
        <f ca="1">TODAY()</f>
        <v>42665</v>
      </c>
      <c r="F5" s="5"/>
    </row>
    <row r="6" spans="2:7" s="1" customFormat="1" ht="16.5" customHeight="1">
      <c r="B6" s="53" t="s">
        <v>10</v>
      </c>
      <c r="C6" s="53"/>
      <c r="D6" s="9" t="s">
        <v>6</v>
      </c>
      <c r="E6" s="8" t="s">
        <v>11</v>
      </c>
      <c r="F6" s="4"/>
    </row>
    <row r="7" spans="2:7" s="1" customFormat="1" ht="16.5" customHeight="1">
      <c r="B7" s="54" t="s">
        <v>17</v>
      </c>
      <c r="C7" s="53"/>
      <c r="D7" s="3"/>
      <c r="E7" s="8"/>
      <c r="F7" s="6"/>
    </row>
    <row r="8" spans="2:7" ht="27" customHeight="1">
      <c r="B8" s="22" t="s">
        <v>7</v>
      </c>
      <c r="C8" s="52" t="s">
        <v>1</v>
      </c>
      <c r="D8" s="52"/>
      <c r="E8" s="19" t="s">
        <v>2</v>
      </c>
      <c r="F8" s="26" t="s">
        <v>3</v>
      </c>
    </row>
    <row r="9" spans="2:7" ht="16.5" customHeight="1">
      <c r="B9" s="23">
        <v>1</v>
      </c>
      <c r="C9" s="42" t="s">
        <v>21</v>
      </c>
      <c r="D9" s="42"/>
      <c r="E9" s="20">
        <v>6462</v>
      </c>
      <c r="F9" s="27">
        <f>IF(SUM(B9)&gt;0,SUM(B9*E9),"")</f>
        <v>6462</v>
      </c>
    </row>
    <row r="10" spans="2:7" ht="16.5" customHeight="1">
      <c r="B10" s="24">
        <v>1</v>
      </c>
      <c r="C10" s="48" t="s">
        <v>22</v>
      </c>
      <c r="D10" s="48"/>
      <c r="E10" s="21">
        <v>6400</v>
      </c>
      <c r="F10" s="28">
        <f t="shared" ref="F10" si="0">IF(SUM(B10)&gt;0,SUM(B10*E10),"")</f>
        <v>6400</v>
      </c>
    </row>
    <row r="11" spans="2:7" ht="16.5" customHeight="1">
      <c r="B11" s="23">
        <v>1</v>
      </c>
      <c r="C11" s="42" t="s">
        <v>23</v>
      </c>
      <c r="D11" s="42"/>
      <c r="E11" s="20">
        <v>2750</v>
      </c>
      <c r="F11" s="27">
        <f t="shared" ref="F11" si="1">IF(SUM(B11)&gt;0,SUM(B11*E11),"")</f>
        <v>2750</v>
      </c>
    </row>
    <row r="12" spans="2:7" ht="16.5" customHeight="1">
      <c r="B12" s="24">
        <v>1</v>
      </c>
      <c r="C12" s="48" t="s">
        <v>24</v>
      </c>
      <c r="D12" s="48"/>
      <c r="E12" s="21">
        <v>5380</v>
      </c>
      <c r="F12" s="28">
        <f>IF(SUM(B12)&gt;0,SUM(B12*E12),"")</f>
        <v>5380</v>
      </c>
    </row>
    <row r="13" spans="2:7" ht="16.5" customHeight="1">
      <c r="B13" s="23">
        <v>1</v>
      </c>
      <c r="C13" s="42" t="s">
        <v>28</v>
      </c>
      <c r="D13" s="42"/>
      <c r="E13" s="20">
        <v>2850</v>
      </c>
      <c r="F13" s="27">
        <f t="shared" ref="F13" si="2">IF(SUM(B13)&gt;0,SUM(B13*E13),"")</f>
        <v>2850</v>
      </c>
    </row>
    <row r="14" spans="2:7" ht="16.5" customHeight="1">
      <c r="B14" s="24"/>
      <c r="C14" s="48"/>
      <c r="D14" s="48"/>
      <c r="E14" s="21"/>
      <c r="F14" s="28"/>
    </row>
    <row r="15" spans="2:7" ht="16.5" customHeight="1">
      <c r="B15" s="23"/>
      <c r="C15" s="42"/>
      <c r="D15" s="42"/>
      <c r="E15" s="17"/>
      <c r="F15" s="29"/>
    </row>
    <row r="16" spans="2:7" ht="16.5" customHeight="1">
      <c r="B16" s="25"/>
      <c r="C16" s="12"/>
      <c r="D16" s="12"/>
      <c r="E16" s="13" t="s">
        <v>13</v>
      </c>
      <c r="F16" s="30">
        <f>SUM(F9:F14)</f>
        <v>23842</v>
      </c>
    </row>
    <row r="17" spans="2:6" ht="16.5" customHeight="1">
      <c r="B17" s="25"/>
      <c r="C17" s="12"/>
      <c r="D17" s="14" t="s">
        <v>16</v>
      </c>
      <c r="E17" s="15" t="s">
        <v>26</v>
      </c>
      <c r="F17" s="36">
        <v>-1000</v>
      </c>
    </row>
    <row r="18" spans="2:6" ht="15.95" customHeight="1">
      <c r="B18" s="25"/>
      <c r="C18" s="12"/>
      <c r="D18" s="12"/>
      <c r="E18" s="16" t="s">
        <v>12</v>
      </c>
      <c r="F18" s="31">
        <f>F16 + F17</f>
        <v>22842</v>
      </c>
    </row>
    <row r="19" spans="2:6" ht="15.95" customHeight="1">
      <c r="B19" s="32"/>
      <c r="C19" s="33"/>
      <c r="D19" s="33"/>
      <c r="E19" s="34"/>
      <c r="F19" s="35"/>
    </row>
    <row r="20" spans="2:6" ht="38.25" customHeight="1">
      <c r="B20" s="37" t="s">
        <v>14</v>
      </c>
      <c r="C20" s="38"/>
      <c r="D20" s="46" t="s">
        <v>25</v>
      </c>
      <c r="E20" s="47"/>
      <c r="F20" s="47"/>
    </row>
    <row r="21" spans="2:6" ht="45.75" customHeight="1">
      <c r="B21" s="37" t="s">
        <v>15</v>
      </c>
      <c r="C21" s="38"/>
      <c r="D21" s="43" t="s">
        <v>27</v>
      </c>
      <c r="E21" s="44"/>
      <c r="F21" s="45"/>
    </row>
    <row r="22" spans="2:6" ht="180" customHeight="1">
      <c r="B22" s="37" t="s">
        <v>20</v>
      </c>
      <c r="C22" s="38"/>
      <c r="D22" s="43"/>
      <c r="E22" s="44"/>
      <c r="F22" s="45"/>
    </row>
    <row r="23" spans="2:6" ht="24.75" customHeight="1">
      <c r="B23" s="39" t="s">
        <v>19</v>
      </c>
      <c r="C23" s="40"/>
      <c r="D23" s="40"/>
      <c r="E23" s="40"/>
      <c r="F23" s="41"/>
    </row>
  </sheetData>
  <mergeCells count="24">
    <mergeCell ref="B1:C1"/>
    <mergeCell ref="D1:F1"/>
    <mergeCell ref="C2:F2"/>
    <mergeCell ref="C8:D8"/>
    <mergeCell ref="E4:G4"/>
    <mergeCell ref="B4:C4"/>
    <mergeCell ref="B5:C5"/>
    <mergeCell ref="B6:C6"/>
    <mergeCell ref="B7:C7"/>
    <mergeCell ref="B3:C3"/>
    <mergeCell ref="C9:D9"/>
    <mergeCell ref="C10:D10"/>
    <mergeCell ref="C14:D14"/>
    <mergeCell ref="C13:D13"/>
    <mergeCell ref="C11:D11"/>
    <mergeCell ref="C12:D12"/>
    <mergeCell ref="B21:C21"/>
    <mergeCell ref="B23:F23"/>
    <mergeCell ref="C15:D15"/>
    <mergeCell ref="D21:F21"/>
    <mergeCell ref="B22:C22"/>
    <mergeCell ref="D22:F22"/>
    <mergeCell ref="B20:C20"/>
    <mergeCell ref="D20:F20"/>
  </mergeCells>
  <phoneticPr fontId="1" type="noConversion"/>
  <hyperlinks>
    <hyperlink ref="B7" r:id="rId1"/>
  </hyperlinks>
  <printOptions horizontalCentered="1"/>
  <pageMargins left="0.75" right="0.75" top="0.5" bottom="0.5" header="0.5" footer="0.5"/>
  <pageSetup scale="8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A93D91-A431-499A-9738-DAD9A46A3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2016-06-11T06:53:02Z</cp:lastPrinted>
  <dcterms:created xsi:type="dcterms:W3CDTF">2016-01-22T13:12:56Z</dcterms:created>
  <dcterms:modified xsi:type="dcterms:W3CDTF">2016-10-22T08:58:17Z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TC024259259991</vt:lpwstr>
  </property>
</Properties>
</file>