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435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E16" i="1"/>
  <c r="D17" i="1"/>
  <c r="D16" i="1"/>
  <c r="E22" i="1" l="1"/>
  <c r="E23" i="1"/>
  <c r="E24" i="1"/>
  <c r="E25" i="1"/>
  <c r="E21" i="1"/>
  <c r="J28" i="1"/>
  <c r="I28" i="1"/>
  <c r="F12" i="1"/>
  <c r="F11" i="1"/>
  <c r="F7" i="1"/>
  <c r="F6" i="1"/>
  <c r="E13" i="1"/>
  <c r="D13" i="1"/>
  <c r="G13" i="1" s="1"/>
  <c r="E8" i="1"/>
  <c r="D8" i="1"/>
  <c r="F8" i="1" l="1"/>
  <c r="F13" i="1"/>
</calcChain>
</file>

<file path=xl/sharedStrings.xml><?xml version="1.0" encoding="utf-8"?>
<sst xmlns="http://schemas.openxmlformats.org/spreadsheetml/2006/main" count="31" uniqueCount="15">
  <si>
    <t>Stream</t>
  </si>
  <si>
    <t>NB</t>
  </si>
  <si>
    <t>HT</t>
  </si>
  <si>
    <t>DWM-NB</t>
  </si>
  <si>
    <t>DWM-HT</t>
  </si>
  <si>
    <t>NB-HT</t>
  </si>
  <si>
    <t>DWM</t>
  </si>
  <si>
    <t>WMA</t>
  </si>
  <si>
    <t>RTG</t>
  </si>
  <si>
    <t>HP</t>
  </si>
  <si>
    <t>AVG</t>
  </si>
  <si>
    <t>RT</t>
  </si>
  <si>
    <t>RT and HP</t>
  </si>
  <si>
    <t>HMDD-(A)</t>
  </si>
  <si>
    <t>(NB-HT)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</si>
</sst>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RT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Sheet1!$D$15:$E$15</c:f>
              <c:strCache>
                <c:ptCount val="2"/>
                <c:pt idx="0">
                  <c:v>NB-HT</c:v>
                </c:pt>
                <c:pt idx="1">
                  <c:v>DWM</c:v>
                </c:pt>
              </c:strCache>
            </c:strRef>
          </c:cat>
          <c:val>
            <c:numRef>
              <c:f>Sheet1!$D$16:$E$16</c:f>
              <c:numCache>
                <c:formatCode>General</c:formatCode>
                <c:ptCount val="2"/>
                <c:pt idx="0">
                  <c:v>-16.39</c:v>
                </c:pt>
                <c:pt idx="1">
                  <c:v>-12.629999999999995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Sheet1!$D$15:$E$15</c:f>
              <c:strCache>
                <c:ptCount val="2"/>
                <c:pt idx="0">
                  <c:v>NB-HT</c:v>
                </c:pt>
                <c:pt idx="1">
                  <c:v>DWM</c:v>
                </c:pt>
              </c:strCache>
            </c:strRef>
          </c:cat>
          <c:val>
            <c:numRef>
              <c:f>Sheet1!$D$17:$E$17</c:f>
              <c:numCache>
                <c:formatCode>General</c:formatCode>
                <c:ptCount val="2"/>
                <c:pt idx="0">
                  <c:v>5.0900000000000034</c:v>
                </c:pt>
                <c:pt idx="1">
                  <c:v>8.1199999999999903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37504"/>
        <c:axId val="34021376"/>
      </c:barChart>
      <c:catAx>
        <c:axId val="33637504"/>
        <c:scaling>
          <c:orientation val="maxMin"/>
        </c:scaling>
        <c:delete val="0"/>
        <c:axPos val="b"/>
        <c:majorTickMark val="out"/>
        <c:minorTickMark val="none"/>
        <c:tickLblPos val="nextTo"/>
        <c:crossAx val="34021376"/>
        <c:crosses val="autoZero"/>
        <c:auto val="1"/>
        <c:lblAlgn val="ctr"/>
        <c:lblOffset val="100"/>
        <c:noMultiLvlLbl val="0"/>
      </c:catAx>
      <c:valAx>
        <c:axId val="3402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63750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Sheet1!$C$21:$C$25</c:f>
              <c:strCache>
                <c:ptCount val="5"/>
                <c:pt idx="0">
                  <c:v>NB</c:v>
                </c:pt>
                <c:pt idx="1">
                  <c:v>HT</c:v>
                </c:pt>
                <c:pt idx="2">
                  <c:v>DWM</c:v>
                </c:pt>
                <c:pt idx="3">
                  <c:v>WMA</c:v>
                </c:pt>
                <c:pt idx="4">
                  <c:v>HMDD-(A)</c:v>
                </c:pt>
              </c:strCache>
            </c:str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0.83540000000000003</c:v>
                </c:pt>
                <c:pt idx="1">
                  <c:v>0.89190000000000003</c:v>
                </c:pt>
                <c:pt idx="2">
                  <c:v>0.83850000000000002</c:v>
                </c:pt>
                <c:pt idx="3">
                  <c:v>0.91790000000000005</c:v>
                </c:pt>
                <c:pt idx="4">
                  <c:v>0.92749999999999999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52352"/>
        <c:axId val="80304000"/>
      </c:barChart>
      <c:catAx>
        <c:axId val="340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304000"/>
        <c:crosses val="autoZero"/>
        <c:auto val="1"/>
        <c:lblAlgn val="ctr"/>
        <c:lblOffset val="100"/>
        <c:noMultiLvlLbl val="0"/>
      </c:catAx>
      <c:valAx>
        <c:axId val="80304000"/>
        <c:scaling>
          <c:orientation val="minMax"/>
          <c:max val="1"/>
          <c:min val="0.5"/>
        </c:scaling>
        <c:delete val="0"/>
        <c:axPos val="l"/>
        <c:numFmt formatCode="0%" sourceLinked="0"/>
        <c:majorTickMark val="out"/>
        <c:minorTickMark val="none"/>
        <c:tickLblPos val="nextTo"/>
        <c:crossAx val="34052352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8407699037617E-2"/>
          <c:y val="5.1400554097404488E-2"/>
          <c:w val="0.84973359580052499"/>
          <c:h val="0.89719889180519097"/>
        </c:manualLayout>
      </c:layout>
      <c:lineChart>
        <c:grouping val="stacked"/>
        <c:varyColors val="0"/>
        <c:ser>
          <c:idx val="1"/>
          <c:order val="1"/>
          <c:tx>
            <c:strRef>
              <c:f>Sheet1!$F$10</c:f>
              <c:strCache>
                <c:ptCount val="1"/>
                <c:pt idx="0">
                  <c:v>DWM</c:v>
                </c:pt>
              </c:strCache>
            </c:strRef>
          </c:tx>
          <c:dLbls>
            <c:dLbl>
              <c:idx val="0"/>
              <c:layout>
                <c:manualLayout>
                  <c:x val="-0.15200425263297784"/>
                  <c:y val="1.3888781346318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2499999999999994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666666666767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Sheet1!$C$11:$C$13</c:f>
              <c:strCache>
                <c:ptCount val="3"/>
                <c:pt idx="0">
                  <c:v>RT</c:v>
                </c:pt>
                <c:pt idx="1">
                  <c:v>HP</c:v>
                </c:pt>
                <c:pt idx="2">
                  <c:v>AVG</c:v>
                </c:pt>
              </c:strCache>
            </c:strRef>
          </c:cat>
          <c:val>
            <c:numRef>
              <c:f>Sheet1!$F$11:$F$13</c:f>
              <c:numCache>
                <c:formatCode>General</c:formatCode>
                <c:ptCount val="3"/>
                <c:pt idx="0">
                  <c:v>-12.629999999999995</c:v>
                </c:pt>
                <c:pt idx="1">
                  <c:v>8.1199999999999903</c:v>
                </c:pt>
                <c:pt idx="2">
                  <c:v>-2.2550000000000097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Sheet1!$F$5</c:f>
              <c:strCache>
                <c:ptCount val="1"/>
                <c:pt idx="0">
                  <c:v>(NB-HT)</c:v>
                </c:pt>
              </c:strCache>
            </c:strRef>
          </c:tx>
          <c:dLbls>
            <c:dLbl>
              <c:idx val="0"/>
              <c:layout>
                <c:manualLayout>
                  <c:x val="-0.14982424665271271"/>
                  <c:y val="-4.62944195730109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2222222222222218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Sheet1!$C$11:$C$13</c:f>
              <c:strCache>
                <c:ptCount val="3"/>
                <c:pt idx="0">
                  <c:v>RT</c:v>
                </c:pt>
                <c:pt idx="1">
                  <c:v>HP</c:v>
                </c:pt>
                <c:pt idx="2">
                  <c:v>AVG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-16.39</c:v>
                </c:pt>
                <c:pt idx="1">
                  <c:v>5.0900000000000034</c:v>
                </c:pt>
                <c:pt idx="2">
                  <c:v>-5.6500000000000057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03772928"/>
        <c:axId val="103774464"/>
      </c:lineChart>
      <c:catAx>
        <c:axId val="10377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774464"/>
        <c:crosses val="autoZero"/>
        <c:auto val="1"/>
        <c:lblAlgn val="ctr"/>
        <c:lblOffset val="100"/>
        <c:noMultiLvlLbl val="0"/>
      </c:catAx>
      <c:valAx>
        <c:axId val="10377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377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244422572178483"/>
          <c:y val="0.69869021580635748"/>
          <c:w val="0.17255577427821522"/>
          <c:h val="0.16743438320209975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342899</xdr:colOff>
      <xdr:row>2</xdr:row>
      <xdr:rowOff>133351</xdr:rowOff>
    </xdr:from>
    <xdr:to>
      <xdr:col>17</xdr:col>
      <xdr:colOff>333374</xdr:colOff>
      <xdr:row>21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31</xdr:row>
      <xdr:rowOff>52386</xdr:rowOff>
    </xdr:from>
    <xdr:to>
      <xdr:col>11</xdr:col>
      <xdr:colOff>190499</xdr:colOff>
      <xdr:row>42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22</xdr:row>
      <xdr:rowOff>52387</xdr:rowOff>
    </xdr:from>
    <xdr:to>
      <xdr:col>18</xdr:col>
      <xdr:colOff>304800</xdr:colOff>
      <xdr:row>33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8"/>
  <sheetViews>
    <sheetView tabSelected="1" topLeftCell="B13" workbookViewId="0">
      <selection activeCell="D26" sqref="D26"/>
    </sheetView>
  </sheetViews>
  <sheetFormatPr defaultRowHeight="15" x14ac:dyDescent="0.25"/>
  <cols>
    <col min="3" max="3" width="12.28515625" bestFit="1" customWidth="1"/>
    <col min="4" max="4" width="10.140625" customWidth="1"/>
    <col min="5" max="5" width="18" bestFit="1" customWidth="1"/>
    <col min="6" max="6" width="15" customWidth="1"/>
  </cols>
  <sheetData>
    <row r="5" spans="3:7" x14ac:dyDescent="0.25">
      <c r="C5" s="1" t="s">
        <v>0</v>
      </c>
      <c r="D5" s="1" t="s">
        <v>1</v>
      </c>
      <c r="E5" s="1" t="s">
        <v>2</v>
      </c>
      <c r="F5" s="1" t="s">
        <v>14</v>
      </c>
    </row>
    <row r="6" spans="3:7" x14ac:dyDescent="0.25">
      <c r="C6" s="1" t="s">
        <v>11</v>
      </c>
      <c r="D6" s="1">
        <v>73.28</v>
      </c>
      <c r="E6" s="1">
        <v>89.67</v>
      </c>
      <c r="F6" s="1">
        <f>D6-E6</f>
        <v>-16.39</v>
      </c>
    </row>
    <row r="7" spans="3:7" x14ac:dyDescent="0.25">
      <c r="C7" s="1" t="s">
        <v>9</v>
      </c>
      <c r="D7" s="1">
        <v>93.8</v>
      </c>
      <c r="E7" s="1">
        <v>88.71</v>
      </c>
      <c r="F7" s="1">
        <f>D7-E7</f>
        <v>5.0900000000000034</v>
      </c>
    </row>
    <row r="8" spans="3:7" x14ac:dyDescent="0.25">
      <c r="C8" s="1" t="s">
        <v>10</v>
      </c>
      <c r="D8" s="1">
        <f>AVERAGE(D6:D7)</f>
        <v>83.539999999999992</v>
      </c>
      <c r="E8" s="1">
        <f>AVERAGE(E6:E7)</f>
        <v>89.19</v>
      </c>
      <c r="F8" s="1">
        <f>D8-E8</f>
        <v>-5.6500000000000057</v>
      </c>
    </row>
    <row r="10" spans="3:7" x14ac:dyDescent="0.25">
      <c r="C10" s="1" t="s">
        <v>0</v>
      </c>
      <c r="D10" s="1" t="s">
        <v>3</v>
      </c>
      <c r="E10" s="1" t="s">
        <v>4</v>
      </c>
      <c r="F10" s="1" t="s">
        <v>6</v>
      </c>
    </row>
    <row r="11" spans="3:7" x14ac:dyDescent="0.25">
      <c r="C11" s="1" t="s">
        <v>11</v>
      </c>
      <c r="D11" s="1">
        <v>72.47</v>
      </c>
      <c r="E11" s="1">
        <v>85.1</v>
      </c>
      <c r="F11" s="1">
        <f>D11-E11</f>
        <v>-12.629999999999995</v>
      </c>
    </row>
    <row r="12" spans="3:7" x14ac:dyDescent="0.25">
      <c r="C12" s="1" t="s">
        <v>9</v>
      </c>
      <c r="D12" s="1">
        <v>92.99</v>
      </c>
      <c r="E12" s="1">
        <v>84.87</v>
      </c>
      <c r="F12" s="1">
        <f>D12-E12</f>
        <v>8.1199999999999903</v>
      </c>
    </row>
    <row r="13" spans="3:7" x14ac:dyDescent="0.25">
      <c r="C13" s="1" t="s">
        <v>10</v>
      </c>
      <c r="D13" s="1">
        <f>AVERAGE(D11:D12)</f>
        <v>82.72999999999999</v>
      </c>
      <c r="E13" s="1">
        <f>AVERAGE(E11:E12)</f>
        <v>84.984999999999999</v>
      </c>
      <c r="F13" s="1">
        <f>D13-E13</f>
        <v>-2.2550000000000097</v>
      </c>
      <c r="G13">
        <f>AVERAGE(D13:E13)</f>
        <v>83.857499999999987</v>
      </c>
    </row>
    <row r="15" spans="3:7" x14ac:dyDescent="0.25">
      <c r="C15" s="1" t="s">
        <v>0</v>
      </c>
      <c r="D15" s="1" t="s">
        <v>5</v>
      </c>
      <c r="E15" s="1" t="s">
        <v>6</v>
      </c>
    </row>
    <row r="16" spans="3:7" x14ac:dyDescent="0.25">
      <c r="C16" s="1" t="s">
        <v>11</v>
      </c>
      <c r="D16" s="1">
        <f>F6</f>
        <v>-16.39</v>
      </c>
      <c r="E16" s="1">
        <f>F11</f>
        <v>-12.629999999999995</v>
      </c>
    </row>
    <row r="17" spans="3:10" x14ac:dyDescent="0.25">
      <c r="C17" s="1" t="s">
        <v>9</v>
      </c>
      <c r="D17" s="1">
        <f>F7</f>
        <v>5.0900000000000034</v>
      </c>
      <c r="E17" s="1">
        <f>F12</f>
        <v>8.1199999999999903</v>
      </c>
    </row>
    <row r="20" spans="3:10" x14ac:dyDescent="0.25">
      <c r="D20" t="s">
        <v>12</v>
      </c>
    </row>
    <row r="21" spans="3:10" x14ac:dyDescent="0.25">
      <c r="C21" t="s">
        <v>1</v>
      </c>
      <c r="D21">
        <v>0.83540000000000003</v>
      </c>
      <c r="E21">
        <f>D21/100</f>
        <v>8.3540000000000003E-3</v>
      </c>
    </row>
    <row r="22" spans="3:10" x14ac:dyDescent="0.25">
      <c r="C22" t="s">
        <v>2</v>
      </c>
      <c r="D22">
        <v>0.89190000000000003</v>
      </c>
      <c r="E22">
        <f t="shared" ref="E22:E25" si="0">D22/100</f>
        <v>8.9189999999999998E-3</v>
      </c>
    </row>
    <row r="23" spans="3:10" x14ac:dyDescent="0.25">
      <c r="C23" t="s">
        <v>6</v>
      </c>
      <c r="D23">
        <v>0.83850000000000002</v>
      </c>
      <c r="E23">
        <f t="shared" si="0"/>
        <v>8.3850000000000001E-3</v>
      </c>
    </row>
    <row r="24" spans="3:10" x14ac:dyDescent="0.25">
      <c r="C24" t="s">
        <v>7</v>
      </c>
      <c r="D24">
        <v>0.91790000000000005</v>
      </c>
      <c r="E24">
        <f t="shared" si="0"/>
        <v>9.1789999999999997E-3</v>
      </c>
    </row>
    <row r="25" spans="3:10" x14ac:dyDescent="0.25">
      <c r="C25" t="s">
        <v>13</v>
      </c>
      <c r="D25">
        <v>0.92749999999999999</v>
      </c>
      <c r="E25">
        <f t="shared" si="0"/>
        <v>9.2750000000000003E-3</v>
      </c>
      <c r="F25" t="s">
        <v>3</v>
      </c>
      <c r="G25" t="s">
        <v>2</v>
      </c>
      <c r="H25" t="s">
        <v>4</v>
      </c>
      <c r="I25" t="s">
        <v>7</v>
      </c>
    </row>
    <row r="26" spans="3:10" x14ac:dyDescent="0.25">
      <c r="D26" t="s">
        <v>8</v>
      </c>
      <c r="E26">
        <v>73.55</v>
      </c>
      <c r="F26">
        <v>73.09</v>
      </c>
      <c r="G26">
        <v>92.17</v>
      </c>
      <c r="H26">
        <v>89.94</v>
      </c>
      <c r="I26">
        <v>89.79</v>
      </c>
      <c r="J26">
        <v>91.7</v>
      </c>
    </row>
    <row r="27" spans="3:10" x14ac:dyDescent="0.25">
      <c r="D27" t="s">
        <v>9</v>
      </c>
      <c r="E27">
        <v>93.91</v>
      </c>
      <c r="F27">
        <v>93.7</v>
      </c>
      <c r="G27">
        <v>89.46</v>
      </c>
      <c r="H27">
        <v>91.01</v>
      </c>
      <c r="I27">
        <v>93.79</v>
      </c>
      <c r="J27">
        <v>93.8</v>
      </c>
    </row>
    <row r="28" spans="3:10" x14ac:dyDescent="0.25">
      <c r="I28">
        <f>AVERAGE(I26:I27)</f>
        <v>91.79</v>
      </c>
      <c r="J28">
        <f>AVERAGE(J26:J27)</f>
        <v>92.75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University of Dammam</cp:lastModifiedBy>
  <dcterms:created xsi:type="dcterms:W3CDTF">2016-12-14T10:49:05Z</dcterms:created>
  <dcterms:modified xsi:type="dcterms:W3CDTF">2016-12-19T10:23:15Z</dcterms:modified>
</cp:coreProperties>
</file>