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60" windowWidth="19020" windowHeight="8400" tabRatio="681" activeTab="4"/>
  </bookViews>
  <sheets>
    <sheet name="DWM-NB" sheetId="18" r:id="rId1"/>
    <sheet name="DWM-HT" sheetId="19" r:id="rId2"/>
    <sheet name="WMA" sheetId="20" r:id="rId3"/>
    <sheet name="HMDD_Lite" sheetId="21" r:id="rId4"/>
    <sheet name="Graph" sheetId="17" r:id="rId5"/>
  </sheets>
  <calcPr calcId="145621"/>
</workbook>
</file>

<file path=xl/calcChain.xml><?xml version="1.0" encoding="utf-8"?>
<calcChain xmlns="http://schemas.openxmlformats.org/spreadsheetml/2006/main">
  <c r="E30" i="17" l="1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29" i="17"/>
  <c r="C49" i="17" s="1"/>
  <c r="C28" i="17" s="1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29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3" i="17"/>
  <c r="D49" i="17" l="1"/>
  <c r="D28" i="17" s="1"/>
  <c r="E49" i="17"/>
  <c r="E28" i="17" s="1"/>
  <c r="B49" i="17"/>
  <c r="B28" i="17" s="1"/>
  <c r="B23" i="17"/>
  <c r="C23" i="17"/>
  <c r="D23" i="17"/>
  <c r="E23" i="17"/>
  <c r="C2" i="17" l="1"/>
  <c r="D2" i="17"/>
  <c r="E2" i="17"/>
  <c r="B2" i="17"/>
</calcChain>
</file>

<file path=xl/sharedStrings.xml><?xml version="1.0" encoding="utf-8"?>
<sst xmlns="http://schemas.openxmlformats.org/spreadsheetml/2006/main" count="71" uniqueCount="41">
  <si>
    <t>Accuracy</t>
  </si>
  <si>
    <t>Instance</t>
  </si>
  <si>
    <t>AVG</t>
  </si>
  <si>
    <t>Learners</t>
  </si>
  <si>
    <t>DWM-NB</t>
  </si>
  <si>
    <t>HMDD_Lite</t>
  </si>
  <si>
    <t>evaluation time (cpu seconds)</t>
  </si>
  <si>
    <t xml:space="preserve">Accuracy </t>
  </si>
  <si>
    <t>learning evaluation instances</t>
  </si>
  <si>
    <t>model cost (RAM-Hours)</t>
  </si>
  <si>
    <t>classified instances</t>
  </si>
  <si>
    <t>classifications correct (percent)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</si>
  <si>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</si>
  <si>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</si>
  <si>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</si>
  <si>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</si>
  <si>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</si>
  <si>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</si>
  <si>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</si>
  <si>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</si>
  <si>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</si>
  <si>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</si>
  <si>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</si>
  <si>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</si>
  <si>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</si>
  <si>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</si>
  <si>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</si>
  <si>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</si>
  <si>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</si>
  <si>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</si>
  <si>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</si>
  <si>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</si>
  <si>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</si>
  <si>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</si>
  <si>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</si>
  <si>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</si>
  <si>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</si>
  <si>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</si>
  <si>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</si>
  <si>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Drifts detected</t>
  </si>
  <si>
    <t>Warnings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</si>
</sst>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Agrawal</a:t>
            </a:r>
            <a:br>
              <a:rPr lang="en-US" sz="800"/>
            </a:br>
            <a:r>
              <a:rPr lang="en-US" sz="800"/>
              <a:t>Accuracy-</a:t>
            </a:r>
          </a:p>
        </c:rich>
      </c:tx>
      <c:layout>
        <c:manualLayout>
          <c:xMode val="edge"/>
          <c:yMode val="edge"/>
          <c:x val="0.42915306231464201"/>
          <c:y val="1.4371257485029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117235345582"/>
          <c:y val="0.10078457258710925"/>
          <c:w val="0.74437882764654417"/>
          <c:h val="0.7157547146884417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</c:f>
              <c:strCache>
                <c:ptCount val="1"/>
                <c:pt idx="0">
                  <c:v>HMDD_Lite(89.45%)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Graph!$E$3:$E$22</c:f>
              <c:numCache>
                <c:formatCode>General</c:formatCode>
                <c:ptCount val="20"/>
                <c:pt idx="0">
                  <c:v>91.7</c:v>
                </c:pt>
                <c:pt idx="1">
                  <c:v>91.2</c:v>
                </c:pt>
                <c:pt idx="2">
                  <c:v>92.6</c:v>
                </c:pt>
                <c:pt idx="3">
                  <c:v>75.8</c:v>
                </c:pt>
                <c:pt idx="4">
                  <c:v>91.7</c:v>
                </c:pt>
                <c:pt idx="5">
                  <c:v>91.5</c:v>
                </c:pt>
                <c:pt idx="6">
                  <c:v>92.5</c:v>
                </c:pt>
                <c:pt idx="7">
                  <c:v>93.8</c:v>
                </c:pt>
                <c:pt idx="8">
                  <c:v>79.099999999999994</c:v>
                </c:pt>
                <c:pt idx="9">
                  <c:v>92</c:v>
                </c:pt>
                <c:pt idx="10">
                  <c:v>94.5</c:v>
                </c:pt>
                <c:pt idx="11">
                  <c:v>93.5</c:v>
                </c:pt>
                <c:pt idx="12">
                  <c:v>93</c:v>
                </c:pt>
                <c:pt idx="13">
                  <c:v>82.6</c:v>
                </c:pt>
                <c:pt idx="14">
                  <c:v>81.699999999999903</c:v>
                </c:pt>
                <c:pt idx="15">
                  <c:v>83.8</c:v>
                </c:pt>
                <c:pt idx="16">
                  <c:v>91.1</c:v>
                </c:pt>
                <c:pt idx="17">
                  <c:v>94.199999999999903</c:v>
                </c:pt>
                <c:pt idx="18">
                  <c:v>91.4</c:v>
                </c:pt>
                <c:pt idx="19">
                  <c:v>91.3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</c:f>
              <c:strCache>
                <c:ptCount val="1"/>
                <c:pt idx="0">
                  <c:v>DWM-NB(86.43%)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Graph!$B$3:$B$22</c:f>
              <c:numCache>
                <c:formatCode>General</c:formatCode>
                <c:ptCount val="20"/>
                <c:pt idx="0">
                  <c:v>87.5</c:v>
                </c:pt>
                <c:pt idx="1">
                  <c:v>86.6</c:v>
                </c:pt>
                <c:pt idx="2">
                  <c:v>87.1</c:v>
                </c:pt>
                <c:pt idx="3">
                  <c:v>88.4</c:v>
                </c:pt>
                <c:pt idx="4">
                  <c:v>86.6</c:v>
                </c:pt>
                <c:pt idx="5">
                  <c:v>84.7</c:v>
                </c:pt>
                <c:pt idx="6">
                  <c:v>88.2</c:v>
                </c:pt>
                <c:pt idx="7">
                  <c:v>88.7</c:v>
                </c:pt>
                <c:pt idx="8">
                  <c:v>88.4</c:v>
                </c:pt>
                <c:pt idx="9">
                  <c:v>84</c:v>
                </c:pt>
                <c:pt idx="10">
                  <c:v>85.8</c:v>
                </c:pt>
                <c:pt idx="11">
                  <c:v>83.7</c:v>
                </c:pt>
                <c:pt idx="12">
                  <c:v>84.1</c:v>
                </c:pt>
                <c:pt idx="13">
                  <c:v>82.3</c:v>
                </c:pt>
                <c:pt idx="14">
                  <c:v>88.2</c:v>
                </c:pt>
                <c:pt idx="15">
                  <c:v>85.3</c:v>
                </c:pt>
                <c:pt idx="16">
                  <c:v>88.5</c:v>
                </c:pt>
                <c:pt idx="17">
                  <c:v>88.5</c:v>
                </c:pt>
                <c:pt idx="18">
                  <c:v>86.9</c:v>
                </c:pt>
                <c:pt idx="19">
                  <c:v>85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</c:f>
              <c:strCache>
                <c:ptCount val="1"/>
                <c:pt idx="0">
                  <c:v>WMA(94.48%)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Graph!$D$3:$D$22</c:f>
              <c:numCache>
                <c:formatCode>General</c:formatCode>
                <c:ptCount val="20"/>
                <c:pt idx="0">
                  <c:v>90.8</c:v>
                </c:pt>
                <c:pt idx="1">
                  <c:v>92.3</c:v>
                </c:pt>
                <c:pt idx="2">
                  <c:v>94.899999999999906</c:v>
                </c:pt>
                <c:pt idx="3">
                  <c:v>94.399999999999906</c:v>
                </c:pt>
                <c:pt idx="4">
                  <c:v>94.399999999999906</c:v>
                </c:pt>
                <c:pt idx="5">
                  <c:v>93.2</c:v>
                </c:pt>
                <c:pt idx="6">
                  <c:v>93.4</c:v>
                </c:pt>
                <c:pt idx="7">
                  <c:v>95.6</c:v>
                </c:pt>
                <c:pt idx="8">
                  <c:v>95.399999999999906</c:v>
                </c:pt>
                <c:pt idx="9">
                  <c:v>94.899999999999906</c:v>
                </c:pt>
                <c:pt idx="10">
                  <c:v>95.199999999999903</c:v>
                </c:pt>
                <c:pt idx="11">
                  <c:v>95.7</c:v>
                </c:pt>
                <c:pt idx="12">
                  <c:v>95.399999999999906</c:v>
                </c:pt>
                <c:pt idx="13">
                  <c:v>95.3</c:v>
                </c:pt>
                <c:pt idx="14">
                  <c:v>94.699999999999903</c:v>
                </c:pt>
                <c:pt idx="15">
                  <c:v>94.399999999999906</c:v>
                </c:pt>
                <c:pt idx="16">
                  <c:v>95.1</c:v>
                </c:pt>
                <c:pt idx="17">
                  <c:v>94.899999999999906</c:v>
                </c:pt>
                <c:pt idx="18">
                  <c:v>94.6</c:v>
                </c:pt>
                <c:pt idx="19">
                  <c:v>95.1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8704"/>
        <c:axId val="68700032"/>
      </c:scatterChart>
      <c:valAx>
        <c:axId val="6768870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6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68700032"/>
        <c:crosses val="autoZero"/>
        <c:crossBetween val="midCat"/>
        <c:majorUnit val="20000"/>
      </c:valAx>
      <c:valAx>
        <c:axId val="68700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aseline="0"/>
                  <a:t>Accuracy (%)</a:t>
                </a:r>
                <a:endParaRPr lang="en-US" sz="7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768870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9966353164187813"/>
          <c:y val="0.57921891707980955"/>
          <c:w val="0.36806466899970836"/>
          <c:h val="0.20365813648293962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Agrawal</a:t>
            </a:r>
          </a:p>
          <a:p>
            <a:pPr>
              <a:defRPr sz="900"/>
            </a:pPr>
            <a:r>
              <a:rPr lang="en-US" sz="900"/>
              <a:t> Ensemble size </a:t>
            </a:r>
          </a:p>
        </c:rich>
      </c:tx>
      <c:layout>
        <c:manualLayout>
          <c:xMode val="edge"/>
          <c:yMode val="edge"/>
          <c:x val="0.359362366477346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298327774087"/>
          <c:y val="0.10078457258710925"/>
          <c:w val="0.84107340359112404"/>
          <c:h val="0.63859422086128126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Graph!$H$2</c:f>
              <c:strCache>
                <c:ptCount val="1"/>
                <c:pt idx="0">
                  <c:v>DWM-NB</c:v>
                </c:pt>
              </c:strCache>
            </c:strRef>
          </c:tx>
          <c:spPr>
            <a:solidFill>
              <a:srgbClr val="00B0F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Graph!$H$3:$H$22</c:f>
              <c:numCache>
                <c:formatCode>General</c:formatCode>
                <c:ptCount val="20"/>
                <c:pt idx="0">
                  <c:v>11</c:v>
                </c:pt>
                <c:pt idx="1">
                  <c:v>18</c:v>
                </c:pt>
                <c:pt idx="2">
                  <c:v>23</c:v>
                </c:pt>
                <c:pt idx="3">
                  <c:v>14</c:v>
                </c:pt>
                <c:pt idx="4">
                  <c:v>15</c:v>
                </c:pt>
                <c:pt idx="5">
                  <c:v>13</c:v>
                </c:pt>
                <c:pt idx="6">
                  <c:v>8</c:v>
                </c:pt>
                <c:pt idx="7">
                  <c:v>17</c:v>
                </c:pt>
                <c:pt idx="8">
                  <c:v>26</c:v>
                </c:pt>
                <c:pt idx="9">
                  <c:v>25</c:v>
                </c:pt>
                <c:pt idx="10">
                  <c:v>27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9</c:v>
                </c:pt>
                <c:pt idx="15">
                  <c:v>20</c:v>
                </c:pt>
                <c:pt idx="16">
                  <c:v>18</c:v>
                </c:pt>
                <c:pt idx="17">
                  <c:v>23</c:v>
                </c:pt>
                <c:pt idx="18">
                  <c:v>22</c:v>
                </c:pt>
                <c:pt idx="19">
                  <c:v>15</c:v>
                </c:pt>
              </c:numCache>
            </c:numRef>
          </c:val>
        </c:ser>
        <c:ser>
          <c:idx val="8"/>
          <c:order val="1"/>
          <c:tx>
            <c:strRef>
              <c:f>Graph!$I$2</c:f>
              <c:strCache>
                <c:ptCount val="1"/>
                <c:pt idx="0">
                  <c:v>HMDD_Lite</c:v>
                </c:pt>
              </c:strCache>
            </c:strRef>
          </c:tx>
          <c:spPr>
            <a:solidFill>
              <a:srgbClr val="C0000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Graph!$I$3:$I$22</c:f>
              <c:numCache>
                <c:formatCode>General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11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30848"/>
        <c:axId val="68576384"/>
      </c:barChart>
      <c:catAx>
        <c:axId val="6843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68576384"/>
        <c:crosses val="autoZero"/>
        <c:auto val="1"/>
        <c:lblAlgn val="ctr"/>
        <c:lblOffset val="100"/>
        <c:noMultiLvlLbl val="0"/>
      </c:catAx>
      <c:valAx>
        <c:axId val="68576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700"/>
                  <a:t>Ensemble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8430848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74721426436765248"/>
          <c:y val="2.3663361524253905E-2"/>
          <c:w val="0.23824192777977865"/>
          <c:h val="0.10334949450763099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Agrawal</a:t>
            </a:r>
            <a:br>
              <a:rPr lang="en-US" sz="800"/>
            </a:br>
            <a:r>
              <a:rPr lang="en-US" sz="800"/>
              <a:t>Evaluation time (cpu seconds)</a:t>
            </a:r>
          </a:p>
        </c:rich>
      </c:tx>
      <c:layout>
        <c:manualLayout>
          <c:xMode val="edge"/>
          <c:yMode val="edge"/>
          <c:x val="0.2540092443693237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28048782712802"/>
          <c:y val="0.10078457258710925"/>
          <c:w val="0.77155964340540473"/>
          <c:h val="0.6926065665402936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Graph!$E$28</c:f>
              <c:strCache>
                <c:ptCount val="1"/>
                <c:pt idx="0">
                  <c:v>HMDD_Lite(666.87 ms)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Graph!$E$29:$E$48</c:f>
              <c:numCache>
                <c:formatCode>General</c:formatCode>
                <c:ptCount val="20"/>
                <c:pt idx="0">
                  <c:v>1.0764069000000001</c:v>
                </c:pt>
                <c:pt idx="1">
                  <c:v>2.4336156</c:v>
                </c:pt>
                <c:pt idx="2">
                  <c:v>4.9140315000000001</c:v>
                </c:pt>
                <c:pt idx="3">
                  <c:v>8.3460535</c:v>
                </c:pt>
                <c:pt idx="4">
                  <c:v>11.918476399999999</c:v>
                </c:pt>
                <c:pt idx="5">
                  <c:v>14.757694600000001</c:v>
                </c:pt>
                <c:pt idx="6">
                  <c:v>17.394111500000001</c:v>
                </c:pt>
                <c:pt idx="7">
                  <c:v>20.7637331</c:v>
                </c:pt>
                <c:pt idx="8">
                  <c:v>23.914953300000001</c:v>
                </c:pt>
                <c:pt idx="9">
                  <c:v>28.719784099999998</c:v>
                </c:pt>
                <c:pt idx="10">
                  <c:v>34.289019799999998</c:v>
                </c:pt>
                <c:pt idx="11">
                  <c:v>39.983056300000001</c:v>
                </c:pt>
                <c:pt idx="12">
                  <c:v>43.898681400000001</c:v>
                </c:pt>
                <c:pt idx="13">
                  <c:v>47.330703399999997</c:v>
                </c:pt>
                <c:pt idx="14">
                  <c:v>50.169921600000002</c:v>
                </c:pt>
                <c:pt idx="15">
                  <c:v>54.038746400000001</c:v>
                </c:pt>
                <c:pt idx="16">
                  <c:v>58.656376000000002</c:v>
                </c:pt>
                <c:pt idx="17">
                  <c:v>63.040004099999997</c:v>
                </c:pt>
                <c:pt idx="18">
                  <c:v>68.812041100000002</c:v>
                </c:pt>
                <c:pt idx="19">
                  <c:v>72.415664199999995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Graph!$B$28</c:f>
              <c:strCache>
                <c:ptCount val="1"/>
                <c:pt idx="0">
                  <c:v>DWM-NB(285.11 ms)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Graph!$B$29:$B$48</c:f>
              <c:numCache>
                <c:formatCode>General</c:formatCode>
                <c:ptCount val="20"/>
                <c:pt idx="0">
                  <c:v>0.42120269999999999</c:v>
                </c:pt>
                <c:pt idx="1">
                  <c:v>1.5756101</c:v>
                </c:pt>
                <c:pt idx="2">
                  <c:v>3.7128237999999998</c:v>
                </c:pt>
                <c:pt idx="3">
                  <c:v>5.5536355999999998</c:v>
                </c:pt>
                <c:pt idx="4">
                  <c:v>6.5520420000000001</c:v>
                </c:pt>
                <c:pt idx="5">
                  <c:v>7.7064494000000003</c:v>
                </c:pt>
                <c:pt idx="6">
                  <c:v>8.2680530000000001</c:v>
                </c:pt>
                <c:pt idx="7">
                  <c:v>9.0792581999999999</c:v>
                </c:pt>
                <c:pt idx="8">
                  <c:v>11.403673100000001</c:v>
                </c:pt>
                <c:pt idx="9">
                  <c:v>13.634487399999999</c:v>
                </c:pt>
                <c:pt idx="10">
                  <c:v>16.0213027</c:v>
                </c:pt>
                <c:pt idx="11">
                  <c:v>17.752913800000002</c:v>
                </c:pt>
                <c:pt idx="12">
                  <c:v>19.234923299999998</c:v>
                </c:pt>
                <c:pt idx="13">
                  <c:v>20.389330699999999</c:v>
                </c:pt>
                <c:pt idx="14">
                  <c:v>20.9665344</c:v>
                </c:pt>
                <c:pt idx="15">
                  <c:v>21.7621395</c:v>
                </c:pt>
                <c:pt idx="16">
                  <c:v>22.963347200000001</c:v>
                </c:pt>
                <c:pt idx="17">
                  <c:v>24.5389573</c:v>
                </c:pt>
                <c:pt idx="18">
                  <c:v>26.0365669</c:v>
                </c:pt>
                <c:pt idx="19">
                  <c:v>27.534176500000001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Graph!$D$28</c:f>
              <c:strCache>
                <c:ptCount val="1"/>
                <c:pt idx="0">
                  <c:v>WMA(36.85 ms)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Graph!$D$29:$D$48</c:f>
              <c:numCache>
                <c:formatCode>General</c:formatCode>
                <c:ptCount val="20"/>
                <c:pt idx="0">
                  <c:v>0.17160110000000001</c:v>
                </c:pt>
                <c:pt idx="1">
                  <c:v>0.35880230000000002</c:v>
                </c:pt>
                <c:pt idx="2">
                  <c:v>0.49920320000000001</c:v>
                </c:pt>
                <c:pt idx="3">
                  <c:v>0.68640440000000003</c:v>
                </c:pt>
                <c:pt idx="4">
                  <c:v>0.87360559999999998</c:v>
                </c:pt>
                <c:pt idx="5">
                  <c:v>1.0920069999999999</c:v>
                </c:pt>
                <c:pt idx="6">
                  <c:v>1.2792082</c:v>
                </c:pt>
                <c:pt idx="7">
                  <c:v>1.4508093</c:v>
                </c:pt>
                <c:pt idx="8">
                  <c:v>1.6068103</c:v>
                </c:pt>
                <c:pt idx="9">
                  <c:v>1.7784114</c:v>
                </c:pt>
                <c:pt idx="10">
                  <c:v>1.9344124</c:v>
                </c:pt>
                <c:pt idx="11">
                  <c:v>2.1060135</c:v>
                </c:pt>
                <c:pt idx="12">
                  <c:v>2.2932147000000001</c:v>
                </c:pt>
                <c:pt idx="13">
                  <c:v>2.4492156999999999</c:v>
                </c:pt>
                <c:pt idx="14">
                  <c:v>2.6208168000000001</c:v>
                </c:pt>
                <c:pt idx="15">
                  <c:v>2.7924178999999998</c:v>
                </c:pt>
                <c:pt idx="16">
                  <c:v>2.964019</c:v>
                </c:pt>
                <c:pt idx="17">
                  <c:v>3.1512202</c:v>
                </c:pt>
                <c:pt idx="18">
                  <c:v>3.2760210000000001</c:v>
                </c:pt>
                <c:pt idx="19">
                  <c:v>3.4632222000000001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Graph!$C$28</c:f>
              <c:strCache>
                <c:ptCount val="1"/>
                <c:pt idx="0">
                  <c:v>DWM-HT(189.15 ms)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Graph!$C$29:$C$48</c:f>
              <c:numCache>
                <c:formatCode>General</c:formatCode>
                <c:ptCount val="20"/>
                <c:pt idx="0">
                  <c:v>0.70200450000000003</c:v>
                </c:pt>
                <c:pt idx="1">
                  <c:v>1.4040090000000001</c:v>
                </c:pt>
                <c:pt idx="2">
                  <c:v>2.0748133000000002</c:v>
                </c:pt>
                <c:pt idx="3">
                  <c:v>2.4804159000000001</c:v>
                </c:pt>
                <c:pt idx="4">
                  <c:v>2.9328188000000002</c:v>
                </c:pt>
                <c:pt idx="5">
                  <c:v>3.6348232999999999</c:v>
                </c:pt>
                <c:pt idx="6">
                  <c:v>4.1964268999999996</c:v>
                </c:pt>
                <c:pt idx="7">
                  <c:v>5.0232321999999998</c:v>
                </c:pt>
                <c:pt idx="8">
                  <c:v>5.9436381000000003</c:v>
                </c:pt>
                <c:pt idx="9">
                  <c:v>6.9888447999999999</c:v>
                </c:pt>
                <c:pt idx="10">
                  <c:v>8.6736556</c:v>
                </c:pt>
                <c:pt idx="11">
                  <c:v>10.5612677</c:v>
                </c:pt>
                <c:pt idx="12">
                  <c:v>11.9340765</c:v>
                </c:pt>
                <c:pt idx="13">
                  <c:v>12.636081000000001</c:v>
                </c:pt>
                <c:pt idx="14">
                  <c:v>13.6500875</c:v>
                </c:pt>
                <c:pt idx="15">
                  <c:v>14.9136956</c:v>
                </c:pt>
                <c:pt idx="16">
                  <c:v>17.269310699999998</c:v>
                </c:pt>
                <c:pt idx="17">
                  <c:v>19.422124499999999</c:v>
                </c:pt>
                <c:pt idx="18">
                  <c:v>21.309736600000001</c:v>
                </c:pt>
                <c:pt idx="19">
                  <c:v>23.40015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57536"/>
        <c:axId val="85059456"/>
      </c:scatterChart>
      <c:valAx>
        <c:axId val="8505753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5059456"/>
        <c:crosses val="autoZero"/>
        <c:crossBetween val="midCat"/>
        <c:majorUnit val="20000"/>
      </c:valAx>
      <c:valAx>
        <c:axId val="85059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700"/>
                  <a:t>Time (Millisecond)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5057536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4856745846255345"/>
          <c:y val="0.20884854670943909"/>
          <c:w val="0.41458299808172222"/>
          <c:h val="0.28081863031010013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597353</xdr:colOff>
      <xdr:row>12</xdr:row>
      <xdr:rowOff>36739</xdr:rowOff>
    </xdr:from>
    <xdr:to>
      <xdr:col>15</xdr:col>
      <xdr:colOff>278946</xdr:colOff>
      <xdr:row>20</xdr:row>
      <xdr:rowOff>158659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114300</xdr:rowOff>
    </xdr:from>
    <xdr:to>
      <xdr:col>15</xdr:col>
      <xdr:colOff>300718</xdr:colOff>
      <xdr:row>11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22</xdr:row>
      <xdr:rowOff>9525</xdr:rowOff>
    </xdr:from>
    <xdr:to>
      <xdr:col>15</xdr:col>
      <xdr:colOff>300718</xdr:colOff>
      <xdr:row>30</xdr:row>
      <xdr:rowOff>131445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defaultRowHeight="15" x14ac:dyDescent="0.25"/>
  <cols>
    <col min="2" max="2" width="28.140625" bestFit="1" customWidth="1"/>
    <col min="3" max="3" width="23" bestFit="1" customWidth="1"/>
    <col min="4" max="4" width="18.28515625" bestFit="1" customWidth="1"/>
    <col min="5" max="5" width="29.140625" bestFit="1" customWidth="1"/>
    <col min="6" max="6" width="23" bestFit="1" customWidth="1"/>
    <col min="7" max="7" width="32.140625" bestFit="1" customWidth="1"/>
    <col min="8" max="8" width="23.140625" bestFit="1" customWidth="1"/>
  </cols>
  <sheetData>
    <row r="1" spans="1:10" x14ac:dyDescent="0.25">
      <c r="A1" t="s">
        <v>8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25">
      <c r="A2">
        <v>5000</v>
      </c>
      <c r="B2">
        <v>0.42120269999999999</v>
      </c>
      <c r="C2">
        <v>0</v>
      </c>
      <c r="D2">
        <v>5000</v>
      </c>
      <c r="E2">
        <v>87.5</v>
      </c>
      <c r="F2">
        <v>69.816970106727197</v>
      </c>
      <c r="G2">
        <v>73.002159827213802</v>
      </c>
      <c r="H2">
        <v>5000</v>
      </c>
      <c r="I2">
        <v>0</v>
      </c>
      <c r="J2">
        <v>11</v>
      </c>
    </row>
    <row r="3" spans="1:10" x14ac:dyDescent="0.25">
      <c r="A3">
        <v>10000</v>
      </c>
      <c r="B3">
        <v>1.5756101</v>
      </c>
      <c r="C3">
        <v>0</v>
      </c>
      <c r="D3">
        <v>10000</v>
      </c>
      <c r="E3">
        <v>86.6</v>
      </c>
      <c r="F3">
        <v>66.432865731462897</v>
      </c>
      <c r="G3">
        <v>67.865707434052695</v>
      </c>
      <c r="H3">
        <v>10000</v>
      </c>
      <c r="I3">
        <v>0</v>
      </c>
      <c r="J3">
        <v>18</v>
      </c>
    </row>
    <row r="4" spans="1:10" x14ac:dyDescent="0.25">
      <c r="A4">
        <v>15000</v>
      </c>
      <c r="B4">
        <v>3.7128237999999998</v>
      </c>
      <c r="C4">
        <v>0</v>
      </c>
      <c r="D4">
        <v>15000</v>
      </c>
      <c r="E4">
        <v>87.1</v>
      </c>
      <c r="F4">
        <v>66.7957086670922</v>
      </c>
      <c r="G4">
        <v>70.207852193995294</v>
      </c>
      <c r="H4">
        <v>15000</v>
      </c>
      <c r="I4">
        <v>0</v>
      </c>
      <c r="J4">
        <v>23</v>
      </c>
    </row>
    <row r="5" spans="1:10" x14ac:dyDescent="0.25">
      <c r="A5">
        <v>20000</v>
      </c>
      <c r="B5">
        <v>5.5536355999999998</v>
      </c>
      <c r="C5">
        <v>0</v>
      </c>
      <c r="D5">
        <v>20000</v>
      </c>
      <c r="E5">
        <v>88.4</v>
      </c>
      <c r="F5">
        <v>71.5495210018492</v>
      </c>
      <c r="G5">
        <v>72.897196261682197</v>
      </c>
      <c r="H5">
        <v>20000</v>
      </c>
      <c r="I5">
        <v>0</v>
      </c>
      <c r="J5">
        <v>14</v>
      </c>
    </row>
    <row r="6" spans="1:10" x14ac:dyDescent="0.25">
      <c r="A6">
        <v>25000</v>
      </c>
      <c r="B6">
        <v>6.5520420000000001</v>
      </c>
      <c r="C6">
        <v>0</v>
      </c>
      <c r="D6">
        <v>25000</v>
      </c>
      <c r="E6">
        <v>86.6</v>
      </c>
      <c r="F6">
        <v>66.149135792489105</v>
      </c>
      <c r="G6">
        <v>70.614035087719301</v>
      </c>
      <c r="H6">
        <v>25000</v>
      </c>
      <c r="I6">
        <v>0</v>
      </c>
      <c r="J6">
        <v>15</v>
      </c>
    </row>
    <row r="7" spans="1:10" x14ac:dyDescent="0.25">
      <c r="A7">
        <v>30000</v>
      </c>
      <c r="B7">
        <v>7.7064494000000003</v>
      </c>
      <c r="C7">
        <v>0</v>
      </c>
      <c r="D7">
        <v>30000</v>
      </c>
      <c r="E7">
        <v>84.7</v>
      </c>
      <c r="F7">
        <v>62.491542210498402</v>
      </c>
      <c r="G7">
        <v>66.739130434782595</v>
      </c>
      <c r="H7">
        <v>30000</v>
      </c>
      <c r="I7">
        <v>0</v>
      </c>
      <c r="J7">
        <v>13</v>
      </c>
    </row>
    <row r="8" spans="1:10" x14ac:dyDescent="0.25">
      <c r="A8">
        <v>35000</v>
      </c>
      <c r="B8">
        <v>8.2680530000000001</v>
      </c>
      <c r="C8">
        <v>0</v>
      </c>
      <c r="D8">
        <v>35000</v>
      </c>
      <c r="E8">
        <v>88.2</v>
      </c>
      <c r="F8">
        <v>71.3351503932914</v>
      </c>
      <c r="G8">
        <v>73.601789709172195</v>
      </c>
      <c r="H8">
        <v>35000</v>
      </c>
      <c r="I8">
        <v>0</v>
      </c>
      <c r="J8">
        <v>8</v>
      </c>
    </row>
    <row r="9" spans="1:10" x14ac:dyDescent="0.25">
      <c r="A9">
        <v>40000</v>
      </c>
      <c r="B9">
        <v>9.0792581999999999</v>
      </c>
      <c r="C9">
        <v>0</v>
      </c>
      <c r="D9">
        <v>40000</v>
      </c>
      <c r="E9">
        <v>88.7</v>
      </c>
      <c r="F9">
        <v>71.425970505532703</v>
      </c>
      <c r="G9">
        <v>73.598130841121502</v>
      </c>
      <c r="H9">
        <v>40000</v>
      </c>
      <c r="I9">
        <v>0</v>
      </c>
      <c r="J9">
        <v>17</v>
      </c>
    </row>
    <row r="10" spans="1:10" x14ac:dyDescent="0.25">
      <c r="A10">
        <v>45000</v>
      </c>
      <c r="B10">
        <v>11.403673100000001</v>
      </c>
      <c r="C10">
        <v>0</v>
      </c>
      <c r="D10">
        <v>45000</v>
      </c>
      <c r="E10">
        <v>88.4</v>
      </c>
      <c r="F10">
        <v>68.912805780074095</v>
      </c>
      <c r="G10">
        <v>72.511848341232195</v>
      </c>
      <c r="H10">
        <v>45000</v>
      </c>
      <c r="I10">
        <v>0</v>
      </c>
      <c r="J10">
        <v>26</v>
      </c>
    </row>
    <row r="11" spans="1:10" x14ac:dyDescent="0.25">
      <c r="A11">
        <v>50000</v>
      </c>
      <c r="B11">
        <v>13.634487399999999</v>
      </c>
      <c r="C11">
        <v>0</v>
      </c>
      <c r="D11">
        <v>50000</v>
      </c>
      <c r="E11">
        <v>84</v>
      </c>
      <c r="F11">
        <v>58.050391966649997</v>
      </c>
      <c r="G11">
        <v>63.553530751708401</v>
      </c>
      <c r="H11">
        <v>50000</v>
      </c>
      <c r="I11">
        <v>0</v>
      </c>
      <c r="J11">
        <v>25</v>
      </c>
    </row>
    <row r="12" spans="1:10" x14ac:dyDescent="0.25">
      <c r="A12">
        <v>55000</v>
      </c>
      <c r="B12">
        <v>16.0213027</v>
      </c>
      <c r="C12">
        <v>0</v>
      </c>
      <c r="D12">
        <v>55000</v>
      </c>
      <c r="E12">
        <v>85.8</v>
      </c>
      <c r="F12">
        <v>64.795715985719895</v>
      </c>
      <c r="G12">
        <v>68.584070796460097</v>
      </c>
      <c r="H12">
        <v>55000</v>
      </c>
      <c r="I12">
        <v>0</v>
      </c>
      <c r="J12">
        <v>27</v>
      </c>
    </row>
    <row r="13" spans="1:10" x14ac:dyDescent="0.25">
      <c r="A13">
        <v>60000</v>
      </c>
      <c r="B13">
        <v>17.752913800000002</v>
      </c>
      <c r="C13">
        <v>0</v>
      </c>
      <c r="D13">
        <v>60000</v>
      </c>
      <c r="E13">
        <v>83.7</v>
      </c>
      <c r="F13">
        <v>54.559646736100198</v>
      </c>
      <c r="G13">
        <v>60.4368932038834</v>
      </c>
      <c r="H13">
        <v>60000</v>
      </c>
      <c r="I13">
        <v>0</v>
      </c>
      <c r="J13">
        <v>20</v>
      </c>
    </row>
    <row r="14" spans="1:10" x14ac:dyDescent="0.25">
      <c r="A14">
        <v>65000</v>
      </c>
      <c r="B14">
        <v>19.234923299999998</v>
      </c>
      <c r="C14">
        <v>0</v>
      </c>
      <c r="D14">
        <v>65000</v>
      </c>
      <c r="E14">
        <v>84.1</v>
      </c>
      <c r="F14">
        <v>58.2834834078458</v>
      </c>
      <c r="G14">
        <v>64.027149321266904</v>
      </c>
      <c r="H14">
        <v>65000</v>
      </c>
      <c r="I14">
        <v>0</v>
      </c>
      <c r="J14">
        <v>20</v>
      </c>
    </row>
    <row r="15" spans="1:10" x14ac:dyDescent="0.25">
      <c r="A15">
        <v>70000</v>
      </c>
      <c r="B15">
        <v>20.389330699999999</v>
      </c>
      <c r="C15">
        <v>0</v>
      </c>
      <c r="D15">
        <v>70000</v>
      </c>
      <c r="E15">
        <v>82.3</v>
      </c>
      <c r="F15">
        <v>55.6253071129874</v>
      </c>
      <c r="G15">
        <v>60.491071428571402</v>
      </c>
      <c r="H15">
        <v>70000</v>
      </c>
      <c r="I15">
        <v>0</v>
      </c>
      <c r="J15">
        <v>19</v>
      </c>
    </row>
    <row r="16" spans="1:10" x14ac:dyDescent="0.25">
      <c r="A16">
        <v>75000</v>
      </c>
      <c r="B16">
        <v>20.9665344</v>
      </c>
      <c r="C16">
        <v>0</v>
      </c>
      <c r="D16">
        <v>75000</v>
      </c>
      <c r="E16">
        <v>88.2</v>
      </c>
      <c r="F16">
        <v>71.673836226762901</v>
      </c>
      <c r="G16">
        <v>73.893805309734503</v>
      </c>
      <c r="H16">
        <v>75000</v>
      </c>
      <c r="I16">
        <v>0</v>
      </c>
      <c r="J16">
        <v>9</v>
      </c>
    </row>
    <row r="17" spans="1:10" x14ac:dyDescent="0.25">
      <c r="A17">
        <v>80000</v>
      </c>
      <c r="B17">
        <v>21.7621395</v>
      </c>
      <c r="C17">
        <v>0</v>
      </c>
      <c r="D17">
        <v>80000</v>
      </c>
      <c r="E17">
        <v>85.3</v>
      </c>
      <c r="F17">
        <v>61.748633879781401</v>
      </c>
      <c r="G17">
        <v>66.438356164383507</v>
      </c>
      <c r="H17">
        <v>80000</v>
      </c>
      <c r="I17">
        <v>0</v>
      </c>
      <c r="J17">
        <v>20</v>
      </c>
    </row>
    <row r="18" spans="1:10" x14ac:dyDescent="0.25">
      <c r="A18">
        <v>85000</v>
      </c>
      <c r="B18">
        <v>22.963347200000001</v>
      </c>
      <c r="C18">
        <v>0</v>
      </c>
      <c r="D18">
        <v>85000</v>
      </c>
      <c r="E18">
        <v>88.5</v>
      </c>
      <c r="F18">
        <v>71.041207103214106</v>
      </c>
      <c r="G18">
        <v>74.272930648769503</v>
      </c>
      <c r="H18">
        <v>85000</v>
      </c>
      <c r="I18">
        <v>0</v>
      </c>
      <c r="J18">
        <v>18</v>
      </c>
    </row>
    <row r="19" spans="1:10" x14ac:dyDescent="0.25">
      <c r="A19">
        <v>90000</v>
      </c>
      <c r="B19">
        <v>24.5389573</v>
      </c>
      <c r="C19">
        <v>0</v>
      </c>
      <c r="D19">
        <v>90000</v>
      </c>
      <c r="E19">
        <v>88.5</v>
      </c>
      <c r="F19">
        <v>72.416770603473097</v>
      </c>
      <c r="G19">
        <v>75.941422594142196</v>
      </c>
      <c r="H19">
        <v>90000</v>
      </c>
      <c r="I19">
        <v>0</v>
      </c>
      <c r="J19">
        <v>23</v>
      </c>
    </row>
    <row r="20" spans="1:10" x14ac:dyDescent="0.25">
      <c r="A20">
        <v>95000</v>
      </c>
      <c r="B20">
        <v>26.0365669</v>
      </c>
      <c r="C20">
        <v>0</v>
      </c>
      <c r="D20">
        <v>95000</v>
      </c>
      <c r="E20">
        <v>86.9</v>
      </c>
      <c r="F20">
        <v>68.796745333803301</v>
      </c>
      <c r="G20">
        <v>70.824053452115805</v>
      </c>
      <c r="H20">
        <v>95000</v>
      </c>
      <c r="I20">
        <v>0</v>
      </c>
      <c r="J20">
        <v>22</v>
      </c>
    </row>
    <row r="21" spans="1:10" x14ac:dyDescent="0.25">
      <c r="A21">
        <v>100000</v>
      </c>
      <c r="B21">
        <v>27.534176500000001</v>
      </c>
      <c r="C21">
        <v>0</v>
      </c>
      <c r="D21">
        <v>100000</v>
      </c>
      <c r="E21">
        <v>85</v>
      </c>
      <c r="F21">
        <v>60.843074706192503</v>
      </c>
      <c r="G21">
        <v>65.116279069767401</v>
      </c>
      <c r="H21">
        <v>100000</v>
      </c>
      <c r="I21">
        <v>0</v>
      </c>
      <c r="J2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defaultRowHeight="15" x14ac:dyDescent="0.25"/>
  <sheetData>
    <row r="1" spans="1:10" x14ac:dyDescent="0.25">
      <c r="A1" t="s">
        <v>8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25">
      <c r="A2">
        <v>5000</v>
      </c>
      <c r="B2">
        <v>0.70200450000000003</v>
      </c>
      <c r="C2">
        <v>0</v>
      </c>
      <c r="D2">
        <v>5000</v>
      </c>
      <c r="E2">
        <v>88.4</v>
      </c>
      <c r="F2">
        <v>74.116387004641197</v>
      </c>
      <c r="G2">
        <v>74.946004319654406</v>
      </c>
      <c r="H2">
        <v>5000</v>
      </c>
      <c r="I2">
        <v>0</v>
      </c>
      <c r="J2">
        <v>5</v>
      </c>
    </row>
    <row r="3" spans="1:10" x14ac:dyDescent="0.25">
      <c r="A3">
        <v>10000</v>
      </c>
      <c r="B3">
        <v>1.4040090000000001</v>
      </c>
      <c r="C3">
        <v>0</v>
      </c>
      <c r="D3">
        <v>10000</v>
      </c>
      <c r="E3">
        <v>91.9</v>
      </c>
      <c r="F3">
        <v>81.696735239885697</v>
      </c>
      <c r="G3">
        <v>80.575539568345306</v>
      </c>
      <c r="H3">
        <v>10000</v>
      </c>
      <c r="I3">
        <v>0</v>
      </c>
      <c r="J3">
        <v>6</v>
      </c>
    </row>
    <row r="4" spans="1:10" x14ac:dyDescent="0.25">
      <c r="A4">
        <v>15000</v>
      </c>
      <c r="B4">
        <v>2.0748133000000002</v>
      </c>
      <c r="C4">
        <v>0</v>
      </c>
      <c r="D4">
        <v>15000</v>
      </c>
      <c r="E4">
        <v>94.199999999999903</v>
      </c>
      <c r="F4">
        <v>86.672855363716096</v>
      </c>
      <c r="G4">
        <v>86.605080831408699</v>
      </c>
      <c r="H4">
        <v>15000</v>
      </c>
      <c r="I4">
        <v>0</v>
      </c>
      <c r="J4">
        <v>4</v>
      </c>
    </row>
    <row r="5" spans="1:10" x14ac:dyDescent="0.25">
      <c r="A5">
        <v>20000</v>
      </c>
      <c r="B5">
        <v>2.4804159000000001</v>
      </c>
      <c r="C5">
        <v>0</v>
      </c>
      <c r="D5">
        <v>20000</v>
      </c>
      <c r="E5">
        <v>93.4</v>
      </c>
      <c r="F5">
        <v>85.277256037440395</v>
      </c>
      <c r="G5">
        <v>84.5794392523364</v>
      </c>
      <c r="H5">
        <v>20000</v>
      </c>
      <c r="I5">
        <v>0</v>
      </c>
      <c r="J5">
        <v>3</v>
      </c>
    </row>
    <row r="6" spans="1:10" x14ac:dyDescent="0.25">
      <c r="A6">
        <v>25000</v>
      </c>
      <c r="B6">
        <v>2.9328188000000002</v>
      </c>
      <c r="C6">
        <v>0</v>
      </c>
      <c r="D6">
        <v>25000</v>
      </c>
      <c r="E6">
        <v>93.1</v>
      </c>
      <c r="F6">
        <v>84.433374844333699</v>
      </c>
      <c r="G6">
        <v>84.868421052631504</v>
      </c>
      <c r="H6">
        <v>25000</v>
      </c>
      <c r="I6">
        <v>0</v>
      </c>
      <c r="J6">
        <v>4</v>
      </c>
    </row>
    <row r="7" spans="1:10" x14ac:dyDescent="0.25">
      <c r="A7">
        <v>30000</v>
      </c>
      <c r="B7">
        <v>3.6348232999999999</v>
      </c>
      <c r="C7">
        <v>0</v>
      </c>
      <c r="D7">
        <v>30000</v>
      </c>
      <c r="E7">
        <v>91.4</v>
      </c>
      <c r="F7">
        <v>81.346439989762203</v>
      </c>
      <c r="G7">
        <v>81.304347826086897</v>
      </c>
      <c r="H7">
        <v>30000</v>
      </c>
      <c r="I7">
        <v>0</v>
      </c>
      <c r="J7">
        <v>4</v>
      </c>
    </row>
    <row r="8" spans="1:10" x14ac:dyDescent="0.25">
      <c r="A8">
        <v>35000</v>
      </c>
      <c r="B8">
        <v>4.1964268999999996</v>
      </c>
      <c r="C8">
        <v>0</v>
      </c>
      <c r="D8">
        <v>35000</v>
      </c>
      <c r="E8">
        <v>92.6</v>
      </c>
      <c r="F8">
        <v>83.7715739380249</v>
      </c>
      <c r="G8">
        <v>83.445190156599494</v>
      </c>
      <c r="H8">
        <v>35000</v>
      </c>
      <c r="I8">
        <v>0</v>
      </c>
      <c r="J8">
        <v>5</v>
      </c>
    </row>
    <row r="9" spans="1:10" x14ac:dyDescent="0.25">
      <c r="A9">
        <v>40000</v>
      </c>
      <c r="B9">
        <v>5.0232321999999998</v>
      </c>
      <c r="C9">
        <v>0</v>
      </c>
      <c r="D9">
        <v>40000</v>
      </c>
      <c r="E9">
        <v>94</v>
      </c>
      <c r="F9">
        <v>86.258513995703396</v>
      </c>
      <c r="G9">
        <v>85.981308411214897</v>
      </c>
      <c r="H9">
        <v>40000</v>
      </c>
      <c r="I9">
        <v>0</v>
      </c>
      <c r="J9">
        <v>4</v>
      </c>
    </row>
    <row r="10" spans="1:10" x14ac:dyDescent="0.25">
      <c r="A10">
        <v>45000</v>
      </c>
      <c r="B10">
        <v>5.9436381000000003</v>
      </c>
      <c r="C10">
        <v>0</v>
      </c>
      <c r="D10">
        <v>45000</v>
      </c>
      <c r="E10">
        <v>94.199999999999903</v>
      </c>
      <c r="F10">
        <v>85.919869491755804</v>
      </c>
      <c r="G10">
        <v>86.255924170616098</v>
      </c>
      <c r="H10">
        <v>45000</v>
      </c>
      <c r="I10">
        <v>0</v>
      </c>
      <c r="J10">
        <v>5</v>
      </c>
    </row>
    <row r="11" spans="1:10" x14ac:dyDescent="0.25">
      <c r="A11">
        <v>50000</v>
      </c>
      <c r="B11">
        <v>6.9888447999999999</v>
      </c>
      <c r="C11">
        <v>0</v>
      </c>
      <c r="D11">
        <v>50000</v>
      </c>
      <c r="E11">
        <v>87.6</v>
      </c>
      <c r="F11">
        <v>71.508531356699393</v>
      </c>
      <c r="G11">
        <v>71.753986332574001</v>
      </c>
      <c r="H11">
        <v>50000</v>
      </c>
      <c r="I11">
        <v>0</v>
      </c>
      <c r="J11">
        <v>6</v>
      </c>
    </row>
    <row r="12" spans="1:10" x14ac:dyDescent="0.25">
      <c r="A12">
        <v>55000</v>
      </c>
      <c r="B12">
        <v>8.6736556</v>
      </c>
      <c r="C12">
        <v>0</v>
      </c>
      <c r="D12">
        <v>55000</v>
      </c>
      <c r="E12">
        <v>93.8</v>
      </c>
      <c r="F12">
        <v>86.126029359111996</v>
      </c>
      <c r="G12">
        <v>86.283185840707901</v>
      </c>
      <c r="H12">
        <v>55000</v>
      </c>
      <c r="I12">
        <v>0</v>
      </c>
      <c r="J12">
        <v>10</v>
      </c>
    </row>
    <row r="13" spans="1:10" x14ac:dyDescent="0.25">
      <c r="A13">
        <v>60000</v>
      </c>
      <c r="B13">
        <v>10.5612677</v>
      </c>
      <c r="C13">
        <v>0</v>
      </c>
      <c r="D13">
        <v>60000</v>
      </c>
      <c r="E13">
        <v>93.8</v>
      </c>
      <c r="F13">
        <v>84.888147920657801</v>
      </c>
      <c r="G13">
        <v>84.951456310679504</v>
      </c>
      <c r="H13">
        <v>60000</v>
      </c>
      <c r="I13">
        <v>0</v>
      </c>
      <c r="J13">
        <v>6</v>
      </c>
    </row>
    <row r="14" spans="1:10" x14ac:dyDescent="0.25">
      <c r="A14">
        <v>65000</v>
      </c>
      <c r="B14">
        <v>11.9340765</v>
      </c>
      <c r="C14">
        <v>0</v>
      </c>
      <c r="D14">
        <v>65000</v>
      </c>
      <c r="E14">
        <v>93.1</v>
      </c>
      <c r="F14">
        <v>84.000519403428001</v>
      </c>
      <c r="G14">
        <v>84.389140271493204</v>
      </c>
      <c r="H14">
        <v>65000</v>
      </c>
      <c r="I14">
        <v>0</v>
      </c>
      <c r="J14">
        <v>4</v>
      </c>
    </row>
    <row r="15" spans="1:10" x14ac:dyDescent="0.25">
      <c r="A15">
        <v>70000</v>
      </c>
      <c r="B15">
        <v>12.636081000000001</v>
      </c>
      <c r="C15">
        <v>0</v>
      </c>
      <c r="D15">
        <v>70000</v>
      </c>
      <c r="E15">
        <v>93</v>
      </c>
      <c r="F15">
        <v>84.178717210391397</v>
      </c>
      <c r="G15">
        <v>84.375</v>
      </c>
      <c r="H15">
        <v>70000</v>
      </c>
      <c r="I15">
        <v>0</v>
      </c>
      <c r="J15">
        <v>3</v>
      </c>
    </row>
    <row r="16" spans="1:10" x14ac:dyDescent="0.25">
      <c r="A16">
        <v>75000</v>
      </c>
      <c r="B16">
        <v>13.6500875</v>
      </c>
      <c r="C16">
        <v>0</v>
      </c>
      <c r="D16">
        <v>75000</v>
      </c>
      <c r="E16">
        <v>92.5</v>
      </c>
      <c r="F16">
        <v>83.182499035796596</v>
      </c>
      <c r="G16">
        <v>83.407079646017706</v>
      </c>
      <c r="H16">
        <v>75000</v>
      </c>
      <c r="I16">
        <v>0</v>
      </c>
      <c r="J16">
        <v>6</v>
      </c>
    </row>
    <row r="17" spans="1:10" x14ac:dyDescent="0.25">
      <c r="A17">
        <v>80000</v>
      </c>
      <c r="B17">
        <v>14.9136956</v>
      </c>
      <c r="C17">
        <v>0</v>
      </c>
      <c r="D17">
        <v>80000</v>
      </c>
      <c r="E17">
        <v>83.8</v>
      </c>
      <c r="F17">
        <v>58.948264677262301</v>
      </c>
      <c r="G17">
        <v>63.013698630136901</v>
      </c>
      <c r="H17">
        <v>80000</v>
      </c>
      <c r="I17">
        <v>0</v>
      </c>
      <c r="J17">
        <v>6</v>
      </c>
    </row>
    <row r="18" spans="1:10" x14ac:dyDescent="0.25">
      <c r="A18">
        <v>85000</v>
      </c>
      <c r="B18">
        <v>17.269310699999998</v>
      </c>
      <c r="C18">
        <v>0</v>
      </c>
      <c r="D18">
        <v>85000</v>
      </c>
      <c r="E18">
        <v>89.1</v>
      </c>
      <c r="F18">
        <v>75.137541855606102</v>
      </c>
      <c r="G18">
        <v>75.615212527964204</v>
      </c>
      <c r="H18">
        <v>85000</v>
      </c>
      <c r="I18">
        <v>0</v>
      </c>
      <c r="J18">
        <v>8</v>
      </c>
    </row>
    <row r="19" spans="1:10" x14ac:dyDescent="0.25">
      <c r="A19">
        <v>90000</v>
      </c>
      <c r="B19">
        <v>19.422124499999999</v>
      </c>
      <c r="C19">
        <v>0</v>
      </c>
      <c r="D19">
        <v>90000</v>
      </c>
      <c r="E19">
        <v>92.6</v>
      </c>
      <c r="F19">
        <v>83.715863829412598</v>
      </c>
      <c r="G19">
        <v>84.518828451882797</v>
      </c>
      <c r="H19">
        <v>90000</v>
      </c>
      <c r="I19">
        <v>0</v>
      </c>
      <c r="J19">
        <v>7</v>
      </c>
    </row>
    <row r="20" spans="1:10" x14ac:dyDescent="0.25">
      <c r="A20">
        <v>95000</v>
      </c>
      <c r="B20">
        <v>21.309736600000001</v>
      </c>
      <c r="C20">
        <v>0</v>
      </c>
      <c r="D20">
        <v>95000</v>
      </c>
      <c r="E20">
        <v>89.9</v>
      </c>
      <c r="F20">
        <v>77.392581185255395</v>
      </c>
      <c r="G20">
        <v>77.5055679287305</v>
      </c>
      <c r="H20">
        <v>95000</v>
      </c>
      <c r="I20">
        <v>0</v>
      </c>
      <c r="J20">
        <v>8</v>
      </c>
    </row>
    <row r="21" spans="1:10" x14ac:dyDescent="0.25">
      <c r="A21">
        <v>100000</v>
      </c>
      <c r="B21">
        <v>23.40015</v>
      </c>
      <c r="C21">
        <v>0</v>
      </c>
      <c r="D21">
        <v>100000</v>
      </c>
      <c r="E21">
        <v>93</v>
      </c>
      <c r="F21">
        <v>83.643407592262804</v>
      </c>
      <c r="G21">
        <v>83.720930232558104</v>
      </c>
      <c r="H21">
        <v>100000</v>
      </c>
      <c r="I21">
        <v>0</v>
      </c>
      <c r="J2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21" sqref="A2:A21"/>
    </sheetView>
  </sheetViews>
  <sheetFormatPr defaultRowHeight="15" x14ac:dyDescent="0.25"/>
  <cols>
    <col min="2" max="2" width="28.140625" bestFit="1" customWidth="1"/>
    <col min="9" max="9" width="29.140625" bestFit="1" customWidth="1"/>
  </cols>
  <sheetData>
    <row r="1" spans="1:31" x14ac:dyDescent="0.25">
      <c r="A1" t="s">
        <v>8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</row>
    <row r="2" spans="1:31" x14ac:dyDescent="0.25">
      <c r="A2">
        <v>5000</v>
      </c>
      <c r="B2">
        <v>0.17160110000000001</v>
      </c>
      <c r="C2">
        <v>0</v>
      </c>
      <c r="D2">
        <v>5000</v>
      </c>
      <c r="E2">
        <v>90.8</v>
      </c>
      <c r="F2">
        <v>80.433525028073603</v>
      </c>
      <c r="G2">
        <v>80.129589632829294</v>
      </c>
      <c r="H2">
        <v>5000</v>
      </c>
      <c r="I2">
        <v>0</v>
      </c>
      <c r="J2">
        <v>2.6675975190688398E-3</v>
      </c>
      <c r="K2">
        <v>0.57511185959370903</v>
      </c>
      <c r="L2">
        <v>0.41925654564381098</v>
      </c>
      <c r="M2">
        <v>2.9639972434097901E-3</v>
      </c>
      <c r="N2">
        <v>5000</v>
      </c>
      <c r="O2">
        <v>0</v>
      </c>
      <c r="P2">
        <v>0</v>
      </c>
      <c r="Q2">
        <v>0</v>
      </c>
      <c r="R2">
        <v>5</v>
      </c>
      <c r="S2">
        <v>0</v>
      </c>
      <c r="T2">
        <v>3</v>
      </c>
      <c r="U2">
        <v>0</v>
      </c>
      <c r="V2">
        <v>3</v>
      </c>
      <c r="W2">
        <v>0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10000</v>
      </c>
      <c r="B3">
        <v>0.35880230000000002</v>
      </c>
      <c r="C3">
        <v>0</v>
      </c>
      <c r="D3">
        <v>10000</v>
      </c>
      <c r="E3">
        <v>92.3</v>
      </c>
      <c r="F3">
        <v>83.261451775590402</v>
      </c>
      <c r="G3">
        <v>81.534772182254201</v>
      </c>
      <c r="H3">
        <v>10000</v>
      </c>
      <c r="I3">
        <v>0</v>
      </c>
      <c r="J3">
        <v>9.5930411968721003E-3</v>
      </c>
      <c r="K3">
        <v>9.7413938364759103E-2</v>
      </c>
      <c r="L3">
        <v>0.89028366225969302</v>
      </c>
      <c r="M3">
        <v>2.7093581786756999E-3</v>
      </c>
      <c r="N3">
        <v>10000</v>
      </c>
      <c r="O3">
        <v>0</v>
      </c>
      <c r="P3">
        <v>0</v>
      </c>
      <c r="Q3">
        <v>0</v>
      </c>
      <c r="R3">
        <v>9</v>
      </c>
      <c r="S3">
        <v>0</v>
      </c>
      <c r="T3">
        <v>5</v>
      </c>
      <c r="U3">
        <v>0</v>
      </c>
      <c r="V3">
        <v>5</v>
      </c>
      <c r="W3">
        <v>0</v>
      </c>
      <c r="X3">
        <v>4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15000</v>
      </c>
      <c r="B4">
        <v>0.49920320000000001</v>
      </c>
      <c r="C4">
        <v>0</v>
      </c>
      <c r="D4">
        <v>15000</v>
      </c>
      <c r="E4">
        <v>94.899999999999906</v>
      </c>
      <c r="F4">
        <v>88.232362387861301</v>
      </c>
      <c r="G4">
        <v>88.221709006928293</v>
      </c>
      <c r="H4">
        <v>15000</v>
      </c>
      <c r="I4">
        <v>0</v>
      </c>
      <c r="J4">
        <v>2.42832959967695E-2</v>
      </c>
      <c r="K4">
        <v>2.95228188971986E-3</v>
      </c>
      <c r="L4">
        <v>0.97010736841276202</v>
      </c>
      <c r="M4">
        <v>2.65705370074781E-3</v>
      </c>
      <c r="N4">
        <v>15000</v>
      </c>
      <c r="O4">
        <v>0</v>
      </c>
      <c r="P4">
        <v>0</v>
      </c>
      <c r="Q4">
        <v>0</v>
      </c>
      <c r="R4">
        <v>9</v>
      </c>
      <c r="S4">
        <v>0</v>
      </c>
      <c r="T4">
        <v>5</v>
      </c>
      <c r="U4">
        <v>0</v>
      </c>
      <c r="V4">
        <v>5</v>
      </c>
      <c r="W4">
        <v>0</v>
      </c>
      <c r="X4">
        <v>4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20000</v>
      </c>
      <c r="B5">
        <v>0.68640440000000003</v>
      </c>
      <c r="C5">
        <v>0</v>
      </c>
      <c r="D5">
        <v>20000</v>
      </c>
      <c r="E5">
        <v>94.399999999999906</v>
      </c>
      <c r="F5">
        <v>87.3554342279363</v>
      </c>
      <c r="G5">
        <v>86.9158878504672</v>
      </c>
      <c r="H5">
        <v>20000</v>
      </c>
      <c r="I5">
        <v>0</v>
      </c>
      <c r="J5">
        <v>1.17668216951657E-2</v>
      </c>
      <c r="K5">
        <v>2.9909681974982501E-3</v>
      </c>
      <c r="L5">
        <v>0.98281952586736199</v>
      </c>
      <c r="M5">
        <v>2.4226842399735298E-3</v>
      </c>
      <c r="N5">
        <v>20000</v>
      </c>
      <c r="O5">
        <v>0</v>
      </c>
      <c r="P5">
        <v>0</v>
      </c>
      <c r="Q5">
        <v>0</v>
      </c>
      <c r="R5">
        <v>13</v>
      </c>
      <c r="S5">
        <v>0</v>
      </c>
      <c r="T5">
        <v>7</v>
      </c>
      <c r="U5">
        <v>0</v>
      </c>
      <c r="V5">
        <v>7</v>
      </c>
      <c r="W5">
        <v>0</v>
      </c>
      <c r="X5">
        <v>5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25000</v>
      </c>
      <c r="B6">
        <v>0.87360559999999998</v>
      </c>
      <c r="C6">
        <v>0</v>
      </c>
      <c r="D6">
        <v>25000</v>
      </c>
      <c r="E6">
        <v>94.399999999999906</v>
      </c>
      <c r="F6">
        <v>87.473773212664</v>
      </c>
      <c r="G6">
        <v>87.719298245613999</v>
      </c>
      <c r="H6">
        <v>25000</v>
      </c>
      <c r="I6">
        <v>0</v>
      </c>
      <c r="J6">
        <v>0.15561399966912001</v>
      </c>
      <c r="K6">
        <v>2.3001123131577601E-3</v>
      </c>
      <c r="L6">
        <v>0.83978577570456303</v>
      </c>
      <c r="M6">
        <v>2.3001123131577098E-3</v>
      </c>
      <c r="N6">
        <v>25000</v>
      </c>
      <c r="O6">
        <v>0</v>
      </c>
      <c r="P6">
        <v>0</v>
      </c>
      <c r="Q6">
        <v>0</v>
      </c>
      <c r="R6">
        <v>33</v>
      </c>
      <c r="S6">
        <v>0</v>
      </c>
      <c r="T6">
        <v>26</v>
      </c>
      <c r="U6">
        <v>0</v>
      </c>
      <c r="V6">
        <v>26</v>
      </c>
      <c r="W6">
        <v>0</v>
      </c>
      <c r="X6">
        <v>6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30000</v>
      </c>
      <c r="B7">
        <v>1.0920069999999999</v>
      </c>
      <c r="C7">
        <v>0</v>
      </c>
      <c r="D7">
        <v>30000</v>
      </c>
      <c r="E7">
        <v>93.2</v>
      </c>
      <c r="F7">
        <v>84.977886565370497</v>
      </c>
      <c r="G7">
        <v>85.2173913043478</v>
      </c>
      <c r="H7">
        <v>30000</v>
      </c>
      <c r="I7">
        <v>0</v>
      </c>
      <c r="J7">
        <v>0.118339036446457</v>
      </c>
      <c r="K7">
        <v>2.6659890948289898E-3</v>
      </c>
      <c r="L7">
        <v>0.87603276435334698</v>
      </c>
      <c r="M7">
        <v>2.9622101053654801E-3</v>
      </c>
      <c r="N7">
        <v>30000</v>
      </c>
      <c r="O7">
        <v>0</v>
      </c>
      <c r="P7">
        <v>0</v>
      </c>
      <c r="Q7">
        <v>0</v>
      </c>
      <c r="R7">
        <v>37</v>
      </c>
      <c r="S7">
        <v>0</v>
      </c>
      <c r="T7">
        <v>28</v>
      </c>
      <c r="U7">
        <v>0</v>
      </c>
      <c r="V7">
        <v>28</v>
      </c>
      <c r="W7">
        <v>0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35000</v>
      </c>
      <c r="B8">
        <v>1.2792082</v>
      </c>
      <c r="C8">
        <v>0</v>
      </c>
      <c r="D8">
        <v>35000</v>
      </c>
      <c r="E8">
        <v>93.4</v>
      </c>
      <c r="F8">
        <v>85.421774567623103</v>
      </c>
      <c r="G8">
        <v>85.234899328859001</v>
      </c>
      <c r="H8">
        <v>35000</v>
      </c>
      <c r="I8">
        <v>0</v>
      </c>
      <c r="J8">
        <v>0.219074789720685</v>
      </c>
      <c r="K8">
        <v>2.62287624604758E-3</v>
      </c>
      <c r="L8">
        <v>0.77567945778721903</v>
      </c>
      <c r="M8">
        <v>2.6228762460475201E-3</v>
      </c>
      <c r="N8">
        <v>35000</v>
      </c>
      <c r="O8">
        <v>0</v>
      </c>
      <c r="P8">
        <v>0</v>
      </c>
      <c r="Q8">
        <v>0</v>
      </c>
      <c r="R8">
        <v>37</v>
      </c>
      <c r="S8">
        <v>0</v>
      </c>
      <c r="T8">
        <v>28</v>
      </c>
      <c r="U8">
        <v>0</v>
      </c>
      <c r="V8">
        <v>28</v>
      </c>
      <c r="W8">
        <v>0</v>
      </c>
      <c r="X8">
        <v>6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40000</v>
      </c>
      <c r="B9">
        <v>1.4508093</v>
      </c>
      <c r="C9">
        <v>0</v>
      </c>
      <c r="D9">
        <v>40000</v>
      </c>
      <c r="E9">
        <v>95.6</v>
      </c>
      <c r="F9">
        <v>89.856375498535996</v>
      </c>
      <c r="G9">
        <v>89.719626168224195</v>
      </c>
      <c r="H9">
        <v>40000</v>
      </c>
      <c r="I9">
        <v>0</v>
      </c>
      <c r="J9">
        <v>0.32181920927816898</v>
      </c>
      <c r="K9">
        <v>2.5279437006816702E-3</v>
      </c>
      <c r="L9">
        <v>0.67284402068705695</v>
      </c>
      <c r="M9">
        <v>2.80882633409069E-3</v>
      </c>
      <c r="N9">
        <v>40000</v>
      </c>
      <c r="O9">
        <v>0</v>
      </c>
      <c r="P9">
        <v>0</v>
      </c>
      <c r="Q9">
        <v>0</v>
      </c>
      <c r="R9">
        <v>37</v>
      </c>
      <c r="S9">
        <v>0</v>
      </c>
      <c r="T9">
        <v>28</v>
      </c>
      <c r="U9">
        <v>0</v>
      </c>
      <c r="V9">
        <v>28</v>
      </c>
      <c r="W9">
        <v>0</v>
      </c>
      <c r="X9">
        <v>6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45000</v>
      </c>
      <c r="B10">
        <v>1.6068103</v>
      </c>
      <c r="C10">
        <v>0</v>
      </c>
      <c r="D10">
        <v>45000</v>
      </c>
      <c r="E10">
        <v>95.399999999999906</v>
      </c>
      <c r="F10">
        <v>88.941457035156503</v>
      </c>
      <c r="G10">
        <v>89.099526066350705</v>
      </c>
      <c r="H10">
        <v>45000</v>
      </c>
      <c r="I10">
        <v>0</v>
      </c>
      <c r="J10">
        <v>6.0394397270362797E-2</v>
      </c>
      <c r="K10">
        <v>2.5601884536243201E-3</v>
      </c>
      <c r="L10">
        <v>0.93474124466775099</v>
      </c>
      <c r="M10">
        <v>2.3041696082618402E-3</v>
      </c>
      <c r="N10">
        <v>45000</v>
      </c>
      <c r="O10">
        <v>0</v>
      </c>
      <c r="P10">
        <v>0</v>
      </c>
      <c r="Q10">
        <v>0</v>
      </c>
      <c r="R10">
        <v>37</v>
      </c>
      <c r="S10">
        <v>0</v>
      </c>
      <c r="T10">
        <v>28</v>
      </c>
      <c r="U10">
        <v>0</v>
      </c>
      <c r="V10">
        <v>28</v>
      </c>
      <c r="W10">
        <v>0</v>
      </c>
      <c r="X10">
        <v>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50000</v>
      </c>
      <c r="B11">
        <v>1.7784114</v>
      </c>
      <c r="C11">
        <v>0</v>
      </c>
      <c r="D11">
        <v>50000</v>
      </c>
      <c r="E11">
        <v>94.899999999999906</v>
      </c>
      <c r="F11">
        <v>88.460076389768801</v>
      </c>
      <c r="G11">
        <v>88.382687927107</v>
      </c>
      <c r="H11">
        <v>50000</v>
      </c>
      <c r="I11">
        <v>0</v>
      </c>
      <c r="J11">
        <v>6.9820432646545199E-3</v>
      </c>
      <c r="K11">
        <v>2.7049866158117102E-3</v>
      </c>
      <c r="L11">
        <v>0.98760798350372203</v>
      </c>
      <c r="M11">
        <v>2.7049866158116598E-3</v>
      </c>
      <c r="N11">
        <v>50000</v>
      </c>
      <c r="O11">
        <v>0</v>
      </c>
      <c r="P11">
        <v>0</v>
      </c>
      <c r="Q11">
        <v>0</v>
      </c>
      <c r="R11">
        <v>37</v>
      </c>
      <c r="S11">
        <v>0</v>
      </c>
      <c r="T11">
        <v>28</v>
      </c>
      <c r="U11">
        <v>0</v>
      </c>
      <c r="V11">
        <v>28</v>
      </c>
      <c r="W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>
        <v>55000</v>
      </c>
      <c r="B12">
        <v>1.9344124</v>
      </c>
      <c r="C12">
        <v>0</v>
      </c>
      <c r="D12">
        <v>55000</v>
      </c>
      <c r="E12">
        <v>95.199999999999903</v>
      </c>
      <c r="F12">
        <v>89.320042719829104</v>
      </c>
      <c r="G12">
        <v>89.3805309734513</v>
      </c>
      <c r="H12">
        <v>55000</v>
      </c>
      <c r="I12">
        <v>0</v>
      </c>
      <c r="J12">
        <v>3.7247446306025401E-3</v>
      </c>
      <c r="K12">
        <v>2.4438049521384201E-3</v>
      </c>
      <c r="L12">
        <v>0.99138764546512004</v>
      </c>
      <c r="M12">
        <v>2.4438049521383798E-3</v>
      </c>
      <c r="N12">
        <v>55000</v>
      </c>
      <c r="O12">
        <v>0</v>
      </c>
      <c r="P12">
        <v>0</v>
      </c>
      <c r="Q12">
        <v>0</v>
      </c>
      <c r="R12">
        <v>37</v>
      </c>
      <c r="S12">
        <v>0</v>
      </c>
      <c r="T12">
        <v>28</v>
      </c>
      <c r="U12">
        <v>0</v>
      </c>
      <c r="V12">
        <v>28</v>
      </c>
      <c r="W12">
        <v>0</v>
      </c>
      <c r="X12">
        <v>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>
        <v>60000</v>
      </c>
      <c r="B13">
        <v>2.1060135</v>
      </c>
      <c r="C13">
        <v>0</v>
      </c>
      <c r="D13">
        <v>60000</v>
      </c>
      <c r="E13">
        <v>95.7</v>
      </c>
      <c r="F13">
        <v>89.632058639147402</v>
      </c>
      <c r="G13">
        <v>89.5631067961165</v>
      </c>
      <c r="H13">
        <v>60000</v>
      </c>
      <c r="I13">
        <v>0</v>
      </c>
      <c r="J13">
        <v>3.7247446306025501E-3</v>
      </c>
      <c r="K13">
        <v>2.4438049521384401E-3</v>
      </c>
      <c r="L13">
        <v>0.99138764546512004</v>
      </c>
      <c r="M13">
        <v>2.4438049521383798E-3</v>
      </c>
      <c r="N13">
        <v>60000</v>
      </c>
      <c r="O13">
        <v>0</v>
      </c>
      <c r="P13">
        <v>0</v>
      </c>
      <c r="Q13">
        <v>0</v>
      </c>
      <c r="R13">
        <v>37</v>
      </c>
      <c r="S13">
        <v>0</v>
      </c>
      <c r="T13">
        <v>28</v>
      </c>
      <c r="U13">
        <v>0</v>
      </c>
      <c r="V13">
        <v>28</v>
      </c>
      <c r="W13">
        <v>0</v>
      </c>
      <c r="X13">
        <v>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65000</v>
      </c>
      <c r="B14">
        <v>2.2932147000000001</v>
      </c>
      <c r="C14">
        <v>0</v>
      </c>
      <c r="D14">
        <v>65000</v>
      </c>
      <c r="E14">
        <v>95.399999999999906</v>
      </c>
      <c r="F14">
        <v>89.412777396739997</v>
      </c>
      <c r="G14">
        <v>89.592760180995398</v>
      </c>
      <c r="H14">
        <v>65000</v>
      </c>
      <c r="I14">
        <v>0</v>
      </c>
      <c r="J14">
        <v>3.72272293976797E-3</v>
      </c>
      <c r="K14">
        <v>2.7138650230909798E-3</v>
      </c>
      <c r="L14">
        <v>0.99084954701405004</v>
      </c>
      <c r="M14">
        <v>2.71386502309091E-3</v>
      </c>
      <c r="N14">
        <v>65000</v>
      </c>
      <c r="O14">
        <v>0</v>
      </c>
      <c r="P14">
        <v>0</v>
      </c>
      <c r="Q14">
        <v>0</v>
      </c>
      <c r="R14">
        <v>37</v>
      </c>
      <c r="S14">
        <v>0</v>
      </c>
      <c r="T14">
        <v>28</v>
      </c>
      <c r="U14">
        <v>0</v>
      </c>
      <c r="V14">
        <v>28</v>
      </c>
      <c r="W14">
        <v>0</v>
      </c>
      <c r="X14">
        <v>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>
        <v>70000</v>
      </c>
      <c r="B15">
        <v>2.4492156999999999</v>
      </c>
      <c r="C15">
        <v>0</v>
      </c>
      <c r="D15">
        <v>70000</v>
      </c>
      <c r="E15">
        <v>95.3</v>
      </c>
      <c r="F15">
        <v>89.520250443717003</v>
      </c>
      <c r="G15">
        <v>89.508928571428498</v>
      </c>
      <c r="H15">
        <v>70000</v>
      </c>
      <c r="I15">
        <v>0</v>
      </c>
      <c r="J15">
        <v>3.0191798288207701E-3</v>
      </c>
      <c r="K15">
        <v>2.4455356613449601E-3</v>
      </c>
      <c r="L15">
        <v>0.99208974884848899</v>
      </c>
      <c r="M15">
        <v>2.4455356613448899E-3</v>
      </c>
      <c r="N15">
        <v>70000</v>
      </c>
      <c r="O15">
        <v>0</v>
      </c>
      <c r="P15">
        <v>0</v>
      </c>
      <c r="Q15">
        <v>0</v>
      </c>
      <c r="R15">
        <v>37</v>
      </c>
      <c r="S15">
        <v>0</v>
      </c>
      <c r="T15">
        <v>28</v>
      </c>
      <c r="U15">
        <v>0</v>
      </c>
      <c r="V15">
        <v>28</v>
      </c>
      <c r="W15">
        <v>0</v>
      </c>
      <c r="X15">
        <v>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75000</v>
      </c>
      <c r="B16">
        <v>2.6208168000000001</v>
      </c>
      <c r="C16">
        <v>0</v>
      </c>
      <c r="D16">
        <v>75000</v>
      </c>
      <c r="E16">
        <v>94.699999999999903</v>
      </c>
      <c r="F16">
        <v>88.1659447148662</v>
      </c>
      <c r="G16">
        <v>88.274336283185804</v>
      </c>
      <c r="H16">
        <v>75000</v>
      </c>
      <c r="I16">
        <v>0</v>
      </c>
      <c r="J16">
        <v>9.5524820200932701E-3</v>
      </c>
      <c r="K16">
        <v>2.4281127622603699E-3</v>
      </c>
      <c r="L16">
        <v>0.98502173514078095</v>
      </c>
      <c r="M16">
        <v>2.9976700768645599E-3</v>
      </c>
      <c r="N16">
        <v>75000</v>
      </c>
      <c r="O16">
        <v>0</v>
      </c>
      <c r="P16">
        <v>0</v>
      </c>
      <c r="Q16">
        <v>0</v>
      </c>
      <c r="R16">
        <v>37</v>
      </c>
      <c r="S16">
        <v>0</v>
      </c>
      <c r="T16">
        <v>28</v>
      </c>
      <c r="U16">
        <v>0</v>
      </c>
      <c r="V16">
        <v>28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>
        <v>80000</v>
      </c>
      <c r="B17">
        <v>2.7924178999999998</v>
      </c>
      <c r="C17">
        <v>0</v>
      </c>
      <c r="D17">
        <v>80000</v>
      </c>
      <c r="E17">
        <v>94.399999999999906</v>
      </c>
      <c r="F17">
        <v>87.174554315762407</v>
      </c>
      <c r="G17">
        <v>87.214611872146094</v>
      </c>
      <c r="H17">
        <v>80000</v>
      </c>
      <c r="I17">
        <v>0</v>
      </c>
      <c r="J17">
        <v>3.3516983902397001E-3</v>
      </c>
      <c r="K17">
        <v>2.71487569609433E-3</v>
      </c>
      <c r="L17">
        <v>0.99121855021757099</v>
      </c>
      <c r="M17">
        <v>2.7148756960942398E-3</v>
      </c>
      <c r="N17">
        <v>80000</v>
      </c>
      <c r="O17">
        <v>0</v>
      </c>
      <c r="P17">
        <v>0</v>
      </c>
      <c r="Q17">
        <v>0</v>
      </c>
      <c r="R17">
        <v>37</v>
      </c>
      <c r="S17">
        <v>0</v>
      </c>
      <c r="T17">
        <v>28</v>
      </c>
      <c r="U17">
        <v>0</v>
      </c>
      <c r="V17">
        <v>28</v>
      </c>
      <c r="W17">
        <v>0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85000</v>
      </c>
      <c r="B18">
        <v>2.964019</v>
      </c>
      <c r="C18">
        <v>0</v>
      </c>
      <c r="D18">
        <v>85000</v>
      </c>
      <c r="E18">
        <v>95.1</v>
      </c>
      <c r="F18">
        <v>88.913324826006999</v>
      </c>
      <c r="G18">
        <v>89.038031319910502</v>
      </c>
      <c r="H18">
        <v>85000</v>
      </c>
      <c r="I18">
        <v>0</v>
      </c>
      <c r="J18">
        <v>2.7180824839196098E-3</v>
      </c>
      <c r="K18">
        <v>2.4462742355278099E-3</v>
      </c>
      <c r="L18">
        <v>0.99238936904502495</v>
      </c>
      <c r="M18">
        <v>2.4462742355277202E-3</v>
      </c>
      <c r="N18">
        <v>85000</v>
      </c>
      <c r="O18">
        <v>0</v>
      </c>
      <c r="P18">
        <v>0</v>
      </c>
      <c r="Q18">
        <v>0</v>
      </c>
      <c r="R18">
        <v>37</v>
      </c>
      <c r="S18">
        <v>0</v>
      </c>
      <c r="T18">
        <v>28</v>
      </c>
      <c r="U18">
        <v>0</v>
      </c>
      <c r="V18">
        <v>28</v>
      </c>
      <c r="W18">
        <v>0</v>
      </c>
      <c r="X18">
        <v>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>
        <v>90000</v>
      </c>
      <c r="B19">
        <v>3.1512202</v>
      </c>
      <c r="C19">
        <v>0</v>
      </c>
      <c r="D19">
        <v>90000</v>
      </c>
      <c r="E19">
        <v>94.899999999999906</v>
      </c>
      <c r="F19">
        <v>88.676731793960897</v>
      </c>
      <c r="G19">
        <v>89.330543933054301</v>
      </c>
      <c r="H19">
        <v>90000</v>
      </c>
      <c r="I19">
        <v>0</v>
      </c>
      <c r="J19">
        <v>4.5931898591742302E-3</v>
      </c>
      <c r="K19">
        <v>2.7122326799439802E-3</v>
      </c>
      <c r="L19">
        <v>0.99025356804893205</v>
      </c>
      <c r="M19">
        <v>2.4410094119494902E-3</v>
      </c>
      <c r="N19">
        <v>90000</v>
      </c>
      <c r="O19">
        <v>0</v>
      </c>
      <c r="P19">
        <v>0</v>
      </c>
      <c r="Q19">
        <v>0</v>
      </c>
      <c r="R19">
        <v>37</v>
      </c>
      <c r="S19">
        <v>0</v>
      </c>
      <c r="T19">
        <v>28</v>
      </c>
      <c r="U19">
        <v>0</v>
      </c>
      <c r="V19">
        <v>28</v>
      </c>
      <c r="W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95000</v>
      </c>
      <c r="B20">
        <v>3.2760210000000001</v>
      </c>
      <c r="C20">
        <v>0</v>
      </c>
      <c r="D20">
        <v>95000</v>
      </c>
      <c r="E20">
        <v>94.6</v>
      </c>
      <c r="F20">
        <v>88.003252451557501</v>
      </c>
      <c r="G20">
        <v>87.973273942093499</v>
      </c>
      <c r="H20">
        <v>95000</v>
      </c>
      <c r="I20">
        <v>0</v>
      </c>
      <c r="J20">
        <v>3.3506876457447998E-3</v>
      </c>
      <c r="K20">
        <v>2.71405699305348E-3</v>
      </c>
      <c r="L20">
        <v>0.99091963648003101</v>
      </c>
      <c r="M20">
        <v>3.0156188811704299E-3</v>
      </c>
      <c r="N20">
        <v>95000</v>
      </c>
      <c r="O20">
        <v>0</v>
      </c>
      <c r="P20">
        <v>0</v>
      </c>
      <c r="Q20">
        <v>0</v>
      </c>
      <c r="R20">
        <v>37</v>
      </c>
      <c r="S20">
        <v>0</v>
      </c>
      <c r="T20">
        <v>28</v>
      </c>
      <c r="U20">
        <v>0</v>
      </c>
      <c r="V20">
        <v>28</v>
      </c>
      <c r="W20">
        <v>0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>
        <v>100000</v>
      </c>
      <c r="B21">
        <v>3.4632222000000001</v>
      </c>
      <c r="C21">
        <v>0</v>
      </c>
      <c r="D21">
        <v>100000</v>
      </c>
      <c r="E21">
        <v>95.1</v>
      </c>
      <c r="F21">
        <v>88.806038342745296</v>
      </c>
      <c r="G21">
        <v>88.604651162790603</v>
      </c>
      <c r="H21">
        <v>100000</v>
      </c>
      <c r="I21">
        <v>0</v>
      </c>
      <c r="J21">
        <v>2.7148756960942099E-3</v>
      </c>
      <c r="K21">
        <v>3.3516983902400102E-3</v>
      </c>
      <c r="L21">
        <v>0.99121855021757099</v>
      </c>
      <c r="M21">
        <v>2.7148756960943001E-3</v>
      </c>
      <c r="N21">
        <v>100000</v>
      </c>
      <c r="O21">
        <v>0</v>
      </c>
      <c r="P21">
        <v>0</v>
      </c>
      <c r="Q21">
        <v>0</v>
      </c>
      <c r="R21">
        <v>37</v>
      </c>
      <c r="S21">
        <v>0</v>
      </c>
      <c r="T21">
        <v>28</v>
      </c>
      <c r="U21">
        <v>0</v>
      </c>
      <c r="V21">
        <v>28</v>
      </c>
      <c r="W21">
        <v>0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L21"/>
    </sheetView>
  </sheetViews>
  <sheetFormatPr defaultRowHeight="15" x14ac:dyDescent="0.25"/>
  <cols>
    <col min="2" max="2" width="28.140625" bestFit="1" customWidth="1"/>
    <col min="17" max="17" width="14.42578125" bestFit="1" customWidth="1"/>
  </cols>
  <sheetData>
    <row r="1" spans="1:12" x14ac:dyDescent="0.25">
      <c r="A1" t="s">
        <v>8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39</v>
      </c>
      <c r="L1" t="s">
        <v>40</v>
      </c>
    </row>
    <row r="2" spans="1:12" x14ac:dyDescent="0.25">
      <c r="A2">
        <v>5000</v>
      </c>
      <c r="B2">
        <v>1.0764069000000001</v>
      </c>
      <c r="C2">
        <v>0</v>
      </c>
      <c r="D2">
        <v>5000</v>
      </c>
      <c r="E2">
        <v>91.7</v>
      </c>
      <c r="F2">
        <v>81.6259485880759</v>
      </c>
      <c r="G2">
        <v>82.073434125269898</v>
      </c>
      <c r="H2">
        <v>5000</v>
      </c>
      <c r="I2">
        <v>0</v>
      </c>
      <c r="J2">
        <v>9</v>
      </c>
      <c r="K2">
        <v>0</v>
      </c>
      <c r="L2">
        <v>0</v>
      </c>
    </row>
    <row r="3" spans="1:12" x14ac:dyDescent="0.25">
      <c r="A3">
        <v>10000</v>
      </c>
      <c r="B3">
        <v>2.4336156</v>
      </c>
      <c r="C3">
        <v>0</v>
      </c>
      <c r="D3">
        <v>10000</v>
      </c>
      <c r="E3">
        <v>91.2</v>
      </c>
      <c r="F3">
        <v>80.279670132663995</v>
      </c>
      <c r="G3">
        <v>78.896882494004799</v>
      </c>
      <c r="H3">
        <v>10000</v>
      </c>
      <c r="I3">
        <v>0</v>
      </c>
      <c r="J3">
        <v>10</v>
      </c>
      <c r="K3">
        <v>0</v>
      </c>
      <c r="L3">
        <v>0</v>
      </c>
    </row>
    <row r="4" spans="1:12" x14ac:dyDescent="0.25">
      <c r="A4">
        <v>15000</v>
      </c>
      <c r="B4">
        <v>4.9140315000000001</v>
      </c>
      <c r="C4">
        <v>0</v>
      </c>
      <c r="D4">
        <v>15000</v>
      </c>
      <c r="E4">
        <v>92.6</v>
      </c>
      <c r="F4">
        <v>83.274643908127999</v>
      </c>
      <c r="G4">
        <v>82.909930715935303</v>
      </c>
      <c r="H4">
        <v>15000</v>
      </c>
      <c r="I4">
        <v>0</v>
      </c>
      <c r="J4">
        <v>12</v>
      </c>
      <c r="K4">
        <v>0</v>
      </c>
      <c r="L4">
        <v>0</v>
      </c>
    </row>
    <row r="5" spans="1:12" x14ac:dyDescent="0.25">
      <c r="A5">
        <v>20000</v>
      </c>
      <c r="B5">
        <v>8.3460535</v>
      </c>
      <c r="C5">
        <v>0</v>
      </c>
      <c r="D5">
        <v>20000</v>
      </c>
      <c r="E5">
        <v>75.8</v>
      </c>
      <c r="F5">
        <v>39.9494781560023</v>
      </c>
      <c r="G5">
        <v>43.4579439252336</v>
      </c>
      <c r="H5">
        <v>20000</v>
      </c>
      <c r="I5">
        <v>0</v>
      </c>
      <c r="J5">
        <v>11</v>
      </c>
      <c r="K5">
        <v>0</v>
      </c>
      <c r="L5">
        <v>0</v>
      </c>
    </row>
    <row r="6" spans="1:12" x14ac:dyDescent="0.25">
      <c r="A6">
        <v>25000</v>
      </c>
      <c r="B6">
        <v>11.918476399999999</v>
      </c>
      <c r="C6">
        <v>0</v>
      </c>
      <c r="D6">
        <v>25000</v>
      </c>
      <c r="E6">
        <v>91.7</v>
      </c>
      <c r="F6">
        <v>81.333213386110103</v>
      </c>
      <c r="G6">
        <v>81.798245614035096</v>
      </c>
      <c r="H6">
        <v>25000</v>
      </c>
      <c r="I6">
        <v>0</v>
      </c>
      <c r="J6">
        <v>12</v>
      </c>
      <c r="K6">
        <v>0</v>
      </c>
      <c r="L6">
        <v>0</v>
      </c>
    </row>
    <row r="7" spans="1:12" x14ac:dyDescent="0.25">
      <c r="A7">
        <v>30000</v>
      </c>
      <c r="B7">
        <v>14.757694600000001</v>
      </c>
      <c r="C7">
        <v>0</v>
      </c>
      <c r="D7">
        <v>30000</v>
      </c>
      <c r="E7">
        <v>91.5</v>
      </c>
      <c r="F7">
        <v>81.420602584503399</v>
      </c>
      <c r="G7">
        <v>81.521739130434796</v>
      </c>
      <c r="H7">
        <v>30000</v>
      </c>
      <c r="I7">
        <v>0</v>
      </c>
      <c r="J7">
        <v>10</v>
      </c>
      <c r="K7">
        <v>0</v>
      </c>
      <c r="L7">
        <v>0</v>
      </c>
    </row>
    <row r="8" spans="1:12" x14ac:dyDescent="0.25">
      <c r="A8">
        <v>35000</v>
      </c>
      <c r="B8">
        <v>17.394111500000001</v>
      </c>
      <c r="C8">
        <v>0</v>
      </c>
      <c r="D8">
        <v>35000</v>
      </c>
      <c r="E8">
        <v>92.5</v>
      </c>
      <c r="F8">
        <v>83.349909423507199</v>
      </c>
      <c r="G8">
        <v>83.221476510067106</v>
      </c>
      <c r="H8">
        <v>35000</v>
      </c>
      <c r="I8">
        <v>0</v>
      </c>
      <c r="J8">
        <v>11</v>
      </c>
      <c r="K8">
        <v>0</v>
      </c>
      <c r="L8">
        <v>0</v>
      </c>
    </row>
    <row r="9" spans="1:12" x14ac:dyDescent="0.25">
      <c r="A9">
        <v>40000</v>
      </c>
      <c r="B9">
        <v>20.7637331</v>
      </c>
      <c r="C9">
        <v>0</v>
      </c>
      <c r="D9">
        <v>40000</v>
      </c>
      <c r="E9">
        <v>93.8</v>
      </c>
      <c r="F9">
        <v>85.961607260113297</v>
      </c>
      <c r="G9">
        <v>85.514018691588703</v>
      </c>
      <c r="H9">
        <v>40000</v>
      </c>
      <c r="I9">
        <v>0</v>
      </c>
      <c r="J9">
        <v>9</v>
      </c>
      <c r="K9">
        <v>0</v>
      </c>
      <c r="L9">
        <v>0</v>
      </c>
    </row>
    <row r="10" spans="1:12" x14ac:dyDescent="0.25">
      <c r="A10">
        <v>45000</v>
      </c>
      <c r="B10">
        <v>23.914953300000001</v>
      </c>
      <c r="C10">
        <v>0</v>
      </c>
      <c r="D10">
        <v>45000</v>
      </c>
      <c r="E10">
        <v>79.099999999999994</v>
      </c>
      <c r="F10">
        <v>45.5802860029371</v>
      </c>
      <c r="G10">
        <v>50.473933649289101</v>
      </c>
      <c r="H10">
        <v>45000</v>
      </c>
      <c r="I10">
        <v>0</v>
      </c>
      <c r="J10">
        <v>10</v>
      </c>
      <c r="K10">
        <v>0</v>
      </c>
      <c r="L10">
        <v>0</v>
      </c>
    </row>
    <row r="11" spans="1:12" x14ac:dyDescent="0.25">
      <c r="A11">
        <v>50000</v>
      </c>
      <c r="B11">
        <v>28.719784099999998</v>
      </c>
      <c r="C11">
        <v>0</v>
      </c>
      <c r="D11">
        <v>50000</v>
      </c>
      <c r="E11">
        <v>92</v>
      </c>
      <c r="F11">
        <v>81.912647129310997</v>
      </c>
      <c r="G11">
        <v>81.776765375854197</v>
      </c>
      <c r="H11">
        <v>50000</v>
      </c>
      <c r="I11">
        <v>0</v>
      </c>
      <c r="J11">
        <v>13</v>
      </c>
      <c r="K11">
        <v>0</v>
      </c>
      <c r="L11">
        <v>0</v>
      </c>
    </row>
    <row r="12" spans="1:12" x14ac:dyDescent="0.25">
      <c r="A12">
        <v>55000</v>
      </c>
      <c r="B12">
        <v>34.289019799999998</v>
      </c>
      <c r="C12">
        <v>0</v>
      </c>
      <c r="D12">
        <v>55000</v>
      </c>
      <c r="E12">
        <v>94.5</v>
      </c>
      <c r="F12">
        <v>87.874779541446202</v>
      </c>
      <c r="G12">
        <v>87.831858407079594</v>
      </c>
      <c r="H12">
        <v>55000</v>
      </c>
      <c r="I12">
        <v>0</v>
      </c>
      <c r="J12">
        <v>13</v>
      </c>
      <c r="K12">
        <v>0</v>
      </c>
      <c r="L12">
        <v>0</v>
      </c>
    </row>
    <row r="13" spans="1:12" x14ac:dyDescent="0.25">
      <c r="A13">
        <v>60000</v>
      </c>
      <c r="B13">
        <v>39.983056300000001</v>
      </c>
      <c r="C13">
        <v>0</v>
      </c>
      <c r="D13">
        <v>60000</v>
      </c>
      <c r="E13">
        <v>93.5</v>
      </c>
      <c r="F13">
        <v>84.358154936085</v>
      </c>
      <c r="G13">
        <v>84.223300970873794</v>
      </c>
      <c r="H13">
        <v>60000</v>
      </c>
      <c r="I13">
        <v>0</v>
      </c>
      <c r="J13">
        <v>11</v>
      </c>
      <c r="K13">
        <v>0</v>
      </c>
      <c r="L13">
        <v>0</v>
      </c>
    </row>
    <row r="14" spans="1:12" x14ac:dyDescent="0.25">
      <c r="A14">
        <v>65000</v>
      </c>
      <c r="B14">
        <v>43.898681400000001</v>
      </c>
      <c r="C14">
        <v>0</v>
      </c>
      <c r="D14">
        <v>65000</v>
      </c>
      <c r="E14">
        <v>93</v>
      </c>
      <c r="F14">
        <v>83.915515094140204</v>
      </c>
      <c r="G14">
        <v>84.162895927601795</v>
      </c>
      <c r="H14">
        <v>65000</v>
      </c>
      <c r="I14">
        <v>0</v>
      </c>
      <c r="J14">
        <v>11</v>
      </c>
      <c r="K14">
        <v>0</v>
      </c>
      <c r="L14">
        <v>0</v>
      </c>
    </row>
    <row r="15" spans="1:12" x14ac:dyDescent="0.25">
      <c r="A15">
        <v>70000</v>
      </c>
      <c r="B15">
        <v>47.330703399999997</v>
      </c>
      <c r="C15">
        <v>0</v>
      </c>
      <c r="D15">
        <v>70000</v>
      </c>
      <c r="E15">
        <v>82.6</v>
      </c>
      <c r="F15">
        <v>59.628208281321697</v>
      </c>
      <c r="G15">
        <v>61.160714285714199</v>
      </c>
      <c r="H15">
        <v>70000</v>
      </c>
      <c r="I15">
        <v>0</v>
      </c>
      <c r="J15">
        <v>10</v>
      </c>
      <c r="K15">
        <v>0</v>
      </c>
      <c r="L15">
        <v>0</v>
      </c>
    </row>
    <row r="16" spans="1:12" x14ac:dyDescent="0.25">
      <c r="A16">
        <v>75000</v>
      </c>
      <c r="B16">
        <v>50.169921600000002</v>
      </c>
      <c r="C16">
        <v>0</v>
      </c>
      <c r="D16">
        <v>75000</v>
      </c>
      <c r="E16">
        <v>81.699999999999903</v>
      </c>
      <c r="F16">
        <v>57.891152079670803</v>
      </c>
      <c r="G16">
        <v>59.513274336283096</v>
      </c>
      <c r="H16">
        <v>75000</v>
      </c>
      <c r="I16">
        <v>0</v>
      </c>
      <c r="J16">
        <v>10</v>
      </c>
      <c r="K16">
        <v>0</v>
      </c>
      <c r="L16">
        <v>0</v>
      </c>
    </row>
    <row r="17" spans="1:12" x14ac:dyDescent="0.25">
      <c r="A17">
        <v>80000</v>
      </c>
      <c r="B17">
        <v>54.038746400000001</v>
      </c>
      <c r="C17">
        <v>0</v>
      </c>
      <c r="D17">
        <v>80000</v>
      </c>
      <c r="E17">
        <v>83.8</v>
      </c>
      <c r="F17">
        <v>59.889075963157303</v>
      </c>
      <c r="G17">
        <v>63.013698630136901</v>
      </c>
      <c r="H17">
        <v>80000</v>
      </c>
      <c r="I17">
        <v>0</v>
      </c>
      <c r="J17">
        <v>13</v>
      </c>
      <c r="K17">
        <v>0</v>
      </c>
      <c r="L17">
        <v>0</v>
      </c>
    </row>
    <row r="18" spans="1:12" x14ac:dyDescent="0.25">
      <c r="A18">
        <v>85000</v>
      </c>
      <c r="B18">
        <v>58.656376000000002</v>
      </c>
      <c r="C18">
        <v>0</v>
      </c>
      <c r="D18">
        <v>85000</v>
      </c>
      <c r="E18">
        <v>91.1</v>
      </c>
      <c r="F18">
        <v>79.600069680660795</v>
      </c>
      <c r="G18">
        <v>80.089485458612899</v>
      </c>
      <c r="H18">
        <v>85000</v>
      </c>
      <c r="I18">
        <v>0</v>
      </c>
      <c r="J18">
        <v>11</v>
      </c>
      <c r="K18">
        <v>0</v>
      </c>
      <c r="L18">
        <v>0</v>
      </c>
    </row>
    <row r="19" spans="1:12" x14ac:dyDescent="0.25">
      <c r="A19">
        <v>90000</v>
      </c>
      <c r="B19">
        <v>63.040004099999997</v>
      </c>
      <c r="C19">
        <v>0</v>
      </c>
      <c r="D19">
        <v>90000</v>
      </c>
      <c r="E19">
        <v>94.199999999999903</v>
      </c>
      <c r="F19">
        <v>87.113688373436403</v>
      </c>
      <c r="G19">
        <v>87.866108786610795</v>
      </c>
      <c r="H19">
        <v>90000</v>
      </c>
      <c r="I19">
        <v>0</v>
      </c>
      <c r="J19">
        <v>13</v>
      </c>
      <c r="K19">
        <v>0</v>
      </c>
      <c r="L19">
        <v>0</v>
      </c>
    </row>
    <row r="20" spans="1:12" x14ac:dyDescent="0.25">
      <c r="A20">
        <v>95000</v>
      </c>
      <c r="B20">
        <v>68.812041100000002</v>
      </c>
      <c r="C20">
        <v>0</v>
      </c>
      <c r="D20">
        <v>95000</v>
      </c>
      <c r="E20">
        <v>91.4</v>
      </c>
      <c r="F20">
        <v>80.683967243602098</v>
      </c>
      <c r="G20">
        <v>80.846325167037804</v>
      </c>
      <c r="H20">
        <v>95000</v>
      </c>
      <c r="I20">
        <v>0</v>
      </c>
      <c r="J20">
        <v>11</v>
      </c>
      <c r="K20">
        <v>0</v>
      </c>
      <c r="L20">
        <v>0</v>
      </c>
    </row>
    <row r="21" spans="1:12" x14ac:dyDescent="0.25">
      <c r="A21">
        <v>100000</v>
      </c>
      <c r="B21">
        <v>72.415664199999995</v>
      </c>
      <c r="C21">
        <v>0</v>
      </c>
      <c r="D21">
        <v>100000</v>
      </c>
      <c r="E21">
        <v>91.3</v>
      </c>
      <c r="F21">
        <v>79.959273558219394</v>
      </c>
      <c r="G21">
        <v>79.767441860465098</v>
      </c>
      <c r="H21">
        <v>100000</v>
      </c>
      <c r="I21">
        <v>0</v>
      </c>
      <c r="J21">
        <v>10</v>
      </c>
      <c r="K21">
        <v>0</v>
      </c>
      <c r="L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90" zoomScaleNormal="90" workbookViewId="0">
      <selection activeCell="H23" sqref="H23"/>
    </sheetView>
  </sheetViews>
  <sheetFormatPr defaultRowHeight="15" x14ac:dyDescent="0.25"/>
  <cols>
    <col min="1" max="1" width="21.42578125" customWidth="1"/>
    <col min="2" max="2" width="19.85546875" bestFit="1" customWidth="1"/>
    <col min="3" max="3" width="21.85546875" bestFit="1" customWidth="1"/>
    <col min="4" max="4" width="19.7109375" bestFit="1" customWidth="1"/>
    <col min="5" max="5" width="21.140625" bestFit="1" customWidth="1"/>
    <col min="6" max="6" width="18.42578125" bestFit="1" customWidth="1"/>
    <col min="8" max="8" width="11.28515625" bestFit="1" customWidth="1"/>
    <col min="9" max="9" width="10.85546875" bestFit="1" customWidth="1"/>
  </cols>
  <sheetData>
    <row r="1" spans="1:10" x14ac:dyDescent="0.25">
      <c r="A1" s="1" t="s">
        <v>7</v>
      </c>
      <c r="E1" s="1" t="s">
        <v>0</v>
      </c>
      <c r="F1" s="1"/>
      <c r="H1" s="1" t="s">
        <v>3</v>
      </c>
      <c r="J1" s="1"/>
    </row>
    <row r="2" spans="1:10" x14ac:dyDescent="0.25">
      <c r="A2" s="2" t="s">
        <v>1</v>
      </c>
      <c r="B2" s="2" t="str">
        <f>CONCATENATE("DWM-NB","(",ROUND(B23,2),"%",")")</f>
        <v>DWM-NB(86.43%)</v>
      </c>
      <c r="C2" s="2" t="str">
        <f>CONCATENATE("DWM-HT","(",ROUND(C23,2),"%",")")</f>
        <v>DWM-HT(91.77%)</v>
      </c>
      <c r="D2" s="2" t="str">
        <f>CONCATENATE("WMA","(",ROUND(D23,2),"%",")")</f>
        <v>WMA(94.48%)</v>
      </c>
      <c r="E2" s="2" t="str">
        <f>CONCATENATE("HMDD_Lite","(",ROUND(E23,2),"%",")")</f>
        <v>HMDD_Lite(89.45%)</v>
      </c>
      <c r="H2" s="2" t="s">
        <v>4</v>
      </c>
      <c r="I2" s="2" t="s">
        <v>5</v>
      </c>
    </row>
    <row r="3" spans="1:10" x14ac:dyDescent="0.25">
      <c r="A3" s="2">
        <v>0</v>
      </c>
      <c r="B3" s="2">
        <f>'DWM-NB'!E2</f>
        <v>87.5</v>
      </c>
      <c r="C3" s="2">
        <f>'DWM-HT'!E2</f>
        <v>88.4</v>
      </c>
      <c r="D3" s="2">
        <f>WMA!E2</f>
        <v>90.8</v>
      </c>
      <c r="E3" s="2">
        <f>HMDD_Lite!E2</f>
        <v>91.7</v>
      </c>
      <c r="H3" s="2">
        <f>'DWM-NB'!J2</f>
        <v>11</v>
      </c>
      <c r="I3" s="2">
        <f>HMDD_Lite!J2</f>
        <v>9</v>
      </c>
    </row>
    <row r="4" spans="1:10" x14ac:dyDescent="0.25">
      <c r="A4" s="2">
        <v>10000</v>
      </c>
      <c r="B4" s="2">
        <f>'DWM-NB'!E3</f>
        <v>86.6</v>
      </c>
      <c r="C4" s="2">
        <f>'DWM-HT'!E3</f>
        <v>91.9</v>
      </c>
      <c r="D4" s="2">
        <f>WMA!E3</f>
        <v>92.3</v>
      </c>
      <c r="E4" s="2">
        <f>HMDD_Lite!E3</f>
        <v>91.2</v>
      </c>
      <c r="H4" s="2">
        <f>'DWM-NB'!J3</f>
        <v>18</v>
      </c>
      <c r="I4" s="2">
        <f>HMDD_Lite!J3</f>
        <v>10</v>
      </c>
    </row>
    <row r="5" spans="1:10" x14ac:dyDescent="0.25">
      <c r="A5" s="2">
        <v>15000</v>
      </c>
      <c r="B5" s="2">
        <f>'DWM-NB'!E4</f>
        <v>87.1</v>
      </c>
      <c r="C5" s="2">
        <f>'DWM-HT'!E4</f>
        <v>94.199999999999903</v>
      </c>
      <c r="D5" s="2">
        <f>WMA!E4</f>
        <v>94.899999999999906</v>
      </c>
      <c r="E5" s="2">
        <f>HMDD_Lite!E4</f>
        <v>92.6</v>
      </c>
      <c r="H5" s="2">
        <f>'DWM-NB'!J4</f>
        <v>23</v>
      </c>
      <c r="I5" s="2">
        <f>HMDD_Lite!J4</f>
        <v>12</v>
      </c>
    </row>
    <row r="6" spans="1:10" x14ac:dyDescent="0.25">
      <c r="A6" s="2">
        <v>20000</v>
      </c>
      <c r="B6" s="2">
        <f>'DWM-NB'!E5</f>
        <v>88.4</v>
      </c>
      <c r="C6" s="2">
        <f>'DWM-HT'!E5</f>
        <v>93.4</v>
      </c>
      <c r="D6" s="2">
        <f>WMA!E5</f>
        <v>94.399999999999906</v>
      </c>
      <c r="E6" s="2">
        <f>HMDD_Lite!E5</f>
        <v>75.8</v>
      </c>
      <c r="H6" s="2">
        <f>'DWM-NB'!J5</f>
        <v>14</v>
      </c>
      <c r="I6" s="2">
        <f>HMDD_Lite!J5</f>
        <v>11</v>
      </c>
    </row>
    <row r="7" spans="1:10" x14ac:dyDescent="0.25">
      <c r="A7" s="2">
        <v>25000</v>
      </c>
      <c r="B7" s="2">
        <f>'DWM-NB'!E6</f>
        <v>86.6</v>
      </c>
      <c r="C7" s="2">
        <f>'DWM-HT'!E6</f>
        <v>93.1</v>
      </c>
      <c r="D7" s="2">
        <f>WMA!E6</f>
        <v>94.399999999999906</v>
      </c>
      <c r="E7" s="2">
        <f>HMDD_Lite!E6</f>
        <v>91.7</v>
      </c>
      <c r="H7" s="2">
        <f>'DWM-NB'!J6</f>
        <v>15</v>
      </c>
      <c r="I7" s="2">
        <f>HMDD_Lite!J6</f>
        <v>12</v>
      </c>
    </row>
    <row r="8" spans="1:10" x14ac:dyDescent="0.25">
      <c r="A8" s="2">
        <v>30000</v>
      </c>
      <c r="B8" s="2">
        <f>'DWM-NB'!E7</f>
        <v>84.7</v>
      </c>
      <c r="C8" s="2">
        <f>'DWM-HT'!E7</f>
        <v>91.4</v>
      </c>
      <c r="D8" s="2">
        <f>WMA!E7</f>
        <v>93.2</v>
      </c>
      <c r="E8" s="2">
        <f>HMDD_Lite!E7</f>
        <v>91.5</v>
      </c>
      <c r="H8" s="2">
        <f>'DWM-NB'!J7</f>
        <v>13</v>
      </c>
      <c r="I8" s="2">
        <f>HMDD_Lite!J7</f>
        <v>10</v>
      </c>
    </row>
    <row r="9" spans="1:10" x14ac:dyDescent="0.25">
      <c r="A9" s="2">
        <v>35000</v>
      </c>
      <c r="B9" s="2">
        <f>'DWM-NB'!E8</f>
        <v>88.2</v>
      </c>
      <c r="C9" s="2">
        <f>'DWM-HT'!E8</f>
        <v>92.6</v>
      </c>
      <c r="D9" s="2">
        <f>WMA!E8</f>
        <v>93.4</v>
      </c>
      <c r="E9" s="2">
        <f>HMDD_Lite!E8</f>
        <v>92.5</v>
      </c>
      <c r="H9" s="2">
        <f>'DWM-NB'!J8</f>
        <v>8</v>
      </c>
      <c r="I9" s="2">
        <f>HMDD_Lite!J8</f>
        <v>11</v>
      </c>
    </row>
    <row r="10" spans="1:10" x14ac:dyDescent="0.25">
      <c r="A10" s="2">
        <v>40000</v>
      </c>
      <c r="B10" s="2">
        <f>'DWM-NB'!E9</f>
        <v>88.7</v>
      </c>
      <c r="C10" s="2">
        <f>'DWM-HT'!E9</f>
        <v>94</v>
      </c>
      <c r="D10" s="2">
        <f>WMA!E9</f>
        <v>95.6</v>
      </c>
      <c r="E10" s="2">
        <f>HMDD_Lite!E9</f>
        <v>93.8</v>
      </c>
      <c r="H10" s="2">
        <f>'DWM-NB'!J9</f>
        <v>17</v>
      </c>
      <c r="I10" s="2">
        <f>HMDD_Lite!J9</f>
        <v>9</v>
      </c>
    </row>
    <row r="11" spans="1:10" x14ac:dyDescent="0.25">
      <c r="A11" s="2">
        <v>45000</v>
      </c>
      <c r="B11" s="2">
        <f>'DWM-NB'!E10</f>
        <v>88.4</v>
      </c>
      <c r="C11" s="2">
        <f>'DWM-HT'!E10</f>
        <v>94.199999999999903</v>
      </c>
      <c r="D11" s="2">
        <f>WMA!E10</f>
        <v>95.399999999999906</v>
      </c>
      <c r="E11" s="2">
        <f>HMDD_Lite!E10</f>
        <v>79.099999999999994</v>
      </c>
      <c r="H11" s="2">
        <f>'DWM-NB'!J10</f>
        <v>26</v>
      </c>
      <c r="I11" s="2">
        <f>HMDD_Lite!J10</f>
        <v>10</v>
      </c>
    </row>
    <row r="12" spans="1:10" x14ac:dyDescent="0.25">
      <c r="A12" s="2">
        <v>50000</v>
      </c>
      <c r="B12" s="2">
        <f>'DWM-NB'!E11</f>
        <v>84</v>
      </c>
      <c r="C12" s="2">
        <f>'DWM-HT'!E11</f>
        <v>87.6</v>
      </c>
      <c r="D12" s="2">
        <f>WMA!E11</f>
        <v>94.899999999999906</v>
      </c>
      <c r="E12" s="2">
        <f>HMDD_Lite!E11</f>
        <v>92</v>
      </c>
      <c r="H12" s="2">
        <f>'DWM-NB'!J11</f>
        <v>25</v>
      </c>
      <c r="I12" s="2">
        <f>HMDD_Lite!J11</f>
        <v>13</v>
      </c>
    </row>
    <row r="13" spans="1:10" x14ac:dyDescent="0.25">
      <c r="A13" s="2">
        <v>55000</v>
      </c>
      <c r="B13" s="2">
        <f>'DWM-NB'!E12</f>
        <v>85.8</v>
      </c>
      <c r="C13" s="2">
        <f>'DWM-HT'!E12</f>
        <v>93.8</v>
      </c>
      <c r="D13" s="2">
        <f>WMA!E12</f>
        <v>95.199999999999903</v>
      </c>
      <c r="E13" s="2">
        <f>HMDD_Lite!E12</f>
        <v>94.5</v>
      </c>
      <c r="H13" s="2">
        <f>'DWM-NB'!J12</f>
        <v>27</v>
      </c>
      <c r="I13" s="2">
        <f>HMDD_Lite!J12</f>
        <v>13</v>
      </c>
    </row>
    <row r="14" spans="1:10" x14ac:dyDescent="0.25">
      <c r="A14" s="2">
        <v>60000</v>
      </c>
      <c r="B14" s="2">
        <f>'DWM-NB'!E13</f>
        <v>83.7</v>
      </c>
      <c r="C14" s="2">
        <f>'DWM-HT'!E13</f>
        <v>93.8</v>
      </c>
      <c r="D14" s="2">
        <f>WMA!E13</f>
        <v>95.7</v>
      </c>
      <c r="E14" s="2">
        <f>HMDD_Lite!E13</f>
        <v>93.5</v>
      </c>
      <c r="H14" s="2">
        <f>'DWM-NB'!J13</f>
        <v>20</v>
      </c>
      <c r="I14" s="2">
        <f>HMDD_Lite!J13</f>
        <v>11</v>
      </c>
    </row>
    <row r="15" spans="1:10" x14ac:dyDescent="0.25">
      <c r="A15" s="2">
        <v>65000</v>
      </c>
      <c r="B15" s="2">
        <f>'DWM-NB'!E14</f>
        <v>84.1</v>
      </c>
      <c r="C15" s="2">
        <f>'DWM-HT'!E14</f>
        <v>93.1</v>
      </c>
      <c r="D15" s="2">
        <f>WMA!E14</f>
        <v>95.399999999999906</v>
      </c>
      <c r="E15" s="2">
        <f>HMDD_Lite!E14</f>
        <v>93</v>
      </c>
      <c r="H15" s="2">
        <f>'DWM-NB'!J14</f>
        <v>20</v>
      </c>
      <c r="I15" s="2">
        <f>HMDD_Lite!J14</f>
        <v>11</v>
      </c>
    </row>
    <row r="16" spans="1:10" x14ac:dyDescent="0.25">
      <c r="A16" s="2">
        <v>70000</v>
      </c>
      <c r="B16" s="2">
        <f>'DWM-NB'!E15</f>
        <v>82.3</v>
      </c>
      <c r="C16" s="2">
        <f>'DWM-HT'!E15</f>
        <v>93</v>
      </c>
      <c r="D16" s="2">
        <f>WMA!E15</f>
        <v>95.3</v>
      </c>
      <c r="E16" s="2">
        <f>HMDD_Lite!E15</f>
        <v>82.6</v>
      </c>
      <c r="H16" s="2">
        <f>'DWM-NB'!J15</f>
        <v>19</v>
      </c>
      <c r="I16" s="2">
        <f>HMDD_Lite!J15</f>
        <v>10</v>
      </c>
    </row>
    <row r="17" spans="1:9" x14ac:dyDescent="0.25">
      <c r="A17" s="2">
        <v>75000</v>
      </c>
      <c r="B17" s="2">
        <f>'DWM-NB'!E16</f>
        <v>88.2</v>
      </c>
      <c r="C17" s="2">
        <f>'DWM-HT'!E16</f>
        <v>92.5</v>
      </c>
      <c r="D17" s="2">
        <f>WMA!E16</f>
        <v>94.699999999999903</v>
      </c>
      <c r="E17" s="2">
        <f>HMDD_Lite!E16</f>
        <v>81.699999999999903</v>
      </c>
      <c r="H17" s="2">
        <f>'DWM-NB'!J16</f>
        <v>9</v>
      </c>
      <c r="I17" s="2">
        <f>HMDD_Lite!J16</f>
        <v>10</v>
      </c>
    </row>
    <row r="18" spans="1:9" x14ac:dyDescent="0.25">
      <c r="A18" s="2">
        <v>80000</v>
      </c>
      <c r="B18" s="2">
        <f>'DWM-NB'!E17</f>
        <v>85.3</v>
      </c>
      <c r="C18" s="2">
        <f>'DWM-HT'!E17</f>
        <v>83.8</v>
      </c>
      <c r="D18" s="2">
        <f>WMA!E17</f>
        <v>94.399999999999906</v>
      </c>
      <c r="E18" s="2">
        <f>HMDD_Lite!E17</f>
        <v>83.8</v>
      </c>
      <c r="H18" s="2">
        <f>'DWM-NB'!J17</f>
        <v>20</v>
      </c>
      <c r="I18" s="2">
        <f>HMDD_Lite!J17</f>
        <v>13</v>
      </c>
    </row>
    <row r="19" spans="1:9" x14ac:dyDescent="0.25">
      <c r="A19" s="2">
        <v>85000</v>
      </c>
      <c r="B19" s="2">
        <f>'DWM-NB'!E18</f>
        <v>88.5</v>
      </c>
      <c r="C19" s="2">
        <f>'DWM-HT'!E18</f>
        <v>89.1</v>
      </c>
      <c r="D19" s="2">
        <f>WMA!E18</f>
        <v>95.1</v>
      </c>
      <c r="E19" s="2">
        <f>HMDD_Lite!E18</f>
        <v>91.1</v>
      </c>
      <c r="H19" s="2">
        <f>'DWM-NB'!J18</f>
        <v>18</v>
      </c>
      <c r="I19" s="2">
        <f>HMDD_Lite!J18</f>
        <v>11</v>
      </c>
    </row>
    <row r="20" spans="1:9" x14ac:dyDescent="0.25">
      <c r="A20" s="2">
        <v>90000</v>
      </c>
      <c r="B20" s="2">
        <f>'DWM-NB'!E19</f>
        <v>88.5</v>
      </c>
      <c r="C20" s="2">
        <f>'DWM-HT'!E19</f>
        <v>92.6</v>
      </c>
      <c r="D20" s="2">
        <f>WMA!E19</f>
        <v>94.899999999999906</v>
      </c>
      <c r="E20" s="2">
        <f>HMDD_Lite!E19</f>
        <v>94.199999999999903</v>
      </c>
      <c r="H20" s="2">
        <f>'DWM-NB'!J19</f>
        <v>23</v>
      </c>
      <c r="I20" s="2">
        <f>HMDD_Lite!J19</f>
        <v>13</v>
      </c>
    </row>
    <row r="21" spans="1:9" x14ac:dyDescent="0.25">
      <c r="A21" s="2">
        <v>95000</v>
      </c>
      <c r="B21" s="2">
        <f>'DWM-NB'!E20</f>
        <v>86.9</v>
      </c>
      <c r="C21" s="2">
        <f>'DWM-HT'!E20</f>
        <v>89.9</v>
      </c>
      <c r="D21" s="2">
        <f>WMA!E20</f>
        <v>94.6</v>
      </c>
      <c r="E21" s="2">
        <f>HMDD_Lite!E20</f>
        <v>91.4</v>
      </c>
      <c r="H21" s="2">
        <f>'DWM-NB'!J20</f>
        <v>22</v>
      </c>
      <c r="I21" s="2">
        <f>HMDD_Lite!J20</f>
        <v>11</v>
      </c>
    </row>
    <row r="22" spans="1:9" x14ac:dyDescent="0.25">
      <c r="A22" s="2">
        <v>100000</v>
      </c>
      <c r="B22" s="2">
        <f>'DWM-NB'!E21</f>
        <v>85</v>
      </c>
      <c r="C22" s="2">
        <f>'DWM-HT'!E21</f>
        <v>93</v>
      </c>
      <c r="D22" s="2">
        <f>WMA!E21</f>
        <v>95.1</v>
      </c>
      <c r="E22" s="2">
        <f>HMDD_Lite!E21</f>
        <v>91.3</v>
      </c>
      <c r="H22" s="2">
        <f>'DWM-NB'!J21</f>
        <v>15</v>
      </c>
      <c r="I22" s="2">
        <f>HMDD_Lite!J21</f>
        <v>10</v>
      </c>
    </row>
    <row r="23" spans="1:9" x14ac:dyDescent="0.25">
      <c r="A23" s="2" t="s">
        <v>2</v>
      </c>
      <c r="B23" s="3">
        <f t="shared" ref="B23:D23" si="0">AVERAGE(B3:B22)</f>
        <v>86.424999999999997</v>
      </c>
      <c r="C23" s="3">
        <f t="shared" si="0"/>
        <v>91.769999999999982</v>
      </c>
      <c r="D23" s="3">
        <f t="shared" si="0"/>
        <v>94.484999999999928</v>
      </c>
      <c r="E23" s="3">
        <f>AVERAGE(E3:E22)</f>
        <v>89.449999999999974</v>
      </c>
    </row>
    <row r="26" spans="1:9" x14ac:dyDescent="0.25">
      <c r="A26" s="1" t="s">
        <v>6</v>
      </c>
    </row>
    <row r="28" spans="1:9" x14ac:dyDescent="0.25">
      <c r="B28" s="4" t="str">
        <f>CONCATENATE("DWM-NB","(",ROUND(B49,2)," ms",")")</f>
        <v>DWM-NB(285.11 ms)</v>
      </c>
      <c r="C28" s="4" t="str">
        <f>CONCATENATE("DWM-HT","(",ROUND(C49,2)," ms",")")</f>
        <v>DWM-HT(189.15 ms)</v>
      </c>
      <c r="D28" s="4" t="str">
        <f>CONCATENATE("WMA","(",ROUND(D49,2)," ms",")")</f>
        <v>WMA(36.85 ms)</v>
      </c>
      <c r="E28" s="4" t="str">
        <f>CONCATENATE("HMDD_Lite","(",ROUND(E49,2)," ms",")")</f>
        <v>HMDD_Lite(666.87 ms)</v>
      </c>
    </row>
    <row r="29" spans="1:9" x14ac:dyDescent="0.25">
      <c r="B29" s="2">
        <f>'DWM-NB'!B2</f>
        <v>0.42120269999999999</v>
      </c>
      <c r="C29" s="2">
        <f>'DWM-HT'!B2</f>
        <v>0.70200450000000003</v>
      </c>
      <c r="D29" s="2">
        <f>WMA!B2</f>
        <v>0.17160110000000001</v>
      </c>
      <c r="E29" s="2">
        <f>HMDD_Lite!B2</f>
        <v>1.0764069000000001</v>
      </c>
    </row>
    <row r="30" spans="1:9" x14ac:dyDescent="0.25">
      <c r="B30" s="2">
        <f>'DWM-NB'!B3</f>
        <v>1.5756101</v>
      </c>
      <c r="C30" s="2">
        <f>'DWM-HT'!B3</f>
        <v>1.4040090000000001</v>
      </c>
      <c r="D30" s="2">
        <f>WMA!B3</f>
        <v>0.35880230000000002</v>
      </c>
      <c r="E30" s="2">
        <f>HMDD_Lite!B3</f>
        <v>2.4336156</v>
      </c>
    </row>
    <row r="31" spans="1:9" x14ac:dyDescent="0.25">
      <c r="B31" s="2">
        <f>'DWM-NB'!B4</f>
        <v>3.7128237999999998</v>
      </c>
      <c r="C31" s="2">
        <f>'DWM-HT'!B4</f>
        <v>2.0748133000000002</v>
      </c>
      <c r="D31" s="2">
        <f>WMA!B4</f>
        <v>0.49920320000000001</v>
      </c>
      <c r="E31" s="2">
        <f>HMDD_Lite!B4</f>
        <v>4.9140315000000001</v>
      </c>
    </row>
    <row r="32" spans="1:9" x14ac:dyDescent="0.25">
      <c r="B32" s="2">
        <f>'DWM-NB'!B5</f>
        <v>5.5536355999999998</v>
      </c>
      <c r="C32" s="2">
        <f>'DWM-HT'!B5</f>
        <v>2.4804159000000001</v>
      </c>
      <c r="D32" s="2">
        <f>WMA!B5</f>
        <v>0.68640440000000003</v>
      </c>
      <c r="E32" s="2">
        <f>HMDD_Lite!B5</f>
        <v>8.3460535</v>
      </c>
    </row>
    <row r="33" spans="2:5" x14ac:dyDescent="0.25">
      <c r="B33" s="2">
        <f>'DWM-NB'!B6</f>
        <v>6.5520420000000001</v>
      </c>
      <c r="C33" s="2">
        <f>'DWM-HT'!B6</f>
        <v>2.9328188000000002</v>
      </c>
      <c r="D33" s="2">
        <f>WMA!B6</f>
        <v>0.87360559999999998</v>
      </c>
      <c r="E33" s="2">
        <f>HMDD_Lite!B6</f>
        <v>11.918476399999999</v>
      </c>
    </row>
    <row r="34" spans="2:5" x14ac:dyDescent="0.25">
      <c r="B34" s="2">
        <f>'DWM-NB'!B7</f>
        <v>7.7064494000000003</v>
      </c>
      <c r="C34" s="2">
        <f>'DWM-HT'!B7</f>
        <v>3.6348232999999999</v>
      </c>
      <c r="D34" s="2">
        <f>WMA!B7</f>
        <v>1.0920069999999999</v>
      </c>
      <c r="E34" s="2">
        <f>HMDD_Lite!B7</f>
        <v>14.757694600000001</v>
      </c>
    </row>
    <row r="35" spans="2:5" x14ac:dyDescent="0.25">
      <c r="B35" s="2">
        <f>'DWM-NB'!B8</f>
        <v>8.2680530000000001</v>
      </c>
      <c r="C35" s="2">
        <f>'DWM-HT'!B8</f>
        <v>4.1964268999999996</v>
      </c>
      <c r="D35" s="2">
        <f>WMA!B8</f>
        <v>1.2792082</v>
      </c>
      <c r="E35" s="2">
        <f>HMDD_Lite!B8</f>
        <v>17.394111500000001</v>
      </c>
    </row>
    <row r="36" spans="2:5" x14ac:dyDescent="0.25">
      <c r="B36" s="2">
        <f>'DWM-NB'!B9</f>
        <v>9.0792581999999999</v>
      </c>
      <c r="C36" s="2">
        <f>'DWM-HT'!B9</f>
        <v>5.0232321999999998</v>
      </c>
      <c r="D36" s="2">
        <f>WMA!B9</f>
        <v>1.4508093</v>
      </c>
      <c r="E36" s="2">
        <f>HMDD_Lite!B9</f>
        <v>20.7637331</v>
      </c>
    </row>
    <row r="37" spans="2:5" x14ac:dyDescent="0.25">
      <c r="B37" s="2">
        <f>'DWM-NB'!B10</f>
        <v>11.403673100000001</v>
      </c>
      <c r="C37" s="2">
        <f>'DWM-HT'!B10</f>
        <v>5.9436381000000003</v>
      </c>
      <c r="D37" s="2">
        <f>WMA!B10</f>
        <v>1.6068103</v>
      </c>
      <c r="E37" s="2">
        <f>HMDD_Lite!B10</f>
        <v>23.914953300000001</v>
      </c>
    </row>
    <row r="38" spans="2:5" x14ac:dyDescent="0.25">
      <c r="B38" s="2">
        <f>'DWM-NB'!B11</f>
        <v>13.634487399999999</v>
      </c>
      <c r="C38" s="2">
        <f>'DWM-HT'!B11</f>
        <v>6.9888447999999999</v>
      </c>
      <c r="D38" s="2">
        <f>WMA!B11</f>
        <v>1.7784114</v>
      </c>
      <c r="E38" s="2">
        <f>HMDD_Lite!B11</f>
        <v>28.719784099999998</v>
      </c>
    </row>
    <row r="39" spans="2:5" x14ac:dyDescent="0.25">
      <c r="B39" s="2">
        <f>'DWM-NB'!B12</f>
        <v>16.0213027</v>
      </c>
      <c r="C39" s="2">
        <f>'DWM-HT'!B12</f>
        <v>8.6736556</v>
      </c>
      <c r="D39" s="2">
        <f>WMA!B12</f>
        <v>1.9344124</v>
      </c>
      <c r="E39" s="2">
        <f>HMDD_Lite!B12</f>
        <v>34.289019799999998</v>
      </c>
    </row>
    <row r="40" spans="2:5" x14ac:dyDescent="0.25">
      <c r="B40" s="2">
        <f>'DWM-NB'!B13</f>
        <v>17.752913800000002</v>
      </c>
      <c r="C40" s="2">
        <f>'DWM-HT'!B13</f>
        <v>10.5612677</v>
      </c>
      <c r="D40" s="2">
        <f>WMA!B13</f>
        <v>2.1060135</v>
      </c>
      <c r="E40" s="2">
        <f>HMDD_Lite!B13</f>
        <v>39.983056300000001</v>
      </c>
    </row>
    <row r="41" spans="2:5" x14ac:dyDescent="0.25">
      <c r="B41" s="2">
        <f>'DWM-NB'!B14</f>
        <v>19.234923299999998</v>
      </c>
      <c r="C41" s="2">
        <f>'DWM-HT'!B14</f>
        <v>11.9340765</v>
      </c>
      <c r="D41" s="2">
        <f>WMA!B14</f>
        <v>2.2932147000000001</v>
      </c>
      <c r="E41" s="2">
        <f>HMDD_Lite!B14</f>
        <v>43.898681400000001</v>
      </c>
    </row>
    <row r="42" spans="2:5" x14ac:dyDescent="0.25">
      <c r="B42" s="2">
        <f>'DWM-NB'!B15</f>
        <v>20.389330699999999</v>
      </c>
      <c r="C42" s="2">
        <f>'DWM-HT'!B15</f>
        <v>12.636081000000001</v>
      </c>
      <c r="D42" s="2">
        <f>WMA!B15</f>
        <v>2.4492156999999999</v>
      </c>
      <c r="E42" s="2">
        <f>HMDD_Lite!B15</f>
        <v>47.330703399999997</v>
      </c>
    </row>
    <row r="43" spans="2:5" x14ac:dyDescent="0.25">
      <c r="B43" s="2">
        <f>'DWM-NB'!B16</f>
        <v>20.9665344</v>
      </c>
      <c r="C43" s="2">
        <f>'DWM-HT'!B16</f>
        <v>13.6500875</v>
      </c>
      <c r="D43" s="2">
        <f>WMA!B16</f>
        <v>2.6208168000000001</v>
      </c>
      <c r="E43" s="2">
        <f>HMDD_Lite!B16</f>
        <v>50.169921600000002</v>
      </c>
    </row>
    <row r="44" spans="2:5" x14ac:dyDescent="0.25">
      <c r="B44" s="2">
        <f>'DWM-NB'!B17</f>
        <v>21.7621395</v>
      </c>
      <c r="C44" s="2">
        <f>'DWM-HT'!B17</f>
        <v>14.9136956</v>
      </c>
      <c r="D44" s="2">
        <f>WMA!B17</f>
        <v>2.7924178999999998</v>
      </c>
      <c r="E44" s="2">
        <f>HMDD_Lite!B17</f>
        <v>54.038746400000001</v>
      </c>
    </row>
    <row r="45" spans="2:5" x14ac:dyDescent="0.25">
      <c r="B45" s="2">
        <f>'DWM-NB'!B18</f>
        <v>22.963347200000001</v>
      </c>
      <c r="C45" s="2">
        <f>'DWM-HT'!B18</f>
        <v>17.269310699999998</v>
      </c>
      <c r="D45" s="2">
        <f>WMA!B18</f>
        <v>2.964019</v>
      </c>
      <c r="E45" s="2">
        <f>HMDD_Lite!B18</f>
        <v>58.656376000000002</v>
      </c>
    </row>
    <row r="46" spans="2:5" x14ac:dyDescent="0.25">
      <c r="B46" s="2">
        <f>'DWM-NB'!B19</f>
        <v>24.5389573</v>
      </c>
      <c r="C46" s="2">
        <f>'DWM-HT'!B19</f>
        <v>19.422124499999999</v>
      </c>
      <c r="D46" s="2">
        <f>WMA!B19</f>
        <v>3.1512202</v>
      </c>
      <c r="E46" s="2">
        <f>HMDD_Lite!B19</f>
        <v>63.040004099999997</v>
      </c>
    </row>
    <row r="47" spans="2:5" x14ac:dyDescent="0.25">
      <c r="B47" s="2">
        <f>'DWM-NB'!B20</f>
        <v>26.0365669</v>
      </c>
      <c r="C47" s="2">
        <f>'DWM-HT'!B20</f>
        <v>21.309736600000001</v>
      </c>
      <c r="D47" s="2">
        <f>WMA!B20</f>
        <v>3.2760210000000001</v>
      </c>
      <c r="E47" s="2">
        <f>HMDD_Lite!B20</f>
        <v>68.812041100000002</v>
      </c>
    </row>
    <row r="48" spans="2:5" x14ac:dyDescent="0.25">
      <c r="B48" s="2">
        <f>'DWM-NB'!B21</f>
        <v>27.534176500000001</v>
      </c>
      <c r="C48" s="2">
        <f>'DWM-HT'!B21</f>
        <v>23.40015</v>
      </c>
      <c r="D48" s="2">
        <f>WMA!B21</f>
        <v>3.4632222000000001</v>
      </c>
      <c r="E48" s="2">
        <f>HMDD_Lite!B21</f>
        <v>72.415664199999995</v>
      </c>
    </row>
    <row r="49" spans="2:5" x14ac:dyDescent="0.25">
      <c r="B49" s="3">
        <f>SUM(B29:B48)</f>
        <v>285.10742759999999</v>
      </c>
      <c r="C49" s="3">
        <f t="shared" ref="C49:E49" si="1">SUM(C29:C48)</f>
        <v>189.15121250000001</v>
      </c>
      <c r="D49" s="3">
        <f t="shared" si="1"/>
        <v>36.847436199999997</v>
      </c>
      <c r="E49" s="3">
        <f t="shared" si="1"/>
        <v>666.87307480000004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DWM-NB</vt:lpstr>
      <vt:lpstr>DWM-HT</vt:lpstr>
      <vt:lpstr>WMA</vt:lpstr>
      <vt:lpstr>HMDD_Lite</vt:lpstr>
      <vt:lpstr>Graph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Dammam</dc:creator>
  <cp:lastModifiedBy>University of Dammam</cp:lastModifiedBy>
  <dcterms:created xsi:type="dcterms:W3CDTF">2016-11-24T07:47:12Z</dcterms:created>
  <dcterms:modified xsi:type="dcterms:W3CDTF">2016-11-30T11:17:25Z</dcterms:modified>
</cp:coreProperties>
</file>