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9020" windowHeight="8460" tabRatio="681" activeTab="3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45621"/>
</workbook>
</file>

<file path=xl/calcChain.xml><?xml version="1.0" encoding="utf-8"?>
<calcChain xmlns="http://schemas.openxmlformats.org/spreadsheetml/2006/main"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D49" i="17" s="1"/>
  <c r="D28" i="17" s="1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C49" i="17" s="1"/>
  <c r="C28" i="17" s="1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E49" i="17" l="1"/>
  <c r="E28" i="17" s="1"/>
  <c r="B49" i="17"/>
  <c r="B28" i="17" s="1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<sst xmlns="http://schemas.openxmlformats.org/spreadsheetml/2006/main" count="71" uniqueCount="41">
  <si>
    <t>Accuracy</t>
  </si>
  <si>
    <t>Instance</t>
  </si>
  <si>
    <t>AVG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</si>
  <si>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</si>
  <si>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</si>
  <si>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</si>
  <si>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</si>
  <si>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</si>
  <si>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</si>
  <si>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</si>
  <si>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Learners</t>
  </si>
  <si>
    <t>DWM-NB</t>
  </si>
  <si>
    <t>HMDD_Lite</t>
  </si>
  <si>
    <t>Drifts detected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</si>
  <si>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</si>
  <si>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</si>
  <si>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</si>
  <si>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</si>
  <si>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</si>
  <si>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</si>
  <si>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</si>
  <si>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</si>
  <si>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</si>
  <si>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</si>
  <si>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</si>
  <si>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</si>
  <si>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</si>
  <si>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</si>
  <si>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</si>
  <si>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</si>
  <si>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</si>
  <si>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</si>
  <si>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</si>
  <si>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</si>
  <si>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</si>
  <si>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</si>
  <si>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learning evaluation instances</t>
  </si>
  <si>
    <t>evaluation time (cpu seconds)</t>
  </si>
  <si>
    <t>model cost (RAM-Hours)</t>
  </si>
  <si>
    <t>Warnings detected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</si>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</sst>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Accuracy-</a:t>
            </a:r>
          </a:p>
          <a:p>
            <a:pPr>
              <a:defRPr sz="800"/>
            </a:pPr>
            <a:r>
              <a:rPr lang="en-US" sz="800" baseline="0"/>
              <a:t> </a:t>
            </a:r>
            <a:r>
              <a:rPr lang="en-US" sz="800"/>
              <a:t> HyperPlane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HMDD_Lite(92.57%)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92.9</c:v>
                </c:pt>
                <c:pt idx="1">
                  <c:v>93.3</c:v>
                </c:pt>
                <c:pt idx="2">
                  <c:v>92.2</c:v>
                </c:pt>
                <c:pt idx="3">
                  <c:v>93.3</c:v>
                </c:pt>
                <c:pt idx="4">
                  <c:v>90.3</c:v>
                </c:pt>
                <c:pt idx="5">
                  <c:v>93.8</c:v>
                </c:pt>
                <c:pt idx="6">
                  <c:v>93.7</c:v>
                </c:pt>
                <c:pt idx="7">
                  <c:v>93.1</c:v>
                </c:pt>
                <c:pt idx="8">
                  <c:v>92.4</c:v>
                </c:pt>
                <c:pt idx="9">
                  <c:v>92.4</c:v>
                </c:pt>
                <c:pt idx="10">
                  <c:v>92.2</c:v>
                </c:pt>
                <c:pt idx="11">
                  <c:v>92.7</c:v>
                </c:pt>
                <c:pt idx="12">
                  <c:v>89.9</c:v>
                </c:pt>
                <c:pt idx="13">
                  <c:v>92.9</c:v>
                </c:pt>
                <c:pt idx="14">
                  <c:v>93.6</c:v>
                </c:pt>
                <c:pt idx="15">
                  <c:v>93.8</c:v>
                </c:pt>
                <c:pt idx="16">
                  <c:v>91.1</c:v>
                </c:pt>
                <c:pt idx="17">
                  <c:v>92.6</c:v>
                </c:pt>
                <c:pt idx="18">
                  <c:v>92.6</c:v>
                </c:pt>
                <c:pt idx="19">
                  <c:v>92.5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DWM-NB(92.99%)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93.5</c:v>
                </c:pt>
                <c:pt idx="1">
                  <c:v>93.5</c:v>
                </c:pt>
                <c:pt idx="2">
                  <c:v>92.7</c:v>
                </c:pt>
                <c:pt idx="3">
                  <c:v>93.6</c:v>
                </c:pt>
                <c:pt idx="4">
                  <c:v>91.4</c:v>
                </c:pt>
                <c:pt idx="5">
                  <c:v>93.8</c:v>
                </c:pt>
                <c:pt idx="6">
                  <c:v>93.3</c:v>
                </c:pt>
                <c:pt idx="7">
                  <c:v>93.2</c:v>
                </c:pt>
                <c:pt idx="8">
                  <c:v>92.5</c:v>
                </c:pt>
                <c:pt idx="9">
                  <c:v>92.1</c:v>
                </c:pt>
                <c:pt idx="10">
                  <c:v>92.6</c:v>
                </c:pt>
                <c:pt idx="11">
                  <c:v>92.5</c:v>
                </c:pt>
                <c:pt idx="12">
                  <c:v>90.8</c:v>
                </c:pt>
                <c:pt idx="13">
                  <c:v>93</c:v>
                </c:pt>
                <c:pt idx="14">
                  <c:v>94.3</c:v>
                </c:pt>
                <c:pt idx="15">
                  <c:v>94.8</c:v>
                </c:pt>
                <c:pt idx="16">
                  <c:v>92.3</c:v>
                </c:pt>
                <c:pt idx="17">
                  <c:v>93</c:v>
                </c:pt>
                <c:pt idx="18">
                  <c:v>93.2</c:v>
                </c:pt>
                <c:pt idx="19">
                  <c:v>93.7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WMA(93.79%)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92.5</c:v>
                </c:pt>
                <c:pt idx="1">
                  <c:v>93.6</c:v>
                </c:pt>
                <c:pt idx="2">
                  <c:v>93</c:v>
                </c:pt>
                <c:pt idx="3">
                  <c:v>94.1</c:v>
                </c:pt>
                <c:pt idx="4">
                  <c:v>93.4</c:v>
                </c:pt>
                <c:pt idx="5">
                  <c:v>94.6</c:v>
                </c:pt>
                <c:pt idx="6">
                  <c:v>94.6</c:v>
                </c:pt>
                <c:pt idx="7">
                  <c:v>93.4</c:v>
                </c:pt>
                <c:pt idx="8">
                  <c:v>93.7</c:v>
                </c:pt>
                <c:pt idx="9">
                  <c:v>94.1</c:v>
                </c:pt>
                <c:pt idx="10">
                  <c:v>93.3</c:v>
                </c:pt>
                <c:pt idx="11">
                  <c:v>93.3</c:v>
                </c:pt>
                <c:pt idx="12">
                  <c:v>92.8</c:v>
                </c:pt>
                <c:pt idx="13">
                  <c:v>93.899999999999906</c:v>
                </c:pt>
                <c:pt idx="14">
                  <c:v>94.399999999999906</c:v>
                </c:pt>
                <c:pt idx="15">
                  <c:v>95.6</c:v>
                </c:pt>
                <c:pt idx="16">
                  <c:v>93.3</c:v>
                </c:pt>
                <c:pt idx="17">
                  <c:v>94</c:v>
                </c:pt>
                <c:pt idx="18">
                  <c:v>93.899999999999906</c:v>
                </c:pt>
                <c:pt idx="19">
                  <c:v>94.199999999999903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8464"/>
        <c:axId val="51577600"/>
      </c:scatterChart>
      <c:valAx>
        <c:axId val="5151846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51577600"/>
        <c:crosses val="autoZero"/>
        <c:crossBetween val="midCat"/>
        <c:majorUnit val="20000"/>
      </c:valAx>
      <c:valAx>
        <c:axId val="51577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151846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HyperPlane:</a:t>
            </a:r>
          </a:p>
          <a:p>
            <a:pPr>
              <a:defRPr sz="900"/>
            </a:pPr>
            <a:r>
              <a:rPr lang="en-US" sz="900"/>
              <a:t> Ensemble size </a:t>
            </a:r>
          </a:p>
        </c:rich>
      </c:tx>
      <c:layout>
        <c:manualLayout>
          <c:xMode val="edge"/>
          <c:yMode val="edge"/>
          <c:x val="0.359362366477346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</c:v>
                </c:pt>
              </c:strCache>
            </c:strRef>
          </c:tx>
          <c:spPr>
            <a:solidFill>
              <a:srgbClr val="00B0F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37</c:v>
                </c:pt>
                <c:pt idx="13">
                  <c:v>41</c:v>
                </c:pt>
                <c:pt idx="14">
                  <c:v>44</c:v>
                </c:pt>
                <c:pt idx="15">
                  <c:v>19</c:v>
                </c:pt>
                <c:pt idx="16">
                  <c:v>26</c:v>
                </c:pt>
                <c:pt idx="17">
                  <c:v>35</c:v>
                </c:pt>
                <c:pt idx="18">
                  <c:v>33</c:v>
                </c:pt>
                <c:pt idx="19">
                  <c:v>23</c:v>
                </c:pt>
              </c:numCache>
            </c:numRef>
          </c:val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HMDD_Lite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23</c:v>
                </c:pt>
                <c:pt idx="3">
                  <c:v>27</c:v>
                </c:pt>
                <c:pt idx="4">
                  <c:v>24</c:v>
                </c:pt>
                <c:pt idx="5">
                  <c:v>27</c:v>
                </c:pt>
                <c:pt idx="6">
                  <c:v>31</c:v>
                </c:pt>
                <c:pt idx="7">
                  <c:v>40</c:v>
                </c:pt>
                <c:pt idx="8">
                  <c:v>39</c:v>
                </c:pt>
                <c:pt idx="9">
                  <c:v>37</c:v>
                </c:pt>
                <c:pt idx="10">
                  <c:v>39</c:v>
                </c:pt>
                <c:pt idx="11">
                  <c:v>37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28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91648"/>
        <c:axId val="66140032"/>
      </c:barChart>
      <c:catAx>
        <c:axId val="660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6140032"/>
        <c:crosses val="autoZero"/>
        <c:auto val="1"/>
        <c:lblAlgn val="ctr"/>
        <c:lblOffset val="100"/>
        <c:noMultiLvlLbl val="0"/>
      </c:catAx>
      <c:valAx>
        <c:axId val="6614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091648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4721426436765248"/>
          <c:y val="2.3663361524253905E-2"/>
          <c:w val="0.23824192777977865"/>
          <c:h val="0.10334949450763099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HyperPlane </a:t>
            </a:r>
            <a:br>
              <a:rPr lang="en-US" sz="800"/>
            </a:b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HMDD_Lite(1459.34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0.59280379999999999</c:v>
                </c:pt>
                <c:pt idx="1">
                  <c:v>2.2308143</c:v>
                </c:pt>
                <c:pt idx="2">
                  <c:v>4.8672312</c:v>
                </c:pt>
                <c:pt idx="3">
                  <c:v>10.1244649</c:v>
                </c:pt>
                <c:pt idx="4">
                  <c:v>15.022896299999999</c:v>
                </c:pt>
                <c:pt idx="5">
                  <c:v>20.498531400000001</c:v>
                </c:pt>
                <c:pt idx="6">
                  <c:v>27.3313752</c:v>
                </c:pt>
                <c:pt idx="7">
                  <c:v>37.877042799999998</c:v>
                </c:pt>
                <c:pt idx="8">
                  <c:v>51.573930599999997</c:v>
                </c:pt>
                <c:pt idx="9">
                  <c:v>62.150798399999999</c:v>
                </c:pt>
                <c:pt idx="10">
                  <c:v>72.6496657</c:v>
                </c:pt>
                <c:pt idx="11">
                  <c:v>83.944138100000004</c:v>
                </c:pt>
                <c:pt idx="12">
                  <c:v>94.396205100000003</c:v>
                </c:pt>
                <c:pt idx="13">
                  <c:v>106.7982846</c:v>
                </c:pt>
                <c:pt idx="14">
                  <c:v>117.40635260000001</c:v>
                </c:pt>
                <c:pt idx="15">
                  <c:v>126.9224136</c:v>
                </c:pt>
                <c:pt idx="16">
                  <c:v>136.79727690000001</c:v>
                </c:pt>
                <c:pt idx="17">
                  <c:v>148.27895050000001</c:v>
                </c:pt>
                <c:pt idx="18">
                  <c:v>161.58583580000001</c:v>
                </c:pt>
                <c:pt idx="19">
                  <c:v>178.29354290000001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DWM-NB(622.66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0.26520169999999998</c:v>
                </c:pt>
                <c:pt idx="1">
                  <c:v>1.0452067</c:v>
                </c:pt>
                <c:pt idx="2">
                  <c:v>2.4804159000000001</c:v>
                </c:pt>
                <c:pt idx="3">
                  <c:v>5.3040339999999997</c:v>
                </c:pt>
                <c:pt idx="4">
                  <c:v>8.3148532999999993</c:v>
                </c:pt>
                <c:pt idx="5">
                  <c:v>10.7016686</c:v>
                </c:pt>
                <c:pt idx="6">
                  <c:v>13.462886299999999</c:v>
                </c:pt>
                <c:pt idx="7">
                  <c:v>17.1757101</c:v>
                </c:pt>
                <c:pt idx="8">
                  <c:v>21.481337700000001</c:v>
                </c:pt>
                <c:pt idx="9">
                  <c:v>25.958566399999999</c:v>
                </c:pt>
                <c:pt idx="10">
                  <c:v>30.420195</c:v>
                </c:pt>
                <c:pt idx="11">
                  <c:v>35.521427699999997</c:v>
                </c:pt>
                <c:pt idx="12">
                  <c:v>40.9190623</c:v>
                </c:pt>
                <c:pt idx="13">
                  <c:v>46.831500200000001</c:v>
                </c:pt>
                <c:pt idx="14">
                  <c:v>53.227541199999997</c:v>
                </c:pt>
                <c:pt idx="15">
                  <c:v>56.082359500000003</c:v>
                </c:pt>
                <c:pt idx="16">
                  <c:v>58.016771900000002</c:v>
                </c:pt>
                <c:pt idx="17">
                  <c:v>61.417593699999998</c:v>
                </c:pt>
                <c:pt idx="18">
                  <c:v>65.520420000000001</c:v>
                </c:pt>
                <c:pt idx="19">
                  <c:v>68.515639199999995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WMA(47.8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0.17160110000000001</c:v>
                </c:pt>
                <c:pt idx="1">
                  <c:v>0.37440240000000002</c:v>
                </c:pt>
                <c:pt idx="2">
                  <c:v>0.6084039</c:v>
                </c:pt>
                <c:pt idx="3">
                  <c:v>0.81120519999999996</c:v>
                </c:pt>
                <c:pt idx="4">
                  <c:v>1.0296065999999999</c:v>
                </c:pt>
                <c:pt idx="5">
                  <c:v>1.248008</c:v>
                </c:pt>
                <c:pt idx="6">
                  <c:v>1.4820095</c:v>
                </c:pt>
                <c:pt idx="7">
                  <c:v>1.7004109000000001</c:v>
                </c:pt>
                <c:pt idx="8">
                  <c:v>1.9032122</c:v>
                </c:pt>
                <c:pt idx="9">
                  <c:v>2.1528138000000001</c:v>
                </c:pt>
                <c:pt idx="10">
                  <c:v>2.4180155000000001</c:v>
                </c:pt>
                <c:pt idx="11">
                  <c:v>2.6520169999999998</c:v>
                </c:pt>
                <c:pt idx="12">
                  <c:v>2.9172186999999998</c:v>
                </c:pt>
                <c:pt idx="13">
                  <c:v>3.2136206</c:v>
                </c:pt>
                <c:pt idx="14">
                  <c:v>3.5100224999999998</c:v>
                </c:pt>
                <c:pt idx="15">
                  <c:v>3.7752241999999998</c:v>
                </c:pt>
                <c:pt idx="16">
                  <c:v>4.0404258999999998</c:v>
                </c:pt>
                <c:pt idx="17">
                  <c:v>4.3056276000000002</c:v>
                </c:pt>
                <c:pt idx="18">
                  <c:v>4.5864294000000001</c:v>
                </c:pt>
                <c:pt idx="19">
                  <c:v>4.8984313999999998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DWM-HT(362.92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0.88920569999999999</c:v>
                </c:pt>
                <c:pt idx="1">
                  <c:v>2.5896165999999998</c:v>
                </c:pt>
                <c:pt idx="2">
                  <c:v>4.1964268999999996</c:v>
                </c:pt>
                <c:pt idx="3">
                  <c:v>5.9904384000000004</c:v>
                </c:pt>
                <c:pt idx="4">
                  <c:v>8.1432521999999992</c:v>
                </c:pt>
                <c:pt idx="5">
                  <c:v>9.9216636000000005</c:v>
                </c:pt>
                <c:pt idx="6">
                  <c:v>11.5284739</c:v>
                </c:pt>
                <c:pt idx="7">
                  <c:v>13.9308893</c:v>
                </c:pt>
                <c:pt idx="8">
                  <c:v>15.9745024</c:v>
                </c:pt>
                <c:pt idx="9">
                  <c:v>18.080515900000002</c:v>
                </c:pt>
                <c:pt idx="10">
                  <c:v>19.4533247</c:v>
                </c:pt>
                <c:pt idx="11">
                  <c:v>20.482931300000001</c:v>
                </c:pt>
                <c:pt idx="12">
                  <c:v>21.793339700000001</c:v>
                </c:pt>
                <c:pt idx="13">
                  <c:v>24.460956800000002</c:v>
                </c:pt>
                <c:pt idx="14">
                  <c:v>26.582570400000002</c:v>
                </c:pt>
                <c:pt idx="15">
                  <c:v>27.892978800000002</c:v>
                </c:pt>
                <c:pt idx="16">
                  <c:v>29.4685889</c:v>
                </c:pt>
                <c:pt idx="17">
                  <c:v>31.9178046</c:v>
                </c:pt>
                <c:pt idx="18">
                  <c:v>34.0394182</c:v>
                </c:pt>
                <c:pt idx="19">
                  <c:v>35.583828099999998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4512"/>
        <c:axId val="66226432"/>
      </c:scatterChart>
      <c:valAx>
        <c:axId val="6622451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226432"/>
        <c:crosses val="autoZero"/>
        <c:crossBetween val="midCat"/>
        <c:majorUnit val="20000"/>
      </c:valAx>
      <c:valAx>
        <c:axId val="66226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2245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cols>
    <col min="2" max="2" width="28.140625" bestFit="1" customWidth="1"/>
    <col min="3" max="3" width="23" bestFit="1" customWidth="1"/>
    <col min="4" max="4" width="18.28515625" bestFit="1" customWidth="1"/>
    <col min="5" max="5" width="29.140625" bestFit="1" customWidth="1"/>
    <col min="6" max="6" width="23" bestFit="1" customWidth="1"/>
    <col min="7" max="7" width="32.140625" bestFit="1" customWidth="1"/>
    <col min="8" max="8" width="23.140625" bestFit="1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5000</v>
      </c>
      <c r="B2">
        <v>0.26520169999999998</v>
      </c>
      <c r="C2">
        <v>0</v>
      </c>
      <c r="D2">
        <v>5000</v>
      </c>
      <c r="E2">
        <v>93.5</v>
      </c>
      <c r="F2">
        <v>87</v>
      </c>
      <c r="G2">
        <v>87.103174603174594</v>
      </c>
      <c r="H2">
        <v>5000</v>
      </c>
      <c r="I2">
        <v>0</v>
      </c>
      <c r="J2">
        <v>7</v>
      </c>
    </row>
    <row r="3" spans="1:10" x14ac:dyDescent="0.25">
      <c r="A3">
        <v>10000</v>
      </c>
      <c r="B3">
        <v>1.0452067</v>
      </c>
      <c r="C3">
        <v>0</v>
      </c>
      <c r="D3">
        <v>10000</v>
      </c>
      <c r="E3">
        <v>93.5</v>
      </c>
      <c r="F3">
        <v>86.999687992511795</v>
      </c>
      <c r="G3">
        <v>87</v>
      </c>
      <c r="H3">
        <v>10000</v>
      </c>
      <c r="I3">
        <v>0</v>
      </c>
      <c r="J3">
        <v>13</v>
      </c>
    </row>
    <row r="4" spans="1:10" x14ac:dyDescent="0.25">
      <c r="A4">
        <v>15000</v>
      </c>
      <c r="B4">
        <v>2.4804159000000001</v>
      </c>
      <c r="C4">
        <v>0</v>
      </c>
      <c r="D4">
        <v>15000</v>
      </c>
      <c r="E4">
        <v>92.7</v>
      </c>
      <c r="F4">
        <v>85.387140683801704</v>
      </c>
      <c r="G4">
        <v>85.852713178294493</v>
      </c>
      <c r="H4">
        <v>15000</v>
      </c>
      <c r="I4">
        <v>0</v>
      </c>
      <c r="J4">
        <v>21</v>
      </c>
    </row>
    <row r="5" spans="1:10" x14ac:dyDescent="0.25">
      <c r="A5">
        <v>20000</v>
      </c>
      <c r="B5">
        <v>5.3040339999999997</v>
      </c>
      <c r="C5">
        <v>0</v>
      </c>
      <c r="D5">
        <v>20000</v>
      </c>
      <c r="E5">
        <v>93.6</v>
      </c>
      <c r="F5">
        <v>87.170492131903302</v>
      </c>
      <c r="G5">
        <v>87.572815533980602</v>
      </c>
      <c r="H5">
        <v>20000</v>
      </c>
      <c r="I5">
        <v>0</v>
      </c>
      <c r="J5">
        <v>25</v>
      </c>
    </row>
    <row r="6" spans="1:10" x14ac:dyDescent="0.25">
      <c r="A6">
        <v>25000</v>
      </c>
      <c r="B6">
        <v>8.3148532999999993</v>
      </c>
      <c r="C6">
        <v>0</v>
      </c>
      <c r="D6">
        <v>25000</v>
      </c>
      <c r="E6">
        <v>91.4</v>
      </c>
      <c r="F6">
        <v>82.763251251668507</v>
      </c>
      <c r="G6">
        <v>82.936507936507894</v>
      </c>
      <c r="H6">
        <v>25000</v>
      </c>
      <c r="I6">
        <v>0</v>
      </c>
      <c r="J6">
        <v>19</v>
      </c>
    </row>
    <row r="7" spans="1:10" x14ac:dyDescent="0.25">
      <c r="A7">
        <v>30000</v>
      </c>
      <c r="B7">
        <v>10.7016686</v>
      </c>
      <c r="C7">
        <v>0</v>
      </c>
      <c r="D7">
        <v>30000</v>
      </c>
      <c r="E7">
        <v>93.8</v>
      </c>
      <c r="F7">
        <v>87.598065298186498</v>
      </c>
      <c r="G7">
        <v>87.722772277227705</v>
      </c>
      <c r="H7">
        <v>30000</v>
      </c>
      <c r="I7">
        <v>0</v>
      </c>
      <c r="J7">
        <v>22</v>
      </c>
    </row>
    <row r="8" spans="1:10" x14ac:dyDescent="0.25">
      <c r="A8">
        <v>35000</v>
      </c>
      <c r="B8">
        <v>13.462886299999999</v>
      </c>
      <c r="C8">
        <v>0</v>
      </c>
      <c r="D8">
        <v>35000</v>
      </c>
      <c r="E8">
        <v>93.3</v>
      </c>
      <c r="F8">
        <v>86.5836857618864</v>
      </c>
      <c r="G8">
        <v>86.6</v>
      </c>
      <c r="H8">
        <v>35000</v>
      </c>
      <c r="I8">
        <v>0</v>
      </c>
      <c r="J8">
        <v>26</v>
      </c>
    </row>
    <row r="9" spans="1:10" x14ac:dyDescent="0.25">
      <c r="A9">
        <v>40000</v>
      </c>
      <c r="B9">
        <v>17.1757101</v>
      </c>
      <c r="C9">
        <v>0</v>
      </c>
      <c r="D9">
        <v>40000</v>
      </c>
      <c r="E9">
        <v>93.2</v>
      </c>
      <c r="F9">
        <v>86.397823651784293</v>
      </c>
      <c r="G9">
        <v>85.979381443298905</v>
      </c>
      <c r="H9">
        <v>40000</v>
      </c>
      <c r="I9">
        <v>0</v>
      </c>
      <c r="J9">
        <v>31</v>
      </c>
    </row>
    <row r="10" spans="1:10" x14ac:dyDescent="0.25">
      <c r="A10">
        <v>45000</v>
      </c>
      <c r="B10">
        <v>21.481337700000001</v>
      </c>
      <c r="C10">
        <v>0</v>
      </c>
      <c r="D10">
        <v>45000</v>
      </c>
      <c r="E10">
        <v>92.5</v>
      </c>
      <c r="F10">
        <v>84.991835558543798</v>
      </c>
      <c r="G10">
        <v>84.939759036144594</v>
      </c>
      <c r="H10">
        <v>45000</v>
      </c>
      <c r="I10">
        <v>0</v>
      </c>
      <c r="J10">
        <v>33</v>
      </c>
    </row>
    <row r="11" spans="1:10" x14ac:dyDescent="0.25">
      <c r="A11">
        <v>50000</v>
      </c>
      <c r="B11">
        <v>25.958566399999999</v>
      </c>
      <c r="C11">
        <v>0</v>
      </c>
      <c r="D11">
        <v>50000</v>
      </c>
      <c r="E11">
        <v>92.1</v>
      </c>
      <c r="F11">
        <v>84.198483054373199</v>
      </c>
      <c r="G11">
        <v>84.807692307692307</v>
      </c>
      <c r="H11">
        <v>50000</v>
      </c>
      <c r="I11">
        <v>0</v>
      </c>
      <c r="J11">
        <v>36</v>
      </c>
    </row>
    <row r="12" spans="1:10" x14ac:dyDescent="0.25">
      <c r="A12">
        <v>55000</v>
      </c>
      <c r="B12">
        <v>30.420195</v>
      </c>
      <c r="C12">
        <v>0</v>
      </c>
      <c r="D12">
        <v>55000</v>
      </c>
      <c r="E12">
        <v>92.6</v>
      </c>
      <c r="F12">
        <v>85.201598227391401</v>
      </c>
      <c r="G12">
        <v>84.486373165618403</v>
      </c>
      <c r="H12">
        <v>55000</v>
      </c>
      <c r="I12">
        <v>0</v>
      </c>
      <c r="J12">
        <v>38</v>
      </c>
    </row>
    <row r="13" spans="1:10" x14ac:dyDescent="0.25">
      <c r="A13">
        <v>60000</v>
      </c>
      <c r="B13">
        <v>35.521427699999997</v>
      </c>
      <c r="C13">
        <v>0</v>
      </c>
      <c r="D13">
        <v>60000</v>
      </c>
      <c r="E13">
        <v>92.5</v>
      </c>
      <c r="F13">
        <v>84.965721845808403</v>
      </c>
      <c r="G13">
        <v>85.148514851485103</v>
      </c>
      <c r="H13">
        <v>60000</v>
      </c>
      <c r="I13">
        <v>0</v>
      </c>
      <c r="J13">
        <v>41</v>
      </c>
    </row>
    <row r="14" spans="1:10" x14ac:dyDescent="0.25">
      <c r="A14">
        <v>65000</v>
      </c>
      <c r="B14">
        <v>40.9190623</v>
      </c>
      <c r="C14">
        <v>0</v>
      </c>
      <c r="D14">
        <v>65000</v>
      </c>
      <c r="E14">
        <v>90.8</v>
      </c>
      <c r="F14">
        <v>81.601398293729602</v>
      </c>
      <c r="G14">
        <v>81.563126252505</v>
      </c>
      <c r="H14">
        <v>65000</v>
      </c>
      <c r="I14">
        <v>0</v>
      </c>
      <c r="J14">
        <v>37</v>
      </c>
    </row>
    <row r="15" spans="1:10" x14ac:dyDescent="0.25">
      <c r="A15">
        <v>70000</v>
      </c>
      <c r="B15">
        <v>46.831500200000001</v>
      </c>
      <c r="C15">
        <v>0</v>
      </c>
      <c r="D15">
        <v>70000</v>
      </c>
      <c r="E15">
        <v>93</v>
      </c>
      <c r="F15">
        <v>85.999383972894805</v>
      </c>
      <c r="G15">
        <v>85.685071574642095</v>
      </c>
      <c r="H15">
        <v>70000</v>
      </c>
      <c r="I15">
        <v>0</v>
      </c>
      <c r="J15">
        <v>41</v>
      </c>
    </row>
    <row r="16" spans="1:10" x14ac:dyDescent="0.25">
      <c r="A16">
        <v>75000</v>
      </c>
      <c r="B16">
        <v>53.227541199999997</v>
      </c>
      <c r="C16">
        <v>0</v>
      </c>
      <c r="D16">
        <v>75000</v>
      </c>
      <c r="E16">
        <v>94.3</v>
      </c>
      <c r="F16">
        <v>88.598905494927493</v>
      </c>
      <c r="G16">
        <v>88.757396449704103</v>
      </c>
      <c r="H16">
        <v>75000</v>
      </c>
      <c r="I16">
        <v>0</v>
      </c>
      <c r="J16">
        <v>44</v>
      </c>
    </row>
    <row r="17" spans="1:10" x14ac:dyDescent="0.25">
      <c r="A17">
        <v>80000</v>
      </c>
      <c r="B17">
        <v>56.082359500000003</v>
      </c>
      <c r="C17">
        <v>0</v>
      </c>
      <c r="D17">
        <v>80000</v>
      </c>
      <c r="E17">
        <v>94.8</v>
      </c>
      <c r="F17">
        <v>89.6009983041628</v>
      </c>
      <c r="G17">
        <v>89.980732177263903</v>
      </c>
      <c r="H17">
        <v>80000</v>
      </c>
      <c r="I17">
        <v>0</v>
      </c>
      <c r="J17">
        <v>19</v>
      </c>
    </row>
    <row r="18" spans="1:10" x14ac:dyDescent="0.25">
      <c r="A18">
        <v>85000</v>
      </c>
      <c r="B18">
        <v>58.016771900000002</v>
      </c>
      <c r="C18">
        <v>0</v>
      </c>
      <c r="D18">
        <v>85000</v>
      </c>
      <c r="E18">
        <v>92.3</v>
      </c>
      <c r="F18">
        <v>84.597412365277293</v>
      </c>
      <c r="G18">
        <v>85.192307692307693</v>
      </c>
      <c r="H18">
        <v>85000</v>
      </c>
      <c r="I18">
        <v>0</v>
      </c>
      <c r="J18">
        <v>26</v>
      </c>
    </row>
    <row r="19" spans="1:10" x14ac:dyDescent="0.25">
      <c r="A19">
        <v>90000</v>
      </c>
      <c r="B19">
        <v>61.417593699999998</v>
      </c>
      <c r="C19">
        <v>0</v>
      </c>
      <c r="D19">
        <v>90000</v>
      </c>
      <c r="E19">
        <v>93</v>
      </c>
      <c r="F19">
        <v>85.995686671494795</v>
      </c>
      <c r="G19">
        <v>85.355648535564796</v>
      </c>
      <c r="H19">
        <v>90000</v>
      </c>
      <c r="I19">
        <v>0</v>
      </c>
      <c r="J19">
        <v>35</v>
      </c>
    </row>
    <row r="20" spans="1:10" x14ac:dyDescent="0.25">
      <c r="A20">
        <v>95000</v>
      </c>
      <c r="B20">
        <v>65.520420000000001</v>
      </c>
      <c r="C20">
        <v>0</v>
      </c>
      <c r="D20">
        <v>95000</v>
      </c>
      <c r="E20">
        <v>93.2</v>
      </c>
      <c r="F20">
        <v>86.401251084900196</v>
      </c>
      <c r="G20">
        <v>87.072243346007596</v>
      </c>
      <c r="H20">
        <v>95000</v>
      </c>
      <c r="I20">
        <v>0</v>
      </c>
      <c r="J20">
        <v>33</v>
      </c>
    </row>
    <row r="21" spans="1:10" x14ac:dyDescent="0.25">
      <c r="A21">
        <v>100000</v>
      </c>
      <c r="B21">
        <v>68.515639199999995</v>
      </c>
      <c r="C21">
        <v>0</v>
      </c>
      <c r="D21">
        <v>100000</v>
      </c>
      <c r="E21">
        <v>93.7</v>
      </c>
      <c r="F21">
        <v>87.393444591187404</v>
      </c>
      <c r="G21">
        <v>87.719298245613999</v>
      </c>
      <c r="H21">
        <v>100000</v>
      </c>
      <c r="I21">
        <v>0</v>
      </c>
      <c r="J2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sheetData>
    <row r="1" spans="1:10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5000</v>
      </c>
      <c r="B2">
        <v>0.88920569999999999</v>
      </c>
      <c r="C2">
        <v>0</v>
      </c>
      <c r="D2">
        <v>5000</v>
      </c>
      <c r="E2">
        <v>86.3</v>
      </c>
      <c r="F2">
        <v>72.5901324476811</v>
      </c>
      <c r="G2">
        <v>72.817460317460302</v>
      </c>
      <c r="H2">
        <v>5000</v>
      </c>
      <c r="I2">
        <v>0</v>
      </c>
      <c r="J2">
        <v>6</v>
      </c>
    </row>
    <row r="3" spans="1:10" x14ac:dyDescent="0.25">
      <c r="A3">
        <v>10000</v>
      </c>
      <c r="B3">
        <v>2.5896165999999998</v>
      </c>
      <c r="C3">
        <v>0</v>
      </c>
      <c r="D3">
        <v>10000</v>
      </c>
      <c r="E3">
        <v>86</v>
      </c>
      <c r="F3">
        <v>71.996415541189194</v>
      </c>
      <c r="G3">
        <v>72</v>
      </c>
      <c r="H3">
        <v>10000</v>
      </c>
      <c r="I3">
        <v>0</v>
      </c>
      <c r="J3">
        <v>7</v>
      </c>
    </row>
    <row r="4" spans="1:10" x14ac:dyDescent="0.25">
      <c r="A4">
        <v>15000</v>
      </c>
      <c r="B4">
        <v>4.1964268999999996</v>
      </c>
      <c r="C4">
        <v>0</v>
      </c>
      <c r="D4">
        <v>15000</v>
      </c>
      <c r="E4">
        <v>83.8</v>
      </c>
      <c r="F4">
        <v>67.541444766358495</v>
      </c>
      <c r="G4">
        <v>68.604651162790702</v>
      </c>
      <c r="H4">
        <v>15000</v>
      </c>
      <c r="I4">
        <v>0</v>
      </c>
      <c r="J4">
        <v>9</v>
      </c>
    </row>
    <row r="5" spans="1:10" x14ac:dyDescent="0.25">
      <c r="A5">
        <v>20000</v>
      </c>
      <c r="B5">
        <v>5.9904384000000004</v>
      </c>
      <c r="C5">
        <v>0</v>
      </c>
      <c r="D5">
        <v>20000</v>
      </c>
      <c r="E5">
        <v>87.9</v>
      </c>
      <c r="F5">
        <v>75.759858325386801</v>
      </c>
      <c r="G5">
        <v>76.504854368932001</v>
      </c>
      <c r="H5">
        <v>20000</v>
      </c>
      <c r="I5">
        <v>0</v>
      </c>
      <c r="J5">
        <v>6</v>
      </c>
    </row>
    <row r="6" spans="1:10" x14ac:dyDescent="0.25">
      <c r="A6">
        <v>25000</v>
      </c>
      <c r="B6">
        <v>8.1432521999999992</v>
      </c>
      <c r="C6">
        <v>0</v>
      </c>
      <c r="D6">
        <v>25000</v>
      </c>
      <c r="E6">
        <v>86.7</v>
      </c>
      <c r="F6">
        <v>73.383391236131303</v>
      </c>
      <c r="G6">
        <v>73.6111111111111</v>
      </c>
      <c r="H6">
        <v>25000</v>
      </c>
      <c r="I6">
        <v>0</v>
      </c>
      <c r="J6">
        <v>7</v>
      </c>
    </row>
    <row r="7" spans="1:10" x14ac:dyDescent="0.25">
      <c r="A7">
        <v>30000</v>
      </c>
      <c r="B7">
        <v>9.9216636000000005</v>
      </c>
      <c r="C7">
        <v>0</v>
      </c>
      <c r="D7">
        <v>30000</v>
      </c>
      <c r="E7">
        <v>86.7</v>
      </c>
      <c r="F7">
        <v>73.397233312264405</v>
      </c>
      <c r="G7">
        <v>73.663366336633601</v>
      </c>
      <c r="H7">
        <v>30000</v>
      </c>
      <c r="I7">
        <v>0</v>
      </c>
      <c r="J7">
        <v>7</v>
      </c>
    </row>
    <row r="8" spans="1:10" x14ac:dyDescent="0.25">
      <c r="A8">
        <v>35000</v>
      </c>
      <c r="B8">
        <v>11.5284739</v>
      </c>
      <c r="C8">
        <v>0</v>
      </c>
      <c r="D8">
        <v>35000</v>
      </c>
      <c r="E8">
        <v>86.1</v>
      </c>
      <c r="F8">
        <v>72.105381453891596</v>
      </c>
      <c r="G8">
        <v>72.2</v>
      </c>
      <c r="H8">
        <v>35000</v>
      </c>
      <c r="I8">
        <v>0</v>
      </c>
      <c r="J8">
        <v>8</v>
      </c>
    </row>
    <row r="9" spans="1:10" x14ac:dyDescent="0.25">
      <c r="A9">
        <v>40000</v>
      </c>
      <c r="B9">
        <v>13.9308893</v>
      </c>
      <c r="C9">
        <v>0</v>
      </c>
      <c r="D9">
        <v>40000</v>
      </c>
      <c r="E9">
        <v>86.1</v>
      </c>
      <c r="F9">
        <v>72.189765833826797</v>
      </c>
      <c r="G9">
        <v>71.340206185566998</v>
      </c>
      <c r="H9">
        <v>40000</v>
      </c>
      <c r="I9">
        <v>0</v>
      </c>
      <c r="J9">
        <v>8</v>
      </c>
    </row>
    <row r="10" spans="1:10" x14ac:dyDescent="0.25">
      <c r="A10">
        <v>45000</v>
      </c>
      <c r="B10">
        <v>15.9745024</v>
      </c>
      <c r="C10">
        <v>0</v>
      </c>
      <c r="D10">
        <v>45000</v>
      </c>
      <c r="E10">
        <v>86.7</v>
      </c>
      <c r="F10">
        <v>73.389142770250203</v>
      </c>
      <c r="G10">
        <v>73.293172690763001</v>
      </c>
      <c r="H10">
        <v>45000</v>
      </c>
      <c r="I10">
        <v>0</v>
      </c>
      <c r="J10">
        <v>6</v>
      </c>
    </row>
    <row r="11" spans="1:10" x14ac:dyDescent="0.25">
      <c r="A11">
        <v>50000</v>
      </c>
      <c r="B11">
        <v>18.080515900000002</v>
      </c>
      <c r="C11">
        <v>0</v>
      </c>
      <c r="D11">
        <v>50000</v>
      </c>
      <c r="E11">
        <v>84.7</v>
      </c>
      <c r="F11">
        <v>69.404895216765297</v>
      </c>
      <c r="G11">
        <v>70.576923076922995</v>
      </c>
      <c r="H11">
        <v>50000</v>
      </c>
      <c r="I11">
        <v>0</v>
      </c>
      <c r="J11">
        <v>6</v>
      </c>
    </row>
    <row r="12" spans="1:10" x14ac:dyDescent="0.25">
      <c r="A12">
        <v>55000</v>
      </c>
      <c r="B12">
        <v>19.4533247</v>
      </c>
      <c r="C12">
        <v>0</v>
      </c>
      <c r="D12">
        <v>55000</v>
      </c>
      <c r="E12">
        <v>87.7</v>
      </c>
      <c r="F12">
        <v>75.397638173264596</v>
      </c>
      <c r="G12">
        <v>74.2138364779874</v>
      </c>
      <c r="H12">
        <v>55000</v>
      </c>
      <c r="I12">
        <v>0</v>
      </c>
      <c r="J12">
        <v>6</v>
      </c>
    </row>
    <row r="13" spans="1:10" x14ac:dyDescent="0.25">
      <c r="A13">
        <v>60000</v>
      </c>
      <c r="B13">
        <v>20.482931300000001</v>
      </c>
      <c r="C13">
        <v>0</v>
      </c>
      <c r="D13">
        <v>60000</v>
      </c>
      <c r="E13">
        <v>86.3</v>
      </c>
      <c r="F13">
        <v>72.563784195137501</v>
      </c>
      <c r="G13">
        <v>72.871287128712794</v>
      </c>
      <c r="H13">
        <v>60000</v>
      </c>
      <c r="I13">
        <v>0</v>
      </c>
      <c r="J13">
        <v>7</v>
      </c>
    </row>
    <row r="14" spans="1:10" x14ac:dyDescent="0.25">
      <c r="A14">
        <v>65000</v>
      </c>
      <c r="B14">
        <v>21.793339700000001</v>
      </c>
      <c r="C14">
        <v>0</v>
      </c>
      <c r="D14">
        <v>65000</v>
      </c>
      <c r="E14">
        <v>83.6</v>
      </c>
      <c r="F14">
        <v>67.203279672032707</v>
      </c>
      <c r="G14">
        <v>67.134268537074107</v>
      </c>
      <c r="H14">
        <v>65000</v>
      </c>
      <c r="I14">
        <v>0</v>
      </c>
      <c r="J14">
        <v>9</v>
      </c>
    </row>
    <row r="15" spans="1:10" x14ac:dyDescent="0.25">
      <c r="A15">
        <v>70000</v>
      </c>
      <c r="B15">
        <v>24.460956800000002</v>
      </c>
      <c r="C15">
        <v>0</v>
      </c>
      <c r="D15">
        <v>70000</v>
      </c>
      <c r="E15">
        <v>82</v>
      </c>
      <c r="F15">
        <v>64.000719985600199</v>
      </c>
      <c r="G15">
        <v>63.190184049079697</v>
      </c>
      <c r="H15">
        <v>70000</v>
      </c>
      <c r="I15">
        <v>0</v>
      </c>
      <c r="J15">
        <v>8</v>
      </c>
    </row>
    <row r="16" spans="1:10" x14ac:dyDescent="0.25">
      <c r="A16">
        <v>75000</v>
      </c>
      <c r="B16">
        <v>26.582570400000002</v>
      </c>
      <c r="C16">
        <v>0</v>
      </c>
      <c r="D16">
        <v>75000</v>
      </c>
      <c r="E16">
        <v>87</v>
      </c>
      <c r="F16">
        <v>74.003327574070497</v>
      </c>
      <c r="G16">
        <v>74.358974358974294</v>
      </c>
      <c r="H16">
        <v>75000</v>
      </c>
      <c r="I16">
        <v>0</v>
      </c>
      <c r="J16">
        <v>5</v>
      </c>
    </row>
    <row r="17" spans="1:10" x14ac:dyDescent="0.25">
      <c r="A17">
        <v>80000</v>
      </c>
      <c r="B17">
        <v>27.892978800000002</v>
      </c>
      <c r="C17">
        <v>0</v>
      </c>
      <c r="D17">
        <v>80000</v>
      </c>
      <c r="E17">
        <v>84.5</v>
      </c>
      <c r="F17">
        <v>68.994543039574907</v>
      </c>
      <c r="G17">
        <v>70.134874759152197</v>
      </c>
      <c r="H17">
        <v>80000</v>
      </c>
      <c r="I17">
        <v>0</v>
      </c>
      <c r="J17">
        <v>3</v>
      </c>
    </row>
    <row r="18" spans="1:10" x14ac:dyDescent="0.25">
      <c r="A18">
        <v>85000</v>
      </c>
      <c r="B18">
        <v>29.4685889</v>
      </c>
      <c r="C18">
        <v>0</v>
      </c>
      <c r="D18">
        <v>85000</v>
      </c>
      <c r="E18">
        <v>83.8</v>
      </c>
      <c r="F18">
        <v>67.593648355077505</v>
      </c>
      <c r="G18">
        <v>68.846153846153797</v>
      </c>
      <c r="H18">
        <v>85000</v>
      </c>
      <c r="I18">
        <v>0</v>
      </c>
      <c r="J18">
        <v>8</v>
      </c>
    </row>
    <row r="19" spans="1:10" x14ac:dyDescent="0.25">
      <c r="A19">
        <v>90000</v>
      </c>
      <c r="B19">
        <v>31.9178046</v>
      </c>
      <c r="C19">
        <v>0</v>
      </c>
      <c r="D19">
        <v>90000</v>
      </c>
      <c r="E19">
        <v>83.8</v>
      </c>
      <c r="F19">
        <v>67.558604779698797</v>
      </c>
      <c r="G19">
        <v>66.108786610878596</v>
      </c>
      <c r="H19">
        <v>90000</v>
      </c>
      <c r="I19">
        <v>0</v>
      </c>
      <c r="J19">
        <v>8</v>
      </c>
    </row>
    <row r="20" spans="1:10" x14ac:dyDescent="0.25">
      <c r="A20">
        <v>95000</v>
      </c>
      <c r="B20">
        <v>34.0394182</v>
      </c>
      <c r="C20">
        <v>0</v>
      </c>
      <c r="D20">
        <v>95000</v>
      </c>
      <c r="E20">
        <v>85.5</v>
      </c>
      <c r="F20">
        <v>70.989324071258196</v>
      </c>
      <c r="G20">
        <v>72.433460076045606</v>
      </c>
      <c r="H20">
        <v>95000</v>
      </c>
      <c r="I20">
        <v>0</v>
      </c>
      <c r="J20">
        <v>6</v>
      </c>
    </row>
    <row r="21" spans="1:10" x14ac:dyDescent="0.25">
      <c r="A21">
        <v>100000</v>
      </c>
      <c r="B21">
        <v>35.583828099999998</v>
      </c>
      <c r="C21">
        <v>0</v>
      </c>
      <c r="D21">
        <v>100000</v>
      </c>
      <c r="E21">
        <v>85.5</v>
      </c>
      <c r="F21">
        <v>70.980266581275202</v>
      </c>
      <c r="G21">
        <v>71.734892787524302</v>
      </c>
      <c r="H21">
        <v>100000</v>
      </c>
      <c r="I21">
        <v>0</v>
      </c>
      <c r="J2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B31" sqref="B31"/>
    </sheetView>
  </sheetViews>
  <sheetFormatPr defaultRowHeight="15" x14ac:dyDescent="0.25"/>
  <cols>
    <col min="2" max="2" width="28.140625" bestFit="1" customWidth="1"/>
    <col min="9" max="9" width="29.140625" bestFit="1" customWidth="1"/>
  </cols>
  <sheetData>
    <row r="1" spans="1:31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5000</v>
      </c>
      <c r="B2">
        <v>0.17160110000000001</v>
      </c>
      <c r="C2">
        <v>0</v>
      </c>
      <c r="D2">
        <v>5000</v>
      </c>
      <c r="E2">
        <v>92.5</v>
      </c>
      <c r="F2">
        <v>85.005398056699605</v>
      </c>
      <c r="G2">
        <v>85.119047619047606</v>
      </c>
      <c r="H2">
        <v>5000</v>
      </c>
      <c r="I2">
        <v>0</v>
      </c>
      <c r="J2">
        <v>2.4441335983614899E-3</v>
      </c>
      <c r="K2">
        <v>3.0174488868659598E-3</v>
      </c>
      <c r="L2">
        <v>3.0174488868659598E-3</v>
      </c>
      <c r="M2">
        <v>0.99152096862790595</v>
      </c>
      <c r="N2">
        <v>5000</v>
      </c>
      <c r="O2">
        <v>0</v>
      </c>
      <c r="P2">
        <v>0</v>
      </c>
      <c r="Q2">
        <v>0</v>
      </c>
      <c r="R2">
        <v>3</v>
      </c>
      <c r="S2">
        <v>0</v>
      </c>
      <c r="T2">
        <v>2</v>
      </c>
      <c r="U2">
        <v>0</v>
      </c>
      <c r="V2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10000</v>
      </c>
      <c r="B3">
        <v>0.37440240000000002</v>
      </c>
      <c r="C3">
        <v>0</v>
      </c>
      <c r="D3">
        <v>10000</v>
      </c>
      <c r="E3">
        <v>93.6</v>
      </c>
      <c r="F3">
        <v>87.200204796723199</v>
      </c>
      <c r="G3">
        <v>87.2</v>
      </c>
      <c r="H3">
        <v>10000</v>
      </c>
      <c r="I3">
        <v>0</v>
      </c>
      <c r="J3">
        <v>2.4469393338217402E-3</v>
      </c>
      <c r="K3">
        <v>2.4469393338216799E-3</v>
      </c>
      <c r="L3">
        <v>2.4469393338216799E-3</v>
      </c>
      <c r="M3">
        <v>0.99265918199853398</v>
      </c>
      <c r="N3">
        <v>10000</v>
      </c>
      <c r="O3">
        <v>0</v>
      </c>
      <c r="P3">
        <v>0</v>
      </c>
      <c r="Q3">
        <v>0</v>
      </c>
      <c r="R3">
        <v>7</v>
      </c>
      <c r="S3">
        <v>0</v>
      </c>
      <c r="T3">
        <v>4</v>
      </c>
      <c r="U3">
        <v>0</v>
      </c>
      <c r="V3">
        <v>4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15000</v>
      </c>
      <c r="B4">
        <v>0.6084039</v>
      </c>
      <c r="C4">
        <v>0</v>
      </c>
      <c r="D4">
        <v>15000</v>
      </c>
      <c r="E4">
        <v>93</v>
      </c>
      <c r="F4">
        <v>85.991987416802402</v>
      </c>
      <c r="G4">
        <v>86.434108527131798</v>
      </c>
      <c r="H4">
        <v>15000</v>
      </c>
      <c r="I4">
        <v>0</v>
      </c>
      <c r="J4">
        <v>2.7166056922498698E-3</v>
      </c>
      <c r="K4">
        <v>2.71660569224981E-3</v>
      </c>
      <c r="L4">
        <v>2.71660569224981E-3</v>
      </c>
      <c r="M4">
        <v>0.99185018292325</v>
      </c>
      <c r="N4">
        <v>15000</v>
      </c>
      <c r="O4">
        <v>0</v>
      </c>
      <c r="P4">
        <v>0</v>
      </c>
      <c r="Q4">
        <v>0</v>
      </c>
      <c r="R4">
        <v>9</v>
      </c>
      <c r="S4">
        <v>0</v>
      </c>
      <c r="T4">
        <v>5</v>
      </c>
      <c r="U4">
        <v>0</v>
      </c>
      <c r="V4">
        <v>5</v>
      </c>
      <c r="W4">
        <v>0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20000</v>
      </c>
      <c r="B5">
        <v>0.81120519999999996</v>
      </c>
      <c r="C5">
        <v>0</v>
      </c>
      <c r="D5">
        <v>20000</v>
      </c>
      <c r="E5">
        <v>94.1</v>
      </c>
      <c r="F5">
        <v>88.176068362365399</v>
      </c>
      <c r="G5">
        <v>88.543689320388296</v>
      </c>
      <c r="H5">
        <v>20000</v>
      </c>
      <c r="I5">
        <v>0</v>
      </c>
      <c r="J5">
        <v>2.4456094986934E-3</v>
      </c>
      <c r="K5">
        <v>2.7173438874370502E-3</v>
      </c>
      <c r="L5">
        <v>2.7173438874370502E-3</v>
      </c>
      <c r="M5">
        <v>0.99211970272643202</v>
      </c>
      <c r="N5">
        <v>20000</v>
      </c>
      <c r="O5">
        <v>0</v>
      </c>
      <c r="P5">
        <v>0</v>
      </c>
      <c r="Q5">
        <v>0</v>
      </c>
      <c r="R5">
        <v>13</v>
      </c>
      <c r="S5">
        <v>0</v>
      </c>
      <c r="T5">
        <v>7</v>
      </c>
      <c r="U5">
        <v>0</v>
      </c>
      <c r="V5">
        <v>7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25000</v>
      </c>
      <c r="B6">
        <v>1.0296065999999999</v>
      </c>
      <c r="C6">
        <v>0</v>
      </c>
      <c r="D6">
        <v>25000</v>
      </c>
      <c r="E6">
        <v>93.4</v>
      </c>
      <c r="F6">
        <v>86.788320875654094</v>
      </c>
      <c r="G6">
        <v>86.904761904761898</v>
      </c>
      <c r="H6">
        <v>25000</v>
      </c>
      <c r="I6">
        <v>0</v>
      </c>
      <c r="J6">
        <v>2.4469393338217502E-3</v>
      </c>
      <c r="K6">
        <v>2.4469393338216799E-3</v>
      </c>
      <c r="L6">
        <v>2.4469393338216799E-3</v>
      </c>
      <c r="M6">
        <v>0.99265918199853398</v>
      </c>
      <c r="N6">
        <v>25000</v>
      </c>
      <c r="O6">
        <v>0</v>
      </c>
      <c r="P6">
        <v>0</v>
      </c>
      <c r="Q6">
        <v>0</v>
      </c>
      <c r="R6">
        <v>15</v>
      </c>
      <c r="S6">
        <v>0</v>
      </c>
      <c r="T6">
        <v>8</v>
      </c>
      <c r="U6">
        <v>0</v>
      </c>
      <c r="V6">
        <v>8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30000</v>
      </c>
      <c r="B7">
        <v>1.248008</v>
      </c>
      <c r="C7">
        <v>0</v>
      </c>
      <c r="D7">
        <v>30000</v>
      </c>
      <c r="E7">
        <v>94.6</v>
      </c>
      <c r="F7">
        <v>89.201684537212103</v>
      </c>
      <c r="G7">
        <v>89.306930693069205</v>
      </c>
      <c r="H7">
        <v>30000</v>
      </c>
      <c r="I7">
        <v>0</v>
      </c>
      <c r="J7">
        <v>2.4469393338217502E-3</v>
      </c>
      <c r="K7">
        <v>2.4469393338216799E-3</v>
      </c>
      <c r="L7">
        <v>2.4469393338216799E-3</v>
      </c>
      <c r="M7">
        <v>0.99265918199853398</v>
      </c>
      <c r="N7">
        <v>30000</v>
      </c>
      <c r="O7">
        <v>0</v>
      </c>
      <c r="P7">
        <v>0</v>
      </c>
      <c r="Q7">
        <v>0</v>
      </c>
      <c r="R7">
        <v>19</v>
      </c>
      <c r="S7">
        <v>0</v>
      </c>
      <c r="T7">
        <v>10</v>
      </c>
      <c r="U7">
        <v>0</v>
      </c>
      <c r="V7">
        <v>10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35000</v>
      </c>
      <c r="B8">
        <v>1.4820095</v>
      </c>
      <c r="C8">
        <v>0</v>
      </c>
      <c r="D8">
        <v>35000</v>
      </c>
      <c r="E8">
        <v>94.6</v>
      </c>
      <c r="F8">
        <v>89.191699225004797</v>
      </c>
      <c r="G8">
        <v>89.199999999999903</v>
      </c>
      <c r="H8">
        <v>35000</v>
      </c>
      <c r="I8">
        <v>0</v>
      </c>
      <c r="J8">
        <v>2.4469393338217502E-3</v>
      </c>
      <c r="K8">
        <v>2.4469393338216799E-3</v>
      </c>
      <c r="L8">
        <v>2.4469393338216799E-3</v>
      </c>
      <c r="M8">
        <v>0.99265918199853398</v>
      </c>
      <c r="N8">
        <v>35000</v>
      </c>
      <c r="O8">
        <v>0</v>
      </c>
      <c r="P8">
        <v>0</v>
      </c>
      <c r="Q8">
        <v>0</v>
      </c>
      <c r="R8">
        <v>25</v>
      </c>
      <c r="S8">
        <v>0</v>
      </c>
      <c r="T8">
        <v>13</v>
      </c>
      <c r="U8">
        <v>0</v>
      </c>
      <c r="V8">
        <v>13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40000</v>
      </c>
      <c r="B9">
        <v>1.7004109000000001</v>
      </c>
      <c r="C9">
        <v>0</v>
      </c>
      <c r="D9">
        <v>40000</v>
      </c>
      <c r="E9">
        <v>93.4</v>
      </c>
      <c r="F9">
        <v>86.797465113301698</v>
      </c>
      <c r="G9">
        <v>86.391752577319593</v>
      </c>
      <c r="H9">
        <v>40000</v>
      </c>
      <c r="I9">
        <v>0</v>
      </c>
      <c r="J9">
        <v>2.44560949869342E-3</v>
      </c>
      <c r="K9">
        <v>2.7173438874370502E-3</v>
      </c>
      <c r="L9">
        <v>2.7173438874370502E-3</v>
      </c>
      <c r="M9">
        <v>0.99211970272643202</v>
      </c>
      <c r="N9">
        <v>40000</v>
      </c>
      <c r="O9">
        <v>0</v>
      </c>
      <c r="P9">
        <v>0</v>
      </c>
      <c r="Q9">
        <v>0</v>
      </c>
      <c r="R9">
        <v>29</v>
      </c>
      <c r="S9">
        <v>0</v>
      </c>
      <c r="T9">
        <v>15</v>
      </c>
      <c r="U9">
        <v>0</v>
      </c>
      <c r="V9">
        <v>15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45000</v>
      </c>
      <c r="B10">
        <v>1.9032122</v>
      </c>
      <c r="C10">
        <v>0</v>
      </c>
      <c r="D10">
        <v>45000</v>
      </c>
      <c r="E10">
        <v>93.7</v>
      </c>
      <c r="F10">
        <v>87.387993369687905</v>
      </c>
      <c r="G10">
        <v>87.349397590361406</v>
      </c>
      <c r="H10">
        <v>45000</v>
      </c>
      <c r="I10">
        <v>0</v>
      </c>
      <c r="J10">
        <v>3.3474349451590299E-3</v>
      </c>
      <c r="K10">
        <v>3.3474349451589301E-3</v>
      </c>
      <c r="L10">
        <v>3.3474349451589301E-3</v>
      </c>
      <c r="M10">
        <v>0.98995769516452303</v>
      </c>
      <c r="N10">
        <v>45000</v>
      </c>
      <c r="O10">
        <v>0</v>
      </c>
      <c r="P10">
        <v>0</v>
      </c>
      <c r="Q10">
        <v>0</v>
      </c>
      <c r="R10">
        <v>31</v>
      </c>
      <c r="S10">
        <v>0</v>
      </c>
      <c r="T10">
        <v>16</v>
      </c>
      <c r="U10">
        <v>0</v>
      </c>
      <c r="V10">
        <v>16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50000</v>
      </c>
      <c r="B11">
        <v>2.1528138000000001</v>
      </c>
      <c r="C11">
        <v>0</v>
      </c>
      <c r="D11">
        <v>50000</v>
      </c>
      <c r="E11">
        <v>94.1</v>
      </c>
      <c r="F11">
        <v>88.196600620978799</v>
      </c>
      <c r="G11">
        <v>88.653846153846104</v>
      </c>
      <c r="H11">
        <v>50000</v>
      </c>
      <c r="I11">
        <v>0</v>
      </c>
      <c r="J11">
        <v>2.4469393338217601E-3</v>
      </c>
      <c r="K11">
        <v>2.4469393338216799E-3</v>
      </c>
      <c r="L11">
        <v>2.4469393338216799E-3</v>
      </c>
      <c r="M11">
        <v>0.99265918199853398</v>
      </c>
      <c r="N11">
        <v>50000</v>
      </c>
      <c r="O11">
        <v>0</v>
      </c>
      <c r="P11">
        <v>0</v>
      </c>
      <c r="Q11">
        <v>0</v>
      </c>
      <c r="R11">
        <v>33</v>
      </c>
      <c r="S11">
        <v>0</v>
      </c>
      <c r="T11">
        <v>17</v>
      </c>
      <c r="U11">
        <v>0</v>
      </c>
      <c r="V11">
        <v>17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55000</v>
      </c>
      <c r="B12">
        <v>2.4180155000000001</v>
      </c>
      <c r="C12">
        <v>0</v>
      </c>
      <c r="D12">
        <v>55000</v>
      </c>
      <c r="E12">
        <v>93.3</v>
      </c>
      <c r="F12">
        <v>86.6</v>
      </c>
      <c r="G12">
        <v>85.953878406708597</v>
      </c>
      <c r="H12">
        <v>55000</v>
      </c>
      <c r="I12">
        <v>0</v>
      </c>
      <c r="J12">
        <v>2.4469393338217601E-3</v>
      </c>
      <c r="K12">
        <v>2.4469393338216799E-3</v>
      </c>
      <c r="L12">
        <v>2.4469393338216799E-3</v>
      </c>
      <c r="M12">
        <v>0.99265918199853398</v>
      </c>
      <c r="N12">
        <v>55000</v>
      </c>
      <c r="O12">
        <v>0</v>
      </c>
      <c r="P12">
        <v>0</v>
      </c>
      <c r="Q12">
        <v>0</v>
      </c>
      <c r="R12">
        <v>37</v>
      </c>
      <c r="S12">
        <v>0</v>
      </c>
      <c r="T12">
        <v>19</v>
      </c>
      <c r="U12">
        <v>0</v>
      </c>
      <c r="V12">
        <v>19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60000</v>
      </c>
      <c r="B13">
        <v>2.6520169999999998</v>
      </c>
      <c r="C13">
        <v>0</v>
      </c>
      <c r="D13">
        <v>60000</v>
      </c>
      <c r="E13">
        <v>93.3</v>
      </c>
      <c r="F13">
        <v>86.5677626303127</v>
      </c>
      <c r="G13">
        <v>86.732673267326703</v>
      </c>
      <c r="H13">
        <v>60000</v>
      </c>
      <c r="I13">
        <v>0</v>
      </c>
      <c r="J13">
        <v>2.4456094986934299E-3</v>
      </c>
      <c r="K13">
        <v>2.7173438874370502E-3</v>
      </c>
      <c r="L13">
        <v>2.7173438874370502E-3</v>
      </c>
      <c r="M13">
        <v>0.99211970272643202</v>
      </c>
      <c r="N13">
        <v>60000</v>
      </c>
      <c r="O13">
        <v>0</v>
      </c>
      <c r="P13">
        <v>0</v>
      </c>
      <c r="Q13">
        <v>0</v>
      </c>
      <c r="R13">
        <v>37</v>
      </c>
      <c r="S13">
        <v>0</v>
      </c>
      <c r="T13">
        <v>19</v>
      </c>
      <c r="U13">
        <v>0</v>
      </c>
      <c r="V13">
        <v>19</v>
      </c>
      <c r="W13">
        <v>0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65000</v>
      </c>
      <c r="B14">
        <v>2.9172186999999998</v>
      </c>
      <c r="C14">
        <v>0</v>
      </c>
      <c r="D14">
        <v>65000</v>
      </c>
      <c r="E14">
        <v>92.8</v>
      </c>
      <c r="F14">
        <v>85.599942399769603</v>
      </c>
      <c r="G14">
        <v>85.571142284569106</v>
      </c>
      <c r="H14">
        <v>65000</v>
      </c>
      <c r="I14">
        <v>0</v>
      </c>
      <c r="J14">
        <v>2.4462742355275198E-3</v>
      </c>
      <c r="K14">
        <v>2.71808248391937E-3</v>
      </c>
      <c r="L14">
        <v>2.44627423552744E-3</v>
      </c>
      <c r="M14">
        <v>0.99238936904502495</v>
      </c>
      <c r="N14">
        <v>65000</v>
      </c>
      <c r="O14">
        <v>0</v>
      </c>
      <c r="P14">
        <v>0</v>
      </c>
      <c r="Q14">
        <v>0</v>
      </c>
      <c r="R14">
        <v>43</v>
      </c>
      <c r="S14">
        <v>0</v>
      </c>
      <c r="T14">
        <v>22</v>
      </c>
      <c r="U14">
        <v>0</v>
      </c>
      <c r="V14">
        <v>22</v>
      </c>
      <c r="W14">
        <v>0</v>
      </c>
      <c r="X14">
        <v>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70000</v>
      </c>
      <c r="B15">
        <v>3.2136206</v>
      </c>
      <c r="C15">
        <v>0</v>
      </c>
      <c r="D15">
        <v>70000</v>
      </c>
      <c r="E15">
        <v>93.899999999999906</v>
      </c>
      <c r="F15">
        <v>87.799707192972605</v>
      </c>
      <c r="G15">
        <v>87.525562372188105</v>
      </c>
      <c r="H15">
        <v>70000</v>
      </c>
      <c r="I15">
        <v>0</v>
      </c>
      <c r="J15">
        <v>2.4469393338217701E-3</v>
      </c>
      <c r="K15">
        <v>2.4469393338216799E-3</v>
      </c>
      <c r="L15">
        <v>2.4469393338216799E-3</v>
      </c>
      <c r="M15">
        <v>0.99265918199853398</v>
      </c>
      <c r="N15">
        <v>70000</v>
      </c>
      <c r="O15">
        <v>0</v>
      </c>
      <c r="P15">
        <v>0</v>
      </c>
      <c r="Q15">
        <v>0</v>
      </c>
      <c r="R15">
        <v>49</v>
      </c>
      <c r="S15">
        <v>0</v>
      </c>
      <c r="T15">
        <v>25</v>
      </c>
      <c r="U15">
        <v>0</v>
      </c>
      <c r="V15">
        <v>25</v>
      </c>
      <c r="W15">
        <v>0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75000</v>
      </c>
      <c r="B16">
        <v>3.5100224999999998</v>
      </c>
      <c r="C16">
        <v>0</v>
      </c>
      <c r="D16">
        <v>75000</v>
      </c>
      <c r="E16">
        <v>94.399999999999906</v>
      </c>
      <c r="F16">
        <v>88.798566216475706</v>
      </c>
      <c r="G16">
        <v>88.954635108481199</v>
      </c>
      <c r="H16">
        <v>75000</v>
      </c>
      <c r="I16">
        <v>0</v>
      </c>
      <c r="J16">
        <v>2.4469393338217701E-3</v>
      </c>
      <c r="K16">
        <v>2.4469393338216799E-3</v>
      </c>
      <c r="L16">
        <v>2.4469393338216799E-3</v>
      </c>
      <c r="M16">
        <v>0.99265918199853398</v>
      </c>
      <c r="N16">
        <v>75000</v>
      </c>
      <c r="O16">
        <v>0</v>
      </c>
      <c r="P16">
        <v>0</v>
      </c>
      <c r="Q16">
        <v>0</v>
      </c>
      <c r="R16">
        <v>57</v>
      </c>
      <c r="S16">
        <v>0</v>
      </c>
      <c r="T16">
        <v>29</v>
      </c>
      <c r="U16">
        <v>0</v>
      </c>
      <c r="V16">
        <v>29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80000</v>
      </c>
      <c r="B17">
        <v>3.7752241999999998</v>
      </c>
      <c r="C17">
        <v>0</v>
      </c>
      <c r="D17">
        <v>80000</v>
      </c>
      <c r="E17">
        <v>95.6</v>
      </c>
      <c r="F17">
        <v>91.199718390988494</v>
      </c>
      <c r="G17">
        <v>91.522157996146404</v>
      </c>
      <c r="H17">
        <v>80000</v>
      </c>
      <c r="I17">
        <v>0</v>
      </c>
      <c r="J17">
        <v>2.4469393338217701E-3</v>
      </c>
      <c r="K17">
        <v>2.4469393338216799E-3</v>
      </c>
      <c r="L17">
        <v>2.4469393338216799E-3</v>
      </c>
      <c r="M17">
        <v>0.99265918199853398</v>
      </c>
      <c r="N17">
        <v>80000</v>
      </c>
      <c r="O17">
        <v>0</v>
      </c>
      <c r="P17">
        <v>0</v>
      </c>
      <c r="Q17">
        <v>0</v>
      </c>
      <c r="R17">
        <v>59</v>
      </c>
      <c r="S17">
        <v>0</v>
      </c>
      <c r="T17">
        <v>30</v>
      </c>
      <c r="U17">
        <v>0</v>
      </c>
      <c r="V17">
        <v>30</v>
      </c>
      <c r="W17">
        <v>0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85000</v>
      </c>
      <c r="B18">
        <v>4.0404258999999998</v>
      </c>
      <c r="C18">
        <v>0</v>
      </c>
      <c r="D18">
        <v>85000</v>
      </c>
      <c r="E18">
        <v>93.3</v>
      </c>
      <c r="F18">
        <v>86.597748421734806</v>
      </c>
      <c r="G18">
        <v>87.115384615384599</v>
      </c>
      <c r="H18">
        <v>85000</v>
      </c>
      <c r="I18">
        <v>0</v>
      </c>
      <c r="J18">
        <v>2.7166056922499101E-3</v>
      </c>
      <c r="K18">
        <v>2.71660569224981E-3</v>
      </c>
      <c r="L18">
        <v>2.71660569224981E-3</v>
      </c>
      <c r="M18">
        <v>0.99185018292325</v>
      </c>
      <c r="N18">
        <v>85000</v>
      </c>
      <c r="O18">
        <v>0</v>
      </c>
      <c r="P18">
        <v>0</v>
      </c>
      <c r="Q18">
        <v>0</v>
      </c>
      <c r="R18">
        <v>63</v>
      </c>
      <c r="S18">
        <v>0</v>
      </c>
      <c r="T18">
        <v>32</v>
      </c>
      <c r="U18">
        <v>0</v>
      </c>
      <c r="V18">
        <v>32</v>
      </c>
      <c r="W18">
        <v>0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90000</v>
      </c>
      <c r="B19">
        <v>4.3056276000000002</v>
      </c>
      <c r="C19">
        <v>0</v>
      </c>
      <c r="D19">
        <v>90000</v>
      </c>
      <c r="E19">
        <v>94</v>
      </c>
      <c r="F19">
        <v>87.997359419072097</v>
      </c>
      <c r="G19">
        <v>87.447698744769795</v>
      </c>
      <c r="H19">
        <v>90000</v>
      </c>
      <c r="I19">
        <v>0</v>
      </c>
      <c r="J19">
        <v>2.4469393338217701E-3</v>
      </c>
      <c r="K19">
        <v>2.4469393338216799E-3</v>
      </c>
      <c r="L19">
        <v>2.4469393338216799E-3</v>
      </c>
      <c r="M19">
        <v>0.99265918199853398</v>
      </c>
      <c r="N19">
        <v>90000</v>
      </c>
      <c r="O19">
        <v>0</v>
      </c>
      <c r="P19">
        <v>0</v>
      </c>
      <c r="Q19">
        <v>0</v>
      </c>
      <c r="R19">
        <v>65</v>
      </c>
      <c r="S19">
        <v>0</v>
      </c>
      <c r="T19">
        <v>33</v>
      </c>
      <c r="U19">
        <v>0</v>
      </c>
      <c r="V19">
        <v>33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95000</v>
      </c>
      <c r="B20">
        <v>4.5864294000000001</v>
      </c>
      <c r="C20">
        <v>0</v>
      </c>
      <c r="D20">
        <v>95000</v>
      </c>
      <c r="E20">
        <v>93.899999999999906</v>
      </c>
      <c r="F20">
        <v>87.788765664411201</v>
      </c>
      <c r="G20">
        <v>88.403041825095002</v>
      </c>
      <c r="H20">
        <v>95000</v>
      </c>
      <c r="I20">
        <v>0</v>
      </c>
      <c r="J20">
        <v>2.4456094986934299E-3</v>
      </c>
      <c r="K20">
        <v>2.7173438874370502E-3</v>
      </c>
      <c r="L20">
        <v>2.7173438874370502E-3</v>
      </c>
      <c r="M20">
        <v>0.99211970272643202</v>
      </c>
      <c r="N20">
        <v>95000</v>
      </c>
      <c r="O20">
        <v>0</v>
      </c>
      <c r="P20">
        <v>0</v>
      </c>
      <c r="Q20">
        <v>0</v>
      </c>
      <c r="R20">
        <v>65</v>
      </c>
      <c r="S20">
        <v>0</v>
      </c>
      <c r="T20">
        <v>33</v>
      </c>
      <c r="U20">
        <v>0</v>
      </c>
      <c r="V20">
        <v>33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100000</v>
      </c>
      <c r="B21">
        <v>4.8984313999999998</v>
      </c>
      <c r="C21">
        <v>0</v>
      </c>
      <c r="D21">
        <v>100000</v>
      </c>
      <c r="E21">
        <v>94.199999999999903</v>
      </c>
      <c r="F21">
        <v>88.395358143257297</v>
      </c>
      <c r="G21">
        <v>88.693957115009695</v>
      </c>
      <c r="H21">
        <v>100000</v>
      </c>
      <c r="I21">
        <v>0</v>
      </c>
      <c r="J21">
        <v>2.4469393338217701E-3</v>
      </c>
      <c r="K21">
        <v>2.4469393338216799E-3</v>
      </c>
      <c r="L21">
        <v>2.4469393338216799E-3</v>
      </c>
      <c r="M21">
        <v>0.99265918199853398</v>
      </c>
      <c r="N21">
        <v>100000</v>
      </c>
      <c r="O21">
        <v>0</v>
      </c>
      <c r="P21">
        <v>0</v>
      </c>
      <c r="Q21">
        <v>0</v>
      </c>
      <c r="R21">
        <v>65</v>
      </c>
      <c r="S21">
        <v>0</v>
      </c>
      <c r="T21">
        <v>33</v>
      </c>
      <c r="U21">
        <v>0</v>
      </c>
      <c r="V21">
        <v>33</v>
      </c>
      <c r="W21">
        <v>0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L21"/>
    </sheetView>
  </sheetViews>
  <sheetFormatPr defaultRowHeight="15" x14ac:dyDescent="0.25"/>
  <cols>
    <col min="2" max="2" width="28.140625" bestFit="1" customWidth="1"/>
    <col min="17" max="17" width="14.42578125" bestFit="1" customWidth="1"/>
  </cols>
  <sheetData>
    <row r="1" spans="1:12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39</v>
      </c>
    </row>
    <row r="2" spans="1:12" x14ac:dyDescent="0.25">
      <c r="A2">
        <v>5000</v>
      </c>
      <c r="B2">
        <v>0.59280379999999999</v>
      </c>
      <c r="C2">
        <v>0</v>
      </c>
      <c r="D2">
        <v>5000</v>
      </c>
      <c r="E2">
        <v>92.9</v>
      </c>
      <c r="F2">
        <v>85.800567977280906</v>
      </c>
      <c r="G2">
        <v>85.912698412698404</v>
      </c>
      <c r="H2">
        <v>5000</v>
      </c>
      <c r="I2">
        <v>0</v>
      </c>
      <c r="J2">
        <v>9</v>
      </c>
      <c r="K2">
        <v>0</v>
      </c>
      <c r="L2">
        <v>0</v>
      </c>
    </row>
    <row r="3" spans="1:12" x14ac:dyDescent="0.25">
      <c r="A3">
        <v>10000</v>
      </c>
      <c r="B3">
        <v>2.2308143</v>
      </c>
      <c r="C3">
        <v>0</v>
      </c>
      <c r="D3">
        <v>10000</v>
      </c>
      <c r="E3">
        <v>93.3</v>
      </c>
      <c r="F3">
        <v>86.598820696221196</v>
      </c>
      <c r="G3">
        <v>86.6</v>
      </c>
      <c r="H3">
        <v>10000</v>
      </c>
      <c r="I3">
        <v>0</v>
      </c>
      <c r="J3">
        <v>15</v>
      </c>
      <c r="K3">
        <v>0</v>
      </c>
      <c r="L3">
        <v>0</v>
      </c>
    </row>
    <row r="4" spans="1:12" x14ac:dyDescent="0.25">
      <c r="A4">
        <v>15000</v>
      </c>
      <c r="B4">
        <v>4.8672312</v>
      </c>
      <c r="C4">
        <v>0</v>
      </c>
      <c r="D4">
        <v>15000</v>
      </c>
      <c r="E4">
        <v>92.2</v>
      </c>
      <c r="F4">
        <v>84.381445156846297</v>
      </c>
      <c r="G4">
        <v>84.883720930232499</v>
      </c>
      <c r="H4">
        <v>15000</v>
      </c>
      <c r="I4">
        <v>0</v>
      </c>
      <c r="J4">
        <v>23</v>
      </c>
      <c r="K4">
        <v>0</v>
      </c>
      <c r="L4">
        <v>0</v>
      </c>
    </row>
    <row r="5" spans="1:12" x14ac:dyDescent="0.25">
      <c r="A5">
        <v>20000</v>
      </c>
      <c r="B5">
        <v>10.1244649</v>
      </c>
      <c r="C5">
        <v>0</v>
      </c>
      <c r="D5">
        <v>20000</v>
      </c>
      <c r="E5">
        <v>93.3</v>
      </c>
      <c r="F5">
        <v>86.567870345867306</v>
      </c>
      <c r="G5">
        <v>86.990291262135898</v>
      </c>
      <c r="H5">
        <v>20000</v>
      </c>
      <c r="I5">
        <v>0</v>
      </c>
      <c r="J5">
        <v>27</v>
      </c>
      <c r="K5">
        <v>0</v>
      </c>
      <c r="L5">
        <v>0</v>
      </c>
    </row>
    <row r="6" spans="1:12" x14ac:dyDescent="0.25">
      <c r="A6">
        <v>25000</v>
      </c>
      <c r="B6">
        <v>15.022896299999999</v>
      </c>
      <c r="C6">
        <v>0</v>
      </c>
      <c r="D6">
        <v>25000</v>
      </c>
      <c r="E6">
        <v>90.3</v>
      </c>
      <c r="F6">
        <v>80.563615087443694</v>
      </c>
      <c r="G6">
        <v>80.753968253968196</v>
      </c>
      <c r="H6">
        <v>25000</v>
      </c>
      <c r="I6">
        <v>0</v>
      </c>
      <c r="J6">
        <v>24</v>
      </c>
      <c r="K6">
        <v>0</v>
      </c>
      <c r="L6">
        <v>0</v>
      </c>
    </row>
    <row r="7" spans="1:12" x14ac:dyDescent="0.25">
      <c r="A7">
        <v>30000</v>
      </c>
      <c r="B7">
        <v>20.498531400000001</v>
      </c>
      <c r="C7">
        <v>0</v>
      </c>
      <c r="D7">
        <v>30000</v>
      </c>
      <c r="E7">
        <v>93.8</v>
      </c>
      <c r="F7">
        <v>87.599355166468598</v>
      </c>
      <c r="G7">
        <v>87.722772277227705</v>
      </c>
      <c r="H7">
        <v>30000</v>
      </c>
      <c r="I7">
        <v>0</v>
      </c>
      <c r="J7">
        <v>27</v>
      </c>
      <c r="K7">
        <v>0</v>
      </c>
      <c r="L7">
        <v>0</v>
      </c>
    </row>
    <row r="8" spans="1:12" x14ac:dyDescent="0.25">
      <c r="A8">
        <v>35000</v>
      </c>
      <c r="B8">
        <v>27.3313752</v>
      </c>
      <c r="C8">
        <v>0</v>
      </c>
      <c r="D8">
        <v>35000</v>
      </c>
      <c r="E8">
        <v>93.7</v>
      </c>
      <c r="F8">
        <v>87.383042809535993</v>
      </c>
      <c r="G8">
        <v>87.4</v>
      </c>
      <c r="H8">
        <v>35000</v>
      </c>
      <c r="I8">
        <v>0</v>
      </c>
      <c r="J8">
        <v>31</v>
      </c>
      <c r="K8">
        <v>0</v>
      </c>
      <c r="L8">
        <v>0</v>
      </c>
    </row>
    <row r="9" spans="1:12" x14ac:dyDescent="0.25">
      <c r="A9">
        <v>40000</v>
      </c>
      <c r="B9">
        <v>37.877042799999998</v>
      </c>
      <c r="C9">
        <v>0</v>
      </c>
      <c r="D9">
        <v>40000</v>
      </c>
      <c r="E9">
        <v>93.1</v>
      </c>
      <c r="F9">
        <v>86.197129002832597</v>
      </c>
      <c r="G9">
        <v>85.773195876288597</v>
      </c>
      <c r="H9">
        <v>40000</v>
      </c>
      <c r="I9">
        <v>0</v>
      </c>
      <c r="J9">
        <v>40</v>
      </c>
      <c r="K9">
        <v>0</v>
      </c>
      <c r="L9">
        <v>0</v>
      </c>
    </row>
    <row r="10" spans="1:12" x14ac:dyDescent="0.25">
      <c r="A10">
        <v>45000</v>
      </c>
      <c r="B10">
        <v>51.573930599999997</v>
      </c>
      <c r="C10">
        <v>0</v>
      </c>
      <c r="D10">
        <v>45000</v>
      </c>
      <c r="E10">
        <v>92.4</v>
      </c>
      <c r="F10">
        <v>84.792761354404703</v>
      </c>
      <c r="G10">
        <v>84.738955823293097</v>
      </c>
      <c r="H10">
        <v>45000</v>
      </c>
      <c r="I10">
        <v>0</v>
      </c>
      <c r="J10">
        <v>39</v>
      </c>
      <c r="K10">
        <v>0</v>
      </c>
      <c r="L10">
        <v>0</v>
      </c>
    </row>
    <row r="11" spans="1:12" x14ac:dyDescent="0.25">
      <c r="A11">
        <v>50000</v>
      </c>
      <c r="B11">
        <v>62.150798399999999</v>
      </c>
      <c r="C11">
        <v>0</v>
      </c>
      <c r="D11">
        <v>50000</v>
      </c>
      <c r="E11">
        <v>92.4</v>
      </c>
      <c r="F11">
        <v>84.798054150931307</v>
      </c>
      <c r="G11">
        <v>85.384615384615302</v>
      </c>
      <c r="H11">
        <v>50000</v>
      </c>
      <c r="I11">
        <v>0</v>
      </c>
      <c r="J11">
        <v>37</v>
      </c>
      <c r="K11">
        <v>0</v>
      </c>
      <c r="L11">
        <v>0</v>
      </c>
    </row>
    <row r="12" spans="1:12" x14ac:dyDescent="0.25">
      <c r="A12">
        <v>55000</v>
      </c>
      <c r="B12">
        <v>72.6496657</v>
      </c>
      <c r="C12">
        <v>0</v>
      </c>
      <c r="D12">
        <v>55000</v>
      </c>
      <c r="E12">
        <v>92.2</v>
      </c>
      <c r="F12">
        <v>84.400935943843294</v>
      </c>
      <c r="G12">
        <v>83.647798742138306</v>
      </c>
      <c r="H12">
        <v>55000</v>
      </c>
      <c r="I12">
        <v>0</v>
      </c>
      <c r="J12">
        <v>39</v>
      </c>
      <c r="K12">
        <v>0</v>
      </c>
      <c r="L12">
        <v>0</v>
      </c>
    </row>
    <row r="13" spans="1:12" x14ac:dyDescent="0.25">
      <c r="A13">
        <v>60000</v>
      </c>
      <c r="B13">
        <v>83.944138100000004</v>
      </c>
      <c r="C13">
        <v>0</v>
      </c>
      <c r="D13">
        <v>60000</v>
      </c>
      <c r="E13">
        <v>92.7</v>
      </c>
      <c r="F13">
        <v>85.364875701683999</v>
      </c>
      <c r="G13">
        <v>85.544554455445507</v>
      </c>
      <c r="H13">
        <v>60000</v>
      </c>
      <c r="I13">
        <v>0</v>
      </c>
      <c r="J13">
        <v>37</v>
      </c>
      <c r="K13">
        <v>0</v>
      </c>
      <c r="L13">
        <v>0</v>
      </c>
    </row>
    <row r="14" spans="1:12" x14ac:dyDescent="0.25">
      <c r="A14">
        <v>65000</v>
      </c>
      <c r="B14">
        <v>94.396205100000003</v>
      </c>
      <c r="C14">
        <v>0</v>
      </c>
      <c r="D14">
        <v>65000</v>
      </c>
      <c r="E14">
        <v>89.9</v>
      </c>
      <c r="F14">
        <v>79.801292717266094</v>
      </c>
      <c r="G14">
        <v>79.759519038076107</v>
      </c>
      <c r="H14">
        <v>65000</v>
      </c>
      <c r="I14">
        <v>0</v>
      </c>
      <c r="J14">
        <v>32</v>
      </c>
      <c r="K14">
        <v>0</v>
      </c>
      <c r="L14">
        <v>0</v>
      </c>
    </row>
    <row r="15" spans="1:12" x14ac:dyDescent="0.25">
      <c r="A15">
        <v>70000</v>
      </c>
      <c r="B15">
        <v>106.7982846</v>
      </c>
      <c r="C15">
        <v>0</v>
      </c>
      <c r="D15">
        <v>70000</v>
      </c>
      <c r="E15">
        <v>92.9</v>
      </c>
      <c r="F15">
        <v>85.799545585458702</v>
      </c>
      <c r="G15">
        <v>85.480572597136998</v>
      </c>
      <c r="H15">
        <v>70000</v>
      </c>
      <c r="I15">
        <v>0</v>
      </c>
      <c r="J15">
        <v>35</v>
      </c>
      <c r="K15">
        <v>0</v>
      </c>
      <c r="L15">
        <v>0</v>
      </c>
    </row>
    <row r="16" spans="1:12" x14ac:dyDescent="0.25">
      <c r="A16">
        <v>75000</v>
      </c>
      <c r="B16">
        <v>117.40635260000001</v>
      </c>
      <c r="C16">
        <v>0</v>
      </c>
      <c r="D16">
        <v>75000</v>
      </c>
      <c r="E16">
        <v>93.6</v>
      </c>
      <c r="F16">
        <v>87.196722360924397</v>
      </c>
      <c r="G16">
        <v>87.376725838264306</v>
      </c>
      <c r="H16">
        <v>75000</v>
      </c>
      <c r="I16">
        <v>0</v>
      </c>
      <c r="J16">
        <v>38</v>
      </c>
      <c r="K16">
        <v>0</v>
      </c>
      <c r="L16">
        <v>0</v>
      </c>
    </row>
    <row r="17" spans="1:12" x14ac:dyDescent="0.25">
      <c r="A17">
        <v>80000</v>
      </c>
      <c r="B17">
        <v>126.9224136</v>
      </c>
      <c r="C17">
        <v>0</v>
      </c>
      <c r="D17">
        <v>80000</v>
      </c>
      <c r="E17">
        <v>93.8</v>
      </c>
      <c r="F17">
        <v>87.6011902857325</v>
      </c>
      <c r="G17">
        <v>88.053949903660794</v>
      </c>
      <c r="H17">
        <v>80000</v>
      </c>
      <c r="I17">
        <v>0</v>
      </c>
      <c r="J17">
        <v>28</v>
      </c>
      <c r="K17">
        <v>0</v>
      </c>
      <c r="L17">
        <v>0</v>
      </c>
    </row>
    <row r="18" spans="1:12" x14ac:dyDescent="0.25">
      <c r="A18">
        <v>85000</v>
      </c>
      <c r="B18">
        <v>136.79727690000001</v>
      </c>
      <c r="C18">
        <v>0</v>
      </c>
      <c r="D18">
        <v>85000</v>
      </c>
      <c r="E18">
        <v>91.1</v>
      </c>
      <c r="F18">
        <v>82.194017189775707</v>
      </c>
      <c r="G18">
        <v>82.884615384615302</v>
      </c>
      <c r="H18">
        <v>85000</v>
      </c>
      <c r="I18">
        <v>0</v>
      </c>
      <c r="J18">
        <v>35</v>
      </c>
      <c r="K18">
        <v>0</v>
      </c>
      <c r="L18">
        <v>0</v>
      </c>
    </row>
    <row r="19" spans="1:12" x14ac:dyDescent="0.25">
      <c r="A19">
        <v>90000</v>
      </c>
      <c r="B19">
        <v>148.27895050000001</v>
      </c>
      <c r="C19">
        <v>0</v>
      </c>
      <c r="D19">
        <v>90000</v>
      </c>
      <c r="E19">
        <v>92.6</v>
      </c>
      <c r="F19">
        <v>85.191529554905401</v>
      </c>
      <c r="G19">
        <v>84.518828451882797</v>
      </c>
      <c r="H19">
        <v>90000</v>
      </c>
      <c r="I19">
        <v>0</v>
      </c>
      <c r="J19">
        <v>37</v>
      </c>
      <c r="K19">
        <v>0</v>
      </c>
      <c r="L19">
        <v>0</v>
      </c>
    </row>
    <row r="20" spans="1:12" x14ac:dyDescent="0.25">
      <c r="A20">
        <v>95000</v>
      </c>
      <c r="B20">
        <v>161.58583580000001</v>
      </c>
      <c r="C20">
        <v>0</v>
      </c>
      <c r="D20">
        <v>95000</v>
      </c>
      <c r="E20">
        <v>92.6</v>
      </c>
      <c r="F20">
        <v>85.190462657951699</v>
      </c>
      <c r="G20">
        <v>85.931558935361195</v>
      </c>
      <c r="H20">
        <v>95000</v>
      </c>
      <c r="I20">
        <v>0</v>
      </c>
      <c r="J20">
        <v>40</v>
      </c>
      <c r="K20">
        <v>0</v>
      </c>
      <c r="L20">
        <v>0</v>
      </c>
    </row>
    <row r="21" spans="1:12" x14ac:dyDescent="0.25">
      <c r="A21">
        <v>100000</v>
      </c>
      <c r="B21">
        <v>178.29354290000001</v>
      </c>
      <c r="C21">
        <v>0</v>
      </c>
      <c r="D21">
        <v>100000</v>
      </c>
      <c r="E21">
        <v>92.5</v>
      </c>
      <c r="F21">
        <v>84.990994596758</v>
      </c>
      <c r="G21">
        <v>85.380116959064296</v>
      </c>
      <c r="H21">
        <v>100000</v>
      </c>
      <c r="I21">
        <v>0</v>
      </c>
      <c r="J21">
        <v>30</v>
      </c>
      <c r="K21">
        <v>0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70" zoomScaleNormal="70" workbookViewId="0">
      <selection activeCell="H31" sqref="H31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  <col min="9" max="9" width="10.85546875" bestFit="1" customWidth="1"/>
  </cols>
  <sheetData>
    <row r="1" spans="1:10" x14ac:dyDescent="0.25">
      <c r="A1" s="1" t="s">
        <v>40</v>
      </c>
      <c r="E1" s="1" t="s">
        <v>0</v>
      </c>
      <c r="F1" s="1"/>
      <c r="H1" s="1" t="s">
        <v>10</v>
      </c>
      <c r="J1" s="1"/>
    </row>
    <row r="2" spans="1:10" x14ac:dyDescent="0.25">
      <c r="A2" s="2" t="s">
        <v>1</v>
      </c>
      <c r="B2" s="2" t="str">
        <f>CONCATENATE("DWM-NB","(",ROUND(B23,2),"%",")")</f>
        <v>DWM-NB(92.99%)</v>
      </c>
      <c r="C2" s="2" t="str">
        <f>CONCATENATE("DWM-HT","(",ROUND(C23,2),"%",")")</f>
        <v>DWM-HT(85.54%)</v>
      </c>
      <c r="D2" s="2" t="str">
        <f>CONCATENATE("WMA","(",ROUND(D23,2),"%",")")</f>
        <v>WMA(93.79%)</v>
      </c>
      <c r="E2" s="2" t="str">
        <f>CONCATENATE("HMDD_Lite","(",ROUND(E23,2),"%",")")</f>
        <v>HMDD_Lite(92.57%)</v>
      </c>
      <c r="H2" s="2" t="s">
        <v>11</v>
      </c>
      <c r="I2" s="2" t="s">
        <v>12</v>
      </c>
    </row>
    <row r="3" spans="1:10" x14ac:dyDescent="0.25">
      <c r="A3" s="2">
        <v>0</v>
      </c>
      <c r="B3" s="2">
        <f>'DWM-NB'!E2</f>
        <v>93.5</v>
      </c>
      <c r="C3" s="2">
        <f>'DWM-HT'!E2</f>
        <v>86.3</v>
      </c>
      <c r="D3" s="2">
        <f>WMA!E2</f>
        <v>92.5</v>
      </c>
      <c r="E3" s="2">
        <f>HMDD_Lite!E2</f>
        <v>92.9</v>
      </c>
      <c r="H3" s="2">
        <f>'DWM-NB'!J2</f>
        <v>7</v>
      </c>
      <c r="I3" s="2">
        <f>HMDD_Lite!J2</f>
        <v>9</v>
      </c>
    </row>
    <row r="4" spans="1:10" x14ac:dyDescent="0.25">
      <c r="A4" s="2">
        <v>10000</v>
      </c>
      <c r="B4" s="2">
        <f>'DWM-NB'!E3</f>
        <v>93.5</v>
      </c>
      <c r="C4" s="2">
        <f>'DWM-HT'!E3</f>
        <v>86</v>
      </c>
      <c r="D4" s="2">
        <f>WMA!E3</f>
        <v>93.6</v>
      </c>
      <c r="E4" s="2">
        <f>HMDD_Lite!E3</f>
        <v>93.3</v>
      </c>
      <c r="H4" s="2">
        <f>'DWM-NB'!J3</f>
        <v>13</v>
      </c>
      <c r="I4" s="2">
        <f>HMDD_Lite!J3</f>
        <v>15</v>
      </c>
    </row>
    <row r="5" spans="1:10" x14ac:dyDescent="0.25">
      <c r="A5" s="2">
        <v>15000</v>
      </c>
      <c r="B5" s="2">
        <f>'DWM-NB'!E4</f>
        <v>92.7</v>
      </c>
      <c r="C5" s="2">
        <f>'DWM-HT'!E4</f>
        <v>83.8</v>
      </c>
      <c r="D5" s="2">
        <f>WMA!E4</f>
        <v>93</v>
      </c>
      <c r="E5" s="2">
        <f>HMDD_Lite!E4</f>
        <v>92.2</v>
      </c>
      <c r="H5" s="2">
        <f>'DWM-NB'!J4</f>
        <v>21</v>
      </c>
      <c r="I5" s="2">
        <f>HMDD_Lite!J4</f>
        <v>23</v>
      </c>
    </row>
    <row r="6" spans="1:10" x14ac:dyDescent="0.25">
      <c r="A6" s="2">
        <v>20000</v>
      </c>
      <c r="B6" s="2">
        <f>'DWM-NB'!E5</f>
        <v>93.6</v>
      </c>
      <c r="C6" s="2">
        <f>'DWM-HT'!E5</f>
        <v>87.9</v>
      </c>
      <c r="D6" s="2">
        <f>WMA!E5</f>
        <v>94.1</v>
      </c>
      <c r="E6" s="2">
        <f>HMDD_Lite!E5</f>
        <v>93.3</v>
      </c>
      <c r="H6" s="2">
        <f>'DWM-NB'!J5</f>
        <v>25</v>
      </c>
      <c r="I6" s="2">
        <f>HMDD_Lite!J5</f>
        <v>27</v>
      </c>
    </row>
    <row r="7" spans="1:10" x14ac:dyDescent="0.25">
      <c r="A7" s="2">
        <v>25000</v>
      </c>
      <c r="B7" s="2">
        <f>'DWM-NB'!E6</f>
        <v>91.4</v>
      </c>
      <c r="C7" s="2">
        <f>'DWM-HT'!E6</f>
        <v>86.7</v>
      </c>
      <c r="D7" s="2">
        <f>WMA!E6</f>
        <v>93.4</v>
      </c>
      <c r="E7" s="2">
        <f>HMDD_Lite!E6</f>
        <v>90.3</v>
      </c>
      <c r="H7" s="2">
        <f>'DWM-NB'!J6</f>
        <v>19</v>
      </c>
      <c r="I7" s="2">
        <f>HMDD_Lite!J6</f>
        <v>24</v>
      </c>
    </row>
    <row r="8" spans="1:10" x14ac:dyDescent="0.25">
      <c r="A8" s="2">
        <v>30000</v>
      </c>
      <c r="B8" s="2">
        <f>'DWM-NB'!E7</f>
        <v>93.8</v>
      </c>
      <c r="C8" s="2">
        <f>'DWM-HT'!E7</f>
        <v>86.7</v>
      </c>
      <c r="D8" s="2">
        <f>WMA!E7</f>
        <v>94.6</v>
      </c>
      <c r="E8" s="2">
        <f>HMDD_Lite!E7</f>
        <v>93.8</v>
      </c>
      <c r="H8" s="2">
        <f>'DWM-NB'!J7</f>
        <v>22</v>
      </c>
      <c r="I8" s="2">
        <f>HMDD_Lite!J7</f>
        <v>27</v>
      </c>
    </row>
    <row r="9" spans="1:10" x14ac:dyDescent="0.25">
      <c r="A9" s="2">
        <v>35000</v>
      </c>
      <c r="B9" s="2">
        <f>'DWM-NB'!E8</f>
        <v>93.3</v>
      </c>
      <c r="C9" s="2">
        <f>'DWM-HT'!E8</f>
        <v>86.1</v>
      </c>
      <c r="D9" s="2">
        <f>WMA!E8</f>
        <v>94.6</v>
      </c>
      <c r="E9" s="2">
        <f>HMDD_Lite!E8</f>
        <v>93.7</v>
      </c>
      <c r="H9" s="2">
        <f>'DWM-NB'!J8</f>
        <v>26</v>
      </c>
      <c r="I9" s="2">
        <f>HMDD_Lite!J8</f>
        <v>31</v>
      </c>
    </row>
    <row r="10" spans="1:10" x14ac:dyDescent="0.25">
      <c r="A10" s="2">
        <v>40000</v>
      </c>
      <c r="B10" s="2">
        <f>'DWM-NB'!E9</f>
        <v>93.2</v>
      </c>
      <c r="C10" s="2">
        <f>'DWM-HT'!E9</f>
        <v>86.1</v>
      </c>
      <c r="D10" s="2">
        <f>WMA!E9</f>
        <v>93.4</v>
      </c>
      <c r="E10" s="2">
        <f>HMDD_Lite!E9</f>
        <v>93.1</v>
      </c>
      <c r="H10" s="2">
        <f>'DWM-NB'!J9</f>
        <v>31</v>
      </c>
      <c r="I10" s="2">
        <f>HMDD_Lite!J9</f>
        <v>40</v>
      </c>
    </row>
    <row r="11" spans="1:10" x14ac:dyDescent="0.25">
      <c r="A11" s="2">
        <v>45000</v>
      </c>
      <c r="B11" s="2">
        <f>'DWM-NB'!E10</f>
        <v>92.5</v>
      </c>
      <c r="C11" s="2">
        <f>'DWM-HT'!E10</f>
        <v>86.7</v>
      </c>
      <c r="D11" s="2">
        <f>WMA!E10</f>
        <v>93.7</v>
      </c>
      <c r="E11" s="2">
        <f>HMDD_Lite!E10</f>
        <v>92.4</v>
      </c>
      <c r="H11" s="2">
        <f>'DWM-NB'!J10</f>
        <v>33</v>
      </c>
      <c r="I11" s="2">
        <f>HMDD_Lite!J10</f>
        <v>39</v>
      </c>
    </row>
    <row r="12" spans="1:10" x14ac:dyDescent="0.25">
      <c r="A12" s="2">
        <v>50000</v>
      </c>
      <c r="B12" s="2">
        <f>'DWM-NB'!E11</f>
        <v>92.1</v>
      </c>
      <c r="C12" s="2">
        <f>'DWM-HT'!E11</f>
        <v>84.7</v>
      </c>
      <c r="D12" s="2">
        <f>WMA!E11</f>
        <v>94.1</v>
      </c>
      <c r="E12" s="2">
        <f>HMDD_Lite!E11</f>
        <v>92.4</v>
      </c>
      <c r="H12" s="2">
        <f>'DWM-NB'!J11</f>
        <v>36</v>
      </c>
      <c r="I12" s="2">
        <f>HMDD_Lite!J11</f>
        <v>37</v>
      </c>
    </row>
    <row r="13" spans="1:10" x14ac:dyDescent="0.25">
      <c r="A13" s="2">
        <v>55000</v>
      </c>
      <c r="B13" s="2">
        <f>'DWM-NB'!E12</f>
        <v>92.6</v>
      </c>
      <c r="C13" s="2">
        <f>'DWM-HT'!E12</f>
        <v>87.7</v>
      </c>
      <c r="D13" s="2">
        <f>WMA!E12</f>
        <v>93.3</v>
      </c>
      <c r="E13" s="2">
        <f>HMDD_Lite!E12</f>
        <v>92.2</v>
      </c>
      <c r="H13" s="2">
        <f>'DWM-NB'!J12</f>
        <v>38</v>
      </c>
      <c r="I13" s="2">
        <f>HMDD_Lite!J12</f>
        <v>39</v>
      </c>
    </row>
    <row r="14" spans="1:10" x14ac:dyDescent="0.25">
      <c r="A14" s="2">
        <v>60000</v>
      </c>
      <c r="B14" s="2">
        <f>'DWM-NB'!E13</f>
        <v>92.5</v>
      </c>
      <c r="C14" s="2">
        <f>'DWM-HT'!E13</f>
        <v>86.3</v>
      </c>
      <c r="D14" s="2">
        <f>WMA!E13</f>
        <v>93.3</v>
      </c>
      <c r="E14" s="2">
        <f>HMDD_Lite!E13</f>
        <v>92.7</v>
      </c>
      <c r="H14" s="2">
        <f>'DWM-NB'!J13</f>
        <v>41</v>
      </c>
      <c r="I14" s="2">
        <f>HMDD_Lite!J13</f>
        <v>37</v>
      </c>
    </row>
    <row r="15" spans="1:10" x14ac:dyDescent="0.25">
      <c r="A15" s="2">
        <v>65000</v>
      </c>
      <c r="B15" s="2">
        <f>'DWM-NB'!E14</f>
        <v>90.8</v>
      </c>
      <c r="C15" s="2">
        <f>'DWM-HT'!E14</f>
        <v>83.6</v>
      </c>
      <c r="D15" s="2">
        <f>WMA!E14</f>
        <v>92.8</v>
      </c>
      <c r="E15" s="2">
        <f>HMDD_Lite!E14</f>
        <v>89.9</v>
      </c>
      <c r="H15" s="2">
        <f>'DWM-NB'!J14</f>
        <v>37</v>
      </c>
      <c r="I15" s="2">
        <f>HMDD_Lite!J14</f>
        <v>32</v>
      </c>
    </row>
    <row r="16" spans="1:10" x14ac:dyDescent="0.25">
      <c r="A16" s="2">
        <v>70000</v>
      </c>
      <c r="B16" s="2">
        <f>'DWM-NB'!E15</f>
        <v>93</v>
      </c>
      <c r="C16" s="2">
        <f>'DWM-HT'!E15</f>
        <v>82</v>
      </c>
      <c r="D16" s="2">
        <f>WMA!E15</f>
        <v>93.899999999999906</v>
      </c>
      <c r="E16" s="2">
        <f>HMDD_Lite!E15</f>
        <v>92.9</v>
      </c>
      <c r="H16" s="2">
        <f>'DWM-NB'!J15</f>
        <v>41</v>
      </c>
      <c r="I16" s="2">
        <f>HMDD_Lite!J15</f>
        <v>35</v>
      </c>
    </row>
    <row r="17" spans="1:9" x14ac:dyDescent="0.25">
      <c r="A17" s="2">
        <v>75000</v>
      </c>
      <c r="B17" s="2">
        <f>'DWM-NB'!E16</f>
        <v>94.3</v>
      </c>
      <c r="C17" s="2">
        <f>'DWM-HT'!E16</f>
        <v>87</v>
      </c>
      <c r="D17" s="2">
        <f>WMA!E16</f>
        <v>94.399999999999906</v>
      </c>
      <c r="E17" s="2">
        <f>HMDD_Lite!E16</f>
        <v>93.6</v>
      </c>
      <c r="H17" s="2">
        <f>'DWM-NB'!J16</f>
        <v>44</v>
      </c>
      <c r="I17" s="2">
        <f>HMDD_Lite!J16</f>
        <v>38</v>
      </c>
    </row>
    <row r="18" spans="1:9" x14ac:dyDescent="0.25">
      <c r="A18" s="2">
        <v>80000</v>
      </c>
      <c r="B18" s="2">
        <f>'DWM-NB'!E17</f>
        <v>94.8</v>
      </c>
      <c r="C18" s="2">
        <f>'DWM-HT'!E17</f>
        <v>84.5</v>
      </c>
      <c r="D18" s="2">
        <f>WMA!E17</f>
        <v>95.6</v>
      </c>
      <c r="E18" s="2">
        <f>HMDD_Lite!E17</f>
        <v>93.8</v>
      </c>
      <c r="H18" s="2">
        <f>'DWM-NB'!J17</f>
        <v>19</v>
      </c>
      <c r="I18" s="2">
        <f>HMDD_Lite!J17</f>
        <v>28</v>
      </c>
    </row>
    <row r="19" spans="1:9" x14ac:dyDescent="0.25">
      <c r="A19" s="2">
        <v>85000</v>
      </c>
      <c r="B19" s="2">
        <f>'DWM-NB'!E18</f>
        <v>92.3</v>
      </c>
      <c r="C19" s="2">
        <f>'DWM-HT'!E18</f>
        <v>83.8</v>
      </c>
      <c r="D19" s="2">
        <f>WMA!E18</f>
        <v>93.3</v>
      </c>
      <c r="E19" s="2">
        <f>HMDD_Lite!E18</f>
        <v>91.1</v>
      </c>
      <c r="H19" s="2">
        <f>'DWM-NB'!J18</f>
        <v>26</v>
      </c>
      <c r="I19" s="2">
        <f>HMDD_Lite!J18</f>
        <v>35</v>
      </c>
    </row>
    <row r="20" spans="1:9" x14ac:dyDescent="0.25">
      <c r="A20" s="2">
        <v>90000</v>
      </c>
      <c r="B20" s="2">
        <f>'DWM-NB'!E19</f>
        <v>93</v>
      </c>
      <c r="C20" s="2">
        <f>'DWM-HT'!E19</f>
        <v>83.8</v>
      </c>
      <c r="D20" s="2">
        <f>WMA!E19</f>
        <v>94</v>
      </c>
      <c r="E20" s="2">
        <f>HMDD_Lite!E19</f>
        <v>92.6</v>
      </c>
      <c r="H20" s="2">
        <f>'DWM-NB'!J19</f>
        <v>35</v>
      </c>
      <c r="I20" s="2">
        <f>HMDD_Lite!J19</f>
        <v>37</v>
      </c>
    </row>
    <row r="21" spans="1:9" x14ac:dyDescent="0.25">
      <c r="A21" s="2">
        <v>95000</v>
      </c>
      <c r="B21" s="2">
        <f>'DWM-NB'!E20</f>
        <v>93.2</v>
      </c>
      <c r="C21" s="2">
        <f>'DWM-HT'!E20</f>
        <v>85.5</v>
      </c>
      <c r="D21" s="2">
        <f>WMA!E20</f>
        <v>93.899999999999906</v>
      </c>
      <c r="E21" s="2">
        <f>HMDD_Lite!E20</f>
        <v>92.6</v>
      </c>
      <c r="H21" s="2">
        <f>'DWM-NB'!J20</f>
        <v>33</v>
      </c>
      <c r="I21" s="2">
        <f>HMDD_Lite!J20</f>
        <v>40</v>
      </c>
    </row>
    <row r="22" spans="1:9" x14ac:dyDescent="0.25">
      <c r="A22" s="2">
        <v>100000</v>
      </c>
      <c r="B22" s="2">
        <f>'DWM-NB'!E21</f>
        <v>93.7</v>
      </c>
      <c r="C22" s="2">
        <f>'DWM-HT'!E21</f>
        <v>85.5</v>
      </c>
      <c r="D22" s="2">
        <f>WMA!E21</f>
        <v>94.199999999999903</v>
      </c>
      <c r="E22" s="2">
        <f>HMDD_Lite!E21</f>
        <v>92.5</v>
      </c>
      <c r="H22" s="2">
        <f>'DWM-NB'!J21</f>
        <v>23</v>
      </c>
      <c r="I22" s="2">
        <f>HMDD_Lite!J21</f>
        <v>30</v>
      </c>
    </row>
    <row r="23" spans="1:9" x14ac:dyDescent="0.25">
      <c r="A23" s="2" t="s">
        <v>2</v>
      </c>
      <c r="B23" s="3">
        <f t="shared" ref="B23:D23" si="0">AVERAGE(B3:B22)</f>
        <v>92.989999999999981</v>
      </c>
      <c r="C23" s="3">
        <f t="shared" si="0"/>
        <v>85.534999999999997</v>
      </c>
      <c r="D23" s="3">
        <f t="shared" si="0"/>
        <v>93.784999999999968</v>
      </c>
      <c r="E23" s="3">
        <f>AVERAGE(E3:E22)</f>
        <v>92.564999999999984</v>
      </c>
    </row>
    <row r="26" spans="1:9" x14ac:dyDescent="0.25">
      <c r="A26" s="1" t="s">
        <v>37</v>
      </c>
    </row>
    <row r="28" spans="1:9" x14ac:dyDescent="0.25">
      <c r="B28" s="4" t="str">
        <f>CONCATENATE("DWM-NB","(",ROUND(B49,2)," ms",")")</f>
        <v>DWM-NB(622.66 ms)</v>
      </c>
      <c r="C28" s="4" t="str">
        <f>CONCATENATE("DWM-HT","(",ROUND(C49,2)," ms",")")</f>
        <v>DWM-HT(362.92 ms)</v>
      </c>
      <c r="D28" s="4" t="str">
        <f>CONCATENATE("WMA","(",ROUND(D49,2)," ms",")")</f>
        <v>WMA(47.8 ms)</v>
      </c>
      <c r="E28" s="4" t="str">
        <f>CONCATENATE("HMDD_Lite","(",ROUND(E49,2)," ms",")")</f>
        <v>HMDD_Lite(1459.34 ms)</v>
      </c>
    </row>
    <row r="29" spans="1:9" x14ac:dyDescent="0.25">
      <c r="B29" s="2">
        <f>'DWM-NB'!B2</f>
        <v>0.26520169999999998</v>
      </c>
      <c r="C29" s="2">
        <f>'DWM-HT'!B2</f>
        <v>0.88920569999999999</v>
      </c>
      <c r="D29" s="2">
        <f>WMA!B2</f>
        <v>0.17160110000000001</v>
      </c>
      <c r="E29" s="2">
        <f>HMDD_Lite!B2</f>
        <v>0.59280379999999999</v>
      </c>
    </row>
    <row r="30" spans="1:9" x14ac:dyDescent="0.25">
      <c r="B30" s="2">
        <f>'DWM-NB'!B3</f>
        <v>1.0452067</v>
      </c>
      <c r="C30" s="2">
        <f>'DWM-HT'!B3</f>
        <v>2.5896165999999998</v>
      </c>
      <c r="D30" s="2">
        <f>WMA!B3</f>
        <v>0.37440240000000002</v>
      </c>
      <c r="E30" s="2">
        <f>HMDD_Lite!B3</f>
        <v>2.2308143</v>
      </c>
    </row>
    <row r="31" spans="1:9" x14ac:dyDescent="0.25">
      <c r="B31" s="2">
        <f>'DWM-NB'!B4</f>
        <v>2.4804159000000001</v>
      </c>
      <c r="C31" s="2">
        <f>'DWM-HT'!B4</f>
        <v>4.1964268999999996</v>
      </c>
      <c r="D31" s="2">
        <f>WMA!B4</f>
        <v>0.6084039</v>
      </c>
      <c r="E31" s="2">
        <f>HMDD_Lite!B4</f>
        <v>4.8672312</v>
      </c>
    </row>
    <row r="32" spans="1:9" x14ac:dyDescent="0.25">
      <c r="B32" s="2">
        <f>'DWM-NB'!B5</f>
        <v>5.3040339999999997</v>
      </c>
      <c r="C32" s="2">
        <f>'DWM-HT'!B5</f>
        <v>5.9904384000000004</v>
      </c>
      <c r="D32" s="2">
        <f>WMA!B5</f>
        <v>0.81120519999999996</v>
      </c>
      <c r="E32" s="2">
        <f>HMDD_Lite!B5</f>
        <v>10.1244649</v>
      </c>
    </row>
    <row r="33" spans="2:5" x14ac:dyDescent="0.25">
      <c r="B33" s="2">
        <f>'DWM-NB'!B6</f>
        <v>8.3148532999999993</v>
      </c>
      <c r="C33" s="2">
        <f>'DWM-HT'!B6</f>
        <v>8.1432521999999992</v>
      </c>
      <c r="D33" s="2">
        <f>WMA!B6</f>
        <v>1.0296065999999999</v>
      </c>
      <c r="E33" s="2">
        <f>HMDD_Lite!B6</f>
        <v>15.022896299999999</v>
      </c>
    </row>
    <row r="34" spans="2:5" x14ac:dyDescent="0.25">
      <c r="B34" s="2">
        <f>'DWM-NB'!B7</f>
        <v>10.7016686</v>
      </c>
      <c r="C34" s="2">
        <f>'DWM-HT'!B7</f>
        <v>9.9216636000000005</v>
      </c>
      <c r="D34" s="2">
        <f>WMA!B7</f>
        <v>1.248008</v>
      </c>
      <c r="E34" s="2">
        <f>HMDD_Lite!B7</f>
        <v>20.498531400000001</v>
      </c>
    </row>
    <row r="35" spans="2:5" x14ac:dyDescent="0.25">
      <c r="B35" s="2">
        <f>'DWM-NB'!B8</f>
        <v>13.462886299999999</v>
      </c>
      <c r="C35" s="2">
        <f>'DWM-HT'!B8</f>
        <v>11.5284739</v>
      </c>
      <c r="D35" s="2">
        <f>WMA!B8</f>
        <v>1.4820095</v>
      </c>
      <c r="E35" s="2">
        <f>HMDD_Lite!B8</f>
        <v>27.3313752</v>
      </c>
    </row>
    <row r="36" spans="2:5" x14ac:dyDescent="0.25">
      <c r="B36" s="2">
        <f>'DWM-NB'!B9</f>
        <v>17.1757101</v>
      </c>
      <c r="C36" s="2">
        <f>'DWM-HT'!B9</f>
        <v>13.9308893</v>
      </c>
      <c r="D36" s="2">
        <f>WMA!B9</f>
        <v>1.7004109000000001</v>
      </c>
      <c r="E36" s="2">
        <f>HMDD_Lite!B9</f>
        <v>37.877042799999998</v>
      </c>
    </row>
    <row r="37" spans="2:5" x14ac:dyDescent="0.25">
      <c r="B37" s="2">
        <f>'DWM-NB'!B10</f>
        <v>21.481337700000001</v>
      </c>
      <c r="C37" s="2">
        <f>'DWM-HT'!B10</f>
        <v>15.9745024</v>
      </c>
      <c r="D37" s="2">
        <f>WMA!B10</f>
        <v>1.9032122</v>
      </c>
      <c r="E37" s="2">
        <f>HMDD_Lite!B10</f>
        <v>51.573930599999997</v>
      </c>
    </row>
    <row r="38" spans="2:5" x14ac:dyDescent="0.25">
      <c r="B38" s="2">
        <f>'DWM-NB'!B11</f>
        <v>25.958566399999999</v>
      </c>
      <c r="C38" s="2">
        <f>'DWM-HT'!B11</f>
        <v>18.080515900000002</v>
      </c>
      <c r="D38" s="2">
        <f>WMA!B11</f>
        <v>2.1528138000000001</v>
      </c>
      <c r="E38" s="2">
        <f>HMDD_Lite!B11</f>
        <v>62.150798399999999</v>
      </c>
    </row>
    <row r="39" spans="2:5" x14ac:dyDescent="0.25">
      <c r="B39" s="2">
        <f>'DWM-NB'!B12</f>
        <v>30.420195</v>
      </c>
      <c r="C39" s="2">
        <f>'DWM-HT'!B12</f>
        <v>19.4533247</v>
      </c>
      <c r="D39" s="2">
        <f>WMA!B12</f>
        <v>2.4180155000000001</v>
      </c>
      <c r="E39" s="2">
        <f>HMDD_Lite!B12</f>
        <v>72.6496657</v>
      </c>
    </row>
    <row r="40" spans="2:5" x14ac:dyDescent="0.25">
      <c r="B40" s="2">
        <f>'DWM-NB'!B13</f>
        <v>35.521427699999997</v>
      </c>
      <c r="C40" s="2">
        <f>'DWM-HT'!B13</f>
        <v>20.482931300000001</v>
      </c>
      <c r="D40" s="2">
        <f>WMA!B13</f>
        <v>2.6520169999999998</v>
      </c>
      <c r="E40" s="2">
        <f>HMDD_Lite!B13</f>
        <v>83.944138100000004</v>
      </c>
    </row>
    <row r="41" spans="2:5" x14ac:dyDescent="0.25">
      <c r="B41" s="2">
        <f>'DWM-NB'!B14</f>
        <v>40.9190623</v>
      </c>
      <c r="C41" s="2">
        <f>'DWM-HT'!B14</f>
        <v>21.793339700000001</v>
      </c>
      <c r="D41" s="2">
        <f>WMA!B14</f>
        <v>2.9172186999999998</v>
      </c>
      <c r="E41" s="2">
        <f>HMDD_Lite!B14</f>
        <v>94.396205100000003</v>
      </c>
    </row>
    <row r="42" spans="2:5" x14ac:dyDescent="0.25">
      <c r="B42" s="2">
        <f>'DWM-NB'!B15</f>
        <v>46.831500200000001</v>
      </c>
      <c r="C42" s="2">
        <f>'DWM-HT'!B15</f>
        <v>24.460956800000002</v>
      </c>
      <c r="D42" s="2">
        <f>WMA!B15</f>
        <v>3.2136206</v>
      </c>
      <c r="E42" s="2">
        <f>HMDD_Lite!B15</f>
        <v>106.7982846</v>
      </c>
    </row>
    <row r="43" spans="2:5" x14ac:dyDescent="0.25">
      <c r="B43" s="2">
        <f>'DWM-NB'!B16</f>
        <v>53.227541199999997</v>
      </c>
      <c r="C43" s="2">
        <f>'DWM-HT'!B16</f>
        <v>26.582570400000002</v>
      </c>
      <c r="D43" s="2">
        <f>WMA!B16</f>
        <v>3.5100224999999998</v>
      </c>
      <c r="E43" s="2">
        <f>HMDD_Lite!B16</f>
        <v>117.40635260000001</v>
      </c>
    </row>
    <row r="44" spans="2:5" x14ac:dyDescent="0.25">
      <c r="B44" s="2">
        <f>'DWM-NB'!B17</f>
        <v>56.082359500000003</v>
      </c>
      <c r="C44" s="2">
        <f>'DWM-HT'!B17</f>
        <v>27.892978800000002</v>
      </c>
      <c r="D44" s="2">
        <f>WMA!B17</f>
        <v>3.7752241999999998</v>
      </c>
      <c r="E44" s="2">
        <f>HMDD_Lite!B17</f>
        <v>126.9224136</v>
      </c>
    </row>
    <row r="45" spans="2:5" x14ac:dyDescent="0.25">
      <c r="B45" s="2">
        <f>'DWM-NB'!B18</f>
        <v>58.016771900000002</v>
      </c>
      <c r="C45" s="2">
        <f>'DWM-HT'!B18</f>
        <v>29.4685889</v>
      </c>
      <c r="D45" s="2">
        <f>WMA!B18</f>
        <v>4.0404258999999998</v>
      </c>
      <c r="E45" s="2">
        <f>HMDD_Lite!B18</f>
        <v>136.79727690000001</v>
      </c>
    </row>
    <row r="46" spans="2:5" x14ac:dyDescent="0.25">
      <c r="B46" s="2">
        <f>'DWM-NB'!B19</f>
        <v>61.417593699999998</v>
      </c>
      <c r="C46" s="2">
        <f>'DWM-HT'!B19</f>
        <v>31.9178046</v>
      </c>
      <c r="D46" s="2">
        <f>WMA!B19</f>
        <v>4.3056276000000002</v>
      </c>
      <c r="E46" s="2">
        <f>HMDD_Lite!B19</f>
        <v>148.27895050000001</v>
      </c>
    </row>
    <row r="47" spans="2:5" x14ac:dyDescent="0.25">
      <c r="B47" s="2">
        <f>'DWM-NB'!B20</f>
        <v>65.520420000000001</v>
      </c>
      <c r="C47" s="2">
        <f>'DWM-HT'!B20</f>
        <v>34.0394182</v>
      </c>
      <c r="D47" s="2">
        <f>WMA!B20</f>
        <v>4.5864294000000001</v>
      </c>
      <c r="E47" s="2">
        <f>HMDD_Lite!B20</f>
        <v>161.58583580000001</v>
      </c>
    </row>
    <row r="48" spans="2:5" x14ac:dyDescent="0.25">
      <c r="B48" s="2">
        <f>'DWM-NB'!B21</f>
        <v>68.515639199999995</v>
      </c>
      <c r="C48" s="2">
        <f>'DWM-HT'!B21</f>
        <v>35.583828099999998</v>
      </c>
      <c r="D48" s="2">
        <f>WMA!B21</f>
        <v>4.8984313999999998</v>
      </c>
      <c r="E48" s="2">
        <f>HMDD_Lite!B21</f>
        <v>178.29354290000001</v>
      </c>
    </row>
    <row r="49" spans="2:5" x14ac:dyDescent="0.25">
      <c r="B49" s="3">
        <f>SUM(B29:B48)</f>
        <v>622.66239140000005</v>
      </c>
      <c r="C49" s="3">
        <f t="shared" ref="C49:E49" si="1">SUM(C29:C48)</f>
        <v>362.92072640000004</v>
      </c>
      <c r="D49" s="3">
        <f t="shared" si="1"/>
        <v>47.7987064</v>
      </c>
      <c r="E49" s="3">
        <f t="shared" si="1"/>
        <v>1459.3425546999999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2016-11-30T08:26:14Z</dcterms:modified>
</cp:coreProperties>
</file>