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600" windowWidth="19020" windowHeight="8460" tabRatio="681" activeTab="4"/>
  </bookViews>
  <sheets>
    <sheet name="DWM-NB" sheetId="18" r:id="rId1"/>
    <sheet name="DWM-HT" sheetId="19" r:id="rId2"/>
    <sheet name="WMA" sheetId="20" r:id="rId3"/>
    <sheet name="HMDD_Lite" sheetId="21" r:id="rId4"/>
    <sheet name="Wave" sheetId="17" r:id="rId5"/>
  </sheets>
  <calcPr calcId="145621"/>
</workbook>
</file>

<file path=xl/calcChain.xml><?xml version="1.0" encoding="utf-8"?>
<calcChain xmlns="http://schemas.openxmlformats.org/spreadsheetml/2006/main">
  <c r="B2" i="17" l="1"/>
  <c r="C2" i="17"/>
  <c r="C14" i="17"/>
  <c r="D14" i="17"/>
  <c r="D2" i="17" s="1"/>
  <c r="E14" i="17"/>
  <c r="E2" i="17" s="1"/>
  <c r="B14" i="17"/>
</calcChain>
</file>

<file path=xl/sharedStrings.xml><?xml version="1.0" encoding="utf-8"?>
<sst xmlns="http://schemas.openxmlformats.org/spreadsheetml/2006/main" count="71" uniqueCount="41">
  <si>
    <t>Accuracy</t>
  </si>
  <si>
    <t>Instance</t>
  </si>
  <si>
    <t>AVG</t>
  </si>
  <si>
    <t>classified instances</t>
  </si>
  <si>
    <t>classifications correct (percent)</t>
  </si>
  <si>
    <t>Kappa Statistic (percent)</t>
  </si>
  <si>
    <t>Kappa Temporal Statistic (percent)</t>
  </si>
  <si>
    <t>model training instances</t>
  </si>
  <si>
    <t>model serialized size (bytes)</t>
  </si>
  <si>
    <t>members size</t>
  </si>
  <si>
    <t>Learners</t>
  </si>
  <si>
    <t>DWM-NB</t>
  </si>
  <si>
    <t>HMDD_Lite</t>
  </si>
  <si>
    <t>Drifts detected</t>
  </si>
  <si>
    <t>member weight 1</t>
  </si>
  <si>
    <t>member weight 2</t>
  </si>
  <si>
    <t>member weight 3</t>
  </si>
  <si>
    <t>member weight 4</t>
  </si>
  <si>
    <t>[avg] model training instances</t>
  </si>
  <si>
    <t>[err] model training instances</t>
  </si>
  <si>
    <t>[avg] model serialized size (bytes)</t>
  </si>
  <si>
    <t>[err] model serialized size (bytes)</t>
  </si>
  <si>
    <t>[avg] tree size (nodes)</t>
  </si>
  <si>
    <t>[err] tree size (nodes)</t>
  </si>
  <si>
    <t>[avg] tree size (leaves)</t>
  </si>
  <si>
    <t>[err] tree size (leaves)</t>
  </si>
  <si>
    <t>[avg] active learning leaves</t>
  </si>
  <si>
    <t>[err] active learning leaves</t>
  </si>
  <si>
    <t>[avg] tree depth</t>
  </si>
  <si>
    <t>[err] tree depth</t>
  </si>
  <si>
    <t>[avg] active leaf byte size estimate</t>
  </si>
  <si>
    <t>[err] active leaf byte size estimate</t>
  </si>
  <si>
    <t>[avg] inactive leaf byte size estimate</t>
  </si>
  <si>
    <t>[err] inactive leaf byte size estimate</t>
  </si>
  <si>
    <t>[avg] byte size estimate overhead</t>
  </si>
  <si>
    <t>[err] byte size estimate overhead</t>
  </si>
  <si>
    <t>Kappa M Statistic (percent)</t>
  </si>
  <si>
    <t>learning evaluation instances</t>
  </si>
  <si>
    <t>evaluation time (cpu seconds)</t>
  </si>
  <si>
    <t>model cost (RAM-Hours)</t>
  </si>
  <si>
    <t>Warnings 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</si>
</sst>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Accuracy-</a:t>
            </a:r>
            <a:r>
              <a:rPr lang="en-US" baseline="0"/>
              <a:t> </a:t>
            </a:r>
            <a:r>
              <a:rPr lang="en-US"/>
              <a:t> Wave</a:t>
            </a:r>
          </a:p>
        </c:rich>
      </c:tx>
      <c:layout>
        <c:manualLayout>
          <c:xMode val="edge"/>
          <c:yMode val="edge"/>
          <c:x val="0.42915306231464201"/>
          <c:y val="1.43712574850299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802138973004211E-2"/>
          <c:y val="0.10078457258710925"/>
          <c:w val="0.89668408423835677"/>
          <c:h val="0.83921146683011927"/>
        </c:manualLayout>
      </c:layout>
      <c:scatterChart>
        <c:scatterStyle val="smoothMarker"/>
        <c:varyColors val="0"/>
        <c:ser>
          <c:idx val="4"/>
          <c:order val="0"/>
          <c:tx>
            <c:strRef>
              <c:f>Wave!$E$2</c:f>
              <c:strCache>
                <c:ptCount val="1"/>
                <c:pt idx="0">
                  <c:v>HMDD_Lite(82.79%)</c:v>
                </c:pt>
              </c:strCache>
            </c:strRef>
          </c:tx>
          <c:spPr>
            <a:ln w="31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Wave!$A$3:$A$12</c:f>
              <c:numCache>
                <c:formatCode>General</c:formatCode>
                <c:ptCount val="10"/>
                <c:pt idx="0">
                  <c:v>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Wave!$E$3:$E$12</c:f>
              <c:numCache>
                <c:formatCode>General</c:formatCode>
                <c:ptCount val="10"/>
                <c:pt idx="0">
                  <c:v>82</c:v>
                </c:pt>
                <c:pt idx="1">
                  <c:v>85.399999999999906</c:v>
                </c:pt>
                <c:pt idx="2">
                  <c:v>81.099999999999994</c:v>
                </c:pt>
                <c:pt idx="3">
                  <c:v>84.7</c:v>
                </c:pt>
                <c:pt idx="4">
                  <c:v>83.2</c:v>
                </c:pt>
                <c:pt idx="5">
                  <c:v>84.3</c:v>
                </c:pt>
                <c:pt idx="6">
                  <c:v>83.7</c:v>
                </c:pt>
                <c:pt idx="7">
                  <c:v>81</c:v>
                </c:pt>
                <c:pt idx="8">
                  <c:v>83.399999999999906</c:v>
                </c:pt>
                <c:pt idx="9">
                  <c:v>79.099999999999994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Wave!$B$2</c:f>
              <c:strCache>
                <c:ptCount val="1"/>
                <c:pt idx="0">
                  <c:v>DWM-NB(80.79%)</c:v>
                </c:pt>
              </c:strCache>
            </c:strRef>
          </c:tx>
          <c:spPr>
            <a:ln w="3175"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Wave!$A$3:$A$12</c:f>
              <c:numCache>
                <c:formatCode>General</c:formatCode>
                <c:ptCount val="10"/>
                <c:pt idx="0">
                  <c:v>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Wave!$B$3:$B$12</c:f>
              <c:numCache>
                <c:formatCode>General</c:formatCode>
                <c:ptCount val="10"/>
                <c:pt idx="0">
                  <c:v>82.1</c:v>
                </c:pt>
                <c:pt idx="1">
                  <c:v>81.3</c:v>
                </c:pt>
                <c:pt idx="2">
                  <c:v>80.2</c:v>
                </c:pt>
                <c:pt idx="3">
                  <c:v>81</c:v>
                </c:pt>
                <c:pt idx="4">
                  <c:v>79.2</c:v>
                </c:pt>
                <c:pt idx="5">
                  <c:v>82.199999999999903</c:v>
                </c:pt>
                <c:pt idx="6">
                  <c:v>81.399999999999906</c:v>
                </c:pt>
                <c:pt idx="7">
                  <c:v>78</c:v>
                </c:pt>
                <c:pt idx="8">
                  <c:v>79</c:v>
                </c:pt>
                <c:pt idx="9">
                  <c:v>83.5</c:v>
                </c:pt>
              </c:numCache>
            </c:numRef>
          </c:yVal>
          <c:smooth val="1"/>
        </c:ser>
        <c:ser>
          <c:idx val="8"/>
          <c:order val="2"/>
          <c:tx>
            <c:strRef>
              <c:f>Wave!$D$2</c:f>
              <c:strCache>
                <c:ptCount val="1"/>
                <c:pt idx="0">
                  <c:v>WMA(81.78%)</c:v>
                </c:pt>
              </c:strCache>
            </c:strRef>
          </c:tx>
          <c:spPr>
            <a:ln w="3175">
              <a:solidFill>
                <a:srgbClr val="92D050"/>
              </a:solidFill>
              <a:prstDash val="solid"/>
            </a:ln>
          </c:spPr>
          <c:marker>
            <c:symbol val="none"/>
          </c:marker>
          <c:xVal>
            <c:numRef>
              <c:f>Wave!$A$3:$A$12</c:f>
              <c:numCache>
                <c:formatCode>General</c:formatCode>
                <c:ptCount val="10"/>
                <c:pt idx="0">
                  <c:v>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Wave!$D$3:$D$12</c:f>
              <c:numCache>
                <c:formatCode>General</c:formatCode>
                <c:ptCount val="10"/>
                <c:pt idx="0">
                  <c:v>82.5</c:v>
                </c:pt>
                <c:pt idx="1">
                  <c:v>80.7</c:v>
                </c:pt>
                <c:pt idx="2">
                  <c:v>80.2</c:v>
                </c:pt>
                <c:pt idx="3">
                  <c:v>81.599999999999994</c:v>
                </c:pt>
                <c:pt idx="4">
                  <c:v>80.3</c:v>
                </c:pt>
                <c:pt idx="5">
                  <c:v>81.899999999999906</c:v>
                </c:pt>
                <c:pt idx="6">
                  <c:v>82.6</c:v>
                </c:pt>
                <c:pt idx="7">
                  <c:v>82.6</c:v>
                </c:pt>
                <c:pt idx="8">
                  <c:v>82.5</c:v>
                </c:pt>
                <c:pt idx="9">
                  <c:v>82.899999999999906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72160"/>
        <c:axId val="103773696"/>
      </c:scatterChart>
      <c:valAx>
        <c:axId val="103772160"/>
        <c:scaling>
          <c:orientation val="minMax"/>
          <c:max val="100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3773696"/>
        <c:crosses val="autoZero"/>
        <c:crossBetween val="midCat"/>
      </c:valAx>
      <c:valAx>
        <c:axId val="103773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03772160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layout>
        <c:manualLayout>
          <c:xMode val="edge"/>
          <c:yMode val="edge"/>
          <c:x val="0.76665751900396162"/>
          <c:y val="6.9732094865387312E-2"/>
          <c:w val="0.21568519430906694"/>
          <c:h val="0.21137422792210853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Wave: Learner size 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8129955879128955E-2"/>
          <c:y val="3.5814579629159259E-2"/>
          <c:w val="0.87428988391294116"/>
          <c:h val="0.88337363474726949"/>
        </c:manualLayout>
      </c:layout>
      <c:lineChart>
        <c:grouping val="standard"/>
        <c:varyColors val="0"/>
        <c:ser>
          <c:idx val="0"/>
          <c:order val="0"/>
          <c:tx>
            <c:strRef>
              <c:f>Wave!$H$4</c:f>
              <c:strCache>
                <c:ptCount val="1"/>
                <c:pt idx="0">
                  <c:v>DWM-NB</c:v>
                </c:pt>
              </c:strCache>
            </c:strRef>
          </c:tx>
          <c:marker>
            <c:symbol val="none"/>
          </c:marker>
          <c:val>
            <c:numRef>
              <c:f>Wave!$H$5:$H$14</c:f>
              <c:numCache>
                <c:formatCode>General</c:formatCode>
                <c:ptCount val="10"/>
                <c:pt idx="0">
                  <c:v>24</c:v>
                </c:pt>
                <c:pt idx="1">
                  <c:v>16</c:v>
                </c:pt>
                <c:pt idx="2">
                  <c:v>40</c:v>
                </c:pt>
                <c:pt idx="3">
                  <c:v>21</c:v>
                </c:pt>
                <c:pt idx="4">
                  <c:v>27</c:v>
                </c:pt>
                <c:pt idx="5">
                  <c:v>28</c:v>
                </c:pt>
                <c:pt idx="6">
                  <c:v>38</c:v>
                </c:pt>
                <c:pt idx="7">
                  <c:v>20</c:v>
                </c:pt>
                <c:pt idx="8">
                  <c:v>38</c:v>
                </c:pt>
                <c:pt idx="9">
                  <c:v>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Wave!$I$4</c:f>
              <c:strCache>
                <c:ptCount val="1"/>
                <c:pt idx="0">
                  <c:v>HMDD_Lite</c:v>
                </c:pt>
              </c:strCache>
            </c:strRef>
          </c:tx>
          <c:marker>
            <c:symbol val="none"/>
          </c:marker>
          <c:val>
            <c:numRef>
              <c:f>Wave!$I$5:$I$14</c:f>
              <c:numCache>
                <c:formatCode>General</c:formatCode>
                <c:ptCount val="10"/>
                <c:pt idx="0">
                  <c:v>31</c:v>
                </c:pt>
                <c:pt idx="1">
                  <c:v>11</c:v>
                </c:pt>
                <c:pt idx="2">
                  <c:v>12</c:v>
                </c:pt>
                <c:pt idx="3">
                  <c:v>14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43200"/>
        <c:axId val="104245504"/>
      </c:lineChart>
      <c:catAx>
        <c:axId val="10424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4245504"/>
        <c:crosses val="autoZero"/>
        <c:auto val="1"/>
        <c:lblAlgn val="ctr"/>
        <c:lblOffset val="100"/>
        <c:noMultiLvlLbl val="0"/>
      </c:catAx>
      <c:valAx>
        <c:axId val="104245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424320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74482770176916357"/>
          <c:y val="6.7474472948945902E-2"/>
          <c:w val="0.15149779318068238"/>
          <c:h val="0.1166639573279146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1190625</xdr:colOff>
      <xdr:row>17</xdr:row>
      <xdr:rowOff>41275</xdr:rowOff>
    </xdr:from>
    <xdr:to>
      <xdr:col>9</xdr:col>
      <xdr:colOff>16781</xdr:colOff>
      <xdr:row>45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209550</xdr:colOff>
      <xdr:row>5</xdr:row>
      <xdr:rowOff>73025</xdr:rowOff>
    </xdr:from>
    <xdr:to>
      <xdr:col>24</xdr:col>
      <xdr:colOff>12699</xdr:colOff>
      <xdr:row>26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K2" sqref="K2:K11"/>
    </sheetView>
  </sheetViews>
  <sheetFormatPr defaultRowHeight="15" x14ac:dyDescent="0.25"/>
  <sheetData>
    <row r="1" spans="1:11" x14ac:dyDescent="0.25">
      <c r="A1" t="s">
        <v>37</v>
      </c>
      <c r="B1" t="s">
        <v>38</v>
      </c>
      <c r="C1" t="s">
        <v>39</v>
      </c>
      <c r="D1" t="s">
        <v>3</v>
      </c>
      <c r="E1" t="s">
        <v>4</v>
      </c>
      <c r="F1" t="s">
        <v>5</v>
      </c>
      <c r="G1" t="s">
        <v>6</v>
      </c>
      <c r="H1" t="s">
        <v>36</v>
      </c>
      <c r="I1" t="s">
        <v>7</v>
      </c>
      <c r="J1" t="s">
        <v>8</v>
      </c>
      <c r="K1" t="s">
        <v>9</v>
      </c>
    </row>
    <row r="2" spans="1:11" x14ac:dyDescent="0.25">
      <c r="A2">
        <v>10000</v>
      </c>
      <c r="B2">
        <v>6.6924428999999996</v>
      </c>
      <c r="C2">
        <v>0</v>
      </c>
      <c r="D2">
        <v>10000</v>
      </c>
      <c r="E2">
        <v>82.1</v>
      </c>
      <c r="F2">
        <v>73.058641854528702</v>
      </c>
      <c r="G2">
        <v>73.203592814371206</v>
      </c>
      <c r="H2">
        <v>71.496815286624198</v>
      </c>
      <c r="I2">
        <v>10000</v>
      </c>
      <c r="J2">
        <v>0</v>
      </c>
      <c r="K2">
        <v>24</v>
      </c>
    </row>
    <row r="3" spans="1:11" x14ac:dyDescent="0.25">
      <c r="A3">
        <v>20000</v>
      </c>
      <c r="B3">
        <v>16.255304200000001</v>
      </c>
      <c r="C3">
        <v>0</v>
      </c>
      <c r="D3">
        <v>20000</v>
      </c>
      <c r="E3">
        <v>81.3</v>
      </c>
      <c r="F3">
        <v>71.982584254511906</v>
      </c>
      <c r="G3">
        <v>72.047832585949095</v>
      </c>
      <c r="H3">
        <v>71.450381679389295</v>
      </c>
      <c r="I3">
        <v>20000</v>
      </c>
      <c r="J3">
        <v>0</v>
      </c>
      <c r="K3">
        <v>16</v>
      </c>
    </row>
    <row r="4" spans="1:11" x14ac:dyDescent="0.25">
      <c r="A4">
        <v>30000</v>
      </c>
      <c r="B4">
        <v>27.861778600000001</v>
      </c>
      <c r="C4">
        <v>0</v>
      </c>
      <c r="D4">
        <v>30000</v>
      </c>
      <c r="E4">
        <v>80.2</v>
      </c>
      <c r="F4">
        <v>70.366113201447504</v>
      </c>
      <c r="G4">
        <v>69.631901840490798</v>
      </c>
      <c r="H4">
        <v>70</v>
      </c>
      <c r="I4">
        <v>30000</v>
      </c>
      <c r="J4">
        <v>0</v>
      </c>
      <c r="K4">
        <v>40</v>
      </c>
    </row>
    <row r="5" spans="1:11" x14ac:dyDescent="0.25">
      <c r="A5">
        <v>40000</v>
      </c>
      <c r="B5">
        <v>48.391510199999999</v>
      </c>
      <c r="C5">
        <v>0</v>
      </c>
      <c r="D5">
        <v>40000</v>
      </c>
      <c r="E5">
        <v>81</v>
      </c>
      <c r="F5">
        <v>71.413396885865694</v>
      </c>
      <c r="G5">
        <v>71.124620060790207</v>
      </c>
      <c r="H5">
        <v>70.451010886469604</v>
      </c>
      <c r="I5">
        <v>40000</v>
      </c>
      <c r="J5">
        <v>0</v>
      </c>
      <c r="K5">
        <v>21</v>
      </c>
    </row>
    <row r="6" spans="1:11" x14ac:dyDescent="0.25">
      <c r="A6">
        <v>50000</v>
      </c>
      <c r="B6">
        <v>55.785957600000003</v>
      </c>
      <c r="C6">
        <v>0</v>
      </c>
      <c r="D6">
        <v>50000</v>
      </c>
      <c r="E6">
        <v>79.2</v>
      </c>
      <c r="F6">
        <v>68.750234748837499</v>
      </c>
      <c r="G6">
        <v>67.950693374422201</v>
      </c>
      <c r="H6">
        <v>68.532526475037798</v>
      </c>
      <c r="I6">
        <v>50000</v>
      </c>
      <c r="J6">
        <v>0</v>
      </c>
      <c r="K6">
        <v>27</v>
      </c>
    </row>
    <row r="7" spans="1:11" x14ac:dyDescent="0.25">
      <c r="A7">
        <v>60000</v>
      </c>
      <c r="B7">
        <v>67.189630699999995</v>
      </c>
      <c r="C7">
        <v>0</v>
      </c>
      <c r="D7">
        <v>60000</v>
      </c>
      <c r="E7">
        <v>82.199999999999903</v>
      </c>
      <c r="F7">
        <v>73.221888248019397</v>
      </c>
      <c r="G7">
        <v>73.393124065769697</v>
      </c>
      <c r="H7">
        <v>72.699386503067402</v>
      </c>
      <c r="I7">
        <v>60000</v>
      </c>
      <c r="J7">
        <v>0</v>
      </c>
      <c r="K7">
        <v>28</v>
      </c>
    </row>
    <row r="8" spans="1:11" x14ac:dyDescent="0.25">
      <c r="A8">
        <v>70000</v>
      </c>
      <c r="B8">
        <v>82.4777287</v>
      </c>
      <c r="C8">
        <v>0</v>
      </c>
      <c r="D8">
        <v>70000</v>
      </c>
      <c r="E8">
        <v>81.399999999999906</v>
      </c>
      <c r="F8">
        <v>71.924062135371202</v>
      </c>
      <c r="G8">
        <v>71.860816944024094</v>
      </c>
      <c r="H8">
        <v>70.846394984325997</v>
      </c>
      <c r="I8">
        <v>70000</v>
      </c>
      <c r="J8">
        <v>0</v>
      </c>
      <c r="K8">
        <v>38</v>
      </c>
    </row>
    <row r="9" spans="1:11" x14ac:dyDescent="0.25">
      <c r="A9">
        <v>80000</v>
      </c>
      <c r="B9">
        <v>95.145009900000005</v>
      </c>
      <c r="C9">
        <v>0</v>
      </c>
      <c r="D9">
        <v>80000</v>
      </c>
      <c r="E9">
        <v>78</v>
      </c>
      <c r="F9">
        <v>67.099950350834106</v>
      </c>
      <c r="G9">
        <v>65.891472868216994</v>
      </c>
      <c r="H9">
        <v>67.359050445103804</v>
      </c>
      <c r="I9">
        <v>80000</v>
      </c>
      <c r="J9">
        <v>0</v>
      </c>
      <c r="K9">
        <v>20</v>
      </c>
    </row>
    <row r="10" spans="1:11" x14ac:dyDescent="0.25">
      <c r="A10">
        <v>90000</v>
      </c>
      <c r="B10">
        <v>106.8450849</v>
      </c>
      <c r="C10">
        <v>0</v>
      </c>
      <c r="D10">
        <v>90000</v>
      </c>
      <c r="E10">
        <v>79</v>
      </c>
      <c r="F10">
        <v>68.609912391760204</v>
      </c>
      <c r="G10">
        <v>68.980797636632104</v>
      </c>
      <c r="H10">
        <v>68.181818181818102</v>
      </c>
      <c r="I10">
        <v>90000</v>
      </c>
      <c r="J10">
        <v>0</v>
      </c>
      <c r="K10">
        <v>38</v>
      </c>
    </row>
    <row r="11" spans="1:11" x14ac:dyDescent="0.25">
      <c r="A11">
        <v>100000</v>
      </c>
      <c r="B11">
        <v>119.1379637</v>
      </c>
      <c r="C11">
        <v>0</v>
      </c>
      <c r="D11">
        <v>100000</v>
      </c>
      <c r="E11">
        <v>83.5</v>
      </c>
      <c r="F11">
        <v>75.057895914332093</v>
      </c>
      <c r="G11">
        <v>76.190476190476105</v>
      </c>
      <c r="H11">
        <v>75.113122171945605</v>
      </c>
      <c r="I11">
        <v>100000</v>
      </c>
      <c r="J11">
        <v>0</v>
      </c>
      <c r="K11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2" sqref="E2:E11"/>
    </sheetView>
  </sheetViews>
  <sheetFormatPr defaultRowHeight="15" x14ac:dyDescent="0.25"/>
  <sheetData>
    <row r="1" spans="1:11" x14ac:dyDescent="0.25">
      <c r="A1" t="s">
        <v>37</v>
      </c>
      <c r="B1" t="s">
        <v>38</v>
      </c>
      <c r="C1" t="s">
        <v>39</v>
      </c>
      <c r="D1" t="s">
        <v>3</v>
      </c>
      <c r="E1" t="s">
        <v>4</v>
      </c>
      <c r="F1" t="s">
        <v>5</v>
      </c>
      <c r="G1" t="s">
        <v>6</v>
      </c>
      <c r="H1" t="s">
        <v>36</v>
      </c>
      <c r="I1" t="s">
        <v>7</v>
      </c>
      <c r="J1" t="s">
        <v>8</v>
      </c>
      <c r="K1" t="s">
        <v>9</v>
      </c>
    </row>
    <row r="2" spans="1:11" x14ac:dyDescent="0.25">
      <c r="A2">
        <v>10000</v>
      </c>
      <c r="B2">
        <v>10.764068999999999</v>
      </c>
      <c r="C2">
        <v>0</v>
      </c>
      <c r="D2">
        <v>10000</v>
      </c>
      <c r="E2">
        <v>84.1</v>
      </c>
      <c r="F2">
        <v>76.088751336548498</v>
      </c>
      <c r="G2">
        <v>76.197604790419106</v>
      </c>
      <c r="H2">
        <v>74.681528662420305</v>
      </c>
      <c r="I2">
        <v>10000</v>
      </c>
      <c r="J2">
        <v>0</v>
      </c>
      <c r="K2">
        <v>10</v>
      </c>
    </row>
    <row r="3" spans="1:11" x14ac:dyDescent="0.25">
      <c r="A3">
        <v>20000</v>
      </c>
      <c r="B3">
        <v>27.128573899999999</v>
      </c>
      <c r="C3">
        <v>0</v>
      </c>
      <c r="D3">
        <v>20000</v>
      </c>
      <c r="E3">
        <v>82.199999999999903</v>
      </c>
      <c r="F3">
        <v>73.267172087323203</v>
      </c>
      <c r="G3">
        <v>73.393124065769697</v>
      </c>
      <c r="H3">
        <v>72.824427480916</v>
      </c>
      <c r="I3">
        <v>20000</v>
      </c>
      <c r="J3">
        <v>0</v>
      </c>
      <c r="K3">
        <v>9</v>
      </c>
    </row>
    <row r="4" spans="1:11" x14ac:dyDescent="0.25">
      <c r="A4">
        <v>30000</v>
      </c>
      <c r="B4">
        <v>37.580640899999999</v>
      </c>
      <c r="C4">
        <v>0</v>
      </c>
      <c r="D4">
        <v>30000</v>
      </c>
      <c r="E4">
        <v>80.400000000000006</v>
      </c>
      <c r="F4">
        <v>70.605746576544206</v>
      </c>
      <c r="G4">
        <v>69.9386503067484</v>
      </c>
      <c r="H4">
        <v>70.303030303030297</v>
      </c>
      <c r="I4">
        <v>30000</v>
      </c>
      <c r="J4">
        <v>0</v>
      </c>
      <c r="K4">
        <v>11</v>
      </c>
    </row>
    <row r="5" spans="1:11" x14ac:dyDescent="0.25">
      <c r="A5">
        <v>40000</v>
      </c>
      <c r="B5">
        <v>45.068688899999998</v>
      </c>
      <c r="C5">
        <v>0</v>
      </c>
      <c r="D5">
        <v>40000</v>
      </c>
      <c r="E5">
        <v>83</v>
      </c>
      <c r="F5">
        <v>74.441009850735497</v>
      </c>
      <c r="G5">
        <v>74.164133738601805</v>
      </c>
      <c r="H5">
        <v>73.561430793157001</v>
      </c>
      <c r="I5">
        <v>40000</v>
      </c>
      <c r="J5">
        <v>0</v>
      </c>
      <c r="K5">
        <v>10</v>
      </c>
    </row>
    <row r="6" spans="1:11" x14ac:dyDescent="0.25">
      <c r="A6">
        <v>50000</v>
      </c>
      <c r="B6">
        <v>51.261928599999997</v>
      </c>
      <c r="C6">
        <v>0</v>
      </c>
      <c r="D6">
        <v>50000</v>
      </c>
      <c r="E6">
        <v>81.699999999999903</v>
      </c>
      <c r="F6">
        <v>72.457180698955398</v>
      </c>
      <c r="G6">
        <v>71.802773497688705</v>
      </c>
      <c r="H6">
        <v>72.314674735249596</v>
      </c>
      <c r="I6">
        <v>50000</v>
      </c>
      <c r="J6">
        <v>0</v>
      </c>
      <c r="K6">
        <v>7</v>
      </c>
    </row>
    <row r="7" spans="1:11" x14ac:dyDescent="0.25">
      <c r="A7">
        <v>60000</v>
      </c>
      <c r="B7">
        <v>60.684389000000003</v>
      </c>
      <c r="C7">
        <v>0</v>
      </c>
      <c r="D7">
        <v>60000</v>
      </c>
      <c r="E7">
        <v>83.6</v>
      </c>
      <c r="F7">
        <v>75.364907310463707</v>
      </c>
      <c r="G7">
        <v>75.485799701046304</v>
      </c>
      <c r="H7">
        <v>74.846625766871099</v>
      </c>
      <c r="I7">
        <v>60000</v>
      </c>
      <c r="J7">
        <v>0</v>
      </c>
      <c r="K7">
        <v>9</v>
      </c>
    </row>
    <row r="8" spans="1:11" x14ac:dyDescent="0.25">
      <c r="A8">
        <v>70000</v>
      </c>
      <c r="B8">
        <v>74.147275300000004</v>
      </c>
      <c r="C8">
        <v>0</v>
      </c>
      <c r="D8">
        <v>70000</v>
      </c>
      <c r="E8">
        <v>83.6</v>
      </c>
      <c r="F8">
        <v>75.357874286091999</v>
      </c>
      <c r="G8">
        <v>75.189107413010504</v>
      </c>
      <c r="H8">
        <v>74.294670846394894</v>
      </c>
      <c r="I8">
        <v>70000</v>
      </c>
      <c r="J8">
        <v>0</v>
      </c>
      <c r="K8">
        <v>8</v>
      </c>
    </row>
    <row r="9" spans="1:11" x14ac:dyDescent="0.25">
      <c r="A9">
        <v>80000</v>
      </c>
      <c r="B9">
        <v>82.649329800000004</v>
      </c>
      <c r="C9">
        <v>0</v>
      </c>
      <c r="D9">
        <v>80000</v>
      </c>
      <c r="E9">
        <v>79.5</v>
      </c>
      <c r="F9">
        <v>69.323500891863105</v>
      </c>
      <c r="G9">
        <v>68.217054263565899</v>
      </c>
      <c r="H9">
        <v>69.584569732937695</v>
      </c>
      <c r="I9">
        <v>80000</v>
      </c>
      <c r="J9">
        <v>0</v>
      </c>
      <c r="K9">
        <v>12</v>
      </c>
    </row>
    <row r="10" spans="1:11" x14ac:dyDescent="0.25">
      <c r="A10">
        <v>90000</v>
      </c>
      <c r="B10">
        <v>93.897001900000006</v>
      </c>
      <c r="C10">
        <v>0</v>
      </c>
      <c r="D10">
        <v>90000</v>
      </c>
      <c r="E10">
        <v>81.8</v>
      </c>
      <c r="F10">
        <v>72.743555797835</v>
      </c>
      <c r="G10">
        <v>73.116691285081203</v>
      </c>
      <c r="H10">
        <v>72.424242424242394</v>
      </c>
      <c r="I10">
        <v>90000</v>
      </c>
      <c r="J10">
        <v>0</v>
      </c>
      <c r="K10">
        <v>8</v>
      </c>
    </row>
    <row r="11" spans="1:11" x14ac:dyDescent="0.25">
      <c r="A11">
        <v>100000</v>
      </c>
      <c r="B11">
        <v>105.5814768</v>
      </c>
      <c r="C11">
        <v>0</v>
      </c>
      <c r="D11">
        <v>100000</v>
      </c>
      <c r="E11">
        <v>82.3</v>
      </c>
      <c r="F11">
        <v>73.392421199475606</v>
      </c>
      <c r="G11">
        <v>74.458874458874405</v>
      </c>
      <c r="H11">
        <v>73.303167420814404</v>
      </c>
      <c r="I11">
        <v>100000</v>
      </c>
      <c r="J11">
        <v>0</v>
      </c>
      <c r="K11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"/>
  <sheetViews>
    <sheetView workbookViewId="0">
      <selection activeCell="E2" sqref="E2:E11"/>
    </sheetView>
  </sheetViews>
  <sheetFormatPr defaultRowHeight="15" x14ac:dyDescent="0.25"/>
  <cols>
    <col min="9" max="9" width="29.140625" bestFit="1" customWidth="1"/>
  </cols>
  <sheetData>
    <row r="1" spans="1:31" x14ac:dyDescent="0.25">
      <c r="A1" t="s">
        <v>37</v>
      </c>
      <c r="B1" t="s">
        <v>38</v>
      </c>
      <c r="C1" t="s">
        <v>39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</row>
    <row r="2" spans="1:31" x14ac:dyDescent="0.25">
      <c r="A2">
        <v>10000</v>
      </c>
      <c r="B2">
        <v>0.78000499999999995</v>
      </c>
      <c r="C2">
        <v>0</v>
      </c>
      <c r="D2">
        <v>10000</v>
      </c>
      <c r="E2">
        <v>82.5</v>
      </c>
      <c r="F2">
        <v>73.674788871806697</v>
      </c>
      <c r="G2">
        <v>73.802395209580794</v>
      </c>
      <c r="H2">
        <v>10000</v>
      </c>
      <c r="I2">
        <v>0</v>
      </c>
      <c r="J2">
        <v>2.3440440742783899E-3</v>
      </c>
      <c r="K2">
        <v>2.93863432273055E-2</v>
      </c>
      <c r="L2">
        <v>1.7352341812291599E-2</v>
      </c>
      <c r="M2">
        <v>0.95091727088612399</v>
      </c>
      <c r="N2">
        <v>10000</v>
      </c>
      <c r="O2">
        <v>0</v>
      </c>
      <c r="P2">
        <v>0</v>
      </c>
      <c r="Q2">
        <v>0</v>
      </c>
      <c r="R2">
        <v>5</v>
      </c>
      <c r="S2">
        <v>0</v>
      </c>
      <c r="T2">
        <v>3</v>
      </c>
      <c r="U2">
        <v>0</v>
      </c>
      <c r="V2">
        <v>3</v>
      </c>
      <c r="W2">
        <v>0</v>
      </c>
      <c r="X2">
        <v>2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</row>
    <row r="3" spans="1:31" x14ac:dyDescent="0.25">
      <c r="A3">
        <v>20000</v>
      </c>
      <c r="B3">
        <v>1.5444099</v>
      </c>
      <c r="C3">
        <v>0</v>
      </c>
      <c r="D3">
        <v>20000</v>
      </c>
      <c r="E3">
        <v>80.7</v>
      </c>
      <c r="F3">
        <v>71.076002673596406</v>
      </c>
      <c r="G3">
        <v>71.150971599401998</v>
      </c>
      <c r="H3">
        <v>20000</v>
      </c>
      <c r="I3">
        <v>0</v>
      </c>
      <c r="J3">
        <v>2.34201310162143E-3</v>
      </c>
      <c r="K3">
        <v>2.3782314205549802E-2</v>
      </c>
      <c r="L3">
        <v>2.3782314205549802E-2</v>
      </c>
      <c r="M3">
        <v>0.95009335848727805</v>
      </c>
      <c r="N3">
        <v>20000</v>
      </c>
      <c r="O3">
        <v>0</v>
      </c>
      <c r="P3">
        <v>0</v>
      </c>
      <c r="Q3">
        <v>0</v>
      </c>
      <c r="R3">
        <v>7</v>
      </c>
      <c r="S3">
        <v>0</v>
      </c>
      <c r="T3">
        <v>4</v>
      </c>
      <c r="U3">
        <v>0</v>
      </c>
      <c r="V3">
        <v>4</v>
      </c>
      <c r="W3">
        <v>0</v>
      </c>
      <c r="X3">
        <v>2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</row>
    <row r="4" spans="1:31" x14ac:dyDescent="0.25">
      <c r="A4">
        <v>30000</v>
      </c>
      <c r="B4">
        <v>2.2620144999999998</v>
      </c>
      <c r="C4">
        <v>0</v>
      </c>
      <c r="D4">
        <v>30000</v>
      </c>
      <c r="E4">
        <v>80.2</v>
      </c>
      <c r="F4">
        <v>70.373252134098394</v>
      </c>
      <c r="G4">
        <v>69.631901840490798</v>
      </c>
      <c r="H4">
        <v>30000</v>
      </c>
      <c r="I4">
        <v>0</v>
      </c>
      <c r="J4">
        <v>2.61398990335497E-3</v>
      </c>
      <c r="K4">
        <v>2.15007553231167E-2</v>
      </c>
      <c r="L4">
        <v>2.15007553231167E-2</v>
      </c>
      <c r="M4">
        <v>0.95438449945041104</v>
      </c>
      <c r="N4">
        <v>30000</v>
      </c>
      <c r="O4">
        <v>0</v>
      </c>
      <c r="P4">
        <v>0</v>
      </c>
      <c r="Q4">
        <v>0</v>
      </c>
      <c r="R4">
        <v>7</v>
      </c>
      <c r="S4">
        <v>0</v>
      </c>
      <c r="T4">
        <v>4</v>
      </c>
      <c r="U4">
        <v>0</v>
      </c>
      <c r="V4">
        <v>4</v>
      </c>
      <c r="W4">
        <v>0</v>
      </c>
      <c r="X4">
        <v>2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</row>
    <row r="5" spans="1:31" x14ac:dyDescent="0.25">
      <c r="A5">
        <v>40000</v>
      </c>
      <c r="B5">
        <v>2.9952192000000002</v>
      </c>
      <c r="C5">
        <v>0</v>
      </c>
      <c r="D5">
        <v>40000</v>
      </c>
      <c r="E5">
        <v>81.599999999999994</v>
      </c>
      <c r="F5">
        <v>72.333656107345405</v>
      </c>
      <c r="G5">
        <v>72.036474164133693</v>
      </c>
      <c r="H5">
        <v>40000</v>
      </c>
      <c r="I5">
        <v>0</v>
      </c>
      <c r="J5">
        <v>2.7072742017653201E-3</v>
      </c>
      <c r="K5">
        <v>0.64851758078090405</v>
      </c>
      <c r="L5">
        <v>0.34464883164777399</v>
      </c>
      <c r="M5">
        <v>4.12631336955511E-3</v>
      </c>
      <c r="N5">
        <v>40000</v>
      </c>
      <c r="O5">
        <v>0</v>
      </c>
      <c r="P5">
        <v>0</v>
      </c>
      <c r="Q5">
        <v>0</v>
      </c>
      <c r="R5">
        <v>11</v>
      </c>
      <c r="S5">
        <v>0</v>
      </c>
      <c r="T5">
        <v>6</v>
      </c>
      <c r="U5">
        <v>0</v>
      </c>
      <c r="V5">
        <v>6</v>
      </c>
      <c r="W5">
        <v>0</v>
      </c>
      <c r="X5">
        <v>3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</row>
    <row r="6" spans="1:31" x14ac:dyDescent="0.25">
      <c r="A6">
        <v>50000</v>
      </c>
      <c r="B6">
        <v>3.744024</v>
      </c>
      <c r="C6">
        <v>0</v>
      </c>
      <c r="D6">
        <v>50000</v>
      </c>
      <c r="E6">
        <v>80.3</v>
      </c>
      <c r="F6">
        <v>70.4383970708503</v>
      </c>
      <c r="G6">
        <v>69.645608628659403</v>
      </c>
      <c r="H6">
        <v>50000</v>
      </c>
      <c r="I6">
        <v>0</v>
      </c>
      <c r="J6">
        <v>2.6721432550155001E-3</v>
      </c>
      <c r="K6">
        <v>0.79024949587450299</v>
      </c>
      <c r="L6">
        <v>0.20087081894175801</v>
      </c>
      <c r="M6">
        <v>6.2075419287226296E-3</v>
      </c>
      <c r="N6">
        <v>50000</v>
      </c>
      <c r="O6">
        <v>0</v>
      </c>
      <c r="P6">
        <v>0</v>
      </c>
      <c r="Q6">
        <v>0</v>
      </c>
      <c r="R6">
        <v>13</v>
      </c>
      <c r="S6">
        <v>0</v>
      </c>
      <c r="T6">
        <v>7</v>
      </c>
      <c r="U6">
        <v>0</v>
      </c>
      <c r="V6">
        <v>7</v>
      </c>
      <c r="W6">
        <v>0</v>
      </c>
      <c r="X6">
        <v>4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</row>
    <row r="7" spans="1:31" x14ac:dyDescent="0.25">
      <c r="A7">
        <v>60000</v>
      </c>
      <c r="B7">
        <v>4.5084289000000002</v>
      </c>
      <c r="C7">
        <v>0</v>
      </c>
      <c r="D7">
        <v>60000</v>
      </c>
      <c r="E7">
        <v>81.899999999999906</v>
      </c>
      <c r="F7">
        <v>72.838198197116597</v>
      </c>
      <c r="G7">
        <v>72.944693572496206</v>
      </c>
      <c r="H7">
        <v>60000</v>
      </c>
      <c r="I7">
        <v>0</v>
      </c>
      <c r="J7">
        <v>2.3030980991222299E-3</v>
      </c>
      <c r="K7">
        <v>5.4329680830369903E-2</v>
      </c>
      <c r="L7">
        <v>0.93430656148157798</v>
      </c>
      <c r="M7">
        <v>9.0606595889289598E-3</v>
      </c>
      <c r="N7">
        <v>60000</v>
      </c>
      <c r="O7">
        <v>0</v>
      </c>
      <c r="P7">
        <v>0</v>
      </c>
      <c r="Q7">
        <v>0</v>
      </c>
      <c r="R7">
        <v>17</v>
      </c>
      <c r="S7">
        <v>0</v>
      </c>
      <c r="T7">
        <v>9</v>
      </c>
      <c r="U7">
        <v>0</v>
      </c>
      <c r="V7">
        <v>9</v>
      </c>
      <c r="W7">
        <v>0</v>
      </c>
      <c r="X7">
        <v>4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</row>
    <row r="8" spans="1:31" x14ac:dyDescent="0.25">
      <c r="A8">
        <v>70000</v>
      </c>
      <c r="B8">
        <v>5.2884339000000002</v>
      </c>
      <c r="C8">
        <v>0</v>
      </c>
      <c r="D8">
        <v>70000</v>
      </c>
      <c r="E8">
        <v>82.6</v>
      </c>
      <c r="F8">
        <v>73.881991633231095</v>
      </c>
      <c r="G8">
        <v>73.676248108925805</v>
      </c>
      <c r="H8">
        <v>70000</v>
      </c>
      <c r="I8">
        <v>0</v>
      </c>
      <c r="J8">
        <v>2.7148756960941401E-3</v>
      </c>
      <c r="K8">
        <v>2.7148756960940598E-3</v>
      </c>
      <c r="L8">
        <v>0.99121855021757199</v>
      </c>
      <c r="M8">
        <v>3.3516983902392998E-3</v>
      </c>
      <c r="N8">
        <v>70000</v>
      </c>
      <c r="O8">
        <v>0</v>
      </c>
      <c r="P8">
        <v>0</v>
      </c>
      <c r="Q8">
        <v>0</v>
      </c>
      <c r="R8">
        <v>19</v>
      </c>
      <c r="S8">
        <v>0</v>
      </c>
      <c r="T8">
        <v>10</v>
      </c>
      <c r="U8">
        <v>0</v>
      </c>
      <c r="V8">
        <v>10</v>
      </c>
      <c r="W8">
        <v>0</v>
      </c>
      <c r="X8">
        <v>4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</row>
    <row r="9" spans="1:31" x14ac:dyDescent="0.25">
      <c r="A9">
        <v>80000</v>
      </c>
      <c r="B9">
        <v>6.0372386999999996</v>
      </c>
      <c r="C9">
        <v>0</v>
      </c>
      <c r="D9">
        <v>80000</v>
      </c>
      <c r="E9">
        <v>82.6</v>
      </c>
      <c r="F9">
        <v>73.868066777602195</v>
      </c>
      <c r="G9">
        <v>73.023255813953398</v>
      </c>
      <c r="H9">
        <v>80000</v>
      </c>
      <c r="I9">
        <v>0</v>
      </c>
      <c r="J9">
        <v>2.4455356613448998E-3</v>
      </c>
      <c r="K9">
        <v>3.0191798288207502E-3</v>
      </c>
      <c r="L9">
        <v>0.99208974884848899</v>
      </c>
      <c r="M9">
        <v>2.4455356613445902E-3</v>
      </c>
      <c r="N9">
        <v>80000</v>
      </c>
      <c r="O9">
        <v>0</v>
      </c>
      <c r="P9">
        <v>0</v>
      </c>
      <c r="Q9">
        <v>0</v>
      </c>
      <c r="R9">
        <v>23</v>
      </c>
      <c r="S9">
        <v>0</v>
      </c>
      <c r="T9">
        <v>12</v>
      </c>
      <c r="U9">
        <v>0</v>
      </c>
      <c r="V9">
        <v>12</v>
      </c>
      <c r="W9">
        <v>0</v>
      </c>
      <c r="X9">
        <v>4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</row>
    <row r="10" spans="1:31" x14ac:dyDescent="0.25">
      <c r="A10">
        <v>90000</v>
      </c>
      <c r="B10">
        <v>6.8016436000000002</v>
      </c>
      <c r="C10">
        <v>0</v>
      </c>
      <c r="D10">
        <v>90000</v>
      </c>
      <c r="E10">
        <v>82.5</v>
      </c>
      <c r="F10">
        <v>73.7398110466861</v>
      </c>
      <c r="G10">
        <v>74.150664697193406</v>
      </c>
      <c r="H10">
        <v>90000</v>
      </c>
      <c r="I10">
        <v>0</v>
      </c>
      <c r="J10">
        <v>2.4456094986935999E-3</v>
      </c>
      <c r="K10">
        <v>2.7173438874372202E-3</v>
      </c>
      <c r="L10">
        <v>0.99211970272643202</v>
      </c>
      <c r="M10">
        <v>2.71734388743695E-3</v>
      </c>
      <c r="N10">
        <v>90000</v>
      </c>
      <c r="O10">
        <v>0</v>
      </c>
      <c r="P10">
        <v>0</v>
      </c>
      <c r="Q10">
        <v>0</v>
      </c>
      <c r="R10">
        <v>25</v>
      </c>
      <c r="S10">
        <v>0</v>
      </c>
      <c r="T10">
        <v>13</v>
      </c>
      <c r="U10">
        <v>0</v>
      </c>
      <c r="V10">
        <v>13</v>
      </c>
      <c r="W10">
        <v>0</v>
      </c>
      <c r="X10">
        <v>4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</row>
    <row r="11" spans="1:31" x14ac:dyDescent="0.25">
      <c r="A11">
        <v>100000</v>
      </c>
      <c r="B11">
        <v>7.5504483999999996</v>
      </c>
      <c r="C11">
        <v>0</v>
      </c>
      <c r="D11">
        <v>100000</v>
      </c>
      <c r="E11">
        <v>82.899999999999906</v>
      </c>
      <c r="F11">
        <v>74.304338810065403</v>
      </c>
      <c r="G11">
        <v>75.324675324675297</v>
      </c>
      <c r="H11">
        <v>100000</v>
      </c>
      <c r="I11">
        <v>0</v>
      </c>
      <c r="J11">
        <v>2.4096787583787302E-3</v>
      </c>
      <c r="K11">
        <v>5.5978218605283502E-3</v>
      </c>
      <c r="L11">
        <v>0.97754354270619703</v>
      </c>
      <c r="M11">
        <v>1.4448956674895199E-2</v>
      </c>
      <c r="N11">
        <v>100000</v>
      </c>
      <c r="O11">
        <v>0</v>
      </c>
      <c r="P11">
        <v>0</v>
      </c>
      <c r="Q11">
        <v>0</v>
      </c>
      <c r="R11">
        <v>29</v>
      </c>
      <c r="S11">
        <v>0</v>
      </c>
      <c r="T11">
        <v>15</v>
      </c>
      <c r="U11">
        <v>0</v>
      </c>
      <c r="V11">
        <v>15</v>
      </c>
      <c r="W11">
        <v>0</v>
      </c>
      <c r="X11">
        <v>5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R21"/>
  <sheetViews>
    <sheetView topLeftCell="G4" workbookViewId="0">
      <selection activeCell="O11" sqref="O11"/>
    </sheetView>
  </sheetViews>
  <sheetFormatPr defaultRowHeight="15" x14ac:dyDescent="0.25"/>
  <sheetData>
    <row r="1" spans="7:18" x14ac:dyDescent="0.25">
      <c r="G1" t="s">
        <v>37</v>
      </c>
      <c r="H1" t="s">
        <v>38</v>
      </c>
      <c r="I1" t="s">
        <v>39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13</v>
      </c>
      <c r="R1" t="s">
        <v>40</v>
      </c>
    </row>
    <row r="2" spans="7:18" x14ac:dyDescent="0.25">
      <c r="G2">
        <v>5000</v>
      </c>
      <c r="H2">
        <v>4.0560260000000001</v>
      </c>
      <c r="I2">
        <v>0</v>
      </c>
      <c r="J2">
        <v>5000</v>
      </c>
      <c r="K2">
        <v>78.900000000000006</v>
      </c>
      <c r="L2">
        <v>68.291751948328994</v>
      </c>
      <c r="M2">
        <v>68.078668683812396</v>
      </c>
      <c r="N2">
        <v>5000</v>
      </c>
      <c r="O2">
        <v>0</v>
      </c>
      <c r="P2">
        <v>20</v>
      </c>
      <c r="Q2">
        <v>0</v>
      </c>
      <c r="R2">
        <v>0</v>
      </c>
    </row>
    <row r="3" spans="7:18" x14ac:dyDescent="0.25">
      <c r="G3">
        <v>10000</v>
      </c>
      <c r="H3">
        <v>14.5548933</v>
      </c>
      <c r="I3">
        <v>0</v>
      </c>
      <c r="J3">
        <v>10000</v>
      </c>
      <c r="K3">
        <v>82.1</v>
      </c>
      <c r="L3">
        <v>73.0598988316424</v>
      </c>
      <c r="M3">
        <v>73.203592814371206</v>
      </c>
      <c r="N3">
        <v>10000</v>
      </c>
      <c r="O3">
        <v>0</v>
      </c>
      <c r="P3">
        <v>31</v>
      </c>
      <c r="Q3">
        <v>0</v>
      </c>
      <c r="R3">
        <v>0</v>
      </c>
    </row>
    <row r="4" spans="7:18" x14ac:dyDescent="0.25">
      <c r="G4">
        <v>15000</v>
      </c>
      <c r="H4">
        <v>25.147361199999999</v>
      </c>
      <c r="I4">
        <v>0</v>
      </c>
      <c r="J4">
        <v>15000</v>
      </c>
      <c r="K4">
        <v>82.3</v>
      </c>
      <c r="L4">
        <v>73.455070081614394</v>
      </c>
      <c r="M4">
        <v>73.970588235294102</v>
      </c>
      <c r="N4">
        <v>15000</v>
      </c>
      <c r="O4">
        <v>0</v>
      </c>
      <c r="P4">
        <v>13</v>
      </c>
      <c r="Q4">
        <v>0</v>
      </c>
      <c r="R4">
        <v>0</v>
      </c>
    </row>
    <row r="5" spans="7:18" x14ac:dyDescent="0.25">
      <c r="G5">
        <v>20000</v>
      </c>
      <c r="H5">
        <v>36.114231500000002</v>
      </c>
      <c r="I5">
        <v>0</v>
      </c>
      <c r="J5">
        <v>20000</v>
      </c>
      <c r="K5">
        <v>80.5</v>
      </c>
      <c r="L5">
        <v>70.709637881000006</v>
      </c>
      <c r="M5">
        <v>70.852017937219699</v>
      </c>
      <c r="N5">
        <v>20000</v>
      </c>
      <c r="O5">
        <v>0</v>
      </c>
      <c r="P5">
        <v>13</v>
      </c>
      <c r="Q5">
        <v>0</v>
      </c>
      <c r="R5">
        <v>0</v>
      </c>
    </row>
    <row r="6" spans="7:18" x14ac:dyDescent="0.25">
      <c r="G6">
        <v>25000</v>
      </c>
      <c r="H6">
        <v>46.004694899999997</v>
      </c>
      <c r="I6">
        <v>0</v>
      </c>
      <c r="J6">
        <v>25000</v>
      </c>
      <c r="K6">
        <v>84.399999999999906</v>
      </c>
      <c r="L6">
        <v>76.455495604271206</v>
      </c>
      <c r="M6">
        <v>76.183206106870202</v>
      </c>
      <c r="N6">
        <v>25000</v>
      </c>
      <c r="O6">
        <v>0</v>
      </c>
      <c r="P6">
        <v>13</v>
      </c>
      <c r="Q6">
        <v>0</v>
      </c>
      <c r="R6">
        <v>0</v>
      </c>
    </row>
    <row r="7" spans="7:18" x14ac:dyDescent="0.25">
      <c r="G7">
        <v>30000</v>
      </c>
      <c r="H7">
        <v>56.378761400000002</v>
      </c>
      <c r="I7">
        <v>0</v>
      </c>
      <c r="J7">
        <v>30000</v>
      </c>
      <c r="K7">
        <v>81</v>
      </c>
      <c r="L7">
        <v>71.492787675281804</v>
      </c>
      <c r="M7">
        <v>70.858895705521405</v>
      </c>
      <c r="N7">
        <v>30000</v>
      </c>
      <c r="O7">
        <v>0</v>
      </c>
      <c r="P7">
        <v>13</v>
      </c>
      <c r="Q7">
        <v>0</v>
      </c>
      <c r="R7">
        <v>0</v>
      </c>
    </row>
    <row r="8" spans="7:18" x14ac:dyDescent="0.25">
      <c r="G8">
        <v>35000</v>
      </c>
      <c r="H8">
        <v>66.550026599999995</v>
      </c>
      <c r="I8">
        <v>0</v>
      </c>
      <c r="J8">
        <v>35000</v>
      </c>
      <c r="K8">
        <v>81.099999999999994</v>
      </c>
      <c r="L8">
        <v>71.666121976595306</v>
      </c>
      <c r="M8">
        <v>71.664167916041905</v>
      </c>
      <c r="N8">
        <v>35000</v>
      </c>
      <c r="O8">
        <v>0</v>
      </c>
      <c r="P8">
        <v>13</v>
      </c>
      <c r="Q8">
        <v>0</v>
      </c>
      <c r="R8">
        <v>0</v>
      </c>
    </row>
    <row r="9" spans="7:18" x14ac:dyDescent="0.25">
      <c r="G9">
        <v>40000</v>
      </c>
      <c r="H9">
        <v>74.209675700000005</v>
      </c>
      <c r="I9">
        <v>0</v>
      </c>
      <c r="J9">
        <v>40000</v>
      </c>
      <c r="K9">
        <v>83.5</v>
      </c>
      <c r="L9">
        <v>75.199903805687399</v>
      </c>
      <c r="M9">
        <v>74.924012158054694</v>
      </c>
      <c r="N9">
        <v>40000</v>
      </c>
      <c r="O9">
        <v>0</v>
      </c>
      <c r="P9">
        <v>11</v>
      </c>
      <c r="Q9">
        <v>0</v>
      </c>
      <c r="R9">
        <v>0</v>
      </c>
    </row>
    <row r="10" spans="7:18" x14ac:dyDescent="0.25">
      <c r="G10">
        <v>45000</v>
      </c>
      <c r="H10">
        <v>83.600935899999996</v>
      </c>
      <c r="I10">
        <v>0</v>
      </c>
      <c r="J10">
        <v>45000</v>
      </c>
      <c r="K10">
        <v>78.2</v>
      </c>
      <c r="L10">
        <v>67.247005655150005</v>
      </c>
      <c r="M10">
        <v>67.168674698795201</v>
      </c>
      <c r="N10">
        <v>45000</v>
      </c>
      <c r="O10">
        <v>0</v>
      </c>
      <c r="P10">
        <v>12</v>
      </c>
      <c r="Q10">
        <v>0</v>
      </c>
      <c r="R10">
        <v>0</v>
      </c>
    </row>
    <row r="11" spans="7:18" x14ac:dyDescent="0.25">
      <c r="G11">
        <v>50000</v>
      </c>
      <c r="H11">
        <v>94.411805200000003</v>
      </c>
      <c r="I11">
        <v>0</v>
      </c>
      <c r="J11">
        <v>50000</v>
      </c>
      <c r="K11">
        <v>79.400000000000006</v>
      </c>
      <c r="L11">
        <v>69.075105459895198</v>
      </c>
      <c r="M11">
        <v>68.258859784283501</v>
      </c>
      <c r="N11">
        <v>50000</v>
      </c>
      <c r="O11">
        <v>0</v>
      </c>
      <c r="P11">
        <v>13</v>
      </c>
      <c r="Q11">
        <v>0</v>
      </c>
      <c r="R11">
        <v>0</v>
      </c>
    </row>
    <row r="12" spans="7:18" x14ac:dyDescent="0.25">
      <c r="G12">
        <v>55000</v>
      </c>
      <c r="H12">
        <v>103.3818627</v>
      </c>
      <c r="I12">
        <v>0</v>
      </c>
      <c r="J12">
        <v>55000</v>
      </c>
      <c r="K12">
        <v>80.099999999999994</v>
      </c>
      <c r="L12">
        <v>70.182173434863699</v>
      </c>
      <c r="M12">
        <v>68.808777429467099</v>
      </c>
      <c r="N12">
        <v>55000</v>
      </c>
      <c r="O12">
        <v>0</v>
      </c>
      <c r="P12">
        <v>12</v>
      </c>
      <c r="Q12">
        <v>0</v>
      </c>
      <c r="R12">
        <v>0</v>
      </c>
    </row>
    <row r="13" spans="7:18" x14ac:dyDescent="0.25">
      <c r="G13">
        <v>60000</v>
      </c>
      <c r="H13">
        <v>111.384714</v>
      </c>
      <c r="I13">
        <v>0</v>
      </c>
      <c r="J13">
        <v>60000</v>
      </c>
      <c r="K13">
        <v>82.1</v>
      </c>
      <c r="L13">
        <v>73.113555424377694</v>
      </c>
      <c r="M13">
        <v>73.243647234678605</v>
      </c>
      <c r="N13">
        <v>60000</v>
      </c>
      <c r="O13">
        <v>0</v>
      </c>
      <c r="P13">
        <v>10</v>
      </c>
      <c r="Q13">
        <v>0</v>
      </c>
      <c r="R13">
        <v>0</v>
      </c>
    </row>
    <row r="14" spans="7:18" x14ac:dyDescent="0.25">
      <c r="G14">
        <v>65000</v>
      </c>
      <c r="H14">
        <v>125.6900057</v>
      </c>
      <c r="I14">
        <v>0</v>
      </c>
      <c r="J14">
        <v>65000</v>
      </c>
      <c r="K14">
        <v>83.1</v>
      </c>
      <c r="L14">
        <v>74.691884930440096</v>
      </c>
      <c r="M14">
        <v>74.813710879284599</v>
      </c>
      <c r="N14">
        <v>65000</v>
      </c>
      <c r="O14">
        <v>0</v>
      </c>
      <c r="P14">
        <v>18</v>
      </c>
      <c r="Q14">
        <v>0</v>
      </c>
      <c r="R14">
        <v>0</v>
      </c>
    </row>
    <row r="15" spans="7:18" x14ac:dyDescent="0.25">
      <c r="G15">
        <v>70000</v>
      </c>
      <c r="H15">
        <v>140.68170180000001</v>
      </c>
      <c r="I15">
        <v>0</v>
      </c>
      <c r="J15">
        <v>70000</v>
      </c>
      <c r="K15">
        <v>82.5</v>
      </c>
      <c r="L15">
        <v>73.709038682266893</v>
      </c>
      <c r="M15">
        <v>73.524962178517299</v>
      </c>
      <c r="N15">
        <v>70000</v>
      </c>
      <c r="O15">
        <v>0</v>
      </c>
      <c r="P15">
        <v>12</v>
      </c>
      <c r="Q15">
        <v>0</v>
      </c>
      <c r="R15">
        <v>0</v>
      </c>
    </row>
    <row r="16" spans="7:18" x14ac:dyDescent="0.25">
      <c r="G16">
        <v>75000</v>
      </c>
      <c r="H16">
        <v>150.3693639</v>
      </c>
      <c r="I16">
        <v>0</v>
      </c>
      <c r="J16">
        <v>75000</v>
      </c>
      <c r="K16">
        <v>83.1</v>
      </c>
      <c r="L16">
        <v>74.586007567053798</v>
      </c>
      <c r="M16">
        <v>74.925816023738804</v>
      </c>
      <c r="N16">
        <v>75000</v>
      </c>
      <c r="O16">
        <v>0</v>
      </c>
      <c r="P16">
        <v>13</v>
      </c>
      <c r="Q16">
        <v>0</v>
      </c>
      <c r="R16">
        <v>0</v>
      </c>
    </row>
    <row r="17" spans="7:18" x14ac:dyDescent="0.25">
      <c r="G17">
        <v>80000</v>
      </c>
      <c r="H17">
        <v>164.17545240000001</v>
      </c>
      <c r="I17">
        <v>0</v>
      </c>
      <c r="J17">
        <v>80000</v>
      </c>
      <c r="K17">
        <v>81.8</v>
      </c>
      <c r="L17">
        <v>72.701119254110495</v>
      </c>
      <c r="M17">
        <v>71.782945736434101</v>
      </c>
      <c r="N17">
        <v>80000</v>
      </c>
      <c r="O17">
        <v>0</v>
      </c>
      <c r="P17">
        <v>16</v>
      </c>
      <c r="Q17">
        <v>0</v>
      </c>
      <c r="R17">
        <v>0</v>
      </c>
    </row>
    <row r="18" spans="7:18" x14ac:dyDescent="0.25">
      <c r="G18">
        <v>85000</v>
      </c>
      <c r="H18">
        <v>176.7023327</v>
      </c>
      <c r="I18">
        <v>0</v>
      </c>
      <c r="J18">
        <v>85000</v>
      </c>
      <c r="K18">
        <v>81.399999999999906</v>
      </c>
      <c r="L18">
        <v>72.064060413722203</v>
      </c>
      <c r="M18">
        <v>72.846715328467099</v>
      </c>
      <c r="N18">
        <v>85000</v>
      </c>
      <c r="O18">
        <v>0</v>
      </c>
      <c r="P18">
        <v>12</v>
      </c>
      <c r="Q18">
        <v>0</v>
      </c>
      <c r="R18">
        <v>0</v>
      </c>
    </row>
    <row r="19" spans="7:18" x14ac:dyDescent="0.25">
      <c r="G19">
        <v>90000</v>
      </c>
      <c r="H19">
        <v>189.43201429999999</v>
      </c>
      <c r="I19">
        <v>0</v>
      </c>
      <c r="J19">
        <v>90000</v>
      </c>
      <c r="K19">
        <v>78.900000000000006</v>
      </c>
      <c r="L19">
        <v>68.265045526875397</v>
      </c>
      <c r="M19">
        <v>68.833087149187506</v>
      </c>
      <c r="N19">
        <v>90000</v>
      </c>
      <c r="O19">
        <v>0</v>
      </c>
      <c r="P19">
        <v>12</v>
      </c>
      <c r="Q19">
        <v>0</v>
      </c>
      <c r="R19">
        <v>0</v>
      </c>
    </row>
    <row r="20" spans="7:18" x14ac:dyDescent="0.25">
      <c r="G20">
        <v>95000</v>
      </c>
      <c r="H20">
        <v>198.21487060000001</v>
      </c>
      <c r="I20">
        <v>0</v>
      </c>
      <c r="J20">
        <v>95000</v>
      </c>
      <c r="K20">
        <v>82.6</v>
      </c>
      <c r="L20">
        <v>73.853105544794502</v>
      </c>
      <c r="M20">
        <v>73.065015479876095</v>
      </c>
      <c r="N20">
        <v>95000</v>
      </c>
      <c r="O20">
        <v>0</v>
      </c>
      <c r="P20">
        <v>11</v>
      </c>
      <c r="Q20">
        <v>0</v>
      </c>
      <c r="R20">
        <v>0</v>
      </c>
    </row>
    <row r="21" spans="7:18" x14ac:dyDescent="0.25">
      <c r="G21">
        <v>100000</v>
      </c>
      <c r="H21">
        <v>206.6233245</v>
      </c>
      <c r="I21">
        <v>0</v>
      </c>
      <c r="J21">
        <v>100000</v>
      </c>
      <c r="K21">
        <v>81.699999999999903</v>
      </c>
      <c r="L21">
        <v>72.475615350484603</v>
      </c>
      <c r="M21">
        <v>73.593073593073498</v>
      </c>
      <c r="N21">
        <v>100000</v>
      </c>
      <c r="O21">
        <v>0</v>
      </c>
      <c r="P21">
        <v>10</v>
      </c>
      <c r="Q21">
        <v>0</v>
      </c>
      <c r="R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zoomScale="60" zoomScaleNormal="60" workbookViewId="0">
      <selection activeCell="L26" sqref="L26"/>
    </sheetView>
  </sheetViews>
  <sheetFormatPr defaultRowHeight="15" x14ac:dyDescent="0.25"/>
  <cols>
    <col min="1" max="1" width="21.42578125" customWidth="1"/>
    <col min="2" max="2" width="19.85546875" bestFit="1" customWidth="1"/>
    <col min="3" max="3" width="21.85546875" bestFit="1" customWidth="1"/>
    <col min="4" max="4" width="19.7109375" bestFit="1" customWidth="1"/>
    <col min="5" max="5" width="21.140625" bestFit="1" customWidth="1"/>
    <col min="6" max="6" width="18.42578125" bestFit="1" customWidth="1"/>
    <col min="8" max="8" width="11.28515625" bestFit="1" customWidth="1"/>
  </cols>
  <sheetData>
    <row r="1" spans="1:10" x14ac:dyDescent="0.25">
      <c r="E1" s="1" t="s">
        <v>0</v>
      </c>
      <c r="F1" s="1"/>
      <c r="J1" s="1"/>
    </row>
    <row r="2" spans="1:10" x14ac:dyDescent="0.25">
      <c r="A2" t="s">
        <v>1</v>
      </c>
      <c r="B2" s="2" t="str">
        <f>CONCATENATE("DWM-NB","(",ROUND(B14,2),"%",")")</f>
        <v>DWM-NB(80.79%)</v>
      </c>
      <c r="C2" s="2" t="str">
        <f>CONCATENATE("DWM-HT","(",ROUND(C14,2),"%",")")</f>
        <v>DWM-HT(82.22%)</v>
      </c>
      <c r="D2" s="2" t="str">
        <f>CONCATENATE("WMA","(",ROUND(D14,2),"%",")")</f>
        <v>WMA(81.78%)</v>
      </c>
      <c r="E2" s="2" t="str">
        <f>CONCATENATE("HMDD_Lite","(",ROUND(E14,2),"%",")")</f>
        <v>HMDD_Lite(82.79%)</v>
      </c>
      <c r="H2" t="s">
        <v>10</v>
      </c>
    </row>
    <row r="3" spans="1:10" x14ac:dyDescent="0.25">
      <c r="A3">
        <v>0</v>
      </c>
      <c r="B3" s="2">
        <v>82.1</v>
      </c>
      <c r="C3" s="2">
        <v>84.1</v>
      </c>
      <c r="D3">
        <v>82.5</v>
      </c>
      <c r="E3">
        <v>82</v>
      </c>
    </row>
    <row r="4" spans="1:10" x14ac:dyDescent="0.25">
      <c r="A4">
        <v>20000</v>
      </c>
      <c r="B4" s="2">
        <v>81.3</v>
      </c>
      <c r="C4" s="2">
        <v>82.199999999999903</v>
      </c>
      <c r="D4">
        <v>80.7</v>
      </c>
      <c r="E4">
        <v>85.399999999999906</v>
      </c>
      <c r="H4" t="s">
        <v>11</v>
      </c>
      <c r="I4" t="s">
        <v>12</v>
      </c>
    </row>
    <row r="5" spans="1:10" x14ac:dyDescent="0.25">
      <c r="A5">
        <v>30000</v>
      </c>
      <c r="B5" s="2">
        <v>80.2</v>
      </c>
      <c r="C5" s="2">
        <v>80.400000000000006</v>
      </c>
      <c r="D5">
        <v>80.2</v>
      </c>
      <c r="E5">
        <v>81.099999999999994</v>
      </c>
      <c r="H5">
        <v>24</v>
      </c>
      <c r="I5">
        <v>31</v>
      </c>
    </row>
    <row r="6" spans="1:10" x14ac:dyDescent="0.25">
      <c r="A6">
        <v>40000</v>
      </c>
      <c r="B6" s="2">
        <v>81</v>
      </c>
      <c r="C6" s="2">
        <v>83</v>
      </c>
      <c r="D6">
        <v>81.599999999999994</v>
      </c>
      <c r="E6">
        <v>84.7</v>
      </c>
      <c r="H6">
        <v>16</v>
      </c>
      <c r="I6">
        <v>11</v>
      </c>
    </row>
    <row r="7" spans="1:10" x14ac:dyDescent="0.25">
      <c r="A7">
        <v>50000</v>
      </c>
      <c r="B7" s="2">
        <v>79.2</v>
      </c>
      <c r="C7" s="2">
        <v>81.699999999999903</v>
      </c>
      <c r="D7">
        <v>80.3</v>
      </c>
      <c r="E7">
        <v>83.2</v>
      </c>
      <c r="H7">
        <v>40</v>
      </c>
      <c r="I7">
        <v>12</v>
      </c>
    </row>
    <row r="8" spans="1:10" x14ac:dyDescent="0.25">
      <c r="A8">
        <v>60000</v>
      </c>
      <c r="B8" s="2">
        <v>82.199999999999903</v>
      </c>
      <c r="C8" s="2">
        <v>83.6</v>
      </c>
      <c r="D8">
        <v>81.899999999999906</v>
      </c>
      <c r="E8">
        <v>84.3</v>
      </c>
      <c r="H8">
        <v>21</v>
      </c>
      <c r="I8">
        <v>14</v>
      </c>
    </row>
    <row r="9" spans="1:10" x14ac:dyDescent="0.25">
      <c r="A9">
        <v>70000</v>
      </c>
      <c r="B9" s="2">
        <v>81.399999999999906</v>
      </c>
      <c r="C9" s="2">
        <v>83.6</v>
      </c>
      <c r="D9">
        <v>82.6</v>
      </c>
      <c r="E9">
        <v>83.7</v>
      </c>
      <c r="H9">
        <v>27</v>
      </c>
      <c r="I9">
        <v>12</v>
      </c>
    </row>
    <row r="10" spans="1:10" x14ac:dyDescent="0.25">
      <c r="A10">
        <v>80000</v>
      </c>
      <c r="B10" s="2">
        <v>78</v>
      </c>
      <c r="C10" s="2">
        <v>79.5</v>
      </c>
      <c r="D10">
        <v>82.6</v>
      </c>
      <c r="E10">
        <v>81</v>
      </c>
      <c r="H10">
        <v>28</v>
      </c>
      <c r="I10">
        <v>14</v>
      </c>
    </row>
    <row r="11" spans="1:10" x14ac:dyDescent="0.25">
      <c r="A11">
        <v>90000</v>
      </c>
      <c r="B11" s="2">
        <v>79</v>
      </c>
      <c r="C11" s="2">
        <v>81.8</v>
      </c>
      <c r="D11">
        <v>82.5</v>
      </c>
      <c r="E11">
        <v>83.399999999999906</v>
      </c>
      <c r="H11">
        <v>38</v>
      </c>
      <c r="I11">
        <v>14</v>
      </c>
    </row>
    <row r="12" spans="1:10" x14ac:dyDescent="0.25">
      <c r="A12">
        <v>100000</v>
      </c>
      <c r="B12" s="2">
        <v>83.5</v>
      </c>
      <c r="C12" s="2">
        <v>82.3</v>
      </c>
      <c r="D12">
        <v>82.899999999999906</v>
      </c>
      <c r="E12">
        <v>79.099999999999994</v>
      </c>
      <c r="H12">
        <v>20</v>
      </c>
      <c r="I12">
        <v>13</v>
      </c>
    </row>
    <row r="13" spans="1:10" x14ac:dyDescent="0.25">
      <c r="B13" s="2"/>
      <c r="C13" s="2"/>
      <c r="D13" s="2"/>
      <c r="E13" s="2"/>
      <c r="H13">
        <v>38</v>
      </c>
      <c r="I13">
        <v>12</v>
      </c>
    </row>
    <row r="14" spans="1:10" x14ac:dyDescent="0.25">
      <c r="A14" t="s">
        <v>2</v>
      </c>
      <c r="B14" s="3">
        <f>AVERAGE(B3:B12)</f>
        <v>80.789999999999978</v>
      </c>
      <c r="C14" s="3">
        <f t="shared" ref="C14:E14" si="0">AVERAGE(C3:C12)</f>
        <v>82.219999999999985</v>
      </c>
      <c r="D14" s="3">
        <f t="shared" si="0"/>
        <v>81.779999999999987</v>
      </c>
      <c r="E14" s="3">
        <f t="shared" si="0"/>
        <v>82.789999999999992</v>
      </c>
      <c r="H14">
        <v>30</v>
      </c>
      <c r="I14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DWM-NB</vt:lpstr>
      <vt:lpstr>DWM-HT</vt:lpstr>
      <vt:lpstr>WMA</vt:lpstr>
      <vt:lpstr>HMDD_Lite</vt:lpstr>
      <vt:lpstr>Wave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Dammam</dc:creator>
  <cp:lastModifiedBy>University of Dammam</cp:lastModifiedBy>
  <dcterms:created xsi:type="dcterms:W3CDTF">2016-11-24T07:47:12Z</dcterms:created>
  <dcterms:modified xsi:type="dcterms:W3CDTF">2016-12-19T08:05:54Z</dcterms:modified>
</cp:coreProperties>
</file>