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oals\Documents\"/>
    </mc:Choice>
  </mc:AlternateContent>
  <x:bookViews>
    <x:workbookView xWindow="0" yWindow="0" windowWidth="28545" windowHeight="11490"/>
  </x:bookViews>
  <x:sheets>
    <x:sheet name="BSP" sheetId="1" r:id="rId4"/>
    <x:sheet name="드루네" sheetId="2" r:id="rId5"/>
    <x:sheet name="WFC+다익스트라" sheetId="3" r:id="rId6"/>
    <x:sheet name="분석" sheetId="4" r:id="rId7"/>
    <x:sheet name="분석(순환복잡도)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<x:sst xmlns:r="http://schemas.openxmlformats.org/officeDocument/2006/relationships" xmlns:c="http://schemas.openxmlformats.org/drawingml/2006/chart" xmlns:x="http://schemas.openxmlformats.org/spreadsheetml/2006/main" count="440" uniqueCount="223">
  <x:si>
    <x:t>LogBSP: Warning: BSP took: 0.214 seconds</x:t>
  </x:si>
  <x:si>
    <x:t>LogBSP: Warning: BSP took: 0.259 seconds</x:t>
  </x:si>
  <x:si>
    <x:t>LogBSP: Warning: BSP took: 0.234 seconds</x:t>
  </x:si>
  <x:si>
    <x:t>&lt;WFC, 드루네&gt;</x:t>
  </x:si>
  <x:si>
    <x:t>t 기각치 양측 검정</x:t>
  </x:si>
  <x:si>
    <x:t>t 기각치 단측 검정</x:t>
  </x:si>
  <x:si>
    <x:t>&lt;WFC, BSP&gt;</x:t>
  </x:si>
  <x:si>
    <x:t>&lt;드로네, BSP&gt;</x:t>
  </x:si>
  <x:si>
    <x:t>항목</x:t>
  </x:si>
  <x:si>
    <x:t>관측수</x:t>
  </x:si>
  <x:si>
    <x:t>WFC</x:t>
  </x:si>
  <x:si>
    <x:t>드루네</x:t>
  </x:si>
  <x:si>
    <x:t>bsp</x:t>
  </x:si>
  <x:si>
    <x:t>자유도</x:t>
  </x:si>
  <x:si>
    <x:t>분산</x:t>
  </x:si>
  <x:si>
    <x:t>F 비</x:t>
  </x:si>
  <x:si>
    <x:t>평균</x:t>
  </x:si>
  <x:si>
    <x:t>BSP</x:t>
  </x:si>
  <x:si>
    <x:t>wfc</x:t>
  </x:si>
  <x:si>
    <x:t>t 기각값 양측 검정(α=0.05)</x:t>
  </x:si>
  <x:si>
    <x:t>[1] 분산검정(F-test)</x:t>
  </x:si>
  <x:si>
    <x:t>F-검정: 분산에 대한 두 집단</x:t>
  </x:si>
  <x:si>
    <x:t>t 기각값 단측 검정(α=0.05)</x:t>
  </x:si>
  <x:si>
    <x:t>t-검정: 등분산 가정 두 집단</x:t>
  </x:si>
  <x:si>
    <x:t>t-검정: 이분산 가정 두 집단</x:t>
  </x:si>
  <x:si>
    <x:t>가설 평균차</x:t>
  </x:si>
  <x:si>
    <x:t>변수 2</x:t>
  </x:si>
  <x:si>
    <x:t>변수 1</x:t>
  </x:si>
  <x:si>
    <x:t>t 통계량</x:t>
  </x:si>
  <x:si>
    <x:t>F 기각치: 단측 검정</x:t>
  </x:si>
  <x:si>
    <x:t>(BSP, 드루네) 비교</x:t>
  </x:si>
  <x:si>
    <x:t>P(F&lt;=f) 단측 검정</x:t>
  </x:si>
  <x:si>
    <x:t>P(T&lt;=t) 양측 검정</x:t>
  </x:si>
  <x:si>
    <x:t>(WFC, 드루네) 비교</x:t>
  </x:si>
  <x:si>
    <x:t>P(T&lt;=t) 단측 검정</x:t>
  </x:si>
  <x:si>
    <x:t>공동(Pooled) 분산</x:t>
  </x:si>
  <x:si>
    <x:t>(WFC, BSP) 비교</x:t>
  </x:si>
  <x:si>
    <x:t>LogBSP: Warning: BSP took: 0.509 seconds</x:t>
  </x:si>
  <x:si>
    <x:t>LogTemp: Warning: WFC took: 2.111 seconds</x:t>
  </x:si>
  <x:si>
    <x:t>LogTemp: Warning: WFC took: 2.265 seconds</x:t>
  </x:si>
  <x:si>
    <x:t>LogTemp: Warning: WFC took: 2.847 seconds</x:t>
  </x:si>
  <x:si>
    <x:t>LogBSP: Warning: BSP took: 0.209 seconds</x:t>
  </x:si>
  <x:si>
    <x:t>LogBSP: Warning: BSP took: 0.529 seconds</x:t>
  </x:si>
  <x:si>
    <x:t>LogBSP: Warning: BSP took: 0.772 seconds</x:t>
  </x:si>
  <x:si>
    <x:t>LogBSP: Warning: BSP took: 0.252 seconds</x:t>
  </x:si>
  <x:si>
    <x:t>LogBSP: Warning: BSP took: 1.667 seconds</x:t>
  </x:si>
  <x:si>
    <x:t>LogDel: Warning: Del took: 0.293 seconds</x:t>
  </x:si>
  <x:si>
    <x:t>LogBSP: Warning: BSP took: 0.247 seconds</x:t>
  </x:si>
  <x:si>
    <x:t>LogBSP: Warning: BSP took: 0.255 seconds</x:t>
  </x:si>
  <x:si>
    <x:t>LogBSP: Warning: BSP took: 0.531 seconds</x:t>
  </x:si>
  <x:si>
    <x:t>LogTemp: Warning: WFC took: 2.314 seconds</x:t>
  </x:si>
  <x:si>
    <x:t>LogDel: Warning: Del took: 0.290 seconds</x:t>
  </x:si>
  <x:si>
    <x:t>LogBSP: Warning: BSP took: 0.235 seconds</x:t>
  </x:si>
  <x:si>
    <x:t>LogDel: Warning: Del took: 0.326 seconds</x:t>
  </x:si>
  <x:si>
    <x:t>LogBSP: Warning: BSP took: 0.281 seconds</x:t>
  </x:si>
  <x:si>
    <x:t>LogBSP: Warning: BSP took: 0.251 seconds</x:t>
  </x:si>
  <x:si>
    <x:t>LogBSP: Warning: BSP took: 0.770 seconds</x:t>
  </x:si>
  <x:si>
    <x:t>LogBSP: Warning: BSP took: 0.534 seconds</x:t>
  </x:si>
  <x:si>
    <x:t>LogTemp: Warning: WFC took: 3.804 seconds</x:t>
  </x:si>
  <x:si>
    <x:t>LogTemp: Warning: WFC took: 4.529 seconds</x:t>
  </x:si>
  <x:si>
    <x:t>LogDel: Warning: Del took: 0.297 seconds</x:t>
  </x:si>
  <x:si>
    <x:t>LogBSP: Warning: BSP took: 0.248 seconds</x:t>
  </x:si>
  <x:si>
    <x:t>LogDel: Warning: Del took: 0.329 seconds</x:t>
  </x:si>
  <x:si>
    <x:t>LogBSP: Warning: BSP took: 0.576 seconds</x:t>
  </x:si>
  <x:si>
    <x:t>LogTemp: Warning: WFC took: 2.357 seconds</x:t>
  </x:si>
  <x:si>
    <x:t>LogTemp: Warning: WFC took: 2.247 seconds</x:t>
  </x:si>
  <x:si>
    <x:t>LogDel: Warning: Del took: 0.291 seconds</x:t>
  </x:si>
  <x:si>
    <x:t>LogDel: Warning: Del took: 0.314 seconds</x:t>
  </x:si>
  <x:si>
    <x:t>LogDel: Warning: Del took: 0.310 seconds</x:t>
  </x:si>
  <x:si>
    <x:t>LogTemp: Warning: WFC took: 3.772 seconds</x:t>
  </x:si>
  <x:si>
    <x:t>LogTemp: Warning: WFC took: 2.799 seconds</x:t>
  </x:si>
  <x:si>
    <x:t>LogTemp: Warning: WFC took: 2.477 seconds</x:t>
  </x:si>
  <x:si>
    <x:t>LogTemp: Warning: WFC took: 2.203 seconds</x:t>
  </x:si>
  <x:si>
    <x:t>LogTemp: Warning: WFC took: 3.322 seconds</x:t>
  </x:si>
  <x:si>
    <x:t>LogTemp: Warning: WFC took: 4.633 seconds</x:t>
  </x:si>
  <x:si>
    <x:t>LogTemp: Warning: WFC took: 3.799 seconds</x:t>
  </x:si>
  <x:si>
    <x:t>LogTemp: Warning: WFC took: 3.529 seconds</x:t>
  </x:si>
  <x:si>
    <x:t>LogTemp: Warning: WFC took: 1.690 seconds</x:t>
  </x:si>
  <x:si>
    <x:t>LogTemp: Warning: WFC took: 2.307 seconds</x:t>
  </x:si>
  <x:si>
    <x:t>LogTemp: Warning: WFC took: 2.497 seconds</x:t>
  </x:si>
  <x:si>
    <x:t>LogTemp: Warning: WFC took: 2.022 seconds</x:t>
  </x:si>
  <x:si>
    <x:t>LogTemp: Warning: WFC took: 2.185 seconds</x:t>
  </x:si>
  <x:si>
    <x:t>LogTemp: Warning: WFC took: 1.830 seconds</x:t>
  </x:si>
  <x:si>
    <x:t>LogTemp: Warning: WFC took: 3.792 seconds</x:t>
  </x:si>
  <x:si>
    <x:t>LogTemp: Warning: WFC took: 2.789 seconds</x:t>
  </x:si>
  <x:si>
    <x:t>LogTemp: Warning: WFC took: 3.953 seconds</x:t>
  </x:si>
  <x:si>
    <x:t>LogTemp: Warning: WFC took: 3.591 seconds</x:t>
  </x:si>
  <x:si>
    <x:t>LogTemp: Warning: WFC took: 2.312 seconds</x:t>
  </x:si>
  <x:si>
    <x:t>LogTemp: Warning: WFC took: 3.624 seconds</x:t>
  </x:si>
  <x:si>
    <x:t>LogTemp: Warning: WFC took: 6.849 seconds</x:t>
  </x:si>
  <x:si>
    <x:t>LogTemp: Warning: WFC took: 2.976 seconds</x:t>
  </x:si>
  <x:si>
    <x:t>LogTemp: Warning: WFC took: 2.534 seconds</x:t>
  </x:si>
  <x:si>
    <x:t>LogTemp: Warning: WFC took: 2.806 seconds</x:t>
  </x:si>
  <x:si>
    <x:t>LogTemp: Warning: WFC took: 2.465 seconds</x:t>
  </x:si>
  <x:si>
    <x:t>LogTemp: Warning: WFC took: 1.999 seconds</x:t>
  </x:si>
  <x:si>
    <x:t>LogTemp: Warning: WFC took: 1.705 seconds</x:t>
  </x:si>
  <x:si>
    <x:t>LogTemp: Warning: WFC took: 5.299 seconds</x:t>
  </x:si>
  <x:si>
    <x:t>LogTemp: Warning: WFC took: 1.896 seconds</x:t>
  </x:si>
  <x:si>
    <x:t>LogTemp: Warning: WFC took: 2.585 seconds</x:t>
  </x:si>
  <x:si>
    <x:t>LogDel: Warning: Del took: 0.277 seconds</x:t>
  </x:si>
  <x:si>
    <x:t>LogTemp: Warning: WFC took: 2.049 seconds</x:t>
  </x:si>
  <x:si>
    <x:t>LogTemp: Warning: WFC took: 2.027 seconds</x:t>
  </x:si>
  <x:si>
    <x:t>LogTemp: Warning: WFC took: 2.107 seconds</x:t>
  </x:si>
  <x:si>
    <x:t>LogTemp: Warning: WFC took: 2.242 seconds</x:t>
  </x:si>
  <x:si>
    <x:t>LogTemp: Warning: WFC took: 3.631 seconds</x:t>
  </x:si>
  <x:si>
    <x:t>LogTemp: Warning: WFC took: 3.284 seconds</x:t>
  </x:si>
  <x:si>
    <x:t>LogTemp: Warning: WFC took: 3.377 seconds</x:t>
  </x:si>
  <x:si>
    <x:t>LogTemp: Warning: WFC took: 1.772 seconds</x:t>
  </x:si>
  <x:si>
    <x:t>LogTemp: Warning: WFC took: 3.881 seconds</x:t>
  </x:si>
  <x:si>
    <x:t>LogTemp: Warning: WFC took: 1.964 seconds</x:t>
  </x:si>
  <x:si>
    <x:t>LogTemp: Warning: WFC took: 2.498 seconds</x:t>
  </x:si>
  <x:si>
    <x:t>LogTemp: Warning: WFC took: 2.208 seconds</x:t>
  </x:si>
  <x:si>
    <x:t>LogWFC: Warning: WFC Cyclo 249</x:t>
  </x:si>
  <x:si>
    <x:t>LogWFC: Warning: WFC Cyclo 257</x:t>
  </x:si>
  <x:si>
    <x:t>LogWFC: Warning: WFC Cyclo 237</x:t>
  </x:si>
  <x:si>
    <x:t>LogWFC: Warning: WFC Cyclo 273</x:t>
  </x:si>
  <x:si>
    <x:t>LogWFC: Warning: WFC Cyclo 253</x:t>
  </x:si>
  <x:si>
    <x:t>LogWFC: Warning: WFC Cyclo 250</x:t>
  </x:si>
  <x:si>
    <x:t>LogWFC: Warning: WFC Cyclo 254</x:t>
  </x:si>
  <x:si>
    <x:t>LogDel: Warning: Del Cyclo 26</x:t>
  </x:si>
  <x:si>
    <x:t>LogWFC: Warning: WFC Cyclo 252</x:t>
  </x:si>
  <x:si>
    <x:t>LogWFC: Warning: WFC Cyclo 263</x:t>
  </x:si>
  <x:si>
    <x:t>LogWFC: Warning: WFC Cyclo 258</x:t>
  </x:si>
  <x:si>
    <x:t>LogWFC: Warning: WFC Cyclo 247</x:t>
  </x:si>
  <x:si>
    <x:t>LogWFC: Warning: WFC Cyclo 260</x:t>
  </x:si>
  <x:si>
    <x:t>LogWFC: Warning: WFC Cyclo 280</x:t>
  </x:si>
  <x:si>
    <x:t>LogWFC: Warning: WFC Cyclo 248</x:t>
  </x:si>
  <x:si>
    <x:t>LogWFC: Warning: WFC Cyclo 264</x:t>
  </x:si>
  <x:si>
    <x:t>LogWFC: Warning: WFC Cyclo 242</x:t>
  </x:si>
  <x:si>
    <x:t>LogDel: Warning: Del Cyclo 16</x:t>
  </x:si>
  <x:si>
    <x:t>LogWFC: Warning: WFC Cyclo 251</x:t>
  </x:si>
  <x:si>
    <x:t>LogWFC: Warning: WFC Cyclo 245</x:t>
  </x:si>
  <x:si>
    <x:t>LogWFC: Warning: WFC Cyclo 272</x:t>
  </x:si>
  <x:si>
    <x:t>LogBSP: Warning: BSP Cyclo 2</x:t>
  </x:si>
  <x:si>
    <x:t>LogBSP: Warning: BSP Cyclo 9</x:t>
  </x:si>
  <x:si>
    <x:t>LogWFC: Warning: WFC Cyclo 240</x:t>
  </x:si>
  <x:si>
    <x:t>LogWFC: Warning: WFC Cyclo 261</x:t>
  </x:si>
  <x:si>
    <x:t>LogBSP: Warning: BSP Cyclo 15</x:t>
  </x:si>
  <x:si>
    <x:t>LogWFC: Warning: WFC Cyclo 239</x:t>
  </x:si>
  <x:si>
    <x:t>LogBSP: Warning: BSP Cyclo 4</x:t>
  </x:si>
  <x:si>
    <x:t>LogWFC: Warning: WFC Cyclo 276</x:t>
  </x:si>
  <x:si>
    <x:t>LogBSP: Warning: BSP Cyclo 13</x:t>
  </x:si>
  <x:si>
    <x:t>LogBSP: Warning: BSP Cyclo 11</x:t>
  </x:si>
  <x:si>
    <x:t>LogBSP: Warning: BSP Cyclo 17</x:t>
  </x:si>
  <x:si>
    <x:t>LogBSP: Warning: BSP Cyclo 7</x:t>
  </x:si>
  <x:si>
    <x:t>LogWFC: Warning: WFC Cyclo 265</x:t>
  </x:si>
  <x:si>
    <x:t>LogWFC: Warning: WFC Cyclo 234</x:t>
  </x:si>
  <x:si>
    <x:t>LogWFC: Warning: WFC Cyclo 229</x:t>
  </x:si>
  <x:si>
    <x:t>LogDel: Warning: Del Cyclo 20</x:t>
  </x:si>
  <x:si>
    <x:t>LogDel: Warning: Del Cyclo 19</x:t>
  </x:si>
  <x:si>
    <x:t>LogDel: Warning: Del Cyclo 17</x:t>
  </x:si>
  <x:si>
    <x:t>LogWFC: Warning: WFC Cyclo 255</x:t>
  </x:si>
  <x:si>
    <x:t>LogDel: Warning: Del Cyclo 21</x:t>
  </x:si>
  <x:si>
    <x:t>LogDel: Warning: Del Cyclo 25</x:t>
  </x:si>
  <x:si>
    <x:t>LogDel: Warning: Del Cyclo 22</x:t>
  </x:si>
  <x:si>
    <x:t>LogDel: Warning: Del Cyclo 23</x:t>
  </x:si>
  <x:si>
    <x:t>LogDel: Warning: Del Cyclo 24</x:t>
  </x:si>
  <x:si>
    <x:t>LogBSP: Warning: BSP Cyclo 10</x:t>
  </x:si>
  <x:si>
    <x:t>LogBSP: Warning: BSP Cyclo 12</x:t>
  </x:si>
  <x:si>
    <x:t>LogWFC: Warning: WFC Cyclo 267</x:t>
  </x:si>
  <x:si>
    <x:t>LogWFC: Warning: WFC Cyclo 268</x:t>
  </x:si>
  <x:si>
    <x:t>LogBSP: Warning: BSP Cyclo 6</x:t>
  </x:si>
  <x:si>
    <x:t>LogWFC: Warning: WFC Cyclo 241</x:t>
  </x:si>
  <x:si>
    <x:t>LogBSP: Warning: BSP Cyclo 8</x:t>
  </x:si>
  <x:si>
    <x:t>LogDel: Warning: Del Cyclo 18</x:t>
  </x:si>
  <x:si>
    <x:t>LogWFC: Warning: WFC Cyclo 259</x:t>
  </x:si>
  <x:si>
    <x:t>LogWFC: Warning: WFC Cyclo 232</x:t>
  </x:si>
  <x:si>
    <x:t>LogBSP: Warning: BSP took: 0.743 seconds</x:t>
  </x:si>
  <x:si>
    <x:t>LogDel: Warning: Del took: 0.308 seconds</x:t>
  </x:si>
  <x:si>
    <x:t>LogDel: Warning: Del took: 0.302 seconds</x:t>
  </x:si>
  <x:si>
    <x:t>LogDel: Warning: Del took: 0.312 seconds</x:t>
  </x:si>
  <x:si>
    <x:t>LogDel: Warning: Del took: 0.320 seconds</x:t>
  </x:si>
  <x:si>
    <x:t>LogDel: Warning: Del took: 0.282 seconds</x:t>
  </x:si>
  <x:si>
    <x:t>LogBSP: Warning: BSP took: 0.543 seconds</x:t>
  </x:si>
  <x:si>
    <x:t>LogBSP: Warning: BSP took: 0.260 seconds</x:t>
  </x:si>
  <x:si>
    <x:t>LogBSP: Warning: BSP took: 0.258 seconds</x:t>
  </x:si>
  <x:si>
    <x:t>LogDel: Warning: Del took: 0.355 seconds</x:t>
  </x:si>
  <x:si>
    <x:t>LogDel: Warning: Del took: 0.288 seconds</x:t>
  </x:si>
  <x:si>
    <x:t>LogBSP: Warning: BSP took: 0.218 seconds</x:t>
  </x:si>
  <x:si>
    <x:t>LogBSP: Warning: BSP took: 0.188 seconds</x:t>
  </x:si>
  <x:si>
    <x:t>LogDel: Warning: Del took: 0.300 seconds</x:t>
  </x:si>
  <x:si>
    <x:t>LogDel: Warning: Del took: 0.335 seconds</x:t>
  </x:si>
  <x:si>
    <x:t>LogBSP: Warning: BSP took: 0.177 seconds</x:t>
  </x:si>
  <x:si>
    <x:t>LogBSP: Warning: BSP took: 0.205 seconds</x:t>
  </x:si>
  <x:si>
    <x:t>LogBSP: Warning: BSP took: 0.246 seconds</x:t>
  </x:si>
  <x:si>
    <x:t>LogBSP: Warning: BSP took: 0.495 seconds</x:t>
  </x:si>
  <x:si>
    <x:t>LogBSP: Warning: BSP took: 0.215 seconds</x:t>
  </x:si>
  <x:si>
    <x:t>LogBSP: Warning: BSP took: 0.537 seconds</x:t>
  </x:si>
  <x:si>
    <x:t>LogDel: Warning: Del took: 0.306 seconds</x:t>
  </x:si>
  <x:si>
    <x:t>LogBSP: Warning: BSP took: 0.244 seconds</x:t>
  </x:si>
  <x:si>
    <x:t>LogDel: Warning: Del took: 0.319 seconds</x:t>
  </x:si>
  <x:si>
    <x:t>LogDel: Warning: Del took: 0.266 seconds</x:t>
  </x:si>
  <x:si>
    <x:t>LogDel: Warning: Del took: 0.289 seconds</x:t>
  </x:si>
  <x:si>
    <x:t>LogBSP: Warning: BSP took: 0.766 seconds</x:t>
  </x:si>
  <x:si>
    <x:t>LogDel: Warning: Del took: 0.313 seconds</x:t>
  </x:si>
  <x:si>
    <x:t>LogDel: Warning: Del took: 0.292 seconds</x:t>
  </x:si>
  <x:si>
    <x:t>LogBSP: Warning: BSP took: 0.464 seconds</x:t>
  </x:si>
  <x:si>
    <x:t>LogBSP: Warning: BSP took: 0.849 seconds</x:t>
  </x:si>
  <x:si>
    <x:t>LogBSP: Warning: BSP took: 0.220 seconds</x:t>
  </x:si>
  <x:si>
    <x:t>LogDel: Warning: Del took: 0.307 seconds</x:t>
  </x:si>
  <x:si>
    <x:t>LogDel: Warning: Del took: 0.304 seconds</x:t>
  </x:si>
  <x:si>
    <x:t>LogDel: Warning: Del took: 0.286 seconds</x:t>
  </x:si>
  <x:si>
    <x:t>LogDel: Warning: Del took: 0.295 seconds</x:t>
  </x:si>
  <x:si>
    <x:t>LogBSP: Warning: BSP took: 0.550 seconds</x:t>
  </x:si>
  <x:si>
    <x:t>LogBSP: Warning: BSP took: 0.233 seconds</x:t>
  </x:si>
  <x:si>
    <x:t>LogBSP: Warning: BSP took: 0.254 seconds</x:t>
  </x:si>
  <x:si>
    <x:t>LogDel: Warning: Del took: 0.340 seconds</x:t>
  </x:si>
  <x:si>
    <x:t>LogDel: Warning: Del took: 0.328 seconds</x:t>
  </x:si>
  <x:si>
    <x:t>LogBSP: Warning: BSP took: 0.870 seconds</x:t>
  </x:si>
  <x:si>
    <x:t>LogDel: Warning: Del took: 0.296 seconds</x:t>
  </x:si>
  <x:si>
    <x:t>LogBSP: Warning: BSP took: 0.243 seconds</x:t>
  </x:si>
  <x:si>
    <x:t>LogBSP: Warning: BSP took: 0.502 seconds</x:t>
  </x:si>
  <x:si>
    <x:t>LogBSP: Warning: BSP took: 0.807 seconds</x:t>
  </x:si>
  <x:si>
    <x:t>LogDel: Warning: Del took: 0.273 seconds</x:t>
  </x:si>
  <x:si>
    <x:t>LogDel: Warning: Del took: 0.285 seconds</x:t>
  </x:si>
  <x:si>
    <x:t>LogDel: Warning: Del took: 0.324 seconds</x:t>
  </x:si>
  <x:si>
    <x:t>LogDel: Warning: Del took: 0.272 seconds</x:t>
  </x:si>
  <x:si>
    <x:t>LogBSP: Warning: BSP took: 0.487 seconds</x:t>
  </x:si>
  <x:si>
    <x:t>LogDel: Warning: Del took: 0.327 seconds</x:t>
  </x:si>
  <x:si>
    <x:t>LogBSP: Warning: BSP took: 0.256 seconds</x:t>
  </x:si>
  <x:si>
    <x:t>LogDel: Warning: Del took: 0.316 seconds</x:t>
  </x:si>
  <x:si>
    <x:t>F 기각값: 단측 검정(α=0.05)</x:t>
  </x:si>
  <x:si>
    <x:t>[2] 독립표본 t검정 (이분산 가정)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</x:si>
</x:sst>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84e39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  <x:xf numFmtId="0" fontId="0" fillId="0" borderId="0" xfId="0" applyFill="1" applyBorder="1" applyAlignment="1">
      <x:alignment horizontal="general" vertical="center"/>
    </x:xf>
    <x:xf numFmtId="0" fontId="0" fillId="0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x:xf numFmtId="0" fontId="0" fillId="2" borderId="0" xfId="0" applyFont="1" applyFill="1">
      <x:alignment horizontal="general" vertical="center"/>
    </x:xf>
    <x:xf numFmtId="0" fontId="0" fillId="3" borderId="0" xfId="0" applyFont="1" applyFill="1">
      <x:alignment horizontal="general" vertical="center"/>
    </x:xf>
    <x:xf numFmtId="0" fontId="0" fillId="4" borderId="0" xfId="0" applyFon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0"/>
  <x:sheetViews>
    <x:sheetView tabSelected="1" topLeftCell="A31" zoomScaleNormal="100" zoomScaleSheetLayoutView="75" workbookViewId="0">
      <x:selection activeCell="G12" activeCellId="0" sqref="G12:G12"/>
    </x:sheetView>
  </x:sheetViews>
  <x:sheetFormatPr defaultColWidth="9" defaultRowHeight="16.399999999999999"/>
  <x:cols>
    <x:col min="1" max="1" width="30.25" style="1" bestFit="1" customWidth="1"/>
    <x:col min="2" max="2" width="9" style="1" bestFit="1" customWidth="1"/>
    <x:col min="3" max="3" width="40.625" style="1" bestFit="1" customWidth="1"/>
    <x:col min="4" max="4" width="9" style="1" bestFit="1" customWidth="1"/>
  </x:cols>
  <x:sheetData>
    <x:row r="1" spans="1:4">
      <x:c r="A1" s="1" t="s">
        <x:v>163</x:v>
      </x:c>
      <x:c r="B1" s="1">
        <x:f>VALUE(RIGHT(A1,2))</x:f>
        <x:v>8</x:v>
      </x:c>
      <x:c r="C1" s="1" t="s">
        <x:v>173</x:v>
      </x:c>
      <x:c r="D1" s="1">
        <x:f>VALUE(MID(C1,27,6))</x:f>
        <x:v>0.54300000000000004</x:v>
      </x:c>
    </x:row>
    <x:row r="2" spans="1:4">
      <x:c r="A2" s="1" t="s">
        <x:v>134</x:v>
      </x:c>
      <x:c r="B2" s="1">
        <x:f t="shared" ref="B2:B50" si="0">VALUE(RIGHT(A2,2))</x:f>
        <x:v>9</x:v>
      </x:c>
      <x:c r="C2" s="1" t="s">
        <x:v>178</x:v>
      </x:c>
      <x:c r="D2" s="1">
        <x:f t="shared" ref="D2:D50" si="1">VALUE(MID(C2,27,6))</x:f>
        <x:v>0.218</x:v>
      </x:c>
    </x:row>
    <x:row r="3" spans="1:4">
      <x:c r="A3" s="1" t="s">
        <x:v>134</x:v>
      </x:c>
      <x:c r="B3" s="1">
        <x:f t="shared" si="0"/>
        <x:v>9</x:v>
      </x:c>
      <x:c r="C3" s="1" t="s">
        <x:v>175</x:v>
      </x:c>
      <x:c r="D3" s="1">
        <x:f t="shared" si="1"/>
        <x:v>0.25800000000000001</x:v>
      </x:c>
    </x:row>
    <x:row r="4" spans="1:4">
      <x:c r="A4" s="1" t="s">
        <x:v>144</x:v>
      </x:c>
      <x:c r="B4" s="1">
        <x:f t="shared" si="0"/>
        <x:v>7</x:v>
      </x:c>
      <x:c r="C4" s="1" t="s">
        <x:v>203</x:v>
      </x:c>
      <x:c r="D4" s="1">
        <x:f t="shared" si="1"/>
        <x:v>0.55000000000000004</x:v>
      </x:c>
    </x:row>
    <x:row r="5" spans="1:4">
      <x:c r="A5" s="1" t="s">
        <x:v>161</x:v>
      </x:c>
      <x:c r="B5" s="1">
        <x:f t="shared" si="0"/>
        <x:v>6</x:v>
      </x:c>
      <x:c r="C5" s="1" t="s">
        <x:v>193</x:v>
      </x:c>
      <x:c r="D5" s="1">
        <x:f t="shared" si="1"/>
        <x:v>0.76600000000000001</x:v>
      </x:c>
    </x:row>
    <x:row r="6" spans="1:4">
      <x:c r="A6" s="1" t="s">
        <x:v>143</x:v>
      </x:c>
      <x:c r="B6" s="1">
        <x:f t="shared" si="0"/>
        <x:v>17</x:v>
      </x:c>
      <x:c r="C6" s="1" t="s">
        <x:v>208</x:v>
      </x:c>
      <x:c r="D6" s="1">
        <x:f t="shared" si="1"/>
        <x:v>0.87</x:v>
      </x:c>
    </x:row>
    <x:row r="7" spans="1:4">
      <x:c r="A7" s="1" t="s">
        <x:v>163</x:v>
      </x:c>
      <x:c r="B7" s="1">
        <x:f t="shared" si="0"/>
        <x:v>8</x:v>
      </x:c>
      <x:c r="C7" s="1" t="s">
        <x:v>49</x:v>
      </x:c>
      <x:c r="D7" s="1">
        <x:f t="shared" si="1"/>
        <x:v>0.53100000000000003</x:v>
      </x:c>
    </x:row>
    <x:row r="8" spans="1:4">
      <x:c r="A8" s="1" t="s">
        <x:v>144</x:v>
      </x:c>
      <x:c r="B8" s="1">
        <x:f t="shared" si="0"/>
        <x:v>7</x:v>
      </x:c>
      <x:c r="C8" s="1" t="s">
        <x:v>185</x:v>
      </x:c>
      <x:c r="D8" s="1">
        <x:f t="shared" si="1"/>
        <x:v>0.495</x:v>
      </x:c>
    </x:row>
    <x:row r="9" spans="1:4">
      <x:c r="A9" s="1" t="s">
        <x:v>161</x:v>
      </x:c>
      <x:c r="B9" s="1">
        <x:f t="shared" si="0"/>
        <x:v>6</x:v>
      </x:c>
      <x:c r="C9" s="1" t="s">
        <x:v>42</x:v>
      </x:c>
      <x:c r="D9" s="1">
        <x:f t="shared" si="1"/>
        <x:v>0.52900000000000003</x:v>
      </x:c>
    </x:row>
    <x:row r="10" spans="1:4">
      <x:c r="A10" s="1" t="s">
        <x:v>137</x:v>
      </x:c>
      <x:c r="B10" s="1">
        <x:f t="shared" si="0"/>
        <x:v>15</x:v>
      </x:c>
      <x:c r="C10" s="1" t="s">
        <x:v>54</x:v>
      </x:c>
      <x:c r="D10" s="1">
        <x:f t="shared" si="1"/>
        <x:v>0.28100000000000003</x:v>
      </x:c>
    </x:row>
    <x:row r="11" spans="1:4">
      <x:c r="A11" s="1" t="s">
        <x:v>144</x:v>
      </x:c>
      <x:c r="B11" s="1">
        <x:f t="shared" si="0"/>
        <x:v>7</x:v>
      </x:c>
      <x:c r="C11" s="1" t="s">
        <x:v>2</x:v>
      </x:c>
      <x:c r="D11" s="1">
        <x:f t="shared" si="1"/>
        <x:v>0.23400000000000001</x:v>
      </x:c>
    </x:row>
    <x:row r="12" spans="1:4">
      <x:c r="A12" s="1" t="s">
        <x:v>139</x:v>
      </x:c>
      <x:c r="B12" s="1">
        <x:f t="shared" si="0"/>
        <x:v>4</x:v>
      </x:c>
      <x:c r="C12" s="1" t="s">
        <x:v>182</x:v>
      </x:c>
      <x:c r="D12" s="1">
        <x:f t="shared" si="1"/>
        <x:v>0.17699999999999999</x:v>
      </x:c>
    </x:row>
    <x:row r="13" spans="1:4">
      <x:c r="A13" s="1" t="s">
        <x:v>158</x:v>
      </x:c>
      <x:c r="B13" s="1">
        <x:f t="shared" si="0"/>
        <x:v>12</x:v>
      </x:c>
      <x:c r="C13" s="1" t="s">
        <x:v>44</x:v>
      </x:c>
      <x:c r="D13" s="1">
        <x:f t="shared" si="1"/>
        <x:v>0.252</x:v>
      </x:c>
    </x:row>
    <x:row r="14" spans="1:4">
      <x:c r="A14" s="1" t="s">
        <x:v>137</x:v>
      </x:c>
      <x:c r="B14" s="1">
        <x:f t="shared" si="0"/>
        <x:v>15</x:v>
      </x:c>
      <x:c r="C14" s="1" t="s">
        <x:v>187</x:v>
      </x:c>
      <x:c r="D14" s="1">
        <x:f t="shared" si="1"/>
        <x:v>0.53700000000000003</x:v>
      </x:c>
    </x:row>
    <x:row r="15" spans="1:4">
      <x:c r="A15" s="1" t="s">
        <x:v>144</x:v>
      </x:c>
      <x:c r="B15" s="1">
        <x:f t="shared" si="0"/>
        <x:v>7</x:v>
      </x:c>
      <x:c r="C15" s="1" t="s">
        <x:v>55</x:v>
      </x:c>
      <x:c r="D15" s="1">
        <x:f t="shared" si="1"/>
        <x:v>0.251</x:v>
      </x:c>
    </x:row>
    <x:row r="16" spans="1:4">
      <x:c r="A16" s="1" t="s">
        <x:v>163</x:v>
      </x:c>
      <x:c r="B16" s="1">
        <x:f t="shared" si="0"/>
        <x:v>8</x:v>
      </x:c>
      <x:c r="C16" s="1" t="s">
        <x:v>52</x:v>
      </x:c>
      <x:c r="D16" s="1">
        <x:f t="shared" si="1"/>
        <x:v>0.23499999999999999</x:v>
      </x:c>
    </x:row>
    <x:row r="17" spans="1:4">
      <x:c r="A17" s="1" t="s">
        <x:v>157</x:v>
      </x:c>
      <x:c r="B17" s="1">
        <x:f t="shared" si="0"/>
        <x:v>10</x:v>
      </x:c>
      <x:c r="C17" s="1" t="s">
        <x:v>57</x:v>
      </x:c>
      <x:c r="D17" s="1">
        <x:f t="shared" si="1"/>
        <x:v>0.53400000000000003</x:v>
      </x:c>
    </x:row>
    <x:row r="18" spans="1:4">
      <x:c r="A18" s="1" t="s">
        <x:v>144</x:v>
      </x:c>
      <x:c r="B18" s="1">
        <x:f t="shared" si="0"/>
        <x:v>7</x:v>
      </x:c>
      <x:c r="C18" s="1" t="s">
        <x:v>41</x:v>
      </x:c>
      <x:c r="D18" s="1">
        <x:f t="shared" si="1"/>
        <x:v>0.20899999999999999</x:v>
      </x:c>
    </x:row>
    <x:row r="19" spans="1:4">
      <x:c r="A19" s="1" t="s">
        <x:v>157</x:v>
      </x:c>
      <x:c r="B19" s="1">
        <x:f t="shared" si="0"/>
        <x:v>10</x:v>
      </x:c>
      <x:c r="C19" s="1" t="s">
        <x:v>189</x:v>
      </x:c>
      <x:c r="D19" s="1">
        <x:f t="shared" si="1"/>
        <x:v>0.24399999999999999</x:v>
      </x:c>
    </x:row>
    <x:row r="20" spans="1:4">
      <x:c r="A20" s="1" t="s">
        <x:v>163</x:v>
      </x:c>
      <x:c r="B20" s="1">
        <x:f t="shared" si="0"/>
        <x:v>8</x:v>
      </x:c>
      <x:c r="C20" s="1" t="s">
        <x:v>184</x:v>
      </x:c>
      <x:c r="D20" s="1">
        <x:f t="shared" si="1"/>
        <x:v>0.246</x:v>
      </x:c>
    </x:row>
    <x:row r="21" spans="1:4">
      <x:c r="A21" s="1" t="s">
        <x:v>157</x:v>
      </x:c>
      <x:c r="B21" s="1">
        <x:f t="shared" si="0"/>
        <x:v>10</x:v>
      </x:c>
      <x:c r="C21" s="1" t="s">
        <x:v>2</x:v>
      </x:c>
      <x:c r="D21" s="1">
        <x:f t="shared" si="1"/>
        <x:v>0.23400000000000001</x:v>
      </x:c>
    </x:row>
    <x:row r="22" spans="1:4">
      <x:c r="A22" s="1" t="s">
        <x:v>161</x:v>
      </x:c>
      <x:c r="B22" s="1">
        <x:f t="shared" si="0"/>
        <x:v>6</x:v>
      </x:c>
      <x:c r="C22" s="1" t="s">
        <x:v>196</x:v>
      </x:c>
      <x:c r="D22" s="1">
        <x:f t="shared" si="1"/>
        <x:v>0.46400000000000002</x:v>
      </x:c>
    </x:row>
    <x:row r="23" spans="1:4">
      <x:c r="A23" s="1" t="s">
        <x:v>142</x:v>
      </x:c>
      <x:c r="B23" s="1">
        <x:f t="shared" si="0"/>
        <x:v>11</x:v>
      </x:c>
      <x:c r="C23" s="1" t="s">
        <x:v>43</x:v>
      </x:c>
      <x:c r="D23" s="1">
        <x:f t="shared" si="1"/>
        <x:v>0.77200000000000002</x:v>
      </x:c>
    </x:row>
    <x:row r="24" spans="1:4">
      <x:c r="A24" s="1" t="s">
        <x:v>144</x:v>
      </x:c>
      <x:c r="B24" s="1">
        <x:f t="shared" si="0"/>
        <x:v>7</x:v>
      </x:c>
      <x:c r="C24" s="1" t="s">
        <x:v>186</x:v>
      </x:c>
      <x:c r="D24" s="1">
        <x:f t="shared" si="1"/>
        <x:v>0.215</x:v>
      </x:c>
    </x:row>
    <x:row r="25" spans="1:4">
      <x:c r="A25" s="1" t="s">
        <x:v>134</x:v>
      </x:c>
      <x:c r="B25" s="1">
        <x:f t="shared" si="0"/>
        <x:v>9</x:v>
      </x:c>
      <x:c r="C25" s="1" t="s">
        <x:v>0</x:v>
      </x:c>
      <x:c r="D25" s="1">
        <x:f t="shared" si="1"/>
        <x:v>0.214</x:v>
      </x:c>
    </x:row>
    <x:row r="26" spans="1:4">
      <x:c r="A26" s="1" t="s">
        <x:v>161</x:v>
      </x:c>
      <x:c r="B26" s="1">
        <x:f t="shared" si="0"/>
        <x:v>6</x:v>
      </x:c>
      <x:c r="C26" s="1" t="s">
        <x:v>52</x:v>
      </x:c>
      <x:c r="D26" s="1">
        <x:f t="shared" si="1"/>
        <x:v>0.23499999999999999</x:v>
      </x:c>
    </x:row>
    <x:row r="27" spans="1:4">
      <x:c r="A27" s="1" t="s">
        <x:v>134</x:v>
      </x:c>
      <x:c r="B27" s="1">
        <x:f t="shared" si="0"/>
        <x:v>9</x:v>
      </x:c>
      <x:c r="C27" s="1" t="s">
        <x:v>48</x:v>
      </x:c>
      <x:c r="D27" s="1">
        <x:f t="shared" si="1"/>
        <x:v>0.255</x:v>
      </x:c>
    </x:row>
    <x:row r="28" spans="1:4">
      <x:c r="A28" s="1" t="s">
        <x:v>134</x:v>
      </x:c>
      <x:c r="B28" s="1">
        <x:f t="shared" si="0"/>
        <x:v>9</x:v>
      </x:c>
      <x:c r="C28" s="1" t="s">
        <x:v>56</x:v>
      </x:c>
      <x:c r="D28" s="1">
        <x:f t="shared" si="1"/>
        <x:v>0.77000000000000002</x:v>
      </x:c>
    </x:row>
    <x:row r="29" spans="1:4">
      <x:c r="A29" s="1" t="s">
        <x:v>134</x:v>
      </x:c>
      <x:c r="B29" s="1">
        <x:f t="shared" si="0"/>
        <x:v>9</x:v>
      </x:c>
      <x:c r="C29" s="1" t="s">
        <x:v>183</x:v>
      </x:c>
      <x:c r="D29" s="1">
        <x:f t="shared" si="1"/>
        <x:v>0.20499999999999999</x:v>
      </x:c>
    </x:row>
    <x:row r="30" spans="1:4">
      <x:c r="A30" s="1" t="s">
        <x:v>144</x:v>
      </x:c>
      <x:c r="B30" s="1">
        <x:f t="shared" si="0"/>
        <x:v>7</x:v>
      </x:c>
      <x:c r="C30" s="1" t="s">
        <x:v>47</x:v>
      </x:c>
      <x:c r="D30" s="1">
        <x:f t="shared" si="1"/>
        <x:v>0.247</x:v>
      </x:c>
    </x:row>
    <x:row r="31" spans="1:4">
      <x:c r="A31" s="1" t="s">
        <x:v>141</x:v>
      </x:c>
      <x:c r="B31" s="1">
        <x:f t="shared" si="0"/>
        <x:v>13</x:v>
      </x:c>
      <x:c r="C31" s="1" t="s">
        <x:v>212</x:v>
      </x:c>
      <x:c r="D31" s="1">
        <x:f t="shared" si="1"/>
        <x:v>0.80700000000000005</x:v>
      </x:c>
    </x:row>
    <x:row r="32" spans="1:4">
      <x:c r="A32" s="1" t="s">
        <x:v>163</x:v>
      </x:c>
      <x:c r="B32" s="1">
        <x:f t="shared" si="0"/>
        <x:v>8</x:v>
      </x:c>
      <x:c r="C32" s="1" t="s">
        <x:v>210</x:v>
      </x:c>
      <x:c r="D32" s="1">
        <x:f t="shared" si="1"/>
        <x:v>0.24299999999999999</x:v>
      </x:c>
    </x:row>
    <x:row r="33" spans="1:4">
      <x:c r="A33" s="1" t="s">
        <x:v>134</x:v>
      </x:c>
      <x:c r="B33" s="1">
        <x:f t="shared" si="0"/>
        <x:v>9</x:v>
      </x:c>
      <x:c r="C33" s="1" t="s">
        <x:v>56</x:v>
      </x:c>
      <x:c r="D33" s="1">
        <x:f t="shared" si="1"/>
        <x:v>0.77000000000000002</x:v>
      </x:c>
    </x:row>
    <x:row r="34" spans="1:4">
      <x:c r="A34" s="1" t="s">
        <x:v>139</x:v>
      </x:c>
      <x:c r="B34" s="1">
        <x:f t="shared" si="0"/>
        <x:v>4</x:v>
      </x:c>
      <x:c r="C34" s="1" t="s">
        <x:v>45</x:v>
      </x:c>
      <x:c r="D34" s="1">
        <x:f t="shared" si="1"/>
        <x:v>1.667</x:v>
      </x:c>
    </x:row>
    <x:row r="35" spans="1:4">
      <x:c r="A35" s="1" t="s">
        <x:v>158</x:v>
      </x:c>
      <x:c r="B35" s="1">
        <x:f t="shared" si="0"/>
        <x:v>12</x:v>
      </x:c>
      <x:c r="C35" s="1" t="s">
        <x:v>63</x:v>
      </x:c>
      <x:c r="D35" s="1">
        <x:f t="shared" si="1"/>
        <x:v>0.57599999999999996</x:v>
      </x:c>
    </x:row>
    <x:row r="36" spans="1:4">
      <x:c r="A36" s="1" t="s">
        <x:v>142</x:v>
      </x:c>
      <x:c r="B36" s="1">
        <x:f t="shared" si="0"/>
        <x:v>11</x:v>
      </x:c>
      <x:c r="C36" s="1" t="s">
        <x:v>61</x:v>
      </x:c>
      <x:c r="D36" s="1">
        <x:f t="shared" si="1"/>
        <x:v>0.248</x:v>
      </x:c>
    </x:row>
    <x:row r="37" spans="1:4">
      <x:c r="A37" s="1" t="s">
        <x:v>134</x:v>
      </x:c>
      <x:c r="B37" s="1">
        <x:f t="shared" si="0"/>
        <x:v>9</x:v>
      </x:c>
      <x:c r="C37" s="1" t="s">
        <x:v>217</x:v>
      </x:c>
      <x:c r="D37" s="1">
        <x:f t="shared" si="1"/>
        <x:v>0.48699999999999999</x:v>
      </x:c>
    </x:row>
    <x:row r="38" spans="1:4">
      <x:c r="A38" s="1" t="s">
        <x:v>142</x:v>
      </x:c>
      <x:c r="B38" s="1">
        <x:f t="shared" si="0"/>
        <x:v>11</x:v>
      </x:c>
      <x:c r="C38" s="1" t="s">
        <x:v>37</x:v>
      </x:c>
      <x:c r="D38" s="1">
        <x:f t="shared" si="1"/>
        <x:v>0.50900000000000001</x:v>
      </x:c>
    </x:row>
    <x:row r="39" spans="1:4">
      <x:c r="A39" s="1" t="s">
        <x:v>144</x:v>
      </x:c>
      <x:c r="B39" s="1">
        <x:f t="shared" si="0"/>
        <x:v>7</x:v>
      </x:c>
      <x:c r="C39" s="1" t="s">
        <x:v>48</x:v>
      </x:c>
      <x:c r="D39" s="1">
        <x:f t="shared" si="1"/>
        <x:v>0.255</x:v>
      </x:c>
    </x:row>
    <x:row r="40" spans="1:4">
      <x:c r="A40" s="1" t="s">
        <x:v>163</x:v>
      </x:c>
      <x:c r="B40" s="1">
        <x:f t="shared" si="0"/>
        <x:v>8</x:v>
      </x:c>
      <x:c r="C40" s="1" t="s">
        <x:v>1</x:v>
      </x:c>
      <x:c r="D40" s="1">
        <x:f t="shared" si="1"/>
        <x:v>0.25900000000000001</x:v>
      </x:c>
    </x:row>
    <x:row r="41" spans="1:4">
      <x:c r="A41" s="1" t="s">
        <x:v>163</x:v>
      </x:c>
      <x:c r="B41" s="1">
        <x:f t="shared" si="0"/>
        <x:v>8</x:v>
      </x:c>
      <x:c r="C41" s="1" t="s">
        <x:v>205</x:v>
      </x:c>
      <x:c r="D41" s="1">
        <x:f t="shared" si="1"/>
        <x:v>0.254</x:v>
      </x:c>
    </x:row>
    <x:row r="42" spans="1:4">
      <x:c r="A42" s="1" t="s">
        <x:v>144</x:v>
      </x:c>
      <x:c r="B42" s="1">
        <x:f t="shared" si="0"/>
        <x:v>7</x:v>
      </x:c>
      <x:c r="C42" s="1" t="s">
        <x:v>211</x:v>
      </x:c>
      <x:c r="D42" s="1">
        <x:f t="shared" si="1"/>
        <x:v>0.502</x:v>
      </x:c>
    </x:row>
    <x:row r="43" spans="1:4">
      <x:c r="A43" s="1" t="s">
        <x:v>144</x:v>
      </x:c>
      <x:c r="B43" s="1">
        <x:f t="shared" si="0"/>
        <x:v>7</x:v>
      </x:c>
      <x:c r="C43" s="1" t="s">
        <x:v>204</x:v>
      </x:c>
      <x:c r="D43" s="1">
        <x:f t="shared" si="1"/>
        <x:v>0.23300000000000001</x:v>
      </x:c>
    </x:row>
    <x:row r="44" spans="1:4">
      <x:c r="A44" s="1" t="s">
        <x:v>141</x:v>
      </x:c>
      <x:c r="B44" s="1">
        <x:f t="shared" si="0"/>
        <x:v>13</x:v>
      </x:c>
      <x:c r="C44" s="1" t="s">
        <x:v>189</x:v>
      </x:c>
      <x:c r="D44" s="1">
        <x:f t="shared" si="1"/>
        <x:v>0.24399999999999999</x:v>
      </x:c>
    </x:row>
    <x:row r="45" spans="1:4">
      <x:c r="A45" s="1" t="s">
        <x:v>144</x:v>
      </x:c>
      <x:c r="B45" s="1">
        <x:f t="shared" si="0"/>
        <x:v>7</x:v>
      </x:c>
      <x:c r="C45" s="1" t="s">
        <x:v>167</x:v>
      </x:c>
      <x:c r="D45" s="1">
        <x:f t="shared" si="1"/>
        <x:v>0.74299999999999999</x:v>
      </x:c>
    </x:row>
    <x:row r="46" spans="1:4">
      <x:c r="A46" s="1" t="s">
        <x:v>161</x:v>
      </x:c>
      <x:c r="B46" s="1">
        <x:f t="shared" si="0"/>
        <x:v>6</x:v>
      </x:c>
      <x:c r="C46" s="1" t="s">
        <x:v>197</x:v>
      </x:c>
      <x:c r="D46" s="1">
        <x:f t="shared" si="1"/>
        <x:v>0.84899999999999998</x:v>
      </x:c>
    </x:row>
    <x:row r="47" spans="1:4">
      <x:c r="A47" s="1" t="s">
        <x:v>144</x:v>
      </x:c>
      <x:c r="B47" s="1">
        <x:f t="shared" si="0"/>
        <x:v>7</x:v>
      </x:c>
      <x:c r="C47" s="1" t="s">
        <x:v>219</x:v>
      </x:c>
      <x:c r="D47" s="1">
        <x:f t="shared" si="1"/>
        <x:v>0.25600000000000001</x:v>
      </x:c>
    </x:row>
    <x:row r="48" spans="1:4">
      <x:c r="A48" s="1" t="s">
        <x:v>133</x:v>
      </x:c>
      <x:c r="B48" s="1">
        <x:f t="shared" si="0"/>
        <x:v>2</x:v>
      </x:c>
      <x:c r="C48" s="1" t="s">
        <x:v>198</x:v>
      </x:c>
      <x:c r="D48" s="1">
        <x:f t="shared" si="1"/>
        <x:v>0.22</x:v>
      </x:c>
    </x:row>
    <x:row r="49" spans="1:4">
      <x:c r="A49" s="1" t="s">
        <x:v>133</x:v>
      </x:c>
      <x:c r="B49" s="1">
        <x:f t="shared" si="0"/>
        <x:v>2</x:v>
      </x:c>
      <x:c r="C49" s="1" t="s">
        <x:v>179</x:v>
      </x:c>
      <x:c r="D49" s="1">
        <x:f t="shared" si="1"/>
        <x:v>0.188</x:v>
      </x:c>
    </x:row>
    <x:row r="50" spans="1:4">
      <x:c r="A50" s="1" t="s">
        <x:v>163</x:v>
      </x:c>
      <x:c r="B50" s="1">
        <x:f t="shared" si="0"/>
        <x:v>8</x:v>
      </x:c>
      <x:c r="C50" s="1" t="s">
        <x:v>174</x:v>
      </x:c>
      <x:c r="D50" s="1">
        <x:f t="shared" si="1"/>
        <x:v>0.26000000000000001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50"/>
  <x:sheetViews>
    <x:sheetView topLeftCell="A1" zoomScaleNormal="100" zoomScaleSheetLayoutView="75" workbookViewId="0">
      <x:selection activeCell="B1" activeCellId="0" sqref="B1:B50"/>
    </x:sheetView>
  </x:sheetViews>
  <x:sheetFormatPr defaultColWidth="9" defaultRowHeight="16.399999999999999"/>
  <x:cols>
    <x:col min="1" max="1" width="29.375" style="1" bestFit="1" customWidth="1"/>
    <x:col min="2" max="2" width="9" style="1" bestFit="1" customWidth="1"/>
    <x:col min="3" max="3" width="39.75" style="1" bestFit="1" customWidth="1"/>
    <x:col min="4" max="4" width="9" style="1" bestFit="1" customWidth="1"/>
  </x:cols>
  <x:sheetData>
    <x:row r="1" spans="1:4">
      <x:c r="A1" s="1" t="s">
        <x:v>156</x:v>
      </x:c>
      <x:c r="B1" s="1">
        <x:f>VALUE(RIGHT(A1,2))</x:f>
        <x:v>24</x:v>
      </x:c>
      <x:c r="C1" s="1" t="s">
        <x:v>190</x:v>
      </x:c>
      <x:c r="D1" s="1">
        <x:f>VALUE(MID(C1,27,6))</x:f>
        <x:v>0.31900000000000001</x:v>
      </x:c>
    </x:row>
    <x:row r="2" spans="1:4">
      <x:c r="A2" s="1" t="s">
        <x:v>129</x:v>
      </x:c>
      <x:c r="B2" s="1">
        <x:f t="shared" ref="B2:B50" si="0">VALUE(RIGHT(A2,2))</x:f>
        <x:v>16</x:v>
      </x:c>
      <x:c r="C2" s="1" t="s">
        <x:v>216</x:v>
      </x:c>
      <x:c r="D2" s="1">
        <x:f t="shared" ref="D2:D50" si="1">VALUE(MID(C2,27,6))</x:f>
        <x:v>0.27200000000000002</x:v>
      </x:c>
    </x:row>
    <x:row r="3" spans="1:4">
      <x:c r="A3" s="1" t="s">
        <x:v>154</x:v>
      </x:c>
      <x:c r="B3" s="1">
        <x:f t="shared" si="0"/>
        <x:v>22</x:v>
      </x:c>
      <x:c r="C3" s="1" t="s">
        <x:v>181</x:v>
      </x:c>
      <x:c r="D3" s="1">
        <x:f t="shared" si="1"/>
        <x:v>0.33500000000000002</x:v>
      </x:c>
    </x:row>
    <x:row r="4" spans="1:4">
      <x:c r="A4" s="1" t="s">
        <x:v>164</x:v>
      </x:c>
      <x:c r="B4" s="1">
        <x:f t="shared" si="0"/>
        <x:v>18</x:v>
      </x:c>
      <x:c r="C4" s="1" t="s">
        <x:v>214</x:v>
      </x:c>
      <x:c r="D4" s="1">
        <x:f t="shared" si="1"/>
        <x:v>0.28499999999999998</x:v>
      </x:c>
    </x:row>
    <x:row r="5" spans="1:4">
      <x:c r="A5" s="1" t="s">
        <x:v>153</x:v>
      </x:c>
      <x:c r="B5" s="1">
        <x:f t="shared" si="0"/>
        <x:v>25</x:v>
      </x:c>
      <x:c r="C5" s="1" t="s">
        <x:v>206</x:v>
      </x:c>
      <x:c r="D5" s="1">
        <x:f t="shared" si="1"/>
        <x:v>0.34000000000000002</x:v>
      </x:c>
    </x:row>
    <x:row r="6" spans="1:4">
      <x:c r="A6" s="1" t="s">
        <x:v>152</x:v>
      </x:c>
      <x:c r="B6" s="1">
        <x:f t="shared" si="0"/>
        <x:v>21</x:v>
      </x:c>
      <x:c r="C6" s="1" t="s">
        <x:v>168</x:v>
      </x:c>
      <x:c r="D6" s="1">
        <x:f t="shared" si="1"/>
        <x:v>0.308</x:v>
      </x:c>
    </x:row>
    <x:row r="7" spans="1:4">
      <x:c r="A7" s="1" t="s">
        <x:v>154</x:v>
      </x:c>
      <x:c r="B7" s="1">
        <x:f t="shared" si="0"/>
        <x:v>22</x:v>
      </x:c>
      <x:c r="C7" s="1" t="s">
        <x:v>171</x:v>
      </x:c>
      <x:c r="D7" s="1">
        <x:f t="shared" si="1"/>
        <x:v>0.32000000000000001</x:v>
      </x:c>
    </x:row>
    <x:row r="8" spans="1:4">
      <x:c r="A8" s="1" t="s">
        <x:v>164</x:v>
      </x:c>
      <x:c r="B8" s="1">
        <x:f t="shared" si="0"/>
        <x:v>18</x:v>
      </x:c>
      <x:c r="C8" s="1" t="s">
        <x:v>214</x:v>
      </x:c>
      <x:c r="D8" s="1">
        <x:f t="shared" si="1"/>
        <x:v>0.28499999999999998</x:v>
      </x:c>
    </x:row>
    <x:row r="9" spans="1:4">
      <x:c r="A9" s="1" t="s">
        <x:v>156</x:v>
      </x:c>
      <x:c r="B9" s="1">
        <x:f t="shared" si="0"/>
        <x:v>24</x:v>
      </x:c>
      <x:c r="C9" s="1" t="s">
        <x:v>220</x:v>
      </x:c>
      <x:c r="D9" s="1">
        <x:f t="shared" si="1"/>
        <x:v>0.316</x:v>
      </x:c>
    </x:row>
    <x:row r="10" spans="1:4">
      <x:c r="A10" s="1" t="s">
        <x:v>152</x:v>
      </x:c>
      <x:c r="B10" s="1">
        <x:f t="shared" si="0"/>
        <x:v>21</x:v>
      </x:c>
      <x:c r="C10" s="1" t="s">
        <x:v>215</x:v>
      </x:c>
      <x:c r="D10" s="1">
        <x:f t="shared" si="1"/>
        <x:v>0.32400000000000001</x:v>
      </x:c>
    </x:row>
    <x:row r="11" spans="1:4">
      <x:c r="A11" s="1" t="s">
        <x:v>150</x:v>
      </x:c>
      <x:c r="B11" s="1">
        <x:f t="shared" si="0"/>
        <x:v>17</x:v>
      </x:c>
      <x:c r="C11" s="1" t="s">
        <x:v>213</x:v>
      </x:c>
      <x:c r="D11" s="1">
        <x:f t="shared" si="1"/>
        <x:v>0.27300000000000002</x:v>
      </x:c>
    </x:row>
    <x:row r="12" spans="1:4">
      <x:c r="A12" s="1" t="s">
        <x:v>154</x:v>
      </x:c>
      <x:c r="B12" s="1">
        <x:f t="shared" si="0"/>
        <x:v>22</x:v>
      </x:c>
      <x:c r="C12" s="1" t="s">
        <x:v>207</x:v>
      </x:c>
      <x:c r="D12" s="1">
        <x:f t="shared" si="1"/>
        <x:v>0.32800000000000001</x:v>
      </x:c>
    </x:row>
    <x:row r="13" spans="1:4">
      <x:c r="A13" s="1" t="s">
        <x:v>150</x:v>
      </x:c>
      <x:c r="B13" s="1">
        <x:f t="shared" si="0"/>
        <x:v>17</x:v>
      </x:c>
      <x:c r="C13" s="1" t="s">
        <x:v>202</x:v>
      </x:c>
      <x:c r="D13" s="1">
        <x:f t="shared" si="1"/>
        <x:v>0.29499999999999998</x:v>
      </x:c>
    </x:row>
    <x:row r="14" spans="1:4">
      <x:c r="A14" s="1" t="s">
        <x:v>153</x:v>
      </x:c>
      <x:c r="B14" s="1">
        <x:f t="shared" si="0"/>
        <x:v>25</x:v>
      </x:c>
      <x:c r="C14" s="1" t="s">
        <x:v>218</x:v>
      </x:c>
      <x:c r="D14" s="1">
        <x:f t="shared" si="1"/>
        <x:v>0.32700000000000001</x:v>
      </x:c>
    </x:row>
    <x:row r="15" spans="1:4">
      <x:c r="A15" s="1" t="s">
        <x:v>152</x:v>
      </x:c>
      <x:c r="B15" s="1">
        <x:f t="shared" si="0"/>
        <x:v>21</x:v>
      </x:c>
      <x:c r="C15" s="1" t="s">
        <x:v>194</x:v>
      </x:c>
      <x:c r="D15" s="1">
        <x:f t="shared" si="1"/>
        <x:v>0.313</x:v>
      </x:c>
    </x:row>
    <x:row r="16" spans="1:4">
      <x:c r="A16" s="1" t="s">
        <x:v>129</x:v>
      </x:c>
      <x:c r="B16" s="1">
        <x:f t="shared" si="0"/>
        <x:v>16</x:v>
      </x:c>
      <x:c r="C16" s="1" t="s">
        <x:v>99</x:v>
      </x:c>
      <x:c r="D16" s="1">
        <x:f t="shared" si="1"/>
        <x:v>0.27700000000000002</x:v>
      </x:c>
    </x:row>
    <x:row r="17" spans="1:4">
      <x:c r="A17" s="1" t="s">
        <x:v>149</x:v>
      </x:c>
      <x:c r="B17" s="1">
        <x:f t="shared" si="0"/>
        <x:v>19</x:v>
      </x:c>
      <x:c r="C17" s="1" t="s">
        <x:v>191</x:v>
      </x:c>
      <x:c r="D17" s="1">
        <x:f t="shared" si="1"/>
        <x:v>0.26600000000000001</x:v>
      </x:c>
    </x:row>
    <x:row r="18" spans="1:4">
      <x:c r="A18" s="1" t="s">
        <x:v>152</x:v>
      </x:c>
      <x:c r="B18" s="1">
        <x:f t="shared" si="0"/>
        <x:v>21</x:v>
      </x:c>
      <x:c r="C18" s="1" t="s">
        <x:v>209</x:v>
      </x:c>
      <x:c r="D18" s="1">
        <x:f t="shared" si="1"/>
        <x:v>0.29599999999999999</x:v>
      </x:c>
    </x:row>
    <x:row r="19" spans="1:4">
      <x:c r="A19" s="1" t="s">
        <x:v>154</x:v>
      </x:c>
      <x:c r="B19" s="1">
        <x:f t="shared" si="0"/>
        <x:v>22</x:v>
      </x:c>
      <x:c r="C19" s="1" t="s">
        <x:v>195</x:v>
      </x:c>
      <x:c r="D19" s="1">
        <x:f t="shared" si="1"/>
        <x:v>0.29199999999999998</x:v>
      </x:c>
    </x:row>
    <x:row r="20" spans="1:4">
      <x:c r="A20" s="1" t="s">
        <x:v>150</x:v>
      </x:c>
      <x:c r="B20" s="1">
        <x:f t="shared" si="0"/>
        <x:v>17</x:v>
      </x:c>
      <x:c r="C20" s="1" t="s">
        <x:v>201</x:v>
      </x:c>
      <x:c r="D20" s="1">
        <x:f t="shared" si="1"/>
        <x:v>0.28599999999999998</x:v>
      </x:c>
    </x:row>
    <x:row r="21" spans="1:4">
      <x:c r="A21" s="1" t="s">
        <x:v>148</x:v>
      </x:c>
      <x:c r="B21" s="1">
        <x:f t="shared" si="0"/>
        <x:v>20</x:v>
      </x:c>
      <x:c r="C21" s="1" t="s">
        <x:v>201</x:v>
      </x:c>
      <x:c r="D21" s="1">
        <x:f t="shared" si="1"/>
        <x:v>0.28599999999999998</x:v>
      </x:c>
    </x:row>
    <x:row r="22" spans="1:4">
      <x:c r="A22" s="1" t="s">
        <x:v>150</x:v>
      </x:c>
      <x:c r="B22" s="1">
        <x:f t="shared" si="0"/>
        <x:v>17</x:v>
      </x:c>
      <x:c r="C22" s="1" t="s">
        <x:v>199</x:v>
      </x:c>
      <x:c r="D22" s="1">
        <x:f t="shared" si="1"/>
        <x:v>0.307</x:v>
      </x:c>
    </x:row>
    <x:row r="23" spans="1:4">
      <x:c r="A23" s="1" t="s">
        <x:v>156</x:v>
      </x:c>
      <x:c r="B23" s="1">
        <x:f t="shared" si="0"/>
        <x:v>24</x:v>
      </x:c>
      <x:c r="C23" s="1" t="s">
        <x:v>67</x:v>
      </x:c>
      <x:c r="D23" s="1">
        <x:f t="shared" si="1"/>
        <x:v>0.314</x:v>
      </x:c>
    </x:row>
    <x:row r="24" spans="1:4">
      <x:c r="A24" s="1" t="s">
        <x:v>155</x:v>
      </x:c>
      <x:c r="B24" s="1">
        <x:f t="shared" si="0"/>
        <x:v>23</x:v>
      </x:c>
      <x:c r="C24" s="1" t="s">
        <x:v>200</x:v>
      </x:c>
      <x:c r="D24" s="1">
        <x:f t="shared" si="1"/>
        <x:v>0.30399999999999999</x:v>
      </x:c>
    </x:row>
    <x:row r="25" spans="1:4">
      <x:c r="A25" s="1" t="s">
        <x:v>156</x:v>
      </x:c>
      <x:c r="B25" s="1">
        <x:f t="shared" si="0"/>
        <x:v>24</x:v>
      </x:c>
      <x:c r="C25" s="1" t="s">
        <x:v>67</x:v>
      </x:c>
      <x:c r="D25" s="1">
        <x:f t="shared" si="1"/>
        <x:v>0.314</x:v>
      </x:c>
    </x:row>
    <x:row r="26" spans="1:4">
      <x:c r="A26" s="1" t="s">
        <x:v>150</x:v>
      </x:c>
      <x:c r="B26" s="1">
        <x:f t="shared" si="0"/>
        <x:v>17</x:v>
      </x:c>
      <x:c r="C26" s="1" t="s">
        <x:v>188</x:v>
      </x:c>
      <x:c r="D26" s="1">
        <x:f t="shared" si="1"/>
        <x:v>0.30599999999999999</x:v>
      </x:c>
    </x:row>
    <x:row r="27" spans="1:4">
      <x:c r="A27" s="1" t="s">
        <x:v>152</x:v>
      </x:c>
      <x:c r="B27" s="1">
        <x:f t="shared" si="0"/>
        <x:v>21</x:v>
      </x:c>
      <x:c r="C27" s="1" t="s">
        <x:v>66</x:v>
      </x:c>
      <x:c r="D27" s="1">
        <x:f t="shared" si="1"/>
        <x:v>0.29099999999999998</x:v>
      </x:c>
    </x:row>
    <x:row r="28" spans="1:4">
      <x:c r="A28" s="1" t="s">
        <x:v>153</x:v>
      </x:c>
      <x:c r="B28" s="1">
        <x:f t="shared" si="0"/>
        <x:v>25</x:v>
      </x:c>
      <x:c r="C28" s="1" t="s">
        <x:v>170</x:v>
      </x:c>
      <x:c r="D28" s="1">
        <x:f t="shared" si="1"/>
        <x:v>0.312</x:v>
      </x:c>
    </x:row>
    <x:row r="29" spans="1:4">
      <x:c r="A29" s="1" t="s">
        <x:v>148</x:v>
      </x:c>
      <x:c r="B29" s="1">
        <x:f t="shared" si="0"/>
        <x:v>20</x:v>
      </x:c>
      <x:c r="C29" s="1" t="s">
        <x:v>195</x:v>
      </x:c>
      <x:c r="D29" s="1">
        <x:f t="shared" si="1"/>
        <x:v>0.29199999999999998</x:v>
      </x:c>
    </x:row>
    <x:row r="30" spans="1:4">
      <x:c r="A30" s="1" t="s">
        <x:v>149</x:v>
      </x:c>
      <x:c r="B30" s="1">
        <x:f t="shared" si="0"/>
        <x:v>19</x:v>
      </x:c>
      <x:c r="C30" s="1" t="s">
        <x:v>169</x:v>
      </x:c>
      <x:c r="D30" s="1">
        <x:f t="shared" si="1"/>
        <x:v>0.30199999999999999</x:v>
      </x:c>
    </x:row>
    <x:row r="31" spans="1:4">
      <x:c r="A31" s="1" t="s">
        <x:v>156</x:v>
      </x:c>
      <x:c r="B31" s="1">
        <x:f t="shared" si="0"/>
        <x:v>24</x:v>
      </x:c>
      <x:c r="C31" s="1" t="s">
        <x:v>207</x:v>
      </x:c>
      <x:c r="D31" s="1">
        <x:f t="shared" si="1"/>
        <x:v>0.32800000000000001</x:v>
      </x:c>
    </x:row>
    <x:row r="32" spans="1:4">
      <x:c r="A32" s="1" t="s">
        <x:v>154</x:v>
      </x:c>
      <x:c r="B32" s="1">
        <x:f t="shared" si="0"/>
        <x:v>22</x:v>
      </x:c>
      <x:c r="C32" s="1" t="s">
        <x:v>171</x:v>
      </x:c>
      <x:c r="D32" s="1">
        <x:f t="shared" si="1"/>
        <x:v>0.32000000000000001</x:v>
      </x:c>
    </x:row>
    <x:row r="33" spans="1:4">
      <x:c r="A33" s="1" t="s">
        <x:v>149</x:v>
      </x:c>
      <x:c r="B33" s="1">
        <x:f t="shared" si="0"/>
        <x:v>19</x:v>
      </x:c>
      <x:c r="C33" s="1" t="s">
        <x:v>172</x:v>
      </x:c>
      <x:c r="D33" s="1">
        <x:f t="shared" si="1"/>
        <x:v>0.28199999999999997</x:v>
      </x:c>
    </x:row>
    <x:row r="34" spans="1:4">
      <x:c r="A34" s="1" t="s">
        <x:v>153</x:v>
      </x:c>
      <x:c r="B34" s="1">
        <x:f t="shared" si="0"/>
        <x:v>25</x:v>
      </x:c>
      <x:c r="C34" s="1" t="s">
        <x:v>176</x:v>
      </x:c>
      <x:c r="D34" s="1">
        <x:f t="shared" si="1"/>
        <x:v>0.35499999999999998</x:v>
      </x:c>
    </x:row>
    <x:row r="35" spans="1:4">
      <x:c r="A35" s="1" t="s">
        <x:v>149</x:v>
      </x:c>
      <x:c r="B35" s="1">
        <x:f t="shared" si="0"/>
        <x:v>19</x:v>
      </x:c>
      <x:c r="C35" s="1" t="s">
        <x:v>195</x:v>
      </x:c>
      <x:c r="D35" s="1">
        <x:f t="shared" si="1"/>
        <x:v>0.29199999999999998</x:v>
      </x:c>
    </x:row>
    <x:row r="36" spans="1:4">
      <x:c r="A36" s="1" t="s">
        <x:v>156</x:v>
      </x:c>
      <x:c r="B36" s="1">
        <x:f t="shared" si="0"/>
        <x:v>24</x:v>
      </x:c>
      <x:c r="C36" s="1" t="s">
        <x:v>62</x:v>
      </x:c>
      <x:c r="D36" s="1">
        <x:f t="shared" si="1"/>
        <x:v>0.32900000000000001</x:v>
      </x:c>
    </x:row>
    <x:row r="37" spans="1:4">
      <x:c r="A37" s="1" t="s">
        <x:v>154</x:v>
      </x:c>
      <x:c r="B37" s="1">
        <x:f t="shared" si="0"/>
        <x:v>22</x:v>
      </x:c>
      <x:c r="C37" s="1" t="s">
        <x:v>51</x:v>
      </x:c>
      <x:c r="D37" s="1">
        <x:f t="shared" si="1"/>
        <x:v>0.28999999999999998</x:v>
      </x:c>
    </x:row>
    <x:row r="38" spans="1:4">
      <x:c r="A38" s="1" t="s">
        <x:v>156</x:v>
      </x:c>
      <x:c r="B38" s="1">
        <x:f t="shared" si="0"/>
        <x:v>24</x:v>
      </x:c>
      <x:c r="C38" s="1" t="s">
        <x:v>171</x:v>
      </x:c>
      <x:c r="D38" s="1">
        <x:f t="shared" si="1"/>
        <x:v>0.32000000000000001</x:v>
      </x:c>
    </x:row>
    <x:row r="39" spans="1:4">
      <x:c r="A39" s="1" t="s">
        <x:v>119</x:v>
      </x:c>
      <x:c r="B39" s="1">
        <x:f t="shared" si="0"/>
        <x:v>26</x:v>
      </x:c>
      <x:c r="C39" s="1" t="s">
        <x:v>207</x:v>
      </x:c>
      <x:c r="D39" s="1">
        <x:f t="shared" si="1"/>
        <x:v>0.32800000000000001</x:v>
      </x:c>
    </x:row>
    <x:row r="40" spans="1:4">
      <x:c r="A40" s="1" t="s">
        <x:v>149</x:v>
      </x:c>
      <x:c r="B40" s="1">
        <x:f t="shared" si="0"/>
        <x:v>19</x:v>
      </x:c>
      <x:c r="C40" s="1" t="s">
        <x:v>60</x:v>
      </x:c>
      <x:c r="D40" s="1">
        <x:f t="shared" si="1"/>
        <x:v>0.29699999999999999</x:v>
      </x:c>
    </x:row>
    <x:row r="41" spans="1:4">
      <x:c r="A41" s="1" t="s">
        <x:v>148</x:v>
      </x:c>
      <x:c r="B41" s="1">
        <x:f t="shared" si="0"/>
        <x:v>20</x:v>
      </x:c>
      <x:c r="C41" s="1" t="s">
        <x:v>206</x:v>
      </x:c>
      <x:c r="D41" s="1">
        <x:f t="shared" si="1"/>
        <x:v>0.34000000000000002</x:v>
      </x:c>
    </x:row>
    <x:row r="42" spans="1:4">
      <x:c r="A42" s="1" t="s">
        <x:v>149</x:v>
      </x:c>
      <x:c r="B42" s="1">
        <x:f t="shared" si="0"/>
        <x:v>19</x:v>
      </x:c>
      <x:c r="C42" s="1" t="s">
        <x:v>51</x:v>
      </x:c>
      <x:c r="D42" s="1">
        <x:f t="shared" si="1"/>
        <x:v>0.28999999999999998</x:v>
      </x:c>
    </x:row>
    <x:row r="43" spans="1:4">
      <x:c r="A43" s="1" t="s">
        <x:v>148</x:v>
      </x:c>
      <x:c r="B43" s="1">
        <x:f t="shared" si="0"/>
        <x:v>20</x:v>
      </x:c>
      <x:c r="C43" s="1" t="s">
        <x:v>213</x:v>
      </x:c>
      <x:c r="D43" s="1">
        <x:f t="shared" si="1"/>
        <x:v>0.27300000000000002</x:v>
      </x:c>
    </x:row>
    <x:row r="44" spans="1:4">
      <x:c r="A44" s="1" t="s">
        <x:v>155</x:v>
      </x:c>
      <x:c r="B44" s="1">
        <x:f t="shared" si="0"/>
        <x:v>23</x:v>
      </x:c>
      <x:c r="C44" s="1" t="s">
        <x:v>177</x:v>
      </x:c>
      <x:c r="D44" s="1">
        <x:f t="shared" si="1"/>
        <x:v>0.28799999999999998</x:v>
      </x:c>
    </x:row>
    <x:row r="45" spans="1:4">
      <x:c r="A45" s="1" t="s">
        <x:v>164</x:v>
      </x:c>
      <x:c r="B45" s="1">
        <x:f t="shared" si="0"/>
        <x:v>18</x:v>
      </x:c>
      <x:c r="C45" s="1" t="s">
        <x:v>46</x:v>
      </x:c>
      <x:c r="D45" s="1">
        <x:f t="shared" si="1"/>
        <x:v>0.29299999999999998</x:v>
      </x:c>
    </x:row>
    <x:row r="46" spans="1:4">
      <x:c r="A46" s="1" t="s">
        <x:v>149</x:v>
      </x:c>
      <x:c r="B46" s="1">
        <x:f t="shared" si="0"/>
        <x:v>19</x:v>
      </x:c>
      <x:c r="C46" s="1" t="s">
        <x:v>180</x:v>
      </x:c>
      <x:c r="D46" s="1">
        <x:f t="shared" si="1"/>
        <x:v>0.29999999999999999</x:v>
      </x:c>
    </x:row>
    <x:row r="47" spans="1:4">
      <x:c r="A47" s="1" t="s">
        <x:v>154</x:v>
      </x:c>
      <x:c r="B47" s="1">
        <x:f t="shared" si="0"/>
        <x:v>22</x:v>
      </x:c>
      <x:c r="C47" s="1" t="s">
        <x:v>68</x:v>
      </x:c>
      <x:c r="D47" s="1">
        <x:f t="shared" si="1"/>
        <x:v>0.31</x:v>
      </x:c>
    </x:row>
    <x:row r="48" spans="1:4">
      <x:c r="A48" s="1" t="s">
        <x:v>129</x:v>
      </x:c>
      <x:c r="B48" s="1">
        <x:f t="shared" si="0"/>
        <x:v>16</x:v>
      </x:c>
      <x:c r="C48" s="1" t="s">
        <x:v>177</x:v>
      </x:c>
      <x:c r="D48" s="1">
        <x:f t="shared" si="1"/>
        <x:v>0.28799999999999998</x:v>
      </x:c>
    </x:row>
    <x:row r="49" spans="1:4">
      <x:c r="A49" s="1" t="s">
        <x:v>156</x:v>
      </x:c>
      <x:c r="B49" s="1">
        <x:f t="shared" si="0"/>
        <x:v>24</x:v>
      </x:c>
      <x:c r="C49" s="1" t="s">
        <x:v>53</x:v>
      </x:c>
      <x:c r="D49" s="1">
        <x:f t="shared" si="1"/>
        <x:v>0.32600000000000001</x:v>
      </x:c>
    </x:row>
    <x:row r="50" spans="1:4">
      <x:c r="A50" s="1" t="s">
        <x:v>148</x:v>
      </x:c>
      <x:c r="B50" s="1">
        <x:f t="shared" si="0"/>
        <x:v>20</x:v>
      </x:c>
      <x:c r="C50" s="1" t="s">
        <x:v>192</x:v>
      </x:c>
      <x:c r="D50" s="1">
        <x:f t="shared" si="1"/>
        <x:v>0.28899999999999998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50"/>
  <x:sheetViews>
    <x:sheetView topLeftCell="A1" zoomScaleNormal="100" zoomScaleSheetLayoutView="75" workbookViewId="0">
      <x:selection activeCell="B1" activeCellId="0" sqref="B1:B50"/>
    </x:sheetView>
  </x:sheetViews>
  <x:sheetFormatPr defaultColWidth="9" defaultRowHeight="16.399999999999999"/>
  <x:cols>
    <x:col min="1" max="1" width="30.375" style="1" bestFit="1" customWidth="1"/>
    <x:col min="2" max="2" width="9" style="1" bestFit="1" customWidth="1"/>
    <x:col min="3" max="3" width="39.75" style="1" bestFit="1" customWidth="1"/>
    <x:col min="4" max="4" width="9" style="1" bestFit="1" customWidth="1"/>
  </x:cols>
  <x:sheetData>
    <x:row r="1" spans="1:4">
      <x:c r="A1" s="1" t="s">
        <x:v>113</x:v>
      </x:c>
      <x:c r="B1" s="1">
        <x:f>VALUE(RIGHT(A1,3))</x:f>
        <x:v>257</x:v>
      </x:c>
      <x:c r="C1" s="1" t="s">
        <x:v>89</x:v>
      </x:c>
      <x:c r="D1" s="1">
        <x:f>VALUE(MID(C1,28,6))</x:f>
        <x:v>6.8490000000000002</x:v>
      </x:c>
    </x:row>
    <x:row r="2" spans="1:4">
      <x:c r="A2" s="1" t="s">
        <x:v>115</x:v>
      </x:c>
      <x:c r="B2" s="1">
        <x:f t="shared" ref="B2:B50" si="0">VALUE(RIGHT(A2,3))</x:f>
        <x:v>273</x:v>
      </x:c>
      <x:c r="C2" s="1" t="s">
        <x:v>76</x:v>
      </x:c>
      <x:c r="D2" s="1">
        <x:f t="shared" ref="D2:D50" si="1">VALUE(MID(C2,28,6))</x:f>
        <x:v>3.5289999999999999</x:v>
      </x:c>
    </x:row>
    <x:row r="3" spans="1:4">
      <x:c r="A3" s="1" t="s">
        <x:v>128</x:v>
      </x:c>
      <x:c r="B3" s="1">
        <x:f t="shared" si="0"/>
        <x:v>242</x:v>
      </x:c>
      <x:c r="C3" s="1" t="s">
        <x:v>39</x:v>
      </x:c>
      <x:c r="D3" s="1">
        <x:f t="shared" si="1"/>
        <x:v>2.2650000000000001</x:v>
      </x:c>
    </x:row>
    <x:row r="4" spans="1:4">
      <x:c r="A4" s="1" t="s">
        <x:v>123</x:v>
      </x:c>
      <x:c r="B4" s="1">
        <x:f t="shared" si="0"/>
        <x:v>247</x:v>
      </x:c>
      <x:c r="C4" s="1" t="s">
        <x:v>88</x:v>
      </x:c>
      <x:c r="D4" s="1">
        <x:f t="shared" si="1"/>
        <x:v>3.6240000000000001</x:v>
      </x:c>
    </x:row>
    <x:row r="5" spans="1:4">
      <x:c r="A5" s="1" t="s">
        <x:v>127</x:v>
      </x:c>
      <x:c r="B5" s="1">
        <x:f t="shared" si="0"/>
        <x:v>264</x:v>
      </x:c>
      <x:c r="C5" s="1" t="s">
        <x:v>72</x:v>
      </x:c>
      <x:c r="D5" s="1">
        <x:f t="shared" si="1"/>
        <x:v>2.2029999999999998</x:v>
      </x:c>
    </x:row>
    <x:row r="6" spans="1:4">
      <x:c r="A6" s="1" t="s">
        <x:v>116</x:v>
      </x:c>
      <x:c r="B6" s="1">
        <x:f t="shared" si="0"/>
        <x:v>253</x:v>
      </x:c>
      <x:c r="C6" s="1" t="s">
        <x:v>64</x:v>
      </x:c>
      <x:c r="D6" s="1">
        <x:f t="shared" si="1"/>
        <x:v>2.3570000000000002</x:v>
      </x:c>
    </x:row>
    <x:row r="7" spans="1:4">
      <x:c r="A7" s="1" t="s">
        <x:v>132</x:v>
      </x:c>
      <x:c r="B7" s="1">
        <x:f t="shared" si="0"/>
        <x:v>272</x:v>
      </x:c>
      <x:c r="C7" s="1" t="s">
        <x:v>90</x:v>
      </x:c>
      <x:c r="D7" s="1">
        <x:f t="shared" si="1"/>
        <x:v>2.976</x:v>
      </x:c>
    </x:row>
    <x:row r="8" spans="1:4">
      <x:c r="A8" s="1" t="s">
        <x:v>117</x:v>
      </x:c>
      <x:c r="B8" s="1">
        <x:f t="shared" si="0"/>
        <x:v>250</x:v>
      </x:c>
      <x:c r="C8" s="1" t="s">
        <x:v>79</x:v>
      </x:c>
      <x:c r="D8" s="1">
        <x:f t="shared" si="1"/>
        <x:v>2.4969999999999999</x:v>
      </x:c>
    </x:row>
    <x:row r="9" spans="1:4">
      <x:c r="A9" s="1" t="s">
        <x:v>122</x:v>
      </x:c>
      <x:c r="B9" s="1">
        <x:f t="shared" si="0"/>
        <x:v>258</x:v>
      </x:c>
      <x:c r="C9" s="1" t="s">
        <x:v>85</x:v>
      </x:c>
      <x:c r="D9" s="1">
        <x:f t="shared" si="1"/>
        <x:v>3.9529999999999998</x:v>
      </x:c>
    </x:row>
    <x:row r="10" spans="1:4">
      <x:c r="A10" s="1" t="s">
        <x:v>130</x:v>
      </x:c>
      <x:c r="B10" s="1">
        <x:f t="shared" si="0"/>
        <x:v>251</x:v>
      </x:c>
      <x:c r="C10" s="1" t="s">
        <x:v>40</x:v>
      </x:c>
      <x:c r="D10" s="1">
        <x:f t="shared" si="1"/>
        <x:v>2.847</x:v>
      </x:c>
    </x:row>
    <x:row r="11" spans="1:4">
      <x:c r="A11" s="1" t="s">
        <x:v>120</x:v>
      </x:c>
      <x:c r="B11" s="1">
        <x:f t="shared" si="0"/>
        <x:v>252</x:v>
      </x:c>
      <x:c r="C11" s="1" t="s">
        <x:v>82</x:v>
      </x:c>
      <x:c r="D11" s="1">
        <x:f t="shared" si="1"/>
        <x:v>1.8300000000000001</x:v>
      </x:c>
    </x:row>
    <x:row r="12" spans="1:4">
      <x:c r="A12" s="1" t="s">
        <x:v>131</x:v>
      </x:c>
      <x:c r="B12" s="1">
        <x:f t="shared" si="0"/>
        <x:v>245</x:v>
      </x:c>
      <x:c r="C12" s="1" t="s">
        <x:v>80</x:v>
      </x:c>
      <x:c r="D12" s="1">
        <x:f t="shared" si="1"/>
        <x:v>2.0219999999999998</x:v>
      </x:c>
    </x:row>
    <x:row r="13" spans="1:4">
      <x:c r="A13" s="1" t="s">
        <x:v>126</x:v>
      </x:c>
      <x:c r="B13" s="1">
        <x:f t="shared" si="0"/>
        <x:v>248</x:v>
      </x:c>
      <x:c r="C13" s="1" t="s">
        <x:v>73</x:v>
      </x:c>
      <x:c r="D13" s="1">
        <x:f t="shared" si="1"/>
        <x:v>3.3220000000000001</x:v>
      </x:c>
    </x:row>
    <x:row r="14" spans="1:4">
      <x:c r="A14" s="1" t="s">
        <x:v>127</x:v>
      </x:c>
      <x:c r="B14" s="1">
        <x:f t="shared" si="0"/>
        <x:v>264</x:v>
      </x:c>
      <x:c r="C14" s="1" t="s">
        <x:v>100</x:v>
      </x:c>
      <x:c r="D14" s="1">
        <x:f t="shared" si="1"/>
        <x:v>2.0489999999999999</x:v>
      </x:c>
    </x:row>
    <x:row r="15" spans="1:4">
      <x:c r="A15" s="1" t="s">
        <x:v>130</x:v>
      </x:c>
      <x:c r="B15" s="1">
        <x:f t="shared" si="0"/>
        <x:v>251</x:v>
      </x:c>
      <x:c r="C15" s="1" t="s">
        <x:v>65</x:v>
      </x:c>
      <x:c r="D15" s="1">
        <x:f t="shared" si="1"/>
        <x:v>2.2469999999999999</x:v>
      </x:c>
    </x:row>
    <x:row r="16" spans="1:4">
      <x:c r="A16" s="1" t="s">
        <x:v>130</x:v>
      </x:c>
      <x:c r="B16" s="1">
        <x:f t="shared" si="0"/>
        <x:v>251</x:v>
      </x:c>
      <x:c r="C16" s="1" t="s">
        <x:v>50</x:v>
      </x:c>
      <x:c r="D16" s="1">
        <x:f t="shared" si="1"/>
        <x:v>2.3140000000000001</x:v>
      </x:c>
    </x:row>
    <x:row r="17" spans="1:4">
      <x:c r="A17" s="1" t="s">
        <x:v>114</x:v>
      </x:c>
      <x:c r="B17" s="1">
        <x:f t="shared" si="0"/>
        <x:v>237</x:v>
      </x:c>
      <x:c r="C17" s="1" t="s">
        <x:v>69</x:v>
      </x:c>
      <x:c r="D17" s="1">
        <x:f t="shared" si="1"/>
        <x:v>3.7719999999999998</x:v>
      </x:c>
    </x:row>
    <x:row r="18" spans="1:4">
      <x:c r="A18" s="1" t="s">
        <x:v>112</x:v>
      </x:c>
      <x:c r="B18" s="1">
        <x:f t="shared" si="0"/>
        <x:v>249</x:v>
      </x:c>
      <x:c r="C18" s="1" t="s">
        <x:v>77</x:v>
      </x:c>
      <x:c r="D18" s="1">
        <x:f t="shared" si="1"/>
        <x:v>1.6899999999999999</x:v>
      </x:c>
    </x:row>
    <x:row r="19" spans="1:4">
      <x:c r="A19" s="1" t="s">
        <x:v>151</x:v>
      </x:c>
      <x:c r="B19" s="1">
        <x:f t="shared" si="0"/>
        <x:v>255</x:v>
      </x:c>
      <x:c r="C19" s="1" t="s">
        <x:v>83</x:v>
      </x:c>
      <x:c r="D19" s="1">
        <x:f t="shared" si="1"/>
        <x:v>3.7919999999999998</x:v>
      </x:c>
    </x:row>
    <x:row r="20" spans="1:4">
      <x:c r="A20" s="1" t="s">
        <x:v>113</x:v>
      </x:c>
      <x:c r="B20" s="1">
        <x:f t="shared" si="0"/>
        <x:v>257</x:v>
      </x:c>
      <x:c r="C20" s="1" t="s">
        <x:v>70</x:v>
      </x:c>
      <x:c r="D20" s="1">
        <x:f t="shared" si="1"/>
        <x:v>2.7989999999999999</x:v>
      </x:c>
    </x:row>
    <x:row r="21" spans="1:4">
      <x:c r="A21" s="1" t="s">
        <x:v>117</x:v>
      </x:c>
      <x:c r="B21" s="1">
        <x:f t="shared" si="0"/>
        <x:v>250</x:v>
      </x:c>
      <x:c r="C21" s="1" t="s">
        <x:v>102</x:v>
      </x:c>
      <x:c r="D21" s="1">
        <x:f t="shared" si="1"/>
        <x:v>2.1070000000000002</x:v>
      </x:c>
    </x:row>
    <x:row r="22" spans="1:4">
      <x:c r="A22" s="1" t="s">
        <x:v>120</x:v>
      </x:c>
      <x:c r="B22" s="1">
        <x:f t="shared" si="0"/>
        <x:v>252</x:v>
      </x:c>
      <x:c r="C22" s="1" t="s">
        <x:v>110</x:v>
      </x:c>
      <x:c r="D22" s="1">
        <x:f t="shared" si="1"/>
        <x:v>2.4980000000000002</x:v>
      </x:c>
    </x:row>
    <x:row r="23" spans="1:4">
      <x:c r="A23" s="1" t="s">
        <x:v>118</x:v>
      </x:c>
      <x:c r="B23" s="1">
        <x:f t="shared" si="0"/>
        <x:v>254</x:v>
      </x:c>
      <x:c r="C23" s="1" t="s">
        <x:v>98</x:v>
      </x:c>
      <x:c r="D23" s="1">
        <x:f t="shared" si="1"/>
        <x:v>2.585</x:v>
      </x:c>
    </x:row>
    <x:row r="24" spans="1:4">
      <x:c r="A24" s="1" t="s">
        <x:v>116</x:v>
      </x:c>
      <x:c r="B24" s="1">
        <x:f t="shared" si="0"/>
        <x:v>253</x:v>
      </x:c>
      <x:c r="C24" s="1" t="s">
        <x:v>78</x:v>
      </x:c>
      <x:c r="D24" s="1">
        <x:f t="shared" si="1"/>
        <x:v>2.3069999999999999</x:v>
      </x:c>
    </x:row>
    <x:row r="25" spans="1:4">
      <x:c r="A25" s="1" t="s">
        <x:v>125</x:v>
      </x:c>
      <x:c r="B25" s="1">
        <x:f t="shared" si="0"/>
        <x:v>280</x:v>
      </x:c>
      <x:c r="C25" s="1" t="s">
        <x:v>91</x:v>
      </x:c>
      <x:c r="D25" s="1">
        <x:f t="shared" si="1"/>
        <x:v>2.5339999999999998</x:v>
      </x:c>
    </x:row>
    <x:row r="26" spans="1:4">
      <x:c r="A26" s="1" t="s">
        <x:v>135</x:v>
      </x:c>
      <x:c r="B26" s="1">
        <x:f t="shared" si="0"/>
        <x:v>240</x:v>
      </x:c>
      <x:c r="C26" s="1" t="s">
        <x:v>38</x:v>
      </x:c>
      <x:c r="D26" s="1">
        <x:f t="shared" si="1"/>
        <x:v>2.1110000000000002</x:v>
      </x:c>
    </x:row>
    <x:row r="27" spans="1:4">
      <x:c r="A27" s="1" t="s">
        <x:v>123</x:v>
      </x:c>
      <x:c r="B27" s="1">
        <x:f t="shared" si="0"/>
        <x:v>247</x:v>
      </x:c>
      <x:c r="C27" s="1" t="s">
        <x:v>87</x:v>
      </x:c>
      <x:c r="D27" s="1">
        <x:f t="shared" si="1"/>
        <x:v>2.3119999999999998</x:v>
      </x:c>
    </x:row>
    <x:row r="28" spans="1:4">
      <x:c r="A28" s="1" t="s">
        <x:v>136</x:v>
      </x:c>
      <x:c r="B28" s="1">
        <x:f t="shared" si="0"/>
        <x:v>261</x:v>
      </x:c>
      <x:c r="C28" s="1" t="s">
        <x:v>93</x:v>
      </x:c>
      <x:c r="D28" s="1">
        <x:f t="shared" si="1"/>
        <x:v>2.4649999999999999</x:v>
      </x:c>
    </x:row>
    <x:row r="29" spans="1:4">
      <x:c r="A29" s="1" t="s">
        <x:v>123</x:v>
      </x:c>
      <x:c r="B29" s="1">
        <x:f t="shared" si="0"/>
        <x:v>247</x:v>
      </x:c>
      <x:c r="C29" s="1" t="s">
        <x:v>86</x:v>
      </x:c>
      <x:c r="D29" s="1">
        <x:f t="shared" si="1"/>
        <x:v>3.5910000000000002</x:v>
      </x:c>
    </x:row>
    <x:row r="30" spans="1:4">
      <x:c r="A30" s="1" t="s">
        <x:v>140</x:v>
      </x:c>
      <x:c r="B30" s="1">
        <x:f t="shared" si="0"/>
        <x:v>276</x:v>
      </x:c>
      <x:c r="C30" s="1" t="s">
        <x:v>101</x:v>
      </x:c>
      <x:c r="D30" s="1">
        <x:f t="shared" si="1"/>
        <x:v>2.0270000000000001</x:v>
      </x:c>
    </x:row>
    <x:row r="31" spans="1:4">
      <x:c r="A31" s="1" t="s">
        <x:v>138</x:v>
      </x:c>
      <x:c r="B31" s="1">
        <x:f t="shared" si="0"/>
        <x:v>239</x:v>
      </x:c>
      <x:c r="C31" s="1" t="s">
        <x:v>107</x:v>
      </x:c>
      <x:c r="D31" s="1">
        <x:f t="shared" si="1"/>
        <x:v>1.772</x:v>
      </x:c>
    </x:row>
    <x:row r="32" spans="1:4">
      <x:c r="A32" s="1" t="s">
        <x:v>145</x:v>
      </x:c>
      <x:c r="B32" s="1">
        <x:f t="shared" si="0"/>
        <x:v>265</x:v>
      </x:c>
      <x:c r="C32" s="1" t="s">
        <x:v>96</x:v>
      </x:c>
      <x:c r="D32" s="1">
        <x:f t="shared" si="1"/>
        <x:v>5.2990000000000004</x:v>
      </x:c>
    </x:row>
    <x:row r="33" spans="1:4">
      <x:c r="A33" s="1" t="s">
        <x:v>121</x:v>
      </x:c>
      <x:c r="B33" s="1">
        <x:f t="shared" si="0"/>
        <x:v>263</x:v>
      </x:c>
      <x:c r="C33" s="1" t="s">
        <x:v>111</x:v>
      </x:c>
      <x:c r="D33" s="1">
        <x:f t="shared" si="1"/>
        <x:v>2.2080000000000002</x:v>
      </x:c>
    </x:row>
    <x:row r="34" spans="1:4">
      <x:c r="A34" s="1" t="s">
        <x:v>146</x:v>
      </x:c>
      <x:c r="B34" s="1">
        <x:f t="shared" si="0"/>
        <x:v>234</x:v>
      </x:c>
      <x:c r="C34" s="1" t="s">
        <x:v>75</x:v>
      </x:c>
      <x:c r="D34" s="1">
        <x:f t="shared" si="1"/>
        <x:v>3.7989999999999999</x:v>
      </x:c>
    </x:row>
    <x:row r="35" spans="1:4">
      <x:c r="A35" s="1" t="s">
        <x:v>113</x:v>
      </x:c>
      <x:c r="B35" s="1">
        <x:f t="shared" si="0"/>
        <x:v>257</x:v>
      </x:c>
      <x:c r="C35" s="1" t="s">
        <x:v>97</x:v>
      </x:c>
      <x:c r="D35" s="1">
        <x:f t="shared" si="1"/>
        <x:v>1.8959999999999999</x:v>
      </x:c>
    </x:row>
    <x:row r="36" spans="1:4">
      <x:c r="A36" s="1" t="s">
        <x:v>159</x:v>
      </x:c>
      <x:c r="B36" s="1">
        <x:f t="shared" si="0"/>
        <x:v>267</x:v>
      </x:c>
      <x:c r="C36" s="1" t="s">
        <x:v>94</x:v>
      </x:c>
      <x:c r="D36" s="1">
        <x:f t="shared" si="1"/>
        <x:v>1.9990000000000001</x:v>
      </x:c>
    </x:row>
    <x:row r="37" spans="1:4">
      <x:c r="A37" s="1" t="s">
        <x:v>147</x:v>
      </x:c>
      <x:c r="B37" s="1">
        <x:f t="shared" si="0"/>
        <x:v>229</x:v>
      </x:c>
      <x:c r="C37" s="1" t="s">
        <x:v>71</x:v>
      </x:c>
      <x:c r="D37" s="1">
        <x:f t="shared" si="1"/>
        <x:v>2.4769999999999999</x:v>
      </x:c>
    </x:row>
    <x:row r="38" spans="1:4">
      <x:c r="A38" s="1" t="s">
        <x:v>130</x:v>
      </x:c>
      <x:c r="B38" s="1">
        <x:f t="shared" si="0"/>
        <x:v>251</x:v>
      </x:c>
      <x:c r="C38" s="1" t="s">
        <x:v>108</x:v>
      </x:c>
      <x:c r="D38" s="1">
        <x:f t="shared" si="1"/>
        <x:v>3.8809999999999998</x:v>
      </x:c>
    </x:row>
    <x:row r="39" spans="1:4">
      <x:c r="A39" s="1" t="s">
        <x:v>160</x:v>
      </x:c>
      <x:c r="B39" s="1">
        <x:f t="shared" si="0"/>
        <x:v>268</x:v>
      </x:c>
      <x:c r="C39" s="1" t="s">
        <x:v>74</x:v>
      </x:c>
      <x:c r="D39" s="1">
        <x:f t="shared" si="1"/>
        <x:v>4.633</x:v>
      </x:c>
    </x:row>
    <x:row r="40" spans="1:4">
      <x:c r="A40" s="1" t="s">
        <x:v>151</x:v>
      </x:c>
      <x:c r="B40" s="1">
        <x:f t="shared" si="0"/>
        <x:v>255</x:v>
      </x:c>
      <x:c r="C40" s="1" t="s">
        <x:v>105</x:v>
      </x:c>
      <x:c r="D40" s="1">
        <x:f t="shared" si="1"/>
        <x:v>3.2839999999999998</x:v>
      </x:c>
    </x:row>
    <x:row r="41" spans="1:4">
      <x:c r="A41" s="1" t="s">
        <x:v>122</x:v>
      </x:c>
      <x:c r="B41" s="1">
        <x:f t="shared" si="0"/>
        <x:v>258</x:v>
      </x:c>
      <x:c r="C41" s="1" t="s">
        <x:v>84</x:v>
      </x:c>
      <x:c r="D41" s="1">
        <x:f t="shared" si="1"/>
        <x:v>2.7890000000000001</x:v>
      </x:c>
    </x:row>
    <x:row r="42" spans="1:4">
      <x:c r="A42" s="1" t="s">
        <x:v>165</x:v>
      </x:c>
      <x:c r="B42" s="1">
        <x:f t="shared" si="0"/>
        <x:v>259</x:v>
      </x:c>
      <x:c r="C42" s="1" t="s">
        <x:v>103</x:v>
      </x:c>
      <x:c r="D42" s="1">
        <x:f t="shared" si="1"/>
        <x:v>2.242</x:v>
      </x:c>
    </x:row>
    <x:row r="43" spans="1:4">
      <x:c r="A43" s="1" t="s">
        <x:v>162</x:v>
      </x:c>
      <x:c r="B43" s="1">
        <x:f t="shared" si="0"/>
        <x:v>241</x:v>
      </x:c>
      <x:c r="C43" s="1" t="s">
        <x:v>104</x:v>
      </x:c>
      <x:c r="D43" s="1">
        <x:f t="shared" si="1"/>
        <x:v>3.6309999999999998</x:v>
      </x:c>
    </x:row>
    <x:row r="44" spans="1:4">
      <x:c r="A44" s="1" t="s">
        <x:v>127</x:v>
      </x:c>
      <x:c r="B44" s="1">
        <x:f t="shared" si="0"/>
        <x:v>264</x:v>
      </x:c>
      <x:c r="C44" s="1" t="s">
        <x:v>109</x:v>
      </x:c>
      <x:c r="D44" s="1">
        <x:f t="shared" si="1"/>
        <x:v>1.964</x:v>
      </x:c>
    </x:row>
    <x:row r="45" spans="1:4">
      <x:c r="A45" s="1" t="s">
        <x:v>123</x:v>
      </x:c>
      <x:c r="B45" s="1">
        <x:f t="shared" si="0"/>
        <x:v>247</x:v>
      </x:c>
      <x:c r="C45" s="1" t="s">
        <x:v>106</x:v>
      </x:c>
      <x:c r="D45" s="1">
        <x:f t="shared" si="1"/>
        <x:v>3.3769999999999998</x:v>
      </x:c>
    </x:row>
    <x:row r="46" spans="1:4">
      <x:c r="A46" s="1" t="s">
        <x:v>113</x:v>
      </x:c>
      <x:c r="B46" s="1">
        <x:f t="shared" si="0"/>
        <x:v>257</x:v>
      </x:c>
      <x:c r="C46" s="1" t="s">
        <x:v>95</x:v>
      </x:c>
      <x:c r="D46" s="1">
        <x:f t="shared" si="1"/>
        <x:v>1.7050000000000001</x:v>
      </x:c>
    </x:row>
    <x:row r="47" spans="1:4">
      <x:c r="A47" s="1" t="s">
        <x:v>123</x:v>
      </x:c>
      <x:c r="B47" s="1">
        <x:f t="shared" si="0"/>
        <x:v>247</x:v>
      </x:c>
      <x:c r="C47" s="1" t="s">
        <x:v>92</x:v>
      </x:c>
      <x:c r="D47" s="1">
        <x:f t="shared" si="1"/>
        <x:v>2.806</x:v>
      </x:c>
    </x:row>
    <x:row r="48" spans="1:4">
      <x:c r="A48" s="1" t="s">
        <x:v>124</x:v>
      </x:c>
      <x:c r="B48" s="1">
        <x:f t="shared" si="0"/>
        <x:v>260</x:v>
      </x:c>
      <x:c r="C48" s="1" t="s">
        <x:v>59</x:v>
      </x:c>
      <x:c r="D48" s="1">
        <x:f t="shared" si="1"/>
        <x:v>4.5289999999999999</x:v>
      </x:c>
    </x:row>
    <x:row r="49" spans="1:4">
      <x:c r="A49" s="1" t="s">
        <x:v>166</x:v>
      </x:c>
      <x:c r="B49" s="1">
        <x:f t="shared" si="0"/>
        <x:v>232</x:v>
      </x:c>
      <x:c r="C49" s="1" t="s">
        <x:v>81</x:v>
      </x:c>
      <x:c r="D49" s="1">
        <x:f t="shared" si="1"/>
        <x:v>2.1850000000000001</x:v>
      </x:c>
    </x:row>
    <x:row r="50" spans="1:4">
      <x:c r="A50" s="1" t="s">
        <x:v>135</x:v>
      </x:c>
      <x:c r="B50" s="1">
        <x:f t="shared" si="0"/>
        <x:v>240</x:v>
      </x:c>
      <x:c r="C50" s="1" t="s">
        <x:v>58</x:v>
      </x:c>
      <x:c r="D50" s="1">
        <x:f t="shared" si="1"/>
        <x:v>3.8039999999999998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63"/>
  <x:sheetViews>
    <x:sheetView topLeftCell="A55" zoomScaleNormal="100" zoomScaleSheetLayoutView="75" workbookViewId="0">
      <x:selection activeCell="B21" activeCellId="0" sqref="B21:B21"/>
    </x:sheetView>
  </x:sheetViews>
  <x:sheetFormatPr defaultColWidth="9" defaultRowHeight="16.399999999999999"/>
  <x:cols>
    <x:col min="1" max="1" width="28.625" style="1" bestFit="1" customWidth="1"/>
    <x:col min="2" max="2" width="10.5" style="1" bestFit="1" customWidth="1"/>
  </x:cols>
  <x:sheetData>
    <x:row r="1" spans="1:4">
      <x:c r="A1" s="1" t="s">
        <x:v>8</x:v>
      </x:c>
      <x:c r="B1" s="1" t="s">
        <x:v>10</x:v>
      </x:c>
      <x:c r="C1" s="1" t="s">
        <x:v>17</x:v>
      </x:c>
      <x:c r="D1" s="1" t="s">
        <x:v>11</x:v>
      </x:c>
    </x:row>
    <x:row r="2" spans="1:1">
      <x:c r="A2" s="1" t="s">
        <x:v>36</x:v>
      </x:c>
    </x:row>
    <x:row r="3" spans="1:1">
      <x:c r="A3" s="1" t="s">
        <x:v>20</x:v>
      </x:c>
    </x:row>
    <x:row r="4" spans="1:3">
      <x:c r="A4" s="1" t="s">
        <x:v>16</x:v>
      </x:c>
      <x:c r="B4" s="1">
        <x:v>253.38</x:v>
      </x:c>
      <x:c r="C4" s="1">
        <x:v>8.4399999999999995</x:v>
      </x:c>
    </x:row>
    <x:row r="5" spans="1:3">
      <x:c r="A5" s="1" t="s">
        <x:v>14</x:v>
      </x:c>
      <x:c r="B5" s="1">
        <x:v>123.791</x:v>
      </x:c>
      <x:c r="C5" s="1">
        <x:v>8.8640000000000008</x:v>
      </x:c>
    </x:row>
    <x:row r="6" spans="1:3">
      <x:c r="A6" s="1" t="s">
        <x:v>9</x:v>
      </x:c>
      <x:c r="B6" s="1">
        <x:v>50</x:v>
      </x:c>
      <x:c r="C6" s="1">
        <x:v>50</x:v>
      </x:c>
    </x:row>
    <x:row r="7" spans="1:3">
      <x:c r="A7" s="1" t="s">
        <x:v>13</x:v>
      </x:c>
      <x:c r="B7" s="1">
        <x:v>49</x:v>
      </x:c>
      <x:c r="C7" s="1">
        <x:v>49</x:v>
      </x:c>
    </x:row>
    <x:row r="8" spans="1:2">
      <x:c r="A8" s="1" t="s">
        <x:v>15</x:v>
      </x:c>
      <x:c r="B8" s="1">
        <x:v>13.966154</x:v>
      </x:c>
    </x:row>
    <x:row r="9" spans="1:2">
      <x:c r="A9" s="1" t="s">
        <x:v>31</x:v>
      </x:c>
      <x:c r="B9" s="2">
        <x:v>1.11E-16</x:v>
      </x:c>
    </x:row>
    <x:row r="10" spans="1:2">
      <x:c r="A10" s="1" t="s">
        <x:v>221</x:v>
      </x:c>
      <x:c r="B10" s="1">
        <x:v>1.607289</x:v>
      </x:c>
    </x:row>
    <x:row r="11" spans="1:1">
      <x:c r="A11" s="1" t="s">
        <x:v>222</x:v>
      </x:c>
    </x:row>
    <x:row r="12" spans="1:3">
      <x:c r="A12" s="1" t="s">
        <x:v>16</x:v>
      </x:c>
      <x:c r="B12" s="1">
        <x:v>253.38</x:v>
      </x:c>
      <x:c r="C12" s="1">
        <x:v>8.4399999999999995</x:v>
      </x:c>
    </x:row>
    <x:row r="13" spans="1:3">
      <x:c r="A13" s="1" t="s">
        <x:v>14</x:v>
      </x:c>
      <x:c r="B13" s="1">
        <x:v>123.791</x:v>
      </x:c>
      <x:c r="C13" s="1">
        <x:v>8.8640000000000008</x:v>
      </x:c>
    </x:row>
    <x:row r="14" spans="1:3">
      <x:c r="A14" s="1" t="s">
        <x:v>9</x:v>
      </x:c>
      <x:c r="B14" s="1">
        <x:v>50</x:v>
      </x:c>
      <x:c r="C14" s="1">
        <x:v>50</x:v>
      </x:c>
    </x:row>
    <x:row r="15" spans="1:2">
      <x:c r="A15" s="1" t="s">
        <x:v>25</x:v>
      </x:c>
      <x:c r="B15" s="1">
        <x:v>0</x:v>
      </x:c>
    </x:row>
    <x:row r="16" spans="1:2">
      <x:c r="A16" s="1" t="s">
        <x:v>13</x:v>
      </x:c>
      <x:c r="B16" s="1">
        <x:v>55.981000000000002</x:v>
      </x:c>
    </x:row>
    <x:row r="17" spans="1:2">
      <x:c r="A17" s="1" t="s">
        <x:v>28</x:v>
      </x:c>
      <x:c r="B17" s="1">
        <x:v>150.37745699999999</x:v>
      </x:c>
    </x:row>
    <x:row r="18" spans="1:2">
      <x:c r="A18" s="1" t="s">
        <x:v>34</x:v>
      </x:c>
      <x:c r="B18" s="2">
        <x:v>0</x:v>
      </x:c>
    </x:row>
    <x:row r="19" spans="1:2">
      <x:c r="A19" s="1" t="s">
        <x:v>22</x:v>
      </x:c>
      <x:c r="B19" s="1">
        <x:v>1.6725319999999999</x:v>
      </x:c>
    </x:row>
    <x:row r="20" spans="1:2">
      <x:c r="A20" s="1" t="s">
        <x:v>32</x:v>
      </x:c>
      <x:c r="B20" s="2">
        <x:v>0</x:v>
      </x:c>
    </x:row>
    <x:row r="21" spans="1:2">
      <x:c r="A21" s="1" t="s">
        <x:v>19</x:v>
      </x:c>
      <x:c r="B21" s="1">
        <x:v>2.0032559999999999</x:v>
      </x:c>
    </x:row>
    <x:row r="23" spans="1:1">
      <x:c r="A23" s="1" t="s">
        <x:v>33</x:v>
      </x:c>
    </x:row>
    <x:row r="24" spans="1:1">
      <x:c r="A24" s="1" t="s">
        <x:v>20</x:v>
      </x:c>
    </x:row>
    <x:row r="25" spans="1:4">
      <x:c r="A25" s="1" t="s">
        <x:v>16</x:v>
      </x:c>
      <x:c r="B25" s="1">
        <x:v>253.38</x:v>
      </x:c>
      <x:c r="D25" s="1">
        <x:v>20.859999999999999</x:v>
      </x:c>
    </x:row>
    <x:row r="26" spans="1:4">
      <x:c r="A26" s="1" t="s">
        <x:v>14</x:v>
      </x:c>
      <x:c r="B26" s="1">
        <x:v>123.791</x:v>
      </x:c>
      <x:c r="D26" s="1">
        <x:v>7.96</x:v>
      </x:c>
    </x:row>
    <x:row r="27" spans="1:4">
      <x:c r="A27" s="1" t="s">
        <x:v>9</x:v>
      </x:c>
      <x:c r="B27" s="1">
        <x:v>50</x:v>
      </x:c>
      <x:c r="D27" s="1">
        <x:v>50</x:v>
      </x:c>
    </x:row>
    <x:row r="28" spans="1:4">
      <x:c r="A28" s="1" t="s">
        <x:v>13</x:v>
      </x:c>
      <x:c r="B28" s="1">
        <x:v>49</x:v>
      </x:c>
      <x:c r="D28" s="1">
        <x:v>49</x:v>
      </x:c>
    </x:row>
    <x:row r="29" spans="1:2">
      <x:c r="A29" s="1" t="s">
        <x:v>15</x:v>
      </x:c>
      <x:c r="B29" s="1">
        <x:v>15.552484</x:v>
      </x:c>
    </x:row>
    <x:row r="30" spans="1:2">
      <x:c r="A30" s="1" t="s">
        <x:v>31</x:v>
      </x:c>
      <x:c r="B30" s="2">
        <x:v>1.11E-16</x:v>
      </x:c>
    </x:row>
    <x:row r="31" spans="1:2">
      <x:c r="A31" s="1" t="s">
        <x:v>221</x:v>
      </x:c>
      <x:c r="B31" s="1">
        <x:v>1.607289</x:v>
      </x:c>
    </x:row>
    <x:row r="32" spans="1:1">
      <x:c r="A32" s="1" t="s">
        <x:v>222</x:v>
      </x:c>
    </x:row>
    <x:row r="33" spans="1:4">
      <x:c r="A33" s="1" t="s">
        <x:v>16</x:v>
      </x:c>
      <x:c r="B33" s="1">
        <x:v>253.38</x:v>
      </x:c>
      <x:c r="D33" s="1">
        <x:v>20.859999999999999</x:v>
      </x:c>
    </x:row>
    <x:row r="34" spans="1:4">
      <x:c r="A34" s="1" t="s">
        <x:v>14</x:v>
      </x:c>
      <x:c r="B34" s="1">
        <x:v>123.791</x:v>
      </x:c>
      <x:c r="D34" s="1">
        <x:v>7.96</x:v>
      </x:c>
    </x:row>
    <x:row r="35" spans="1:4">
      <x:c r="A35" s="1" t="s">
        <x:v>9</x:v>
      </x:c>
      <x:c r="B35" s="1">
        <x:v>50</x:v>
      </x:c>
      <x:c r="D35" s="1">
        <x:v>50</x:v>
      </x:c>
    </x:row>
    <x:row r="36" spans="1:2">
      <x:c r="A36" s="1" t="s">
        <x:v>25</x:v>
      </x:c>
      <x:c r="B36" s="1">
        <x:v>0</x:v>
      </x:c>
    </x:row>
    <x:row r="37" spans="1:2">
      <x:c r="A37" s="1" t="s">
        <x:v>13</x:v>
      </x:c>
      <x:c r="B37" s="1">
        <x:v>55.274999999999999</x:v>
      </x:c>
    </x:row>
    <x:row r="38" spans="1:2">
      <x:c r="A38" s="1" t="s">
        <x:v>28</x:v>
      </x:c>
      <x:c r="B38" s="1">
        <x:v>143.24132299999999</x:v>
      </x:c>
    </x:row>
    <x:row r="39" spans="1:2">
      <x:c r="A39" s="1" t="s">
        <x:v>34</x:v>
      </x:c>
      <x:c r="B39" s="2">
        <x:v>0</x:v>
      </x:c>
    </x:row>
    <x:row r="40" spans="1:2">
      <x:c r="A40" s="1" t="s">
        <x:v>22</x:v>
      </x:c>
      <x:c r="B40" s="1">
        <x:v>1.6728909999999999</x:v>
      </x:c>
    </x:row>
    <x:row r="41" spans="1:2">
      <x:c r="A41" s="1" t="s">
        <x:v>32</x:v>
      </x:c>
      <x:c r="B41" s="2">
        <x:v>0</x:v>
      </x:c>
    </x:row>
    <x:row r="42" spans="1:2">
      <x:c r="A42" s="1" t="s">
        <x:v>19</x:v>
      </x:c>
      <x:c r="B42" s="1">
        <x:v>2.0038200000000002</x:v>
      </x:c>
    </x:row>
    <x:row r="44" spans="1:1">
      <x:c r="A44" s="1" t="s">
        <x:v>30</x:v>
      </x:c>
    </x:row>
    <x:row r="45" spans="1:1">
      <x:c r="A45" s="1" t="s">
        <x:v>20</x:v>
      </x:c>
    </x:row>
    <x:row r="46" spans="1:4">
      <x:c r="A46" s="1" t="s">
        <x:v>16</x:v>
      </x:c>
      <x:c r="C46" s="1">
        <x:v>8.4399999999999995</x:v>
      </x:c>
      <x:c r="D46" s="1">
        <x:v>20.859999999999999</x:v>
      </x:c>
    </x:row>
    <x:row r="47" spans="1:4">
      <x:c r="A47" s="1" t="s">
        <x:v>14</x:v>
      </x:c>
      <x:c r="C47" s="1">
        <x:v>8.8640000000000008</x:v>
      </x:c>
      <x:c r="D47" s="1">
        <x:v>7.96</x:v>
      </x:c>
    </x:row>
    <x:row r="48" spans="1:4">
      <x:c r="A48" s="1" t="s">
        <x:v>9</x:v>
      </x:c>
      <x:c r="C48" s="1">
        <x:v>50</x:v>
      </x:c>
      <x:c r="D48" s="1">
        <x:v>50</x:v>
      </x:c>
    </x:row>
    <x:row r="49" spans="1:4">
      <x:c r="A49" s="1" t="s">
        <x:v>13</x:v>
      </x:c>
      <x:c r="C49" s="1">
        <x:v>49</x:v>
      </x:c>
      <x:c r="D49" s="1">
        <x:v>49</x:v>
      </x:c>
    </x:row>
    <x:row r="50" spans="1:3">
      <x:c r="A50" s="1" t="s">
        <x:v>15</x:v>
      </x:c>
      <x:c r="C50" s="1">
        <x:v>1.1135839999999999</x:v>
      </x:c>
    </x:row>
    <x:row r="51" spans="1:3">
      <x:c r="A51" s="1" t="s">
        <x:v>31</x:v>
      </x:c>
      <x:c r="C51" s="2">
        <x:v>0.35399999999999998</x:v>
      </x:c>
    </x:row>
    <x:row r="52" spans="1:3">
      <x:c r="A52" s="1" t="s">
        <x:v>221</x:v>
      </x:c>
      <x:c r="C52" s="1">
        <x:v>1.607289</x:v>
      </x:c>
    </x:row>
    <x:row r="53" spans="1:1">
      <x:c r="A53" s="1" t="s">
        <x:v>222</x:v>
      </x:c>
    </x:row>
    <x:row r="54" spans="1:4">
      <x:c r="A54" s="1" t="s">
        <x:v>16</x:v>
      </x:c>
      <x:c r="C54" s="1">
        <x:v>8.4399999999999995</x:v>
      </x:c>
      <x:c r="D54" s="1">
        <x:v>20.859999999999999</x:v>
      </x:c>
    </x:row>
    <x:row r="55" spans="1:4">
      <x:c r="A55" s="1" t="s">
        <x:v>14</x:v>
      </x:c>
      <x:c r="C55" s="1">
        <x:v>8.8640000000000008</x:v>
      </x:c>
      <x:c r="D55" s="1">
        <x:v>7.96</x:v>
      </x:c>
    </x:row>
    <x:row r="56" spans="1:4">
      <x:c r="A56" s="1" t="s">
        <x:v>9</x:v>
      </x:c>
      <x:c r="C56" s="1">
        <x:v>50</x:v>
      </x:c>
      <x:c r="D56" s="1">
        <x:v>50</x:v>
      </x:c>
    </x:row>
    <x:row r="57" spans="1:3">
      <x:c r="A57" s="1" t="s">
        <x:v>25</x:v>
      </x:c>
      <x:c r="C57" s="1">
        <x:v>0</x:v>
      </x:c>
    </x:row>
    <x:row r="58" spans="1:3">
      <x:c r="A58" s="1" t="s">
        <x:v>13</x:v>
      </x:c>
      <x:c r="C58" s="1">
        <x:v>97.718000000000004</x:v>
      </x:c>
    </x:row>
    <x:row r="59" spans="1:3">
      <x:c r="A59" s="1" t="s">
        <x:v>28</x:v>
      </x:c>
      <x:c r="C59" s="1">
        <x:v>-21.411715000000001</x:v>
      </x:c>
    </x:row>
    <x:row r="60" spans="1:3">
      <x:c r="A60" s="1" t="s">
        <x:v>34</x:v>
      </x:c>
      <x:c r="C60" s="2">
        <x:v>0</x:v>
      </x:c>
    </x:row>
    <x:row r="61" spans="1:3">
      <x:c r="A61" s="1" t="s">
        <x:v>22</x:v>
      </x:c>
      <x:c r="C61" s="1">
        <x:v>1.6605970000000001</x:v>
      </x:c>
    </x:row>
    <x:row r="62" spans="1:3">
      <x:c r="A62" s="1" t="s">
        <x:v>32</x:v>
      </x:c>
      <x:c r="C62" s="2">
        <x:v>0</x:v>
      </x:c>
    </x:row>
    <x:row r="63" spans="1:3">
      <x:c r="A63" s="1" t="s">
        <x:v>19</x:v>
      </x:c>
      <x:c r="C63" s="1">
        <x:v>1.9845390000000001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78"/>
  <x:sheetViews>
    <x:sheetView topLeftCell="A13" zoomScaleNormal="100" zoomScaleSheetLayoutView="75" workbookViewId="0">
      <x:selection activeCell="E66" activeCellId="0" sqref="E66:E66"/>
    </x:sheetView>
  </x:sheetViews>
  <x:sheetFormatPr defaultColWidth="9" defaultRowHeight="16.399999999999999"/>
  <x:cols>
    <x:col min="1" max="3" width="9" style="1" bestFit="1" customWidth="1"/>
    <x:col min="5" max="5" width="26.375" style="1" bestFit="1" customWidth="1"/>
    <x:col min="6" max="6" width="13.125" style="1" bestFit="1" customWidth="1"/>
    <x:col min="7" max="7" width="12.75" style="1" bestFit="1" customWidth="1"/>
  </x:cols>
  <x:sheetData>
    <x:row r="1" spans="1:3">
      <x:c r="A1" s="1" t="s">
        <x:v>18</x:v>
      </x:c>
      <x:c r="B1" s="1" t="s">
        <x:v>12</x:v>
      </x:c>
      <x:c r="C1" s="1" t="s">
        <x:v>11</x:v>
      </x:c>
    </x:row>
    <x:row r="2" spans="1:5">
      <x:c r="A2" s="1">
        <x:f>VALUE(RIGHT('WFC+다익스트라'!A1,3))</x:f>
        <x:v>257</x:v>
      </x:c>
      <x:c r="B2" s="1">
        <x:f>VALUE(RIGHT(BSP!A1,2))</x:f>
        <x:v>8</x:v>
      </x:c>
      <x:c r="C2" s="1">
        <x:f>VALUE(RIGHT(드루네!A1,2))</x:f>
        <x:v>24</x:v>
      </x:c>
      <x:c r="E2" s="1" t="s">
        <x:v>21</x:v>
      </x:c>
    </x:row>
    <x:row r="3" spans="1:5">
      <x:c r="A3" s="1">
        <x:f>VALUE(RIGHT('WFC+다익스트라'!A2,3))</x:f>
        <x:v>273</x:v>
      </x:c>
      <x:c r="B3" s="1">
        <x:f>VALUE(RIGHT(BSP!A2,2))</x:f>
        <x:v>9</x:v>
      </x:c>
      <x:c r="C3" s="1">
        <x:f>VALUE(RIGHT(드루네!A2,2))</x:f>
        <x:v>16</x:v>
      </x:c>
      <x:c r="E3" s="6" t="s">
        <x:v>6</x:v>
      </x:c>
    </x:row>
    <x:row r="4" spans="1:7" ht="16.75">
      <x:c r="A4" s="1">
        <x:f>VALUE(RIGHT('WFC+다익스트라'!A3,3))</x:f>
        <x:v>242</x:v>
      </x:c>
      <x:c r="B4" s="1">
        <x:f>VALUE(RIGHT(BSP!A3,2))</x:f>
        <x:v>9</x:v>
      </x:c>
      <x:c r="C4" s="1">
        <x:f>VALUE(RIGHT(드루네!A3,2))</x:f>
        <x:v>22</x:v>
      </x:c>
      <x:c r="E4" s="5"/>
      <x:c r="F4" s="5" t="s">
        <x:v>27</x:v>
      </x:c>
      <x:c r="G4" s="5" t="s">
        <x:v>26</x:v>
      </x:c>
    </x:row>
    <x:row r="5" spans="1:7">
      <x:c r="A5" s="1">
        <x:f>VALUE(RIGHT('WFC+다익스트라'!A4,3))</x:f>
        <x:v>247</x:v>
      </x:c>
      <x:c r="B5" s="1">
        <x:f>VALUE(RIGHT(BSP!A4,2))</x:f>
        <x:v>7</x:v>
      </x:c>
      <x:c r="C5" s="1">
        <x:f>VALUE(RIGHT(드루네!A4,2))</x:f>
        <x:v>18</x:v>
      </x:c>
      <x:c r="E5" s="3" t="s">
        <x:v>16</x:v>
      </x:c>
      <x:c r="F5" s="3">
        <x:v>253.38</x:v>
      </x:c>
      <x:c r="G5" s="3">
        <x:v>8.4399999999999995</x:v>
      </x:c>
    </x:row>
    <x:row r="6" spans="1:7">
      <x:c r="A6" s="1">
        <x:f>VALUE(RIGHT('WFC+다익스트라'!A5,3))</x:f>
        <x:v>264</x:v>
      </x:c>
      <x:c r="B6" s="1">
        <x:f>VALUE(RIGHT(BSP!A5,2))</x:f>
        <x:v>6</x:v>
      </x:c>
      <x:c r="C6" s="1">
        <x:f>VALUE(RIGHT(드루네!A5,2))</x:f>
        <x:v>25</x:v>
      </x:c>
      <x:c r="E6" s="3" t="s">
        <x:v>14</x:v>
      </x:c>
      <x:c r="F6" s="3">
        <x:v>123.79142857142857</x:v>
      </x:c>
      <x:c r="G6" s="3">
        <x:v>8.8636734693877592</x:v>
      </x:c>
    </x:row>
    <x:row r="7" spans="1:7">
      <x:c r="A7" s="1">
        <x:f>VALUE(RIGHT('WFC+다익스트라'!A6,3))</x:f>
        <x:v>253</x:v>
      </x:c>
      <x:c r="B7" s="1">
        <x:f>VALUE(RIGHT(BSP!A6,2))</x:f>
        <x:v>17</x:v>
      </x:c>
      <x:c r="C7" s="1">
        <x:f>VALUE(RIGHT(드루네!A6,2))</x:f>
        <x:v>21</x:v>
      </x:c>
      <x:c r="E7" s="3" t="s">
        <x:v>9</x:v>
      </x:c>
      <x:c r="F7" s="3">
        <x:v>50</x:v>
      </x:c>
      <x:c r="G7" s="3">
        <x:v>50</x:v>
      </x:c>
    </x:row>
    <x:row r="8" spans="1:7">
      <x:c r="A8" s="1">
        <x:f>VALUE(RIGHT('WFC+다익스트라'!A7,3))</x:f>
        <x:v>272</x:v>
      </x:c>
      <x:c r="B8" s="1">
        <x:f>VALUE(RIGHT(BSP!A7,2))</x:f>
        <x:v>8</x:v>
      </x:c>
      <x:c r="C8" s="1">
        <x:f>VALUE(RIGHT(드루네!A7,2))</x:f>
        <x:v>22</x:v>
      </x:c>
      <x:c r="E8" s="3" t="s">
        <x:v>13</x:v>
      </x:c>
      <x:c r="F8" s="3">
        <x:v>49</x:v>
      </x:c>
      <x:c r="G8" s="3">
        <x:v>49</x:v>
      </x:c>
    </x:row>
    <x:row r="9" spans="1:7">
      <x:c r="A9" s="1">
        <x:f>VALUE(RIGHT('WFC+다익스트라'!A8,3))</x:f>
        <x:v>250</x:v>
      </x:c>
      <x:c r="B9" s="1">
        <x:f>VALUE(RIGHT(BSP!A8,2))</x:f>
        <x:v>7</x:v>
      </x:c>
      <x:c r="C9" s="1">
        <x:f>VALUE(RIGHT(드루네!A8,2))</x:f>
        <x:v>18</x:v>
      </x:c>
      <x:c r="E9" s="3" t="s">
        <x:v>15</x:v>
      </x:c>
      <x:c r="F9" s="3">
        <x:v>13.966153987843057</x:v>
      </x:c>
      <x:c r="G9" s="3"/>
    </x:row>
    <x:row r="10" spans="1:7">
      <x:c r="A10" s="1">
        <x:f>VALUE(RIGHT('WFC+다익스트라'!A9,3))</x:f>
        <x:v>258</x:v>
      </x:c>
      <x:c r="B10" s="1">
        <x:f>VALUE(RIGHT(BSP!A9,2))</x:f>
        <x:v>6</x:v>
      </x:c>
      <x:c r="C10" s="1">
        <x:f>VALUE(RIGHT(드루네!A9,2))</x:f>
        <x:v>24</x:v>
      </x:c>
      <x:c r="E10" s="3" t="s">
        <x:v>31</x:v>
      </x:c>
      <x:c r="F10" s="3">
        <x:v>1.0903359323252154E-16</x:v>
      </x:c>
      <x:c r="G10" s="3"/>
    </x:row>
    <x:row r="11" spans="1:7" ht="16.75">
      <x:c r="A11" s="1">
        <x:f>VALUE(RIGHT('WFC+다익스트라'!A10,3))</x:f>
        <x:v>251</x:v>
      </x:c>
      <x:c r="B11" s="1">
        <x:f>VALUE(RIGHT(BSP!A10,2))</x:f>
        <x:v>15</x:v>
      </x:c>
      <x:c r="C11" s="1">
        <x:f>VALUE(RIGHT(드루네!A10,2))</x:f>
        <x:v>21</x:v>
      </x:c>
      <x:c r="E11" s="4" t="s">
        <x:v>29</x:v>
      </x:c>
      <x:c r="F11" s="4">
        <x:v>1.6072894627459262</x:v>
      </x:c>
      <x:c r="G11" s="4"/>
    </x:row>
    <x:row r="12" spans="1:3">
      <x:c r="A12" s="1">
        <x:f>VALUE(RIGHT('WFC+다익스트라'!A11,3))</x:f>
        <x:v>252</x:v>
      </x:c>
      <x:c r="B12" s="1">
        <x:f>VALUE(RIGHT(BSP!A11,2))</x:f>
        <x:v>7</x:v>
      </x:c>
      <x:c r="C12" s="1">
        <x:f>VALUE(RIGHT(드루네!A11,2))</x:f>
        <x:v>17</x:v>
      </x:c>
    </x:row>
    <x:row r="13" spans="1:5">
      <x:c r="A13" s="1">
        <x:f>VALUE(RIGHT('WFC+다익스트라'!A12,3))</x:f>
        <x:v>245</x:v>
      </x:c>
      <x:c r="B13" s="1">
        <x:f>VALUE(RIGHT(BSP!A12,2))</x:f>
        <x:v>4</x:v>
      </x:c>
      <x:c r="C13" s="1">
        <x:f>VALUE(RIGHT(드루네!A12,2))</x:f>
        <x:v>22</x:v>
      </x:c>
      <x:c r="E13" s="1" t="s">
        <x:v>24</x:v>
      </x:c>
    </x:row>
    <x:row r="14" spans="1:3">
      <x:c r="A14" s="1">
        <x:f>VALUE(RIGHT('WFC+다익스트라'!A13,3))</x:f>
        <x:v>248</x:v>
      </x:c>
      <x:c r="B14" s="1">
        <x:f>VALUE(RIGHT(BSP!A13,2))</x:f>
        <x:v>12</x:v>
      </x:c>
      <x:c r="C14" s="1">
        <x:f>VALUE(RIGHT(드루네!A13,2))</x:f>
        <x:v>17</x:v>
      </x:c>
    </x:row>
    <x:row r="15" spans="1:7" ht="16.75">
      <x:c r="A15" s="1">
        <x:f>VALUE(RIGHT('WFC+다익스트라'!A14,3))</x:f>
        <x:v>264</x:v>
      </x:c>
      <x:c r="B15" s="1">
        <x:f>VALUE(RIGHT(BSP!A14,2))</x:f>
        <x:v>15</x:v>
      </x:c>
      <x:c r="C15" s="1">
        <x:f>VALUE(RIGHT(드루네!A14,2))</x:f>
        <x:v>25</x:v>
      </x:c>
      <x:c r="E15" s="5"/>
      <x:c r="F15" s="5" t="s">
        <x:v>27</x:v>
      </x:c>
      <x:c r="G15" s="5" t="s">
        <x:v>26</x:v>
      </x:c>
    </x:row>
    <x:row r="16" spans="1:7">
      <x:c r="A16" s="1">
        <x:f>VALUE(RIGHT('WFC+다익스트라'!A15,3))</x:f>
        <x:v>251</x:v>
      </x:c>
      <x:c r="B16" s="1">
        <x:f>VALUE(RIGHT(BSP!A15,2))</x:f>
        <x:v>7</x:v>
      </x:c>
      <x:c r="C16" s="1">
        <x:f>VALUE(RIGHT(드루네!A15,2))</x:f>
        <x:v>21</x:v>
      </x:c>
      <x:c r="E16" s="3" t="s">
        <x:v>16</x:v>
      </x:c>
      <x:c r="F16" s="3">
        <x:v>253.38</x:v>
      </x:c>
      <x:c r="G16" s="3">
        <x:v>8.4399999999999995</x:v>
      </x:c>
    </x:row>
    <x:row r="17" spans="1:7">
      <x:c r="A17" s="1">
        <x:f>VALUE(RIGHT('WFC+다익스트라'!A16,3))</x:f>
        <x:v>251</x:v>
      </x:c>
      <x:c r="B17" s="1">
        <x:f>VALUE(RIGHT(BSP!A16,2))</x:f>
        <x:v>8</x:v>
      </x:c>
      <x:c r="C17" s="1">
        <x:f>VALUE(RIGHT(드루네!A16,2))</x:f>
        <x:v>16</x:v>
      </x:c>
      <x:c r="E17" s="3" t="s">
        <x:v>14</x:v>
      </x:c>
      <x:c r="F17" s="3">
        <x:v>123.79142857142857</x:v>
      </x:c>
      <x:c r="G17" s="3">
        <x:v>8.8636734693877592</x:v>
      </x:c>
    </x:row>
    <x:row r="18" spans="1:7">
      <x:c r="A18" s="1">
        <x:f>VALUE(RIGHT('WFC+다익스트라'!A17,3))</x:f>
        <x:v>237</x:v>
      </x:c>
      <x:c r="B18" s="1">
        <x:f>VALUE(RIGHT(BSP!A17,2))</x:f>
        <x:v>10</x:v>
      </x:c>
      <x:c r="C18" s="1">
        <x:f>VALUE(RIGHT(드루네!A17,2))</x:f>
        <x:v>19</x:v>
      </x:c>
      <x:c r="E18" s="3" t="s">
        <x:v>9</x:v>
      </x:c>
      <x:c r="F18" s="3">
        <x:v>50</x:v>
      </x:c>
      <x:c r="G18" s="3">
        <x:v>50</x:v>
      </x:c>
    </x:row>
    <x:row r="19" spans="1:7">
      <x:c r="A19" s="1">
        <x:f>VALUE(RIGHT('WFC+다익스트라'!A18,3))</x:f>
        <x:v>249</x:v>
      </x:c>
      <x:c r="B19" s="1">
        <x:f>VALUE(RIGHT(BSP!A18,2))</x:f>
        <x:v>7</x:v>
      </x:c>
      <x:c r="C19" s="1">
        <x:f>VALUE(RIGHT(드루네!A18,2))</x:f>
        <x:v>21</x:v>
      </x:c>
      <x:c r="E19" s="3" t="s">
        <x:v>25</x:v>
      </x:c>
      <x:c r="F19" s="3">
        <x:v>0</x:v>
      </x:c>
      <x:c r="G19" s="3"/>
    </x:row>
    <x:row r="20" spans="1:7">
      <x:c r="A20" s="1">
        <x:f>VALUE(RIGHT('WFC+다익스트라'!A19,3))</x:f>
        <x:v>255</x:v>
      </x:c>
      <x:c r="B20" s="1">
        <x:f>VALUE(RIGHT(BSP!A19,2))</x:f>
        <x:v>10</x:v>
      </x:c>
      <x:c r="C20" s="1">
        <x:f>VALUE(RIGHT(드루네!A19,2))</x:f>
        <x:v>22</x:v>
      </x:c>
      <x:c r="E20" s="3" t="s">
        <x:v>13</x:v>
      </x:c>
      <x:c r="F20" s="3">
        <x:v>56</x:v>
      </x:c>
      <x:c r="G20" s="3"/>
    </x:row>
    <x:row r="21" spans="1:7">
      <x:c r="A21" s="1">
        <x:f>VALUE(RIGHT('WFC+다익스트라'!A20,3))</x:f>
        <x:v>257</x:v>
      </x:c>
      <x:c r="B21" s="1">
        <x:f>VALUE(RIGHT(BSP!A20,2))</x:f>
        <x:v>8</x:v>
      </x:c>
      <x:c r="C21" s="1">
        <x:f>VALUE(RIGHT(드루네!A20,2))</x:f>
        <x:v>17</x:v>
      </x:c>
      <x:c r="E21" s="3" t="s">
        <x:v>28</x:v>
      </x:c>
      <x:c r="F21" s="3">
        <x:v>150.3774571291234</x:v>
      </x:c>
      <x:c r="G21" s="3"/>
    </x:row>
    <x:row r="22" spans="1:7">
      <x:c r="A22" s="1">
        <x:f>VALUE(RIGHT('WFC+다익스트라'!A21,3))</x:f>
        <x:v>250</x:v>
      </x:c>
      <x:c r="B22" s="1">
        <x:f>VALUE(RIGHT(BSP!A21,2))</x:f>
        <x:v>10</x:v>
      </x:c>
      <x:c r="C22" s="1">
        <x:f>VALUE(RIGHT(드루네!A21,2))</x:f>
        <x:v>20</x:v>
      </x:c>
      <x:c r="E22" s="3" t="s">
        <x:v>34</x:v>
      </x:c>
      <x:c r="F22" s="3">
        <x:v>5.2765596858143315E-75</x:v>
      </x:c>
      <x:c r="G22" s="3"/>
    </x:row>
    <x:row r="23" spans="1:7">
      <x:c r="A23" s="1">
        <x:f>VALUE(RIGHT('WFC+다익스트라'!A22,3))</x:f>
        <x:v>252</x:v>
      </x:c>
      <x:c r="B23" s="1">
        <x:f>VALUE(RIGHT(BSP!A22,2))</x:f>
        <x:v>6</x:v>
      </x:c>
      <x:c r="C23" s="1">
        <x:f>VALUE(RIGHT(드루네!A22,2))</x:f>
        <x:v>17</x:v>
      </x:c>
      <x:c r="E23" s="3" t="s">
        <x:v>5</x:v>
      </x:c>
      <x:c r="F23" s="3">
        <x:v>1.6725223030755785</x:v>
      </x:c>
      <x:c r="G23" s="3"/>
    </x:row>
    <x:row r="24" spans="1:7">
      <x:c r="A24" s="1">
        <x:f>VALUE(RIGHT('WFC+다익스트라'!A23,3))</x:f>
        <x:v>254</x:v>
      </x:c>
      <x:c r="B24" s="1">
        <x:f>VALUE(RIGHT(BSP!A23,2))</x:f>
        <x:v>11</x:v>
      </x:c>
      <x:c r="C24" s="1">
        <x:f>VALUE(RIGHT(드루네!A23,2))</x:f>
        <x:v>24</x:v>
      </x:c>
      <x:c r="E24" s="3" t="s">
        <x:v>32</x:v>
      </x:c>
      <x:c r="F24" s="3">
        <x:v>1.0553119371628663E-74</x:v>
      </x:c>
      <x:c r="G24" s="3"/>
    </x:row>
    <x:row r="25" spans="1:7" ht="16.75">
      <x:c r="A25" s="1">
        <x:f>VALUE(RIGHT('WFC+다익스트라'!A24,3))</x:f>
        <x:v>253</x:v>
      </x:c>
      <x:c r="B25" s="1">
        <x:f>VALUE(RIGHT(BSP!A24,2))</x:f>
        <x:v>7</x:v>
      </x:c>
      <x:c r="C25" s="1">
        <x:f>VALUE(RIGHT(드루네!A24,2))</x:f>
        <x:v>23</x:v>
      </x:c>
      <x:c r="E25" s="4" t="s">
        <x:v>4</x:v>
      </x:c>
      <x:c r="F25" s="4">
        <x:v>2.0032407188478727</x:v>
      </x:c>
      <x:c r="G25" s="4"/>
    </x:row>
    <x:row r="26" spans="1:3">
      <x:c r="A26" s="1">
        <x:f>VALUE(RIGHT('WFC+다익스트라'!A25,3))</x:f>
        <x:v>280</x:v>
      </x:c>
      <x:c r="B26" s="1">
        <x:f>VALUE(RIGHT(BSP!A25,2))</x:f>
        <x:v>9</x:v>
      </x:c>
      <x:c r="C26" s="1">
        <x:f>VALUE(RIGHT(드루네!A25,2))</x:f>
        <x:v>24</x:v>
      </x:c>
    </x:row>
    <x:row r="27" spans="1:3">
      <x:c r="A27" s="1">
        <x:f>VALUE(RIGHT('WFC+다익스트라'!A26,3))</x:f>
        <x:v>240</x:v>
      </x:c>
      <x:c r="B27" s="1">
        <x:f>VALUE(RIGHT(BSP!A26,2))</x:f>
        <x:v>6</x:v>
      </x:c>
      <x:c r="C27" s="1">
        <x:f>VALUE(RIGHT(드루네!A26,2))</x:f>
        <x:v>17</x:v>
      </x:c>
    </x:row>
    <x:row r="28" spans="1:5">
      <x:c r="A28" s="1">
        <x:f>VALUE(RIGHT('WFC+다익스트라'!A27,3))</x:f>
        <x:v>247</x:v>
      </x:c>
      <x:c r="B28" s="1">
        <x:f>VALUE(RIGHT(BSP!A27,2))</x:f>
        <x:v>9</x:v>
      </x:c>
      <x:c r="C28" s="1">
        <x:f>VALUE(RIGHT(드루네!A27,2))</x:f>
        <x:v>21</x:v>
      </x:c>
      <x:c r="E28" s="1" t="s">
        <x:v>21</x:v>
      </x:c>
    </x:row>
    <x:row r="29" spans="1:5">
      <x:c r="A29" s="1">
        <x:f>VALUE(RIGHT('WFC+다익스트라'!A28,3))</x:f>
        <x:v>261</x:v>
      </x:c>
      <x:c r="B29" s="1">
        <x:f>VALUE(RIGHT(BSP!A28,2))</x:f>
        <x:v>9</x:v>
      </x:c>
      <x:c r="C29" s="1">
        <x:f>VALUE(RIGHT(드루네!A28,2))</x:f>
        <x:v>25</x:v>
      </x:c>
      <x:c r="E29" s="7" t="s">
        <x:v>3</x:v>
      </x:c>
    </x:row>
    <x:row r="30" spans="1:7" ht="16.75">
      <x:c r="A30" s="1">
        <x:f>VALUE(RIGHT('WFC+다익스트라'!A29,3))</x:f>
        <x:v>247</x:v>
      </x:c>
      <x:c r="B30" s="1">
        <x:f>VALUE(RIGHT(BSP!A29,2))</x:f>
        <x:v>9</x:v>
      </x:c>
      <x:c r="C30" s="1">
        <x:f>VALUE(RIGHT(드루네!A29,2))</x:f>
        <x:v>20</x:v>
      </x:c>
      <x:c r="E30" s="5"/>
      <x:c r="F30" s="5" t="s">
        <x:v>27</x:v>
      </x:c>
      <x:c r="G30" s="5" t="s">
        <x:v>26</x:v>
      </x:c>
    </x:row>
    <x:row r="31" spans="1:7">
      <x:c r="A31" s="1">
        <x:f>VALUE(RIGHT('WFC+다익스트라'!A30,3))</x:f>
        <x:v>276</x:v>
      </x:c>
      <x:c r="B31" s="1">
        <x:f>VALUE(RIGHT(BSP!A30,2))</x:f>
        <x:v>7</x:v>
      </x:c>
      <x:c r="C31" s="1">
        <x:f>VALUE(RIGHT(드루네!A30,2))</x:f>
        <x:v>19</x:v>
      </x:c>
      <x:c r="E31" s="3" t="s">
        <x:v>16</x:v>
      </x:c>
      <x:c r="F31" s="3">
        <x:v>253.38</x:v>
      </x:c>
      <x:c r="G31" s="3">
        <x:v>20.859999999999999</x:v>
      </x:c>
    </x:row>
    <x:row r="32" spans="1:7">
      <x:c r="A32" s="1">
        <x:f>VALUE(RIGHT('WFC+다익스트라'!A31,3))</x:f>
        <x:v>239</x:v>
      </x:c>
      <x:c r="B32" s="1">
        <x:f>VALUE(RIGHT(BSP!A31,2))</x:f>
        <x:v>13</x:v>
      </x:c>
      <x:c r="C32" s="1">
        <x:f>VALUE(RIGHT(드루네!A31,2))</x:f>
        <x:v>24</x:v>
      </x:c>
      <x:c r="E32" s="3" t="s">
        <x:v>14</x:v>
      </x:c>
      <x:c r="F32" s="3">
        <x:v>123.79142857142857</x:v>
      </x:c>
      <x:c r="G32" s="3">
        <x:v>7.9595918367347025</x:v>
      </x:c>
    </x:row>
    <x:row r="33" spans="1:7">
      <x:c r="A33" s="1">
        <x:f>VALUE(RIGHT('WFC+다익스트라'!A32,3))</x:f>
        <x:v>265</x:v>
      </x:c>
      <x:c r="B33" s="1">
        <x:f>VALUE(RIGHT(BSP!A32,2))</x:f>
        <x:v>8</x:v>
      </x:c>
      <x:c r="C33" s="1">
        <x:f>VALUE(RIGHT(드루네!A32,2))</x:f>
        <x:v>22</x:v>
      </x:c>
      <x:c r="E33" s="3" t="s">
        <x:v>9</x:v>
      </x:c>
      <x:c r="F33" s="3">
        <x:v>50</x:v>
      </x:c>
      <x:c r="G33" s="3">
        <x:v>50</x:v>
      </x:c>
    </x:row>
    <x:row r="34" spans="1:7">
      <x:c r="A34" s="1">
        <x:f>VALUE(RIGHT('WFC+다익스트라'!A33,3))</x:f>
        <x:v>263</x:v>
      </x:c>
      <x:c r="B34" s="1">
        <x:f>VALUE(RIGHT(BSP!A33,2))</x:f>
        <x:v>9</x:v>
      </x:c>
      <x:c r="C34" s="1">
        <x:f>VALUE(RIGHT(드루네!A33,2))</x:f>
        <x:v>19</x:v>
      </x:c>
      <x:c r="E34" s="3" t="s">
        <x:v>13</x:v>
      </x:c>
      <x:c r="F34" s="3">
        <x:v>49</x:v>
      </x:c>
      <x:c r="G34" s="3">
        <x:v>49</x:v>
      </x:c>
    </x:row>
    <x:row r="35" spans="1:7">
      <x:c r="A35" s="1">
        <x:f>VALUE(RIGHT('WFC+다익스트라'!A34,3))</x:f>
        <x:v>234</x:v>
      </x:c>
      <x:c r="B35" s="1">
        <x:f>VALUE(RIGHT(BSP!A34,2))</x:f>
        <x:v>4</x:v>
      </x:c>
      <x:c r="C35" s="1">
        <x:f>VALUE(RIGHT(드루네!A34,2))</x:f>
        <x:v>25</x:v>
      </x:c>
      <x:c r="E35" s="3" t="s">
        <x:v>15</x:v>
      </x:c>
      <x:c r="F35" s="3">
        <x:v>15.552484487974958</x:v>
      </x:c>
      <x:c r="G35" s="3"/>
    </x:row>
    <x:row r="36" spans="1:7">
      <x:c r="A36" s="1">
        <x:f>VALUE(RIGHT('WFC+다익스트라'!A35,3))</x:f>
        <x:v>257</x:v>
      </x:c>
      <x:c r="B36" s="1">
        <x:f>VALUE(RIGHT(BSP!A35,2))</x:f>
        <x:v>12</x:v>
      </x:c>
      <x:c r="C36" s="1">
        <x:f>VALUE(RIGHT(드루네!A35,2))</x:f>
        <x:v>19</x:v>
      </x:c>
      <x:c r="E36" s="3" t="s">
        <x:v>31</x:v>
      </x:c>
      <x:c r="F36" s="3">
        <x:v>1.0772648648952133E-17</x:v>
      </x:c>
      <x:c r="G36" s="3"/>
    </x:row>
    <x:row r="37" spans="1:7" ht="16.75">
      <x:c r="A37" s="1">
        <x:f>VALUE(RIGHT('WFC+다익스트라'!A36,3))</x:f>
        <x:v>267</x:v>
      </x:c>
      <x:c r="B37" s="1">
        <x:f>VALUE(RIGHT(BSP!A36,2))</x:f>
        <x:v>11</x:v>
      </x:c>
      <x:c r="C37" s="1">
        <x:f>VALUE(RIGHT(드루네!A36,2))</x:f>
        <x:v>24</x:v>
      </x:c>
      <x:c r="E37" s="4" t="s">
        <x:v>29</x:v>
      </x:c>
      <x:c r="F37" s="4">
        <x:v>1.6072894627459262</x:v>
      </x:c>
      <x:c r="G37" s="4"/>
    </x:row>
    <x:row r="38" spans="1:3">
      <x:c r="A38" s="1">
        <x:f>VALUE(RIGHT('WFC+다익스트라'!A37,3))</x:f>
        <x:v>229</x:v>
      </x:c>
      <x:c r="B38" s="1">
        <x:f>VALUE(RIGHT(BSP!A37,2))</x:f>
        <x:v>9</x:v>
      </x:c>
      <x:c r="C38" s="1">
        <x:f>VALUE(RIGHT(드루네!A37,2))</x:f>
        <x:v>22</x:v>
      </x:c>
    </x:row>
    <x:row r="39" spans="1:5">
      <x:c r="A39" s="1">
        <x:f>VALUE(RIGHT('WFC+다익스트라'!A38,3))</x:f>
        <x:v>251</x:v>
      </x:c>
      <x:c r="B39" s="1">
        <x:f>VALUE(RIGHT(BSP!A38,2))</x:f>
        <x:v>11</x:v>
      </x:c>
      <x:c r="C39" s="1">
        <x:f>VALUE(RIGHT(드루네!A38,2))</x:f>
        <x:v>24</x:v>
      </x:c>
      <x:c r="E39" s="1" t="s">
        <x:v>24</x:v>
      </x:c>
    </x:row>
    <x:row r="40" spans="1:3">
      <x:c r="A40" s="1">
        <x:f>VALUE(RIGHT('WFC+다익스트라'!A39,3))</x:f>
        <x:v>268</x:v>
      </x:c>
      <x:c r="B40" s="1">
        <x:f>VALUE(RIGHT(BSP!A39,2))</x:f>
        <x:v>7</x:v>
      </x:c>
      <x:c r="C40" s="1">
        <x:f>VALUE(RIGHT(드루네!A39,2))</x:f>
        <x:v>26</x:v>
      </x:c>
    </x:row>
    <x:row r="41" spans="1:7" ht="16.75">
      <x:c r="A41" s="1">
        <x:f>VALUE(RIGHT('WFC+다익스트라'!A40,3))</x:f>
        <x:v>255</x:v>
      </x:c>
      <x:c r="B41" s="1">
        <x:f>VALUE(RIGHT(BSP!A40,2))</x:f>
        <x:v>8</x:v>
      </x:c>
      <x:c r="C41" s="1">
        <x:f>VALUE(RIGHT(드루네!A40,2))</x:f>
        <x:v>19</x:v>
      </x:c>
      <x:c r="E41" s="5"/>
      <x:c r="F41" s="5" t="s">
        <x:v>27</x:v>
      </x:c>
      <x:c r="G41" s="5" t="s">
        <x:v>26</x:v>
      </x:c>
    </x:row>
    <x:row r="42" spans="1:7">
      <x:c r="A42" s="1">
        <x:f>VALUE(RIGHT('WFC+다익스트라'!A41,3))</x:f>
        <x:v>258</x:v>
      </x:c>
      <x:c r="B42" s="1">
        <x:f>VALUE(RIGHT(BSP!A41,2))</x:f>
        <x:v>8</x:v>
      </x:c>
      <x:c r="C42" s="1">
        <x:f>VALUE(RIGHT(드루네!A41,2))</x:f>
        <x:v>20</x:v>
      </x:c>
      <x:c r="E42" s="3" t="s">
        <x:v>16</x:v>
      </x:c>
      <x:c r="F42" s="3">
        <x:v>253.38</x:v>
      </x:c>
      <x:c r="G42" s="3">
        <x:v>20.859999999999999</x:v>
      </x:c>
    </x:row>
    <x:row r="43" spans="1:7">
      <x:c r="A43" s="1">
        <x:f>VALUE(RIGHT('WFC+다익스트라'!A42,3))</x:f>
        <x:v>259</x:v>
      </x:c>
      <x:c r="B43" s="1">
        <x:f>VALUE(RIGHT(BSP!A42,2))</x:f>
        <x:v>7</x:v>
      </x:c>
      <x:c r="C43" s="1">
        <x:f>VALUE(RIGHT(드루네!A42,2))</x:f>
        <x:v>19</x:v>
      </x:c>
      <x:c r="E43" s="3" t="s">
        <x:v>14</x:v>
      </x:c>
      <x:c r="F43" s="3">
        <x:v>123.79142857142857</x:v>
      </x:c>
      <x:c r="G43" s="3">
        <x:v>7.9595918367347025</x:v>
      </x:c>
    </x:row>
    <x:row r="44" spans="1:7">
      <x:c r="A44" s="1">
        <x:f>VALUE(RIGHT('WFC+다익스트라'!A43,3))</x:f>
        <x:v>241</x:v>
      </x:c>
      <x:c r="B44" s="1">
        <x:f>VALUE(RIGHT(BSP!A43,2))</x:f>
        <x:v>7</x:v>
      </x:c>
      <x:c r="C44" s="1">
        <x:f>VALUE(RIGHT(드루네!A43,2))</x:f>
        <x:v>20</x:v>
      </x:c>
      <x:c r="E44" s="3" t="s">
        <x:v>9</x:v>
      </x:c>
      <x:c r="F44" s="3">
        <x:v>50</x:v>
      </x:c>
      <x:c r="G44" s="3">
        <x:v>50</x:v>
      </x:c>
    </x:row>
    <x:row r="45" spans="1:7">
      <x:c r="A45" s="1">
        <x:f>VALUE(RIGHT('WFC+다익스트라'!A44,3))</x:f>
        <x:v>264</x:v>
      </x:c>
      <x:c r="B45" s="1">
        <x:f>VALUE(RIGHT(BSP!A44,2))</x:f>
        <x:v>13</x:v>
      </x:c>
      <x:c r="C45" s="1">
        <x:f>VALUE(RIGHT(드루네!A44,2))</x:f>
        <x:v>23</x:v>
      </x:c>
      <x:c r="E45" s="3" t="s">
        <x:v>25</x:v>
      </x:c>
      <x:c r="F45" s="3">
        <x:v>0</x:v>
      </x:c>
      <x:c r="G45" s="3"/>
    </x:row>
    <x:row r="46" spans="1:7">
      <x:c r="A46" s="1">
        <x:f>VALUE(RIGHT('WFC+다익스트라'!A45,3))</x:f>
        <x:v>247</x:v>
      </x:c>
      <x:c r="B46" s="1">
        <x:f>VALUE(RIGHT(BSP!A45,2))</x:f>
        <x:v>7</x:v>
      </x:c>
      <x:c r="C46" s="1">
        <x:f>VALUE(RIGHT(드루네!A45,2))</x:f>
        <x:v>18</x:v>
      </x:c>
      <x:c r="E46" s="3" t="s">
        <x:v>13</x:v>
      </x:c>
      <x:c r="F46" s="3">
        <x:v>55</x:v>
      </x:c>
      <x:c r="G46" s="3"/>
    </x:row>
    <x:row r="47" spans="1:7">
      <x:c r="A47" s="1">
        <x:f>VALUE(RIGHT('WFC+다익스트라'!A46,3))</x:f>
        <x:v>257</x:v>
      </x:c>
      <x:c r="B47" s="1">
        <x:f>VALUE(RIGHT(BSP!A46,2))</x:f>
        <x:v>6</x:v>
      </x:c>
      <x:c r="C47" s="1">
        <x:f>VALUE(RIGHT(드루네!A46,2))</x:f>
        <x:v>19</x:v>
      </x:c>
      <x:c r="E47" s="3" t="s">
        <x:v>28</x:v>
      </x:c>
      <x:c r="F47" s="3">
        <x:v>143.24132271356004</x:v>
      </x:c>
      <x:c r="G47" s="3"/>
    </x:row>
    <x:row r="48" spans="1:7">
      <x:c r="A48" s="1">
        <x:f>VALUE(RIGHT('WFC+다익스트라'!A47,3))</x:f>
        <x:v>247</x:v>
      </x:c>
      <x:c r="B48" s="1">
        <x:f>VALUE(RIGHT(BSP!A47,2))</x:f>
        <x:v>7</x:v>
      </x:c>
      <x:c r="C48" s="1">
        <x:f>VALUE(RIGHT(드루네!A47,2))</x:f>
        <x:v>22</x:v>
      </x:c>
      <x:c r="E48" s="3" t="s">
        <x:v>34</x:v>
      </x:c>
      <x:c r="F48" s="3">
        <x:v>9.4093680289176601E-73</x:v>
      </x:c>
      <x:c r="G48" s="3"/>
    </x:row>
    <x:row r="49" spans="1:7">
      <x:c r="A49" s="1">
        <x:f>VALUE(RIGHT('WFC+다익스트라'!A48,3))</x:f>
        <x:v>260</x:v>
      </x:c>
      <x:c r="B49" s="1">
        <x:f>VALUE(RIGHT(BSP!A48,2))</x:f>
        <x:v>2</x:v>
      </x:c>
      <x:c r="C49" s="1">
        <x:f>VALUE(RIGHT(드루네!A48,2))</x:f>
        <x:v>16</x:v>
      </x:c>
      <x:c r="E49" s="3" t="s">
        <x:v>5</x:v>
      </x:c>
      <x:c r="F49" s="3">
        <x:v>1.673033965289912</x:v>
      </x:c>
      <x:c r="G49" s="3"/>
    </x:row>
    <x:row r="50" spans="1:7">
      <x:c r="A50" s="1">
        <x:f>VALUE(RIGHT('WFC+다익스트라'!A49,3))</x:f>
        <x:v>232</x:v>
      </x:c>
      <x:c r="B50" s="1">
        <x:f>VALUE(RIGHT(BSP!A49,2))</x:f>
        <x:v>2</x:v>
      </x:c>
      <x:c r="C50" s="1">
        <x:f>VALUE(RIGHT(드루네!A49,2))</x:f>
        <x:v>24</x:v>
      </x:c>
      <x:c r="E50" s="3" t="s">
        <x:v>32</x:v>
      </x:c>
      <x:c r="F50" s="3">
        <x:v>1.881873605783532E-72</x:v>
      </x:c>
      <x:c r="G50" s="3"/>
    </x:row>
    <x:row r="51" spans="1:7" ht="16.75">
      <x:c r="A51" s="1">
        <x:f>VALUE(RIGHT('WFC+다익스트라'!A50,3))</x:f>
        <x:v>240</x:v>
      </x:c>
      <x:c r="B51" s="1">
        <x:f>VALUE(RIGHT(BSP!A50,2))</x:f>
        <x:v>8</x:v>
      </x:c>
      <x:c r="C51" s="1">
        <x:f>VALUE(RIGHT(드루네!A50,2))</x:f>
        <x:v>20</x:v>
      </x:c>
      <x:c r="E51" s="4" t="s">
        <x:v>4</x:v>
      </x:c>
      <x:c r="F51" s="4">
        <x:v>2.0040447832891455</x:v>
      </x:c>
      <x:c r="G51" s="4"/>
    </x:row>
    <x:row r="53" spans="5:5">
      <x:c r="E53" s="1" t="s">
        <x:v>21</x:v>
      </x:c>
    </x:row>
    <x:row r="54" spans="5:5">
      <x:c r="E54" s="8" t="s">
        <x:v>7</x:v>
      </x:c>
    </x:row>
    <x:row r="55" spans="5:7" ht="16.75">
      <x:c r="E55" s="5"/>
      <x:c r="F55" s="5" t="s">
        <x:v>27</x:v>
      </x:c>
      <x:c r="G55" s="5" t="s">
        <x:v>26</x:v>
      </x:c>
    </x:row>
    <x:row r="56" spans="5:7">
      <x:c r="E56" s="3" t="s">
        <x:v>16</x:v>
      </x:c>
      <x:c r="F56" s="3">
        <x:v>20.859999999999999</x:v>
      </x:c>
      <x:c r="G56" s="3">
        <x:v>8.4399999999999995</x:v>
      </x:c>
    </x:row>
    <x:row r="57" spans="5:7">
      <x:c r="E57" s="3" t="s">
        <x:v>14</x:v>
      </x:c>
      <x:c r="F57" s="3">
        <x:v>7.9595918367347025</x:v>
      </x:c>
      <x:c r="G57" s="3">
        <x:v>8.8636734693877592</x:v>
      </x:c>
    </x:row>
    <x:row r="58" spans="5:7">
      <x:c r="E58" s="3" t="s">
        <x:v>9</x:v>
      </x:c>
      <x:c r="F58" s="3">
        <x:v>50</x:v>
      </x:c>
      <x:c r="G58" s="3">
        <x:v>50</x:v>
      </x:c>
    </x:row>
    <x:row r="59" spans="5:7">
      <x:c r="E59" s="3" t="s">
        <x:v>13</x:v>
      </x:c>
      <x:c r="F59" s="3">
        <x:v>49</x:v>
      </x:c>
      <x:c r="G59" s="3">
        <x:v>49</x:v>
      </x:c>
    </x:row>
    <x:row r="60" spans="5:7">
      <x:c r="E60" s="3" t="s">
        <x:v>15</x:v>
      </x:c>
      <x:c r="F60" s="3">
        <x:v>0.89800147356787674</x:v>
      </x:c>
      <x:c r="G60" s="3"/>
    </x:row>
    <x:row r="61" spans="5:7">
      <x:c r="E61" s="3" t="s">
        <x:v>31</x:v>
      </x:c>
      <x:c r="F61" s="3">
        <x:v>0.35400257544297398</x:v>
      </x:c>
      <x:c r="G61" s="3"/>
    </x:row>
    <x:row r="62" spans="5:7" ht="16.75">
      <x:c r="E62" s="4" t="s">
        <x:v>29</x:v>
      </x:c>
      <x:c r="F62" s="4">
        <x:v>0.62216546750177781</x:v>
      </x:c>
      <x:c r="G62" s="4"/>
    </x:row>
    <x:row r="65" spans="5:5">
      <x:c r="E65" s="1" t="s">
        <x:v>23</x:v>
      </x:c>
    </x:row>
    <x:row r="67" spans="5:7" ht="16.75">
      <x:c r="E67" s="5"/>
      <x:c r="F67" s="5" t="s">
        <x:v>27</x:v>
      </x:c>
      <x:c r="G67" s="5" t="s">
        <x:v>26</x:v>
      </x:c>
    </x:row>
    <x:row r="68" spans="5:7">
      <x:c r="E68" s="3" t="s">
        <x:v>16</x:v>
      </x:c>
      <x:c r="F68" s="3">
        <x:v>20.859999999999999</x:v>
      </x:c>
      <x:c r="G68" s="3">
        <x:v>8.4399999999999995</x:v>
      </x:c>
    </x:row>
    <x:row r="69" spans="5:7">
      <x:c r="E69" s="3" t="s">
        <x:v>14</x:v>
      </x:c>
      <x:c r="F69" s="3">
        <x:v>7.9595918367347025</x:v>
      </x:c>
      <x:c r="G69" s="3">
        <x:v>8.8636734693877592</x:v>
      </x:c>
    </x:row>
    <x:row r="70" spans="5:7">
      <x:c r="E70" s="3" t="s">
        <x:v>9</x:v>
      </x:c>
      <x:c r="F70" s="3">
        <x:v>50</x:v>
      </x:c>
      <x:c r="G70" s="3">
        <x:v>50</x:v>
      </x:c>
    </x:row>
    <x:row r="71" spans="5:7">
      <x:c r="E71" s="3" t="s">
        <x:v>35</x:v>
      </x:c>
      <x:c r="F71" s="3">
        <x:v>8.4116326530612309</x:v>
      </x:c>
      <x:c r="G71" s="3"/>
    </x:row>
    <x:row r="72" spans="5:7">
      <x:c r="E72" s="3" t="s">
        <x:v>25</x:v>
      </x:c>
      <x:c r="F72" s="3">
        <x:v>0</x:v>
      </x:c>
      <x:c r="G72" s="3"/>
    </x:row>
    <x:row r="73" spans="5:7">
      <x:c r="E73" s="3" t="s">
        <x:v>13</x:v>
      </x:c>
      <x:c r="F73" s="3">
        <x:v>98</x:v>
      </x:c>
      <x:c r="G73" s="3"/>
    </x:row>
    <x:row r="74" spans="5:7">
      <x:c r="E74" s="3" t="s">
        <x:v>28</x:v>
      </x:c>
      <x:c r="F74" s="3">
        <x:v>21.411714851049492</x:v>
      </x:c>
      <x:c r="G74" s="3"/>
    </x:row>
    <x:row r="75" spans="5:7">
      <x:c r="E75" s="3" t="s">
        <x:v>34</x:v>
      </x:c>
      <x:c r="F75" s="3">
        <x:v>4.8875048380932724E-39</x:v>
      </x:c>
      <x:c r="G75" s="3"/>
    </x:row>
    <x:row r="76" spans="5:7">
      <x:c r="E76" s="3" t="s">
        <x:v>5</x:v>
      </x:c>
      <x:c r="F76" s="3">
        <x:v>1.6605512170657302</x:v>
      </x:c>
      <x:c r="G76" s="3"/>
    </x:row>
    <x:row r="77" spans="5:7">
      <x:c r="E77" s="3" t="s">
        <x:v>32</x:v>
      </x:c>
      <x:c r="F77" s="3">
        <x:v>9.7750096761865447E-39</x:v>
      </x:c>
      <x:c r="G77" s="3"/>
    </x:row>
    <x:row r="78" spans="5:7" ht="16.75">
      <x:c r="E78" s="4" t="s">
        <x:v>4</x:v>
      </x:c>
      <x:c r="F78" s="4">
        <x:v>1.9844674545084788</x:v>
      </x:c>
      <x:c r="G78" s="4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BSP</vt:lpstr>
      <vt:lpstr>드루네</vt:lpstr>
      <vt:lpstr>WFC+다익스트라</vt:lpstr>
      <vt:lpstr>분석</vt:lpstr>
      <vt:lpstr>분석(순환복잡도)</vt:lpstr>
    </vt:vector>
  </ep:TitlesOfParts>
  <ep:TotalTime>261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민혁 윤</dc:creator>
  <cp:lastModifiedBy>toals</cp:lastModifiedBy>
  <cp:revision>12</cp:revision>
  <dcterms:created xsi:type="dcterms:W3CDTF">2025-09-06T05:43:38.000</dcterms:created>
  <dcterms:modified xsi:type="dcterms:W3CDTF">2025-09-06T12:51:35.000</dcterms:modified>
  <cp:version>1100.0100.01</cp:version>
</cp:coreProperties>
</file>