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176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B2" s="1"/>
  <c r="D2"/>
  <c r="C4"/>
  <c r="D5"/>
  <c r="D6"/>
  <c r="B6" s="1"/>
  <c r="C3"/>
  <c r="D3"/>
  <c r="D4"/>
  <c r="B4" s="1"/>
  <c r="B5"/>
  <c r="C7" l="1"/>
  <c r="C8" s="1"/>
  <c r="C9" s="1"/>
  <c r="B3"/>
  <c r="D7"/>
  <c r="D8" s="1"/>
  <c r="D9" s="1"/>
  <c r="B7"/>
  <c r="B8" s="1"/>
  <c r="B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<sst xmlns="http://schemas.openxmlformats.org/spreadsheetml/2006/main" count="12" uniqueCount="12">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</sst>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81</c:v>
                </c:pt>
                <c:pt idx="2">
                  <c:v>16.75</c:v>
                </c:pt>
                <c:pt idx="3">
                  <c:v>19</c:v>
                </c:pt>
                <c:pt idx="4">
                  <c:v>27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30</c:v>
                </c:pt>
                <c:pt idx="1">
                  <c:v>39.5</c:v>
                </c:pt>
                <c:pt idx="2">
                  <c:v>21</c:v>
                </c:pt>
                <c:pt idx="3">
                  <c:v>35</c:v>
                </c:pt>
                <c:pt idx="4">
                  <c:v>32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79</c:v>
                </c:pt>
                <c:pt idx="1">
                  <c:v>120.5</c:v>
                </c:pt>
                <c:pt idx="2">
                  <c:v>37.75</c:v>
                </c:pt>
                <c:pt idx="3">
                  <c:v>54</c:v>
                </c:pt>
                <c:pt idx="4">
                  <c:v>59</c:v>
                </c:pt>
              </c:numCache>
            </c:numRef>
          </c:val>
        </c:ser>
        <c:axId val="127031936"/>
        <c:axId val="127041920"/>
      </c:barChart>
      <c:catAx>
        <c:axId val="127031936"/>
        <c:scaling>
          <c:orientation val="minMax"/>
        </c:scaling>
        <c:axPos val="b"/>
        <c:tickLblPos val="nextTo"/>
        <c:crossAx val="127041920"/>
        <c:crosses val="autoZero"/>
        <c:auto val="1"/>
        <c:lblAlgn val="ctr"/>
        <c:lblOffset val="100"/>
      </c:catAx>
      <c:valAx>
        <c:axId val="127041920"/>
        <c:scaling>
          <c:orientation val="minMax"/>
        </c:scaling>
        <c:axPos val="l"/>
        <c:majorGridlines/>
        <c:numFmt formatCode="General" sourceLinked="1"/>
        <c:tickLblPos val="nextTo"/>
        <c:crossAx val="12703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40239</v>
          </cell>
          <cell r="B23">
            <v>1</v>
          </cell>
          <cell r="C23" t="str">
            <v>Weekly Meeting</v>
          </cell>
        </row>
        <row r="24">
          <cell r="A24">
            <v>40241</v>
          </cell>
          <cell r="B24">
            <v>2</v>
          </cell>
          <cell r="C24" t="str">
            <v>Group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40227</v>
          </cell>
          <cell r="B28">
            <v>1</v>
          </cell>
          <cell r="C28" t="str">
            <v>Group Meeting on Skype</v>
          </cell>
        </row>
        <row r="29">
          <cell r="A29">
            <v>40229</v>
          </cell>
          <cell r="B29">
            <v>1</v>
          </cell>
          <cell r="C29" t="str">
            <v>Group Meeting on Skype</v>
          </cell>
        </row>
        <row r="30">
          <cell r="A30">
            <v>40232</v>
          </cell>
          <cell r="B30">
            <v>3</v>
          </cell>
          <cell r="C30" t="str">
            <v>Group Meeting</v>
          </cell>
        </row>
        <row r="31">
          <cell r="A31">
            <v>40241</v>
          </cell>
          <cell r="B31">
            <v>2</v>
          </cell>
          <cell r="C31" t="str">
            <v>Group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13" sqref="D13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30</v>
      </c>
      <c r="D2">
        <f>SUM(david!B:B)</f>
        <v>79</v>
      </c>
    </row>
    <row r="3" spans="1:4">
      <c r="A3" s="2" t="s">
        <v>0</v>
      </c>
      <c r="B3">
        <f t="shared" ref="B3:B6" si="0">D3-C3</f>
        <v>81</v>
      </c>
      <c r="C3">
        <f>SUMIF(davy!C:C,"*meeting*",davy!B:B)-SUMIF(davy!C:C,"*meeting preparation*",davy!B:B)</f>
        <v>39.5</v>
      </c>
      <c r="D3">
        <f>SUM(davy!B:B)</f>
        <v>120.5</v>
      </c>
    </row>
    <row r="4" spans="1:4">
      <c r="A4" s="2" t="s">
        <v>2</v>
      </c>
      <c r="B4">
        <f t="shared" si="0"/>
        <v>16.75</v>
      </c>
      <c r="C4">
        <f>SUMIF(erica!C:C,"*meeting*",erica!B:B)</f>
        <v>21</v>
      </c>
      <c r="D4">
        <f>SUM(erica!B:B)</f>
        <v>37.75</v>
      </c>
    </row>
    <row r="5" spans="1:4">
      <c r="A5" s="2" t="s">
        <v>3</v>
      </c>
      <c r="B5">
        <f t="shared" si="0"/>
        <v>19</v>
      </c>
      <c r="C5">
        <f>SUMIF(ibrahim!C:C,"*meeting*",ibrahim!B:B)</f>
        <v>35</v>
      </c>
      <c r="D5">
        <f>SUM(ibrahim!B:B)</f>
        <v>54</v>
      </c>
    </row>
    <row r="6" spans="1:4" ht="14.25" thickBot="1">
      <c r="A6" s="3" t="s">
        <v>4</v>
      </c>
      <c r="B6" s="1">
        <f t="shared" si="0"/>
        <v>27</v>
      </c>
      <c r="C6" s="1">
        <f>SUMIF(nicholas!C:C,"*meeting*",nicholas!B:B)</f>
        <v>32</v>
      </c>
      <c r="D6" s="1">
        <f>SUM(nicholas!B:B)</f>
        <v>59</v>
      </c>
    </row>
    <row r="7" spans="1:4" ht="14.25" thickTop="1">
      <c r="A7" s="4" t="s">
        <v>8</v>
      </c>
      <c r="B7">
        <f t="shared" ref="B7:D7" si="1">SUM(B2:B6)</f>
        <v>192.75</v>
      </c>
      <c r="C7">
        <f t="shared" si="1"/>
        <v>157.5</v>
      </c>
      <c r="D7">
        <f t="shared" si="1"/>
        <v>350.25</v>
      </c>
    </row>
    <row r="8" spans="1:4">
      <c r="A8" s="4" t="s">
        <v>10</v>
      </c>
      <c r="B8">
        <f>B7/5</f>
        <v>38.549999999999997</v>
      </c>
      <c r="C8">
        <f t="shared" ref="C8:D8" si="2">C7/5</f>
        <v>31.5</v>
      </c>
      <c r="D8">
        <f t="shared" si="2"/>
        <v>70.05</v>
      </c>
    </row>
    <row r="9" spans="1:4">
      <c r="A9" s="4" t="s">
        <v>9</v>
      </c>
      <c r="B9" s="9">
        <f ca="1">B8/$B$11</f>
        <v>4.2833333333333332</v>
      </c>
      <c r="C9" s="9">
        <f t="shared" ref="C9:D9" ca="1" si="3">C8/$B$11</f>
        <v>3.5</v>
      </c>
      <c r="D9" s="9">
        <f t="shared" ca="1" si="3"/>
        <v>7.7833333333333332</v>
      </c>
    </row>
    <row r="10" spans="1:4">
      <c r="B10" s="8"/>
      <c r="C10" s="8"/>
    </row>
    <row r="11" spans="1:4">
      <c r="A11" t="s">
        <v>11</v>
      </c>
      <c r="B11" s="10">
        <f ca="1">(TODAY()-DATE(2010,1,4))/7</f>
        <v>9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6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6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6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6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6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6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6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6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6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6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6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6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6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6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6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6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6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6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6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6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6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6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6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6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6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6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6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6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6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6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6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6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6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6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6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6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6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6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6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6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6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6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6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6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6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6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6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6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6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6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>
        <f>[3]Sheet1!A23</f>
        <v>40239</v>
      </c>
      <c r="B23">
        <f>[3]Sheet1!B23</f>
        <v>1</v>
      </c>
      <c r="C23" t="str">
        <f>[3]Sheet1!C23</f>
        <v>Weekly Meeting</v>
      </c>
    </row>
    <row r="24" spans="1:3">
      <c r="A24">
        <f>[3]Sheet1!A24</f>
        <v>40241</v>
      </c>
      <c r="B24">
        <f>[3]Sheet1!B24</f>
        <v>2</v>
      </c>
      <c r="C24" t="str">
        <f>[3]Sheet1!C24</f>
        <v>Group Meeting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>
        <f>[5]Sheet1!A28</f>
        <v>40227</v>
      </c>
      <c r="B28">
        <f>[5]Sheet1!B28</f>
        <v>1</v>
      </c>
      <c r="C28" t="str">
        <f>[5]Sheet1!C28</f>
        <v>Group Meeting on Skype</v>
      </c>
    </row>
    <row r="29" spans="1:3">
      <c r="A29">
        <f>[5]Sheet1!A29</f>
        <v>40229</v>
      </c>
      <c r="B29">
        <f>[5]Sheet1!B29</f>
        <v>1</v>
      </c>
      <c r="C29" t="str">
        <f>[5]Sheet1!C29</f>
        <v>Group Meeting on Skype</v>
      </c>
    </row>
    <row r="30" spans="1:3">
      <c r="A30">
        <f>[5]Sheet1!A30</f>
        <v>40232</v>
      </c>
      <c r="B30">
        <f>[5]Sheet1!B30</f>
        <v>3</v>
      </c>
      <c r="C30" t="str">
        <f>[5]Sheet1!C30</f>
        <v>Group Meeting</v>
      </c>
    </row>
    <row r="31" spans="1:3">
      <c r="A31">
        <f>[5]Sheet1!A31</f>
        <v>40241</v>
      </c>
      <c r="B31">
        <f>[5]Sheet1!B31</f>
        <v>2</v>
      </c>
      <c r="C31" t="str">
        <f>[5]Sheet1!C31</f>
        <v>Group Meeting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2010-03-08T08:52:53Z</dcterms:modified>
</cp:coreProperties>
</file>