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<sst xmlns="http://schemas.openxmlformats.org/spreadsheetml/2006/main" count="12" uniqueCount="12">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</sst>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73</c:v>
                </c:pt>
                <c:pt idx="1">
                  <c:v>140</c:v>
                </c:pt>
                <c:pt idx="2">
                  <c:v>48.25</c:v>
                </c:pt>
                <c:pt idx="3">
                  <c:v>53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51</c:v>
                </c:pt>
                <c:pt idx="2">
                  <c:v>29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112.5</c:v>
                </c:pt>
                <c:pt idx="1">
                  <c:v>191</c:v>
                </c:pt>
                <c:pt idx="2">
                  <c:v>77.25</c:v>
                </c:pt>
                <c:pt idx="3">
                  <c:v>99.5</c:v>
                </c:pt>
                <c:pt idx="4">
                  <c:v>79.5</c:v>
                </c:pt>
              </c:numCache>
            </c:numRef>
          </c:val>
        </c:ser>
        <c:axId val="65550976"/>
        <c:axId val="65569152"/>
      </c:barChart>
      <c:catAx>
        <c:axId val="655509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5569152"/>
        <c:crosses val="autoZero"/>
        <c:auto val="1"/>
        <c:lblAlgn val="ctr"/>
        <c:lblOffset val="100"/>
      </c:catAx>
      <c:valAx>
        <c:axId val="655691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5550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</v>
          </cell>
          <cell r="C49" t="str">
            <v>Machine Shop: Rotating Base cutting and milling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2" sqref="C12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73</v>
      </c>
      <c r="C2">
        <f>SUMIF(david!C:C,"*meeting*",david!B:B)</f>
        <v>39.5</v>
      </c>
      <c r="D2">
        <f>SUM(david!B:B)</f>
        <v>112.5</v>
      </c>
    </row>
    <row r="3" spans="1:4">
      <c r="A3" s="2" t="s">
        <v>0</v>
      </c>
      <c r="B3">
        <f t="shared" ref="B3:B6" si="0">D3-C3</f>
        <v>140</v>
      </c>
      <c r="C3">
        <f>SUMIF(davy!C:C,"*meeting*",davy!B:B)-SUMIF(davy!C:C,"*meeting preparation*",davy!B:B)</f>
        <v>51</v>
      </c>
      <c r="D3">
        <f>SUM(davy!B:B)</f>
        <v>191</v>
      </c>
    </row>
    <row r="4" spans="1:4">
      <c r="A4" s="2" t="s">
        <v>2</v>
      </c>
      <c r="B4">
        <f t="shared" si="0"/>
        <v>48.25</v>
      </c>
      <c r="C4">
        <f>SUMIF(erica!C:C,"*meeting*",erica!B:B)</f>
        <v>29</v>
      </c>
      <c r="D4">
        <f>SUM(erica!B:B)</f>
        <v>77.25</v>
      </c>
    </row>
    <row r="5" spans="1:4">
      <c r="A5" s="2" t="s">
        <v>3</v>
      </c>
      <c r="B5">
        <f t="shared" si="0"/>
        <v>53</v>
      </c>
      <c r="C5">
        <f>SUMIF(ibrahim!C:C,"*meeting*",ibrahim!B:B)</f>
        <v>46.5</v>
      </c>
      <c r="D5">
        <f>SUM(ibrahim!B:B)</f>
        <v>99.5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43</v>
      </c>
      <c r="D6" s="1">
        <f>SUM(nicholas!B:B)</f>
        <v>79.5</v>
      </c>
    </row>
    <row r="7" spans="1:4" ht="14.25" thickTop="1">
      <c r="A7" s="4" t="s">
        <v>8</v>
      </c>
      <c r="B7">
        <f t="shared" ref="B7:D7" si="1">SUM(B2:B6)</f>
        <v>350.75</v>
      </c>
      <c r="C7">
        <f t="shared" si="1"/>
        <v>209</v>
      </c>
      <c r="D7">
        <f t="shared" si="1"/>
        <v>559.75</v>
      </c>
    </row>
    <row r="8" spans="1:4">
      <c r="A8" s="4" t="s">
        <v>10</v>
      </c>
      <c r="B8">
        <f>B7/5</f>
        <v>70.150000000000006</v>
      </c>
      <c r="C8">
        <f t="shared" ref="C8:D8" si="2">C7/5</f>
        <v>41.8</v>
      </c>
      <c r="D8">
        <f t="shared" si="2"/>
        <v>111.95</v>
      </c>
    </row>
    <row r="9" spans="1:4">
      <c r="A9" s="4" t="s">
        <v>9</v>
      </c>
      <c r="B9" s="8">
        <f ca="1">B8/$B$11</f>
        <v>5.2801075268817206</v>
      </c>
      <c r="C9" s="8">
        <f t="shared" ref="C9:D9" ca="1" si="3">C8/$B$11</f>
        <v>3.1462365591397847</v>
      </c>
      <c r="D9" s="8">
        <f t="shared" ca="1" si="3"/>
        <v>8.4263440860215049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13.285714285714286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</v>
      </c>
      <c r="C49" t="str">
        <f>[4]Sheet1!C49</f>
        <v>Machine Shop: Rotating Base cutting and milling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2010-04-06T18:12:31Z</dcterms:modified>
</cp:coreProperties>
</file>