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TCH 202106\MONTH-1\a3.SQL BASE AND ADVANCED PROGRAMMING\SESSION-3\A1.CONTENTS\"/>
    </mc:Choice>
  </mc:AlternateContent>
  <xr:revisionPtr revIDLastSave="0" documentId="13_ncr:1_{253CDF3B-FEE1-4373-BD82-2F701EE5F921}" xr6:coauthVersionLast="47" xr6:coauthVersionMax="47" xr10:uidLastSave="{00000000-0000-0000-0000-000000000000}"/>
  <bookViews>
    <workbookView xWindow="-120" yWindow="-120" windowWidth="29040" windowHeight="15960" firstSheet="8" activeTab="12" xr2:uid="{FDA826D0-5A0A-4C22-BBA9-34A379D62685}"/>
  </bookViews>
  <sheets>
    <sheet name="JOINING" sheetId="1" r:id="rId1"/>
    <sheet name="SQL VERTICAL JOIN" sheetId="2" r:id="rId2"/>
    <sheet name="VERICAL JOIN BY EXAMPLE" sheetId="4" r:id="rId3"/>
    <sheet name="SQL HORIZONTAL JOIN" sheetId="3" r:id="rId4"/>
    <sheet name="SAS HORIZONTAL BY EXAMPLE" sheetId="5" r:id="rId5"/>
    <sheet name="JOINING TEST1" sheetId="6" r:id="rId6"/>
    <sheet name="MULTI-COLUMN JOINING" sheetId="7" r:id="rId7"/>
    <sheet name="SQL SUB-QUERIES" sheetId="8" r:id="rId8"/>
    <sheet name="SELF JOIN QUERY" sheetId="10" r:id="rId9"/>
    <sheet name="RELATIONSHIP" sheetId="11" r:id="rId10"/>
    <sheet name="RELATIONSHIP TEST" sheetId="12" r:id="rId11"/>
    <sheet name="DATA MODEL-STAR SCHEMA" sheetId="13" r:id="rId12"/>
    <sheet name="DATA MODEL-SNOWFLAKES" sheetId="14" r:id="rId13"/>
    <sheet name="JOINING KEYS" sheetId="15" r:id="rId14"/>
  </sheets>
  <calcPr calcId="191029"/>
  <pivotCaches>
    <pivotCache cacheId="0" r:id="rId15"/>
    <pivotCache cacheId="1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G5" i="13" l="1"/>
  <c r="BG6" i="13"/>
  <c r="BG7" i="13"/>
  <c r="BG8" i="13"/>
  <c r="BG9" i="13"/>
  <c r="BG10" i="13"/>
  <c r="BG11" i="13"/>
  <c r="BG12" i="13"/>
  <c r="BG13" i="13"/>
  <c r="BG14" i="13"/>
  <c r="BG15" i="13"/>
  <c r="BG16" i="13"/>
  <c r="BG17" i="13"/>
  <c r="BG18" i="13"/>
  <c r="BG19" i="13"/>
  <c r="BG20" i="13"/>
  <c r="BG21" i="13"/>
  <c r="BG22" i="13"/>
  <c r="BG23" i="13"/>
  <c r="BG4" i="13"/>
  <c r="S78" i="12"/>
  <c r="S79" i="12"/>
  <c r="S80" i="12"/>
  <c r="S77" i="12"/>
  <c r="S76" i="12"/>
  <c r="S75" i="12"/>
  <c r="S74" i="12"/>
  <c r="S70" i="12"/>
  <c r="S71" i="12"/>
  <c r="S72" i="12"/>
  <c r="S73" i="12"/>
  <c r="S67" i="12"/>
  <c r="S68" i="12"/>
  <c r="S69" i="12"/>
  <c r="S66" i="12"/>
  <c r="BI3" i="8"/>
  <c r="BI4" i="8"/>
  <c r="BI5" i="8"/>
  <c r="BI6" i="8"/>
  <c r="BI7" i="8"/>
  <c r="BI2" i="8"/>
  <c r="BH3" i="8"/>
  <c r="BH4" i="8"/>
  <c r="BH5" i="8"/>
  <c r="BH6" i="8"/>
  <c r="BH7" i="8"/>
  <c r="BH2" i="8"/>
  <c r="AI3" i="8"/>
  <c r="AI4" i="8"/>
  <c r="AI5" i="8"/>
  <c r="AI6" i="8"/>
  <c r="AI7" i="8"/>
  <c r="AI8" i="8"/>
  <c r="AI9" i="8"/>
  <c r="AI10" i="8"/>
  <c r="AI11" i="8"/>
  <c r="AI12" i="8"/>
  <c r="AI13" i="8"/>
  <c r="AI14" i="8"/>
  <c r="AI15" i="8"/>
  <c r="AI16" i="8"/>
  <c r="AI17" i="8"/>
  <c r="AI18" i="8"/>
  <c r="AI19" i="8"/>
  <c r="AI20" i="8"/>
  <c r="AI21" i="8"/>
  <c r="AI22" i="8"/>
  <c r="AI2" i="8"/>
  <c r="AH3" i="8"/>
  <c r="AH4" i="8"/>
  <c r="AH5" i="8"/>
  <c r="AH6" i="8"/>
  <c r="AH7" i="8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2" i="8"/>
  <c r="V3" i="8"/>
  <c r="V4" i="8"/>
  <c r="V5" i="8"/>
  <c r="V6" i="8"/>
  <c r="V7" i="8"/>
  <c r="V8" i="8"/>
  <c r="V2" i="8"/>
  <c r="U3" i="8"/>
  <c r="U4" i="8"/>
  <c r="U5" i="8"/>
  <c r="U6" i="8"/>
  <c r="U7" i="8"/>
  <c r="U8" i="8"/>
  <c r="U2" i="8"/>
  <c r="CB6" i="14"/>
  <c r="CB7" i="14"/>
  <c r="CB8" i="14"/>
  <c r="CB9" i="14"/>
  <c r="CB10" i="14"/>
  <c r="CB11" i="14"/>
  <c r="CB12" i="14"/>
  <c r="CB13" i="14"/>
  <c r="CB14" i="14"/>
  <c r="CB15" i="14"/>
  <c r="CB16" i="14"/>
  <c r="CB17" i="14"/>
  <c r="CB18" i="14"/>
  <c r="CB19" i="14"/>
  <c r="CB20" i="14"/>
  <c r="CB21" i="14"/>
  <c r="CB22" i="14"/>
  <c r="CB23" i="14"/>
  <c r="CB24" i="14"/>
  <c r="CB25" i="14"/>
  <c r="CB26" i="14"/>
  <c r="CB27" i="14"/>
  <c r="CB5" i="14"/>
  <c r="S108" i="12"/>
  <c r="S109" i="12"/>
  <c r="S110" i="12"/>
  <c r="S105" i="12"/>
  <c r="S106" i="12"/>
  <c r="S107" i="12"/>
  <c r="S102" i="12"/>
  <c r="S103" i="12"/>
  <c r="S104" i="12"/>
  <c r="S98" i="12"/>
  <c r="S99" i="12"/>
  <c r="S100" i="12"/>
  <c r="S101" i="12"/>
  <c r="S94" i="12"/>
  <c r="S95" i="12"/>
  <c r="S96" i="12"/>
  <c r="S97" i="12"/>
  <c r="S91" i="12"/>
  <c r="S92" i="12"/>
  <c r="S93" i="12"/>
  <c r="S90" i="12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38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Debendra</author>
  </authors>
  <commentList>
    <comment ref="B2" authorId="0" shapeId="0" xr:uid="{2382C594-6341-46CE-A6FE-6C5FD6A28F27}">
      <text>
        <r>
          <rPr>
            <b/>
            <sz val="9"/>
            <color indexed="81"/>
            <rFont val="Tahoma"/>
            <family val="2"/>
          </rPr>
          <t>Debendra:</t>
        </r>
        <r>
          <rPr>
            <sz val="9"/>
            <color indexed="81"/>
            <rFont val="Tahoma"/>
            <family val="2"/>
          </rPr>
          <t xml:space="preserve">
REFERENCE KEY</t>
        </r>
      </text>
    </comment>
    <comment ref="C2" authorId="0" shapeId="0" xr:uid="{A3CF1417-0838-4894-9710-48FAEB08707F}">
      <text>
        <r>
          <rPr>
            <b/>
            <sz val="9"/>
            <color indexed="81"/>
            <rFont val="Tahoma"/>
            <family val="2"/>
          </rPr>
          <t>Debendra:</t>
        </r>
        <r>
          <rPr>
            <sz val="9"/>
            <color indexed="81"/>
            <rFont val="Tahoma"/>
            <family val="2"/>
          </rPr>
          <t xml:space="preserve">
REFERENCE KEY
</t>
        </r>
      </text>
    </comment>
    <comment ref="H2" authorId="0" shapeId="0" xr:uid="{E4D0C6BB-F193-4E0B-AE2D-CE0466852D2B}">
      <text>
        <r>
          <rPr>
            <b/>
            <sz val="9"/>
            <color indexed="81"/>
            <rFont val="Tahoma"/>
            <family val="2"/>
          </rPr>
          <t>Debendra:</t>
        </r>
        <r>
          <rPr>
            <sz val="9"/>
            <color indexed="81"/>
            <rFont val="Tahoma"/>
            <family val="2"/>
          </rPr>
          <t xml:space="preserve">
PRIMARY KEY</t>
        </r>
      </text>
    </comment>
    <comment ref="I2" authorId="0" shapeId="0" xr:uid="{49EFD772-B1A7-4AF0-B8C0-5BF43678FD96}">
      <text>
        <r>
          <rPr>
            <b/>
            <sz val="9"/>
            <color indexed="81"/>
            <rFont val="Tahoma"/>
            <family val="2"/>
          </rPr>
          <t>Debendra:</t>
        </r>
        <r>
          <rPr>
            <sz val="9"/>
            <color indexed="81"/>
            <rFont val="Tahoma"/>
            <family val="2"/>
          </rPr>
          <t xml:space="preserve">
COMPOSITE OR CANDIDATE KEY
</t>
        </r>
      </text>
    </comment>
    <comment ref="N2" authorId="0" shapeId="0" xr:uid="{7DB916A2-B31E-4D88-B8EA-993546A1B4D4}">
      <text>
        <r>
          <rPr>
            <b/>
            <sz val="9"/>
            <color indexed="81"/>
            <rFont val="Tahoma"/>
            <family val="2"/>
          </rPr>
          <t>Debendra:</t>
        </r>
        <r>
          <rPr>
            <sz val="9"/>
            <color indexed="81"/>
            <rFont val="Tahoma"/>
            <family val="2"/>
          </rPr>
          <t xml:space="preserve">
PRIMARY KEY
</t>
        </r>
      </text>
    </comment>
    <comment ref="O2" authorId="0" shapeId="0" xr:uid="{69A18512-A164-48B3-8BF7-CD5C25903070}">
      <text>
        <r>
          <rPr>
            <b/>
            <sz val="9"/>
            <color indexed="81"/>
            <rFont val="Tahoma"/>
            <family val="2"/>
          </rPr>
          <t>Debendra:</t>
        </r>
        <r>
          <rPr>
            <sz val="9"/>
            <color indexed="81"/>
            <rFont val="Tahoma"/>
            <family val="2"/>
          </rPr>
          <t xml:space="preserve">
COMPOSITE OR CANDIDATE KEY
</t>
        </r>
      </text>
    </comment>
  </commentList>
</comments>
</file>

<file path=xl/sharedStrings.xml><?xml version="1.0" encoding="utf-8"?>
<sst xmlns="http://schemas.openxmlformats.org/spreadsheetml/2006/main" count="4927" uniqueCount="498">
  <si>
    <t>JOINING ARE 2 TYPES</t>
  </si>
  <si>
    <t>VERTICAL JOIN</t>
  </si>
  <si>
    <t>HORIZONTAL JOIN</t>
  </si>
  <si>
    <t>TABLE-1</t>
  </si>
  <si>
    <t>PROD</t>
  </si>
  <si>
    <t>CITY</t>
  </si>
  <si>
    <t>SALES</t>
  </si>
  <si>
    <t>P1</t>
  </si>
  <si>
    <t>BANGALORE</t>
  </si>
  <si>
    <t>P2</t>
  </si>
  <si>
    <t>P3</t>
  </si>
  <si>
    <t>P4</t>
  </si>
  <si>
    <t>P5</t>
  </si>
  <si>
    <t>P6</t>
  </si>
  <si>
    <t>TABLE-2</t>
  </si>
  <si>
    <t>CHENNAI</t>
  </si>
  <si>
    <t>TABLE-3</t>
  </si>
  <si>
    <t>MUMBAI</t>
  </si>
  <si>
    <t>TABLE-4</t>
  </si>
  <si>
    <t>REGION</t>
  </si>
  <si>
    <t>DELHI</t>
  </si>
  <si>
    <t>STU_ID</t>
  </si>
  <si>
    <t>STU_NAME</t>
  </si>
  <si>
    <t>GENDER</t>
  </si>
  <si>
    <t>EDUCATION</t>
  </si>
  <si>
    <t>S1</t>
  </si>
  <si>
    <t>GAURABH</t>
  </si>
  <si>
    <t>MALE</t>
  </si>
  <si>
    <t>BTECH</t>
  </si>
  <si>
    <t>S2</t>
  </si>
  <si>
    <t>NIRUPA</t>
  </si>
  <si>
    <t>FEMALE</t>
  </si>
  <si>
    <t>BCOM</t>
  </si>
  <si>
    <t>S3</t>
  </si>
  <si>
    <t>LAXMI</t>
  </si>
  <si>
    <t>BSC</t>
  </si>
  <si>
    <t>S4</t>
  </si>
  <si>
    <t>BIJAY</t>
  </si>
  <si>
    <t>MCA</t>
  </si>
  <si>
    <t>S5</t>
  </si>
  <si>
    <t>KARAN</t>
  </si>
  <si>
    <t>MTECH</t>
  </si>
  <si>
    <t>S6</t>
  </si>
  <si>
    <t>ABHISHEK</t>
  </si>
  <si>
    <t>MPHARMA</t>
  </si>
  <si>
    <t>S7</t>
  </si>
  <si>
    <t>DEBASISH</t>
  </si>
  <si>
    <t>MBA</t>
  </si>
  <si>
    <t>STU_EDUCATION</t>
  </si>
  <si>
    <t>YOE</t>
  </si>
  <si>
    <t>COMPANY</t>
  </si>
  <si>
    <t>SALARY</t>
  </si>
  <si>
    <t>JP MORGAN</t>
  </si>
  <si>
    <t>MORGAN STANLEY</t>
  </si>
  <si>
    <t>BCG</t>
  </si>
  <si>
    <t>MCKENSEY</t>
  </si>
  <si>
    <t>HUL</t>
  </si>
  <si>
    <t>S8</t>
  </si>
  <si>
    <t>ITC</t>
  </si>
  <si>
    <t>S9</t>
  </si>
  <si>
    <t>HSBC</t>
  </si>
  <si>
    <t>STU_OCCUPATION</t>
  </si>
  <si>
    <t>CASE-1</t>
  </si>
  <si>
    <t>CASE-2</t>
  </si>
  <si>
    <t>CUSTOMER_ID</t>
  </si>
  <si>
    <t>Company</t>
  </si>
  <si>
    <t>Age</t>
  </si>
  <si>
    <t>STATE_CODE</t>
  </si>
  <si>
    <t>POST_CODE</t>
  </si>
  <si>
    <t>NO_OF_TRIPS</t>
  </si>
  <si>
    <t>APPOLO</t>
  </si>
  <si>
    <t>Female</t>
  </si>
  <si>
    <t>NSW</t>
  </si>
  <si>
    <t>Male</t>
  </si>
  <si>
    <t>QLD</t>
  </si>
  <si>
    <t>WA</t>
  </si>
  <si>
    <t>VIC</t>
  </si>
  <si>
    <t>NT</t>
  </si>
  <si>
    <t>CIPLA</t>
  </si>
  <si>
    <t>GENO</t>
  </si>
  <si>
    <t>VISITS</t>
  </si>
  <si>
    <t>RELEGARE</t>
  </si>
  <si>
    <t>SA</t>
  </si>
  <si>
    <t>TOWN</t>
  </si>
  <si>
    <t>Spent amount</t>
  </si>
  <si>
    <t>GSK</t>
  </si>
  <si>
    <t>Willow Grove</t>
  </si>
  <si>
    <t>mona vale</t>
  </si>
  <si>
    <t>Rowville</t>
  </si>
  <si>
    <t>warilla</t>
  </si>
  <si>
    <t>Buderim</t>
  </si>
  <si>
    <t>cobram</t>
  </si>
  <si>
    <t>Boat Harbour</t>
  </si>
  <si>
    <t>darnum</t>
  </si>
  <si>
    <t>Darnum</t>
  </si>
  <si>
    <t>Delacombe</t>
  </si>
  <si>
    <t>Greensborough</t>
  </si>
  <si>
    <t>MED_APPOLO</t>
  </si>
  <si>
    <t>MED_CIPLA</t>
  </si>
  <si>
    <t>MED_GENO</t>
  </si>
  <si>
    <t>MED_RELEGARE</t>
  </si>
  <si>
    <t>MED_GSK</t>
  </si>
  <si>
    <t>EMP_ID</t>
  </si>
  <si>
    <t>DELL</t>
  </si>
  <si>
    <t>HP</t>
  </si>
  <si>
    <t>ACT</t>
  </si>
  <si>
    <t>ASUS</t>
  </si>
  <si>
    <t>MKT</t>
  </si>
  <si>
    <t>OPS</t>
  </si>
  <si>
    <t>BBA</t>
  </si>
  <si>
    <t>IT</t>
  </si>
  <si>
    <t>BCA</t>
  </si>
  <si>
    <t>EMP_DETAILS</t>
  </si>
  <si>
    <t>EMP_DEPARTMENT</t>
  </si>
  <si>
    <t>UNION VS UNION ALL</t>
  </si>
  <si>
    <t>SUBJECT</t>
  </si>
  <si>
    <t>SCORE</t>
  </si>
  <si>
    <t>SIMI</t>
  </si>
  <si>
    <t>SAS</t>
  </si>
  <si>
    <t>R</t>
  </si>
  <si>
    <t>PYTHON</t>
  </si>
  <si>
    <t>EXCEL</t>
  </si>
  <si>
    <t>SUDIP</t>
  </si>
  <si>
    <t>TABLEAU</t>
  </si>
  <si>
    <t>VBA</t>
  </si>
  <si>
    <t>SASHI</t>
  </si>
  <si>
    <t>SQL</t>
  </si>
  <si>
    <t>RUCHIKA</t>
  </si>
  <si>
    <t>QLIKVIEW</t>
  </si>
  <si>
    <t>PRABHAT</t>
  </si>
  <si>
    <t>DEPARTMENT</t>
  </si>
  <si>
    <t>EXPERIENCE</t>
  </si>
  <si>
    <t>ACCOUNT_NUMBER</t>
  </si>
  <si>
    <t>STATUS</t>
  </si>
  <si>
    <t>YEARMO</t>
  </si>
  <si>
    <t>D</t>
  </si>
  <si>
    <t>ND</t>
  </si>
  <si>
    <t>Q1</t>
  </si>
  <si>
    <t>IDENTIFY ACCOUNT WHO WERE DEFAULT IN JAN AND NON DEFAULT IN FEB</t>
  </si>
  <si>
    <t>Q2</t>
  </si>
  <si>
    <t>IDENTIFY ACCOUNT WHO WERE NON-DEFAULT IN JAN AND DEFAULT IN FEB</t>
  </si>
  <si>
    <t>Q3</t>
  </si>
  <si>
    <t>Q4</t>
  </si>
  <si>
    <t>ACCOUNT HAVING SAME STATUS IN BOTH THE MONTHS</t>
  </si>
  <si>
    <t>ACCOUNT WHO WERE IN JAN AND NOT IN FEB</t>
  </si>
  <si>
    <t>PRODUCT</t>
  </si>
  <si>
    <t>UNITS</t>
  </si>
  <si>
    <t>PRICE</t>
  </si>
  <si>
    <t>APPLE</t>
  </si>
  <si>
    <t>NEW DELHI</t>
  </si>
  <si>
    <t>HYDERABAD</t>
  </si>
  <si>
    <t>MONTH</t>
  </si>
  <si>
    <t>YEAR</t>
  </si>
  <si>
    <t>EMP_NAME</t>
  </si>
  <si>
    <t>MANAGER_NAME</t>
  </si>
  <si>
    <t>MANAGER_ID</t>
  </si>
  <si>
    <t>BLAKE</t>
  </si>
  <si>
    <t>KING</t>
  </si>
  <si>
    <t>CLARK</t>
  </si>
  <si>
    <t>JONES</t>
  </si>
  <si>
    <t>MARTIN</t>
  </si>
  <si>
    <t>ALLEN</t>
  </si>
  <si>
    <t>TURNER</t>
  </si>
  <si>
    <t>JAMES</t>
  </si>
  <si>
    <t>WARD</t>
  </si>
  <si>
    <t>FORD</t>
  </si>
  <si>
    <t>SMITH</t>
  </si>
  <si>
    <t>SCOTT</t>
  </si>
  <si>
    <t>ADAMS</t>
  </si>
  <si>
    <t>MILLER</t>
  </si>
  <si>
    <t>APPENDING TABLES</t>
  </si>
  <si>
    <t>MERGING TABLE</t>
  </si>
  <si>
    <t>VERTICAL JOIN- APPENDING TABLES</t>
  </si>
  <si>
    <t>NORTH</t>
  </si>
  <si>
    <t>INNER JOIN</t>
  </si>
  <si>
    <t>OUTER JOIN</t>
  </si>
  <si>
    <t>LEFT TABLE</t>
  </si>
  <si>
    <t>RIGHT TABLE</t>
  </si>
  <si>
    <t>FULL JOIN</t>
  </si>
  <si>
    <t>UN-MATCHED JOIN</t>
  </si>
  <si>
    <t>FULL OUTER JOIN</t>
  </si>
  <si>
    <t>LEFT OUTER JOIN</t>
  </si>
  <si>
    <t>LEFT NULL JOIN</t>
  </si>
  <si>
    <t>RIGHT OUTER JOIN</t>
  </si>
  <si>
    <t>RIGHT NULL JOIN</t>
  </si>
  <si>
    <t>Q1.</t>
  </si>
  <si>
    <t>GET ALL DELL EMPLOYEES WHOSE YOE &gt; 10 YEARS</t>
  </si>
  <si>
    <t>JOINING</t>
  </si>
  <si>
    <t>Q2.</t>
  </si>
  <si>
    <t>GET ALL FEMALE EMPLOYESS WHOSE EDUCATION DETAILS ARE MISSING</t>
  </si>
  <si>
    <t>GET EMPLOYESS FULL MATCHED INFORMATION</t>
  </si>
  <si>
    <t>GET EMPLOYESS EITHER WAY INFORMATION IS MISSING</t>
  </si>
  <si>
    <t>UN-MATCHED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</si>
  <si>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</si>
  <si>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PREETAM</t>
  </si>
  <si>
    <t>RAVI</t>
  </si>
  <si>
    <t>PADMINI</t>
  </si>
  <si>
    <t>TEST-1</t>
  </si>
  <si>
    <t>ONE TO ONE</t>
  </si>
  <si>
    <t>MANY TO ONE</t>
  </si>
  <si>
    <t>COUNTRY</t>
  </si>
  <si>
    <t>PLAYERS_ID</t>
  </si>
  <si>
    <t>PLAYERS NAME</t>
  </si>
  <si>
    <t>EXPERTIES</t>
  </si>
  <si>
    <t>INDIA</t>
  </si>
  <si>
    <t>SACHIN</t>
  </si>
  <si>
    <t>BATSMAN</t>
  </si>
  <si>
    <t>SOURABH</t>
  </si>
  <si>
    <t>ALLROUNDER</t>
  </si>
  <si>
    <t>DRAVID</t>
  </si>
  <si>
    <t>POWER BI</t>
  </si>
  <si>
    <t>DHONI</t>
  </si>
  <si>
    <t>YUVRAJ</t>
  </si>
  <si>
    <t>A</t>
  </si>
  <si>
    <t>ONE TO MANY</t>
  </si>
  <si>
    <t>SEHWAG</t>
  </si>
  <si>
    <t>TOOL</t>
  </si>
  <si>
    <t>P7</t>
  </si>
  <si>
    <t>BHAJJI</t>
  </si>
  <si>
    <t>P8</t>
  </si>
  <si>
    <t>ZAHEER</t>
  </si>
  <si>
    <t>BOWLER</t>
  </si>
  <si>
    <t>TEST-2</t>
  </si>
  <si>
    <t>MATCHES</t>
  </si>
  <si>
    <t>MATCH-1</t>
  </si>
  <si>
    <t>EXPENSES</t>
  </si>
  <si>
    <t>MANY TO MANY</t>
  </si>
  <si>
    <t>MATCH-2</t>
  </si>
  <si>
    <t>EMPLOYEE</t>
  </si>
  <si>
    <t>PROPORTION</t>
  </si>
  <si>
    <t>GROCERY</t>
  </si>
  <si>
    <t>RENT</t>
  </si>
  <si>
    <t>PERSONAL EXP</t>
  </si>
  <si>
    <t>SAVINGS</t>
  </si>
  <si>
    <t>INSURANCE</t>
  </si>
  <si>
    <t>SERIES</t>
  </si>
  <si>
    <t>TOTAL SCORE</t>
  </si>
  <si>
    <t>SCORER</t>
  </si>
  <si>
    <t>NATTWEST</t>
  </si>
  <si>
    <t>NTWEST</t>
  </si>
  <si>
    <t>HSBC GLAD</t>
  </si>
  <si>
    <t>CITI GLOBAL</t>
  </si>
  <si>
    <t>AUSTRALIA</t>
  </si>
  <si>
    <t>MARK WOUGH</t>
  </si>
  <si>
    <t>RICKY</t>
  </si>
  <si>
    <t>WATSON</t>
  </si>
  <si>
    <t>PRINTER</t>
  </si>
  <si>
    <t>ALPINE</t>
  </si>
  <si>
    <t>KOREA</t>
  </si>
  <si>
    <t>SINGAPORE</t>
  </si>
  <si>
    <t>LAVA</t>
  </si>
  <si>
    <t>SUN</t>
  </si>
  <si>
    <t>CARTRIDGE</t>
  </si>
  <si>
    <t>C1</t>
  </si>
  <si>
    <t>C2</t>
  </si>
  <si>
    <t>C3</t>
  </si>
  <si>
    <t>ID</t>
  </si>
  <si>
    <t>C</t>
  </si>
  <si>
    <t>E</t>
  </si>
  <si>
    <t>F</t>
  </si>
  <si>
    <t>J</t>
  </si>
  <si>
    <t>B</t>
  </si>
  <si>
    <t>K</t>
  </si>
  <si>
    <t>L</t>
  </si>
  <si>
    <t>M</t>
  </si>
  <si>
    <t>N</t>
  </si>
  <si>
    <t>O</t>
  </si>
  <si>
    <t>TRANSACTION_TABLE</t>
  </si>
  <si>
    <t>ORDER_ID</t>
  </si>
  <si>
    <t>ORDER_DT</t>
  </si>
  <si>
    <t>CUST_ID</t>
  </si>
  <si>
    <t>PROD_ID</t>
  </si>
  <si>
    <t>QTY</t>
  </si>
  <si>
    <t>CUST_5</t>
  </si>
  <si>
    <t>CUST_3</t>
  </si>
  <si>
    <t>CUST_6</t>
  </si>
  <si>
    <t>CUST_1</t>
  </si>
  <si>
    <t>CUST_7</t>
  </si>
  <si>
    <t>CUST_2</t>
  </si>
  <si>
    <t>CUST_4</t>
  </si>
  <si>
    <t>PROD_6</t>
  </si>
  <si>
    <t>PROD_2</t>
  </si>
  <si>
    <t>PROD_1</t>
  </si>
  <si>
    <t>PROD_7</t>
  </si>
  <si>
    <t>PROD_3</t>
  </si>
  <si>
    <t>PROD_5</t>
  </si>
  <si>
    <t>PROD_9</t>
  </si>
  <si>
    <t>PROD_8</t>
  </si>
  <si>
    <t>PROD_10</t>
  </si>
  <si>
    <t>CUST_NAME</t>
  </si>
  <si>
    <t>JACK</t>
  </si>
  <si>
    <t>KELVIN</t>
  </si>
  <si>
    <t>SOHAIL</t>
  </si>
  <si>
    <t>RAHUL</t>
  </si>
  <si>
    <t>VIDYA</t>
  </si>
  <si>
    <t>JOHN</t>
  </si>
  <si>
    <t>PETER</t>
  </si>
  <si>
    <t>DOB</t>
  </si>
  <si>
    <t>STORE_ID</t>
  </si>
  <si>
    <t>MOBILE</t>
  </si>
  <si>
    <t>CUSTOMER_TABLE</t>
  </si>
  <si>
    <t>PROD_NAME</t>
  </si>
  <si>
    <t>ATTA</t>
  </si>
  <si>
    <t>MAIDA</t>
  </si>
  <si>
    <t>BESAN</t>
  </si>
  <si>
    <t>CATEGORY</t>
  </si>
  <si>
    <t>ATTA &amp; FLOURS</t>
  </si>
  <si>
    <t>BREAD</t>
  </si>
  <si>
    <t>PAV</t>
  </si>
  <si>
    <t>BRWN BREAD</t>
  </si>
  <si>
    <t>BREAD &amp; BUNS</t>
  </si>
  <si>
    <t>RICE</t>
  </si>
  <si>
    <t>POHA</t>
  </si>
  <si>
    <t>BASMATI RICE</t>
  </si>
  <si>
    <t>RICE &amp; RICE</t>
  </si>
  <si>
    <t>PRODUCT_TABLE</t>
  </si>
  <si>
    <t>STORE_NAME</t>
  </si>
  <si>
    <t>KALYAN ENTERPRISE</t>
  </si>
  <si>
    <t>RUBINA SUPER STORE</t>
  </si>
  <si>
    <t>M.K.RETAIL</t>
  </si>
  <si>
    <t>ARBAZ STORE</t>
  </si>
  <si>
    <t>KAVYA SUPER MARKET</t>
  </si>
  <si>
    <t>LOCATION</t>
  </si>
  <si>
    <t>INDIRA NAGAR</t>
  </si>
  <si>
    <t>THIPPASANDA</t>
  </si>
  <si>
    <t>GM PALYA</t>
  </si>
  <si>
    <t>MALLESPALYA</t>
  </si>
  <si>
    <t>KR PURAM</t>
  </si>
  <si>
    <t>STORE_TABLE</t>
  </si>
  <si>
    <t>STAFF_ID</t>
  </si>
  <si>
    <t>STAFF_MASTER</t>
  </si>
  <si>
    <t>STF10</t>
  </si>
  <si>
    <t>STF20</t>
  </si>
  <si>
    <t>STF30</t>
  </si>
  <si>
    <t>STF40</t>
  </si>
  <si>
    <t>STF50</t>
  </si>
  <si>
    <t>DESIGNATION</t>
  </si>
  <si>
    <t>STORE MANAGER</t>
  </si>
  <si>
    <t>STORE INCHARGE</t>
  </si>
  <si>
    <t>ACCOUNT MANAGER</t>
  </si>
  <si>
    <t>STORE SUPERVISER</t>
  </si>
  <si>
    <t>STAFF_NAME</t>
  </si>
  <si>
    <t>DAVAID MILLER</t>
  </si>
  <si>
    <t>SANJU SAMSUNG</t>
  </si>
  <si>
    <t>RAHUL KHANNA</t>
  </si>
  <si>
    <t>DEBDUTT PADIKKAL</t>
  </si>
  <si>
    <t>PRITHVI SHAW</t>
  </si>
  <si>
    <t>SUPPLIER_NAME</t>
  </si>
  <si>
    <t>SUPPLIER_ID</t>
  </si>
  <si>
    <t>RELIANCE MART</t>
  </si>
  <si>
    <t>STAPPLE SUPER MARKET</t>
  </si>
  <si>
    <t>TATA STAR</t>
  </si>
  <si>
    <t>BIG BAZAR</t>
  </si>
  <si>
    <t>MARATHALLI</t>
  </si>
  <si>
    <t>SUPPLIER_TABLE</t>
  </si>
  <si>
    <t>CONTACT</t>
  </si>
  <si>
    <t>SALES TABLE</t>
  </si>
  <si>
    <t>CUSTOMER TABLE</t>
  </si>
  <si>
    <t>PRODUCT TABLE</t>
  </si>
  <si>
    <t>AGE</t>
  </si>
  <si>
    <t>PARKEVENUE</t>
  </si>
  <si>
    <t>DEO-MEN</t>
  </si>
  <si>
    <t>MANMOHAN</t>
  </si>
  <si>
    <t>ENGAGE</t>
  </si>
  <si>
    <t>MAHESH</t>
  </si>
  <si>
    <t>FOGG</t>
  </si>
  <si>
    <t>DEEPAK</t>
  </si>
  <si>
    <t>PROD_4</t>
  </si>
  <si>
    <t>AXE</t>
  </si>
  <si>
    <t>PAPPU</t>
  </si>
  <si>
    <t>OLD SPICE</t>
  </si>
  <si>
    <t>PRIMARY KEY</t>
  </si>
  <si>
    <t>IT MUST BE UNIQUE IN NATURE. SHOULD NOT CONTAIN ANY NULL VALUES</t>
  </si>
  <si>
    <t>FOREIGN KEY</t>
  </si>
  <si>
    <t>IT CAN HAVE NULL AND DUPLICATE VALUES IN IT</t>
  </si>
  <si>
    <t>COMPOSITE OR CANDIDATE KEY</t>
  </si>
  <si>
    <t>IT MEETS THE CRITERIA TO BECOME AS A PRIMARY KEY, HOWEVER WE DON’T CONSIDER IT</t>
  </si>
  <si>
    <t>PRIMARY KEY AND UNIQUE KEY</t>
  </si>
  <si>
    <t>PRIMATY KEY</t>
  </si>
  <si>
    <t>UNIQUE KEY</t>
  </si>
  <si>
    <t>UNIQUE</t>
  </si>
  <si>
    <t>YES</t>
  </si>
  <si>
    <t>NULL VALUE</t>
  </si>
  <si>
    <t>NO</t>
  </si>
  <si>
    <t>LEFT JOIN</t>
  </si>
  <si>
    <t>RIGHT JOIN</t>
  </si>
  <si>
    <t>OUTPUT</t>
  </si>
  <si>
    <t>SAL_TO_EXP</t>
  </si>
  <si>
    <t>CAN WE HAVE 2 PRIMATY KEY IN A TABLE</t>
  </si>
  <si>
    <t xml:space="preserve">YES WE CAN </t>
  </si>
  <si>
    <t>APPEND</t>
  </si>
  <si>
    <t>MERGE</t>
  </si>
  <si>
    <t>STEP-1 TO IDENTIFY COMMON FIELDS</t>
  </si>
  <si>
    <t>STEP-2 TO IDENTIFY LEFT AND RIGHT TABLE</t>
  </si>
  <si>
    <t>STEP-3 IDENTIFY RECORDS ARE MATCHING AND NOT MATCHING</t>
  </si>
  <si>
    <t xml:space="preserve">STEP-4 MERGE TABLES </t>
  </si>
  <si>
    <t>MATCHING ROCORDS</t>
  </si>
  <si>
    <t>UN-MATCHED RECORDS</t>
  </si>
  <si>
    <t>JOINING CONCEPT- HORIZONTAL JOIN</t>
  </si>
  <si>
    <t>JOINS ARE 2 TYPES</t>
  </si>
  <si>
    <t>IT TAKES COMMON RECORDS</t>
  </si>
  <si>
    <t>BOTH COMMON AND UN-COMMON RECORDS</t>
  </si>
  <si>
    <t>IT TAKES ALL UN-COMMON RECORDS</t>
  </si>
  <si>
    <t>IT TAKES ALL RECORDS FROM LEFT AND COMMON FROM THE RIGHT TABLE</t>
  </si>
  <si>
    <t>IT TAKES RECORDS IN THE LEFT TABLE AND NOT IN THE RIGHT TABLE</t>
  </si>
  <si>
    <t>IT TAKES ALL RECORDS FROM THE RIGHT TABLE AND COMMON FROM THE LEFT ATBLE</t>
  </si>
  <si>
    <t>IT TAKES RECORDS IN THE RIGHT TABLE AND NOT IN LEFT TABLE</t>
  </si>
  <si>
    <t>RIGHT NUL JOIN</t>
  </si>
  <si>
    <t>FIND THE JOIN WHICH GIVES ALL INFORMATION ABOUT STUDENTS</t>
  </si>
  <si>
    <t>FIND THE JOIN WHICH GIVES ALL INFORMATION ABOUT STUDENTS WITHOUT MISSING ANYTHING</t>
  </si>
  <si>
    <t>TEST-3</t>
  </si>
  <si>
    <t>FIND THE JOIN THAT GIVES STU_ID MISSING WITH COMPANY DETAILS</t>
  </si>
  <si>
    <t>TEST-4</t>
  </si>
  <si>
    <t>FIND STUDENTS ALL RECORDS HAVING INFORMATION AS STU_NAME, COMPANY AND SALARY</t>
  </si>
  <si>
    <t>TEST-5</t>
  </si>
  <si>
    <t>FIND STUDENTS WHO ARE EITHER MISSING INFORMATIONS</t>
  </si>
  <si>
    <t>STEP-1</t>
  </si>
  <si>
    <t>STEP-2</t>
  </si>
  <si>
    <t>STEP-3</t>
  </si>
  <si>
    <t>JOINS</t>
  </si>
  <si>
    <t>SOURCE TABLE</t>
  </si>
  <si>
    <t>TARGET TABLE</t>
  </si>
  <si>
    <t>UNION ALL</t>
  </si>
  <si>
    <t>UNION</t>
  </si>
  <si>
    <t>TEST-6</t>
  </si>
  <si>
    <t>HOW TO GET STU_ID MISSING NAME AND GENDER DETAILS</t>
  </si>
  <si>
    <t>TEST-7</t>
  </si>
  <si>
    <t>STUDENT WHO KEEPS ALL THE INFORMATION</t>
  </si>
  <si>
    <t>RIGHT NULL</t>
  </si>
  <si>
    <t>LEFT NULL</t>
  </si>
  <si>
    <t>EMP</t>
  </si>
  <si>
    <t>MANAGER</t>
  </si>
  <si>
    <t>MANAGERS MANAGER</t>
  </si>
  <si>
    <t>Grand Total</t>
  </si>
  <si>
    <t>%</t>
  </si>
  <si>
    <t>PLAYERS SCORE</t>
  </si>
  <si>
    <t>INVENTORY</t>
  </si>
  <si>
    <t>TRANSACTION TABLE</t>
  </si>
  <si>
    <t>STORE TABLE</t>
  </si>
  <si>
    <t>STAFF MASTER</t>
  </si>
  <si>
    <t>FACT TABLE</t>
  </si>
  <si>
    <t>PK</t>
  </si>
  <si>
    <t>DIMENSION TABLE</t>
  </si>
  <si>
    <t>RK</t>
  </si>
  <si>
    <t>REFERENCE KEY</t>
  </si>
  <si>
    <t>SNOWFLAKES</t>
  </si>
  <si>
    <t>SUPPLIER_MASTER</t>
  </si>
  <si>
    <t>FINAL OUTPUT</t>
  </si>
  <si>
    <t>WHEN WE DESIGN A DATA MODEL, IS THIS FROM DIMENSION TO FACT TABLE</t>
  </si>
  <si>
    <t>FACT TO DIMENSION</t>
  </si>
  <si>
    <t>DATA MODEL GOES WITH ONE TO MANY RELATIONSHIP</t>
  </si>
  <si>
    <t>WE CAN HAVE ONLY 4-5 DIMENSION TABLES IN A DATA MODEL</t>
  </si>
  <si>
    <t xml:space="preserve">WE CAN HAVE ONLY 1 FACT TABLE </t>
  </si>
  <si>
    <t>WE CAN HAVE MULTIPLE DIMENSION TABLES</t>
  </si>
  <si>
    <t>WE CAN HAVE MULTIPLE FACT TABLES</t>
  </si>
  <si>
    <t>ANAMIKA</t>
  </si>
  <si>
    <t>SHWETA</t>
  </si>
  <si>
    <t>SIRISA</t>
  </si>
  <si>
    <t>Row Labels</t>
  </si>
  <si>
    <t>Sum of SCORE</t>
  </si>
  <si>
    <t>Sum of SCORE2</t>
  </si>
  <si>
    <t>TOTAL_SCORE</t>
  </si>
  <si>
    <t xml:space="preserve"> % OF SCORE</t>
  </si>
  <si>
    <t>LAPTOP</t>
  </si>
  <si>
    <t>SONY</t>
  </si>
  <si>
    <t>ACER</t>
  </si>
  <si>
    <t>JAPAN</t>
  </si>
  <si>
    <t>PAKISTAN</t>
  </si>
  <si>
    <t>Sum of SALES</t>
  </si>
  <si>
    <t>Values</t>
  </si>
  <si>
    <t>Sum of SALES2</t>
  </si>
  <si>
    <t>TOTAL SALES</t>
  </si>
  <si>
    <t>MS</t>
  </si>
  <si>
    <t>SANTOSH</t>
  </si>
  <si>
    <t>INCOME</t>
  </si>
  <si>
    <t>KIDS</t>
  </si>
  <si>
    <t>JAN</t>
  </si>
  <si>
    <t>FEB</t>
  </si>
  <si>
    <t>MAR</t>
  </si>
  <si>
    <t>APR</t>
  </si>
  <si>
    <t>SON</t>
  </si>
  <si>
    <t>DAUGHTER</t>
  </si>
  <si>
    <t>MAY</t>
  </si>
  <si>
    <t>JUN</t>
  </si>
  <si>
    <t>JUL</t>
  </si>
  <si>
    <t>AUG</t>
  </si>
  <si>
    <t>X1</t>
  </si>
  <si>
    <t>X2</t>
  </si>
  <si>
    <t>X3</t>
  </si>
  <si>
    <t>Y1</t>
  </si>
  <si>
    <t>Z1</t>
  </si>
  <si>
    <t>STAFF_TABLE</t>
  </si>
  <si>
    <t>DATA MODEL</t>
  </si>
  <si>
    <t>DIMENSION TABLE-1</t>
  </si>
  <si>
    <t>DIMENSION TABLE-2</t>
  </si>
  <si>
    <t>DIMENSION TABLE-3</t>
  </si>
  <si>
    <t>DIMENSION TABLE-4</t>
  </si>
  <si>
    <t>STARSCHEMA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</si>
</sst>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36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7">
    <xf numFmtId="0" fontId="0" fillId="0" borderId="0" xfId="0"/>
    <xf numFmtId="0" fontId="2" fillId="0" borderId="0" xfId="0" applyFont="1"/>
    <xf numFmtId="0" fontId="1" fillId="2" borderId="0" xfId="0" applyFont="1" applyFill="1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2" fillId="2" borderId="1" xfId="0" applyFont="1" applyFill="1" applyBorder="1"/>
    <xf numFmtId="0" fontId="1" fillId="2" borderId="1" xfId="0" applyFont="1" applyFill="1" applyBorder="1"/>
    <xf numFmtId="0" fontId="2" fillId="2" borderId="0" xfId="0" applyFont="1" applyFill="1"/>
    <xf numFmtId="9" fontId="0" fillId="0" borderId="1" xfId="1" applyFont="1" applyBorder="1"/>
    <xf numFmtId="0" fontId="2" fillId="0" borderId="1" xfId="0" applyFont="1" applyBorder="1"/>
    <xf numFmtId="14" fontId="0" fillId="0" borderId="1" xfId="0" applyNumberFormat="1" applyBorder="1"/>
    <xf numFmtId="0" fontId="0" fillId="0" borderId="1" xfId="0" applyFill="1" applyBorder="1"/>
    <xf numFmtId="0" fontId="0" fillId="0" borderId="0" xfId="0" applyBorder="1"/>
    <xf numFmtId="0" fontId="0" fillId="0" borderId="0" xfId="0" applyFill="1" applyBorder="1"/>
    <xf numFmtId="0" fontId="2" fillId="0" borderId="1" xfId="0" applyFont="1" applyFill="1" applyBorder="1"/>
    <xf numFmtId="0" fontId="1" fillId="0" borderId="0" xfId="0" applyFont="1"/>
    <xf numFmtId="0" fontId="0" fillId="3" borderId="0" xfId="0" applyFill="1"/>
    <xf numFmtId="0" fontId="5" fillId="4" borderId="0" xfId="0" applyFont="1" applyFill="1"/>
    <xf numFmtId="0" fontId="0" fillId="5" borderId="0" xfId="0" applyFill="1"/>
    <xf numFmtId="0" fontId="0" fillId="2" borderId="0" xfId="0" applyFill="1"/>
    <xf numFmtId="0" fontId="1" fillId="0" borderId="1" xfId="0" applyFont="1" applyFill="1" applyBorder="1"/>
    <xf numFmtId="0" fontId="2" fillId="0" borderId="0" xfId="0" applyFont="1" applyFill="1" applyBorder="1"/>
    <xf numFmtId="0" fontId="8" fillId="4" borderId="0" xfId="0" applyFont="1" applyFill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1" fillId="2" borderId="2" xfId="0" applyFont="1" applyFill="1" applyBorder="1"/>
    <xf numFmtId="0" fontId="1" fillId="0" borderId="3" xfId="0" applyFont="1" applyBorder="1"/>
    <xf numFmtId="0" fontId="1" fillId="2" borderId="3" xfId="0" applyFont="1" applyFill="1" applyBorder="1"/>
    <xf numFmtId="0" fontId="1" fillId="0" borderId="4" xfId="0" applyFont="1" applyBorder="1"/>
    <xf numFmtId="0" fontId="0" fillId="6" borderId="6" xfId="0" applyFill="1" applyBorder="1"/>
    <xf numFmtId="0" fontId="0" fillId="0" borderId="7" xfId="0" applyBorder="1"/>
    <xf numFmtId="0" fontId="0" fillId="7" borderId="6" xfId="0" applyFill="1" applyBorder="1"/>
    <xf numFmtId="0" fontId="0" fillId="7" borderId="7" xfId="0" applyFill="1" applyBorder="1"/>
    <xf numFmtId="0" fontId="0" fillId="8" borderId="6" xfId="0" applyFill="1" applyBorder="1"/>
    <xf numFmtId="0" fontId="0" fillId="8" borderId="8" xfId="0" applyFill="1" applyBorder="1"/>
    <xf numFmtId="0" fontId="0" fillId="8" borderId="9" xfId="0" applyFill="1" applyBorder="1"/>
    <xf numFmtId="0" fontId="0" fillId="0" borderId="9" xfId="0" applyBorder="1"/>
    <xf numFmtId="0" fontId="0" fillId="0" borderId="10" xfId="0" applyBorder="1"/>
    <xf numFmtId="0" fontId="8" fillId="9" borderId="0" xfId="0" applyFont="1" applyFill="1"/>
    <xf numFmtId="0" fontId="10" fillId="0" borderId="0" xfId="0" applyFont="1"/>
    <xf numFmtId="0" fontId="10" fillId="0" borderId="0" xfId="0" applyFont="1" applyAlignment="1">
      <alignment horizontal="left"/>
    </xf>
    <xf numFmtId="0" fontId="0" fillId="3" borderId="1" xfId="0" applyFill="1" applyBorder="1"/>
    <xf numFmtId="0" fontId="0" fillId="0" borderId="0" xfId="0" applyAlignment="1">
      <alignment horizontal="right"/>
    </xf>
    <xf numFmtId="0" fontId="0" fillId="10" borderId="0" xfId="0" applyFill="1"/>
    <xf numFmtId="0" fontId="0" fillId="6" borderId="0" xfId="0" applyFill="1"/>
    <xf numFmtId="0" fontId="0" fillId="0" borderId="0" xfId="0" pivotButton="1"/>
    <xf numFmtId="0" fontId="0" fillId="0" borderId="0" xfId="0" applyNumberFormat="1"/>
    <xf numFmtId="0" fontId="1" fillId="11" borderId="11" xfId="0" applyFont="1" applyFill="1" applyBorder="1"/>
    <xf numFmtId="0" fontId="1" fillId="0" borderId="11" xfId="0" applyFont="1" applyBorder="1"/>
    <xf numFmtId="10" fontId="0" fillId="0" borderId="0" xfId="0" applyNumberFormat="1"/>
    <xf numFmtId="10" fontId="0" fillId="0" borderId="0" xfId="1" applyNumberFormat="1" applyFont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9" fontId="0" fillId="12" borderId="1" xfId="1" applyFont="1" applyFill="1" applyBorder="1"/>
    <xf numFmtId="9" fontId="0" fillId="13" borderId="1" xfId="1" applyFont="1" applyFill="1" applyBorder="1"/>
    <xf numFmtId="0" fontId="2" fillId="0" borderId="0" xfId="0" applyFont="1" applyBorder="1"/>
    <xf numFmtId="0" fontId="0" fillId="15" borderId="1" xfId="0" applyFill="1" applyBorder="1"/>
    <xf numFmtId="0" fontId="0" fillId="16" borderId="1" xfId="0" applyFill="1" applyBorder="1"/>
    <xf numFmtId="0" fontId="1" fillId="3" borderId="1" xfId="0" applyFont="1" applyFill="1" applyBorder="1"/>
    <xf numFmtId="0" fontId="1" fillId="16" borderId="1" xfId="0" applyFont="1" applyFill="1" applyBorder="1"/>
    <xf numFmtId="0" fontId="0" fillId="0" borderId="0" xfId="0" applyAlignment="1">
      <alignment horizontal="left"/>
    </xf>
    <xf numFmtId="0" fontId="1" fillId="11" borderId="0" xfId="0" applyFont="1" applyFill="1" applyBorder="1"/>
    <xf numFmtId="0" fontId="0" fillId="17" borderId="0" xfId="0" applyFill="1"/>
    <xf numFmtId="9" fontId="0" fillId="17" borderId="0" xfId="1" applyFont="1" applyFill="1"/>
    <xf numFmtId="0" fontId="0" fillId="15" borderId="0" xfId="0" applyFill="1"/>
    <xf numFmtId="9" fontId="0" fillId="15" borderId="0" xfId="1" applyFont="1" applyFill="1"/>
    <xf numFmtId="0" fontId="0" fillId="18" borderId="0" xfId="0" applyFill="1"/>
    <xf numFmtId="9" fontId="0" fillId="18" borderId="0" xfId="1" applyFont="1" applyFill="1"/>
    <xf numFmtId="0" fontId="2" fillId="0" borderId="12" xfId="0" applyFont="1" applyFill="1" applyBorder="1"/>
    <xf numFmtId="9" fontId="0" fillId="0" borderId="0" xfId="0" applyNumberFormat="1"/>
    <xf numFmtId="0" fontId="0" fillId="16" borderId="0" xfId="0" applyFill="1"/>
    <xf numFmtId="0" fontId="1" fillId="13" borderId="0" xfId="0" applyFont="1" applyFill="1"/>
    <xf numFmtId="0" fontId="1" fillId="19" borderId="0" xfId="0" applyFont="1" applyFill="1"/>
    <xf numFmtId="0" fontId="8" fillId="5" borderId="0" xfId="0" applyFont="1" applyFill="1"/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left"/>
    </xf>
    <xf numFmtId="0" fontId="9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2" fillId="9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commons.wikimedia.org/wiki/File:Red_check.svg" TargetMode="External"/><Relationship Id="rId1" Type="http://schemas.openxmlformats.org/officeDocument/2006/relationships/image" Target="../media/image1.png"/><Relationship Id="rId4" Type="http://schemas.openxmlformats.org/officeDocument/2006/relationships/hyperlink" Target="http://www.pngall.com/red-cross-mark-png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commons.wikimedia.org/wiki/File:Red_check.svg" TargetMode="External"/><Relationship Id="rId1" Type="http://schemas.openxmlformats.org/officeDocument/2006/relationships/image" Target="../media/image1.png"/><Relationship Id="rId4" Type="http://schemas.openxmlformats.org/officeDocument/2006/relationships/hyperlink" Target="http://www.pngall.com/red-cross-mark-png" TargetMode="Externa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2" Type="http://schemas.openxmlformats.org/officeDocument/2006/relationships/hyperlink" Target="http://www.pngall.com/red-cross-mark-png" TargetMode="External"/><Relationship Id="rId16" Type="http://schemas.openxmlformats.org/officeDocument/2006/relationships/image" Target="../media/image14.png"/><Relationship Id="rId1" Type="http://schemas.openxmlformats.org/officeDocument/2006/relationships/image" Target="../media/image2.png"/><Relationship Id="rId6" Type="http://schemas.openxmlformats.org/officeDocument/2006/relationships/image" Target="../media/image4.png"/><Relationship Id="rId11" Type="http://schemas.openxmlformats.org/officeDocument/2006/relationships/image" Target="../media/image9.png"/><Relationship Id="rId5" Type="http://schemas.openxmlformats.org/officeDocument/2006/relationships/image" Target="../media/image3.png"/><Relationship Id="rId15" Type="http://schemas.openxmlformats.org/officeDocument/2006/relationships/image" Target="../media/image13.png"/><Relationship Id="rId10" Type="http://schemas.openxmlformats.org/officeDocument/2006/relationships/image" Target="../media/image8.png"/><Relationship Id="rId4" Type="http://schemas.openxmlformats.org/officeDocument/2006/relationships/hyperlink" Target="https://commons.wikimedia.org/wiki/File:Red_check.svg" TargetMode="External"/><Relationship Id="rId9" Type="http://schemas.openxmlformats.org/officeDocument/2006/relationships/image" Target="../media/image7.png"/><Relationship Id="rId1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514350</xdr:colOff>
      <xdr:row>10</xdr:row>
      <xdr:rowOff>66675</xdr:rowOff>
    </xdr:from>
    <xdr:to>
      <xdr:col>35</xdr:col>
      <xdr:colOff>85725</xdr:colOff>
      <xdr:row>12</xdr:row>
      <xdr:rowOff>95250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FE5DFA2-91E0-4692-ADAC-61F23F001FA4}"/>
            </a:ext>
          </a:extLst>
        </xdr:cNvPr>
        <xdr:cNvSpPr/>
      </xdr:nvSpPr>
      <xdr:spPr>
        <a:xfrm>
          <a:off x="22764750" y="1971675"/>
          <a:ext cx="790575" cy="409575"/>
        </a:xfrm>
        <a:prstGeom prst="rect">
          <a:avLst/>
        </a:prstGeom>
        <a:blipFill>
          <a:blip xmlns:r="http://schemas.openxmlformats.org/officeDocument/2006/relationships" r:embed="rId1">
            <a:extLst>
              <a:ext uri="{837473B0-CC2E-450A-ABE3-18F120FF3D39}">
                <a1611:picAttrSrcUrl xmlns:a1611="http://schemas.microsoft.com/office/drawing/2016/11/main" r:id="rId2"/>
              </a:ext>
            </a:extLst>
          </a:blip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33</xdr:col>
      <xdr:colOff>571500</xdr:colOff>
      <xdr:row>20</xdr:row>
      <xdr:rowOff>114300</xdr:rowOff>
    </xdr:from>
    <xdr:to>
      <xdr:col>35</xdr:col>
      <xdr:colOff>142875</xdr:colOff>
      <xdr:row>22</xdr:row>
      <xdr:rowOff>142875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018A7C7-C5CD-4A42-8578-EF727D278F80}"/>
            </a:ext>
          </a:extLst>
        </xdr:cNvPr>
        <xdr:cNvSpPr/>
      </xdr:nvSpPr>
      <xdr:spPr>
        <a:xfrm>
          <a:off x="22821900" y="3924300"/>
          <a:ext cx="790575" cy="409575"/>
        </a:xfrm>
        <a:prstGeom prst="rect">
          <a:avLst/>
        </a:prstGeom>
        <a:blipFill>
          <a:blip xmlns:r="http://schemas.openxmlformats.org/officeDocument/2006/relationships" r:embed="rId1">
            <a:extLst>
              <a:ext uri="{837473B0-CC2E-450A-ABE3-18F120FF3D39}">
                <a1611:picAttrSrcUrl xmlns:a1611="http://schemas.microsoft.com/office/drawing/2016/11/main" r:id="rId2"/>
              </a:ext>
            </a:extLst>
          </a:blip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33</xdr:col>
      <xdr:colOff>561975</xdr:colOff>
      <xdr:row>31</xdr:row>
      <xdr:rowOff>66675</xdr:rowOff>
    </xdr:from>
    <xdr:to>
      <xdr:col>35</xdr:col>
      <xdr:colOff>133350</xdr:colOff>
      <xdr:row>33</xdr:row>
      <xdr:rowOff>95250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A9426088-74C5-49B9-9499-B394F1BFBF71}"/>
            </a:ext>
          </a:extLst>
        </xdr:cNvPr>
        <xdr:cNvSpPr/>
      </xdr:nvSpPr>
      <xdr:spPr>
        <a:xfrm>
          <a:off x="22812375" y="5972175"/>
          <a:ext cx="790575" cy="409575"/>
        </a:xfrm>
        <a:prstGeom prst="rect">
          <a:avLst/>
        </a:prstGeom>
        <a:blipFill>
          <a:blip xmlns:r="http://schemas.openxmlformats.org/officeDocument/2006/relationships" r:embed="rId3">
            <a:extLst>
              <a:ext uri="{837473B0-CC2E-450A-ABE3-18F120FF3D39}">
                <a1611:picAttrSrcUrl xmlns:a1611="http://schemas.microsoft.com/office/drawing/2016/11/main" r:id="rId4"/>
              </a:ext>
            </a:extLst>
          </a:blip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42</xdr:col>
      <xdr:colOff>200025</xdr:colOff>
      <xdr:row>41</xdr:row>
      <xdr:rowOff>38100</xdr:rowOff>
    </xdr:from>
    <xdr:to>
      <xdr:col>43</xdr:col>
      <xdr:colOff>381000</xdr:colOff>
      <xdr:row>43</xdr:row>
      <xdr:rowOff>66675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9A75D1BE-794C-4D55-9252-67B86492A86D}"/>
            </a:ext>
          </a:extLst>
        </xdr:cNvPr>
        <xdr:cNvSpPr/>
      </xdr:nvSpPr>
      <xdr:spPr>
        <a:xfrm>
          <a:off x="27936825" y="7848600"/>
          <a:ext cx="790575" cy="409575"/>
        </a:xfrm>
        <a:prstGeom prst="rect">
          <a:avLst/>
        </a:prstGeom>
        <a:blipFill>
          <a:blip xmlns:r="http://schemas.openxmlformats.org/officeDocument/2006/relationships" r:embed="rId3">
            <a:extLst>
              <a:ext uri="{837473B0-CC2E-450A-ABE3-18F120FF3D39}">
                <a1611:picAttrSrcUrl xmlns:a1611="http://schemas.microsoft.com/office/drawing/2016/11/main" r:id="rId4"/>
              </a:ext>
            </a:extLst>
          </a:blip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13</xdr:row>
      <xdr:rowOff>47625</xdr:rowOff>
    </xdr:from>
    <xdr:to>
      <xdr:col>7</xdr:col>
      <xdr:colOff>285750</xdr:colOff>
      <xdr:row>15</xdr:row>
      <xdr:rowOff>76200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735844D-5BBB-42F8-8EE0-88DEDDD2BA49}"/>
            </a:ext>
          </a:extLst>
        </xdr:cNvPr>
        <xdr:cNvSpPr/>
      </xdr:nvSpPr>
      <xdr:spPr>
        <a:xfrm>
          <a:off x="4124325" y="2524125"/>
          <a:ext cx="790575" cy="409575"/>
        </a:xfrm>
        <a:prstGeom prst="rect">
          <a:avLst/>
        </a:prstGeom>
        <a:blipFill>
          <a:blip xmlns:r="http://schemas.openxmlformats.org/officeDocument/2006/relationships" r:embed="rId1">
            <a:extLst>
              <a:ext uri="{837473B0-CC2E-450A-ABE3-18F120FF3D39}">
                <a1611:picAttrSrcUrl xmlns:a1611="http://schemas.microsoft.com/office/drawing/2016/11/main" r:id="rId2"/>
              </a:ext>
            </a:extLst>
          </a:blip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238125</xdr:colOff>
      <xdr:row>26</xdr:row>
      <xdr:rowOff>38100</xdr:rowOff>
    </xdr:from>
    <xdr:to>
      <xdr:col>7</xdr:col>
      <xdr:colOff>190500</xdr:colOff>
      <xdr:row>28</xdr:row>
      <xdr:rowOff>66675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FCBBB651-89F4-4A9B-9077-2B0090F24164}"/>
            </a:ext>
          </a:extLst>
        </xdr:cNvPr>
        <xdr:cNvSpPr/>
      </xdr:nvSpPr>
      <xdr:spPr>
        <a:xfrm>
          <a:off x="4029075" y="4991100"/>
          <a:ext cx="790575" cy="409575"/>
        </a:xfrm>
        <a:prstGeom prst="rect">
          <a:avLst/>
        </a:prstGeom>
        <a:blipFill>
          <a:blip xmlns:r="http://schemas.openxmlformats.org/officeDocument/2006/relationships" r:embed="rId1">
            <a:extLst>
              <a:ext uri="{837473B0-CC2E-450A-ABE3-18F120FF3D39}">
                <a1611:picAttrSrcUrl xmlns:a1611="http://schemas.microsoft.com/office/drawing/2016/11/main" r:id="rId2"/>
              </a:ext>
            </a:extLst>
          </a:blip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161925</xdr:colOff>
      <xdr:row>41</xdr:row>
      <xdr:rowOff>85725</xdr:rowOff>
    </xdr:from>
    <xdr:to>
      <xdr:col>7</xdr:col>
      <xdr:colOff>114300</xdr:colOff>
      <xdr:row>43</xdr:row>
      <xdr:rowOff>114300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29FE772C-54DD-4961-A9FF-28AB25060306}"/>
            </a:ext>
          </a:extLst>
        </xdr:cNvPr>
        <xdr:cNvSpPr/>
      </xdr:nvSpPr>
      <xdr:spPr>
        <a:xfrm>
          <a:off x="3952875" y="7896225"/>
          <a:ext cx="790575" cy="409575"/>
        </a:xfrm>
        <a:prstGeom prst="rect">
          <a:avLst/>
        </a:prstGeom>
        <a:blipFill>
          <a:blip xmlns:r="http://schemas.openxmlformats.org/officeDocument/2006/relationships" r:embed="rId1">
            <a:extLst>
              <a:ext uri="{837473B0-CC2E-450A-ABE3-18F120FF3D39}">
                <a1611:picAttrSrcUrl xmlns:a1611="http://schemas.microsoft.com/office/drawing/2016/11/main" r:id="rId2"/>
              </a:ext>
            </a:extLst>
          </a:blip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381000</xdr:colOff>
      <xdr:row>57</xdr:row>
      <xdr:rowOff>0</xdr:rowOff>
    </xdr:from>
    <xdr:to>
      <xdr:col>7</xdr:col>
      <xdr:colOff>333375</xdr:colOff>
      <xdr:row>59</xdr:row>
      <xdr:rowOff>28575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B076D98D-918F-408A-92DB-316CAB9D70FE}"/>
            </a:ext>
          </a:extLst>
        </xdr:cNvPr>
        <xdr:cNvSpPr/>
      </xdr:nvSpPr>
      <xdr:spPr>
        <a:xfrm>
          <a:off x="4171950" y="10858500"/>
          <a:ext cx="790575" cy="409575"/>
        </a:xfrm>
        <a:prstGeom prst="rect">
          <a:avLst/>
        </a:prstGeom>
        <a:blipFill>
          <a:blip xmlns:r="http://schemas.openxmlformats.org/officeDocument/2006/relationships" r:embed="rId3">
            <a:extLst>
              <a:ext uri="{837473B0-CC2E-450A-ABE3-18F120FF3D39}">
                <a1611:picAttrSrcUrl xmlns:a1611="http://schemas.microsoft.com/office/drawing/2016/11/main" r:id="rId4"/>
              </a:ext>
            </a:extLst>
          </a:blip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76201</xdr:colOff>
      <xdr:row>2</xdr:row>
      <xdr:rowOff>180975</xdr:rowOff>
    </xdr:from>
    <xdr:to>
      <xdr:col>19</xdr:col>
      <xdr:colOff>571500</xdr:colOff>
      <xdr:row>5</xdr:row>
      <xdr:rowOff>19050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F2BDF96-84A0-44E8-B523-C5D89A63067C}"/>
            </a:ext>
          </a:extLst>
        </xdr:cNvPr>
        <xdr:cNvSpPr/>
      </xdr:nvSpPr>
      <xdr:spPr>
        <a:xfrm>
          <a:off x="13363576" y="561975"/>
          <a:ext cx="495299" cy="409575"/>
        </a:xfrm>
        <a:prstGeom prst="rect">
          <a:avLst/>
        </a:prstGeom>
        <a:blipFill>
          <a:blip xmlns:r="http://schemas.openxmlformats.org/officeDocument/2006/relationships" r:embed="rId1">
            <a:extLst>
              <a:ext uri="{837473B0-CC2E-450A-ABE3-18F120FF3D39}">
                <a1611:picAttrSrcUrl xmlns:a1611="http://schemas.microsoft.com/office/drawing/2016/11/main" r:id="rId2"/>
              </a:ext>
            </a:extLst>
          </a:blip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24</xdr:col>
      <xdr:colOff>76201</xdr:colOff>
      <xdr:row>2</xdr:row>
      <xdr:rowOff>66675</xdr:rowOff>
    </xdr:from>
    <xdr:to>
      <xdr:col>25</xdr:col>
      <xdr:colOff>76201</xdr:colOff>
      <xdr:row>4</xdr:row>
      <xdr:rowOff>38100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C502BEBA-C7A6-4F94-941F-ED5CAE4FB152}"/>
            </a:ext>
          </a:extLst>
        </xdr:cNvPr>
        <xdr:cNvSpPr/>
      </xdr:nvSpPr>
      <xdr:spPr>
        <a:xfrm>
          <a:off x="17449801" y="447675"/>
          <a:ext cx="609600" cy="352425"/>
        </a:xfrm>
        <a:prstGeom prst="rect">
          <a:avLst/>
        </a:prstGeom>
        <a:blipFill>
          <a:blip xmlns:r="http://schemas.openxmlformats.org/officeDocument/2006/relationships" r:embed="rId3">
            <a:extLst>
              <a:ext uri="{837473B0-CC2E-450A-ABE3-18F120FF3D39}">
                <a1611:picAttrSrcUrl xmlns:a1611="http://schemas.microsoft.com/office/drawing/2016/11/main" r:id="rId4"/>
              </a:ext>
            </a:extLst>
          </a:blip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34</xdr:col>
      <xdr:colOff>19050</xdr:colOff>
      <xdr:row>62</xdr:row>
      <xdr:rowOff>57150</xdr:rowOff>
    </xdr:from>
    <xdr:to>
      <xdr:col>34</xdr:col>
      <xdr:colOff>552450</xdr:colOff>
      <xdr:row>64</xdr:row>
      <xdr:rowOff>6708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BC3A1DD-2D03-4580-8EA8-9242239FD5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31875" y="11887200"/>
          <a:ext cx="533400" cy="330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38100</xdr:colOff>
      <xdr:row>63</xdr:row>
      <xdr:rowOff>95250</xdr:rowOff>
    </xdr:from>
    <xdr:to>
      <xdr:col>35</xdr:col>
      <xdr:colOff>501597</xdr:colOff>
      <xdr:row>65</xdr:row>
      <xdr:rowOff>28575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5555C46-85E8-458B-A80A-9F74C3EBC7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60550" y="12115800"/>
          <a:ext cx="463497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35</xdr:col>
      <xdr:colOff>676275</xdr:colOff>
      <xdr:row>64</xdr:row>
      <xdr:rowOff>68929</xdr:rowOff>
    </xdr:from>
    <xdr:to>
      <xdr:col>36</xdr:col>
      <xdr:colOff>231</xdr:colOff>
      <xdr:row>66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D416383-E7B5-433F-9278-84C5865F41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98725" y="12279979"/>
          <a:ext cx="495531" cy="312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571500</xdr:colOff>
      <xdr:row>65</xdr:row>
      <xdr:rowOff>85726</xdr:rowOff>
    </xdr:from>
    <xdr:to>
      <xdr:col>36</xdr:col>
      <xdr:colOff>1076325</xdr:colOff>
      <xdr:row>67</xdr:row>
      <xdr:rowOff>37039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2796F5F-E9F3-41C5-9695-A0591E5DE9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65525" y="12487276"/>
          <a:ext cx="504825" cy="3323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152400</xdr:colOff>
      <xdr:row>66</xdr:row>
      <xdr:rowOff>161926</xdr:rowOff>
    </xdr:from>
    <xdr:to>
      <xdr:col>36</xdr:col>
      <xdr:colOff>600075</xdr:colOff>
      <xdr:row>68</xdr:row>
      <xdr:rowOff>61534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33DE910-EB55-41B0-83EA-7BABA86414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46425" y="12753976"/>
          <a:ext cx="447675" cy="2806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619125</xdr:colOff>
      <xdr:row>68</xdr:row>
      <xdr:rowOff>38101</xdr:rowOff>
    </xdr:from>
    <xdr:to>
      <xdr:col>36</xdr:col>
      <xdr:colOff>1055183</xdr:colOff>
      <xdr:row>69</xdr:row>
      <xdr:rowOff>133351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670B0E2-D33C-42F6-9D5D-533C5BAE0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13150" y="13011151"/>
          <a:ext cx="436058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476250</xdr:colOff>
      <xdr:row>73</xdr:row>
      <xdr:rowOff>28575</xdr:rowOff>
    </xdr:from>
    <xdr:to>
      <xdr:col>42</xdr:col>
      <xdr:colOff>9122</xdr:colOff>
      <xdr:row>80</xdr:row>
      <xdr:rowOff>38100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B0F742F-51B0-4F8D-B88C-7B722E4D65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56200" y="13954125"/>
          <a:ext cx="1971272" cy="1352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1028700</xdr:colOff>
      <xdr:row>60</xdr:row>
      <xdr:rowOff>104775</xdr:rowOff>
    </xdr:from>
    <xdr:to>
      <xdr:col>32</xdr:col>
      <xdr:colOff>380291</xdr:colOff>
      <xdr:row>62</xdr:row>
      <xdr:rowOff>76200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3B6EC5D-EAF3-4493-B29C-27061AE1D1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98225" y="11553825"/>
          <a:ext cx="513641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419099</xdr:colOff>
      <xdr:row>83</xdr:row>
      <xdr:rowOff>85725</xdr:rowOff>
    </xdr:from>
    <xdr:to>
      <xdr:col>42</xdr:col>
      <xdr:colOff>40262</xdr:colOff>
      <xdr:row>90</xdr:row>
      <xdr:rowOff>28575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6E54FB5-44F9-480E-B3A7-A76EE646F3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99049" y="15935325"/>
          <a:ext cx="2059563" cy="127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571500</xdr:colOff>
      <xdr:row>93</xdr:row>
      <xdr:rowOff>47626</xdr:rowOff>
    </xdr:from>
    <xdr:to>
      <xdr:col>41</xdr:col>
      <xdr:colOff>590550</xdr:colOff>
      <xdr:row>99</xdr:row>
      <xdr:rowOff>82658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383B951-5C92-4BE6-AF1D-1467B34F1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51450" y="17811751"/>
          <a:ext cx="1847850" cy="1197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571501</xdr:colOff>
      <xdr:row>101</xdr:row>
      <xdr:rowOff>180975</xdr:rowOff>
    </xdr:from>
    <xdr:to>
      <xdr:col>42</xdr:col>
      <xdr:colOff>114417</xdr:colOff>
      <xdr:row>108</xdr:row>
      <xdr:rowOff>95250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BCFF3D0-E373-4E33-B2A9-43A660806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51451" y="19497675"/>
          <a:ext cx="1981316" cy="1247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39</xdr:col>
      <xdr:colOff>47625</xdr:colOff>
      <xdr:row>109</xdr:row>
      <xdr:rowOff>97410</xdr:rowOff>
    </xdr:from>
    <xdr:to>
      <xdr:col>42</xdr:col>
      <xdr:colOff>183420</xdr:colOff>
      <xdr:row>116</xdr:row>
      <xdr:rowOff>38100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D0EC8C34-FAAB-457D-9F56-D8D47F08B1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37175" y="20938110"/>
          <a:ext cx="1964595" cy="1293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552450</xdr:colOff>
      <xdr:row>116</xdr:row>
      <xdr:rowOff>133349</xdr:rowOff>
    </xdr:from>
    <xdr:to>
      <xdr:col>42</xdr:col>
      <xdr:colOff>276225</xdr:colOff>
      <xdr:row>123</xdr:row>
      <xdr:rowOff>155126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E4E0ED3-5D0D-4E01-8DA4-489B07D489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32400" y="22326599"/>
          <a:ext cx="2162175" cy="13552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39</xdr:col>
      <xdr:colOff>66675</xdr:colOff>
      <xdr:row>124</xdr:row>
      <xdr:rowOff>95250</xdr:rowOff>
    </xdr:from>
    <xdr:to>
      <xdr:col>42</xdr:col>
      <xdr:colOff>219075</xdr:colOff>
      <xdr:row>131</xdr:row>
      <xdr:rowOff>40986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52C6E4F-4563-4D7B-B7DC-FABC6D2A6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56225" y="23822025"/>
          <a:ext cx="1981200" cy="12982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400050</xdr:colOff>
      <xdr:row>3</xdr:row>
      <xdr:rowOff>114300</xdr:rowOff>
    </xdr:from>
    <xdr:to>
      <xdr:col>16</xdr:col>
      <xdr:colOff>495300</xdr:colOff>
      <xdr:row>4</xdr:row>
      <xdr:rowOff>142875</xdr:rowOff>
    </xdr:to>
    <xdr:sp macro="" textlink="">
      <xdr:nvSpPr>
        <xdr:cNvPr id="18" name="Arrow: Up-Down 17">
          <a:extLst>
            <a:ext uri="{FF2B5EF4-FFF2-40B4-BE49-F238E27FC236}">
              <a16:creationId xmlns:a16="http://schemas.microsoft.com/office/drawing/2014/main" id="{0D49E683-0846-4227-82DF-055DCECAB798}"/>
            </a:ext>
          </a:extLst>
        </xdr:cNvPr>
        <xdr:cNvSpPr/>
      </xdr:nvSpPr>
      <xdr:spPr>
        <a:xfrm>
          <a:off x="11858625" y="685800"/>
          <a:ext cx="95250" cy="219075"/>
        </a:xfrm>
        <a:prstGeom prst="upDown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914401</xdr:colOff>
      <xdr:row>3</xdr:row>
      <xdr:rowOff>180976</xdr:rowOff>
    </xdr:from>
    <xdr:to>
      <xdr:col>23</xdr:col>
      <xdr:colOff>152404</xdr:colOff>
      <xdr:row>4</xdr:row>
      <xdr:rowOff>104776</xdr:rowOff>
    </xdr:to>
    <xdr:sp macro="" textlink="">
      <xdr:nvSpPr>
        <xdr:cNvPr id="19" name="Arrow: Up-Down 18">
          <a:extLst>
            <a:ext uri="{FF2B5EF4-FFF2-40B4-BE49-F238E27FC236}">
              <a16:creationId xmlns:a16="http://schemas.microsoft.com/office/drawing/2014/main" id="{96D0F805-8734-4F6A-B46D-5A4564B29161}"/>
            </a:ext>
          </a:extLst>
        </xdr:cNvPr>
        <xdr:cNvSpPr/>
      </xdr:nvSpPr>
      <xdr:spPr>
        <a:xfrm rot="16200000">
          <a:off x="16130590" y="652462"/>
          <a:ext cx="114300" cy="314328"/>
        </a:xfrm>
        <a:prstGeom prst="upDown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70</xdr:col>
      <xdr:colOff>452437</xdr:colOff>
      <xdr:row>3</xdr:row>
      <xdr:rowOff>95250</xdr:rowOff>
    </xdr:from>
    <xdr:to>
      <xdr:col>71</xdr:col>
      <xdr:colOff>396875</xdr:colOff>
      <xdr:row>3</xdr:row>
      <xdr:rowOff>119062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2115AA14-5946-4D74-AD4A-489B0A82E011}"/>
            </a:ext>
          </a:extLst>
        </xdr:cNvPr>
        <xdr:cNvCxnSpPr/>
      </xdr:nvCxnSpPr>
      <xdr:spPr>
        <a:xfrm flipV="1">
          <a:off x="53297137" y="647700"/>
          <a:ext cx="890588" cy="238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406399</xdr:colOff>
      <xdr:row>3</xdr:row>
      <xdr:rowOff>103187</xdr:rowOff>
    </xdr:from>
    <xdr:to>
      <xdr:col>71</xdr:col>
      <xdr:colOff>404812</xdr:colOff>
      <xdr:row>4</xdr:row>
      <xdr:rowOff>128587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73208EAB-D0D3-4433-8C60-D832CBD13E42}"/>
            </a:ext>
          </a:extLst>
        </xdr:cNvPr>
        <xdr:cNvCxnSpPr/>
      </xdr:nvCxnSpPr>
      <xdr:spPr>
        <a:xfrm flipV="1">
          <a:off x="53251099" y="655637"/>
          <a:ext cx="944563" cy="260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423862</xdr:colOff>
      <xdr:row>4</xdr:row>
      <xdr:rowOff>111125</xdr:rowOff>
    </xdr:from>
    <xdr:to>
      <xdr:col>71</xdr:col>
      <xdr:colOff>539750</xdr:colOff>
      <xdr:row>5</xdr:row>
      <xdr:rowOff>74612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B0B23F1E-68EA-4EE1-8371-F0A199448663}"/>
            </a:ext>
          </a:extLst>
        </xdr:cNvPr>
        <xdr:cNvCxnSpPr/>
      </xdr:nvCxnSpPr>
      <xdr:spPr>
        <a:xfrm flipV="1">
          <a:off x="53268562" y="898525"/>
          <a:ext cx="1062038" cy="1984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417512</xdr:colOff>
      <xdr:row>5</xdr:row>
      <xdr:rowOff>84137</xdr:rowOff>
    </xdr:from>
    <xdr:to>
      <xdr:col>71</xdr:col>
      <xdr:colOff>539750</xdr:colOff>
      <xdr:row>5</xdr:row>
      <xdr:rowOff>103187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79598458-FF82-4606-91F2-C7435BD8D23B}"/>
            </a:ext>
          </a:extLst>
        </xdr:cNvPr>
        <xdr:cNvCxnSpPr/>
      </xdr:nvCxnSpPr>
      <xdr:spPr>
        <a:xfrm>
          <a:off x="53262212" y="1106487"/>
          <a:ext cx="1068388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450850</xdr:colOff>
      <xdr:row>6</xdr:row>
      <xdr:rowOff>77788</xdr:rowOff>
    </xdr:from>
    <xdr:to>
      <xdr:col>71</xdr:col>
      <xdr:colOff>573088</xdr:colOff>
      <xdr:row>6</xdr:row>
      <xdr:rowOff>96838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F81D37FF-131F-414A-9A00-8F7B82CC646F}"/>
            </a:ext>
          </a:extLst>
        </xdr:cNvPr>
        <xdr:cNvCxnSpPr/>
      </xdr:nvCxnSpPr>
      <xdr:spPr>
        <a:xfrm>
          <a:off x="53295550" y="1335088"/>
          <a:ext cx="1068388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3</xdr:row>
      <xdr:rowOff>95250</xdr:rowOff>
    </xdr:from>
    <xdr:to>
      <xdr:col>3</xdr:col>
      <xdr:colOff>533400</xdr:colOff>
      <xdr:row>3</xdr:row>
      <xdr:rowOff>95250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CF52470D-815C-45FB-AB81-BA4CB078D434}"/>
            </a:ext>
          </a:extLst>
        </xdr:cNvPr>
        <xdr:cNvCxnSpPr/>
      </xdr:nvCxnSpPr>
      <xdr:spPr>
        <a:xfrm flipV="1">
          <a:off x="2533650" y="666750"/>
          <a:ext cx="457200" cy="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4</xdr:row>
      <xdr:rowOff>104775</xdr:rowOff>
    </xdr:from>
    <xdr:to>
      <xdr:col>3</xdr:col>
      <xdr:colOff>533400</xdr:colOff>
      <xdr:row>4</xdr:row>
      <xdr:rowOff>104775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83B8C061-E9D2-432E-B395-66DAE4B8C0F1}"/>
            </a:ext>
          </a:extLst>
        </xdr:cNvPr>
        <xdr:cNvCxnSpPr/>
      </xdr:nvCxnSpPr>
      <xdr:spPr>
        <a:xfrm flipV="1">
          <a:off x="2533650" y="866775"/>
          <a:ext cx="457200" cy="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66675</xdr:colOff>
      <xdr:row>5</xdr:row>
      <xdr:rowOff>104775</xdr:rowOff>
    </xdr:from>
    <xdr:to>
      <xdr:col>3</xdr:col>
      <xdr:colOff>523875</xdr:colOff>
      <xdr:row>5</xdr:row>
      <xdr:rowOff>104775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7225FE21-72C3-4E90-BED5-1F95AC260F07}"/>
            </a:ext>
          </a:extLst>
        </xdr:cNvPr>
        <xdr:cNvCxnSpPr/>
      </xdr:nvCxnSpPr>
      <xdr:spPr>
        <a:xfrm flipV="1">
          <a:off x="2524125" y="1057275"/>
          <a:ext cx="457200" cy="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409575</xdr:colOff>
      <xdr:row>10</xdr:row>
      <xdr:rowOff>85725</xdr:rowOff>
    </xdr:from>
    <xdr:to>
      <xdr:col>3</xdr:col>
      <xdr:colOff>600075</xdr:colOff>
      <xdr:row>10</xdr:row>
      <xdr:rowOff>104775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ED79F589-B64A-4DD9-AB61-8DF188E82F29}"/>
            </a:ext>
          </a:extLst>
        </xdr:cNvPr>
        <xdr:cNvCxnSpPr/>
      </xdr:nvCxnSpPr>
      <xdr:spPr>
        <a:xfrm>
          <a:off x="1438275" y="1990725"/>
          <a:ext cx="1619250" cy="1905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409575</xdr:colOff>
      <xdr:row>10</xdr:row>
      <xdr:rowOff>66675</xdr:rowOff>
    </xdr:from>
    <xdr:to>
      <xdr:col>3</xdr:col>
      <xdr:colOff>542925</xdr:colOff>
      <xdr:row>11</xdr:row>
      <xdr:rowOff>114300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9713ADED-94CE-4484-BDA3-4AF10BA5B0A1}"/>
            </a:ext>
          </a:extLst>
        </xdr:cNvPr>
        <xdr:cNvCxnSpPr/>
      </xdr:nvCxnSpPr>
      <xdr:spPr>
        <a:xfrm>
          <a:off x="1438275" y="1971675"/>
          <a:ext cx="1562100" cy="238125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409575</xdr:colOff>
      <xdr:row>10</xdr:row>
      <xdr:rowOff>66675</xdr:rowOff>
    </xdr:from>
    <xdr:to>
      <xdr:col>3</xdr:col>
      <xdr:colOff>552450</xdr:colOff>
      <xdr:row>12</xdr:row>
      <xdr:rowOff>142875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BDC0E567-9CD8-4BE7-A7BB-32214B5AD548}"/>
            </a:ext>
          </a:extLst>
        </xdr:cNvPr>
        <xdr:cNvCxnSpPr/>
      </xdr:nvCxnSpPr>
      <xdr:spPr>
        <a:xfrm>
          <a:off x="1438275" y="1971675"/>
          <a:ext cx="1571625" cy="45720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438150</xdr:colOff>
      <xdr:row>23</xdr:row>
      <xdr:rowOff>85725</xdr:rowOff>
    </xdr:from>
    <xdr:to>
      <xdr:col>4</xdr:col>
      <xdr:colOff>19050</xdr:colOff>
      <xdr:row>23</xdr:row>
      <xdr:rowOff>104775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B73A3B2E-9169-4D1D-B7D9-6CAF70061F4A}"/>
            </a:ext>
          </a:extLst>
        </xdr:cNvPr>
        <xdr:cNvCxnSpPr/>
      </xdr:nvCxnSpPr>
      <xdr:spPr>
        <a:xfrm>
          <a:off x="1466850" y="4467225"/>
          <a:ext cx="1619250" cy="19050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447675</xdr:colOff>
      <xdr:row>23</xdr:row>
      <xdr:rowOff>114300</xdr:rowOff>
    </xdr:from>
    <xdr:to>
      <xdr:col>3</xdr:col>
      <xdr:colOff>600075</xdr:colOff>
      <xdr:row>24</xdr:row>
      <xdr:rowOff>123825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9476447D-E6F5-4439-8386-299EB9B48D96}"/>
            </a:ext>
          </a:extLst>
        </xdr:cNvPr>
        <xdr:cNvCxnSpPr/>
      </xdr:nvCxnSpPr>
      <xdr:spPr>
        <a:xfrm flipV="1">
          <a:off x="1476375" y="4495800"/>
          <a:ext cx="1581150" cy="200025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428625</xdr:colOff>
      <xdr:row>23</xdr:row>
      <xdr:rowOff>104775</xdr:rowOff>
    </xdr:from>
    <xdr:to>
      <xdr:col>3</xdr:col>
      <xdr:colOff>590550</xdr:colOff>
      <xdr:row>25</xdr:row>
      <xdr:rowOff>142876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9D0034AF-DED5-442D-82D7-2743D8E9EED9}"/>
            </a:ext>
          </a:extLst>
        </xdr:cNvPr>
        <xdr:cNvCxnSpPr/>
      </xdr:nvCxnSpPr>
      <xdr:spPr>
        <a:xfrm flipV="1">
          <a:off x="1457325" y="4486275"/>
          <a:ext cx="1590675" cy="419101"/>
        </a:xfrm>
        <a:prstGeom prst="straightConnector1">
          <a:avLst/>
        </a:prstGeom>
        <a:ln w="3810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952500</xdr:colOff>
      <xdr:row>4</xdr:row>
      <xdr:rowOff>133350</xdr:rowOff>
    </xdr:from>
    <xdr:to>
      <xdr:col>51</xdr:col>
      <xdr:colOff>600075</xdr:colOff>
      <xdr:row>9</xdr:row>
      <xdr:rowOff>104775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A18CDB4E-0600-4D82-A3B0-DF2447671563}"/>
            </a:ext>
          </a:extLst>
        </xdr:cNvPr>
        <xdr:cNvCxnSpPr/>
      </xdr:nvCxnSpPr>
      <xdr:spPr>
        <a:xfrm flipV="1">
          <a:off x="37680900" y="895350"/>
          <a:ext cx="2219325" cy="92392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628651</xdr:colOff>
      <xdr:row>4</xdr:row>
      <xdr:rowOff>104776</xdr:rowOff>
    </xdr:from>
    <xdr:to>
      <xdr:col>47</xdr:col>
      <xdr:colOff>533400</xdr:colOff>
      <xdr:row>8</xdr:row>
      <xdr:rowOff>114300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91A50873-12C7-4496-BADD-220F7785A05D}"/>
            </a:ext>
          </a:extLst>
        </xdr:cNvPr>
        <xdr:cNvCxnSpPr/>
      </xdr:nvCxnSpPr>
      <xdr:spPr>
        <a:xfrm flipH="1" flipV="1">
          <a:off x="34375726" y="866776"/>
          <a:ext cx="2276474" cy="771524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800101</xdr:colOff>
      <xdr:row>11</xdr:row>
      <xdr:rowOff>133350</xdr:rowOff>
    </xdr:from>
    <xdr:to>
      <xdr:col>47</xdr:col>
      <xdr:colOff>571500</xdr:colOff>
      <xdr:row>13</xdr:row>
      <xdr:rowOff>133350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25D5C0F5-DB39-41F3-8F3B-275EF922F95F}"/>
            </a:ext>
          </a:extLst>
        </xdr:cNvPr>
        <xdr:cNvCxnSpPr/>
      </xdr:nvCxnSpPr>
      <xdr:spPr>
        <a:xfrm flipH="1">
          <a:off x="34547176" y="2228850"/>
          <a:ext cx="2143124" cy="38100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1133475</xdr:colOff>
      <xdr:row>12</xdr:row>
      <xdr:rowOff>114300</xdr:rowOff>
    </xdr:from>
    <xdr:to>
      <xdr:col>51</xdr:col>
      <xdr:colOff>571500</xdr:colOff>
      <xdr:row>13</xdr:row>
      <xdr:rowOff>142875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9D010FD3-9F1D-425E-BD4B-3584071A8E9F}"/>
            </a:ext>
          </a:extLst>
        </xdr:cNvPr>
        <xdr:cNvCxnSpPr/>
      </xdr:nvCxnSpPr>
      <xdr:spPr>
        <a:xfrm>
          <a:off x="37861875" y="2400300"/>
          <a:ext cx="2009775" cy="2190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809625</xdr:colOff>
      <xdr:row>5</xdr:row>
      <xdr:rowOff>104775</xdr:rowOff>
    </xdr:from>
    <xdr:to>
      <xdr:col>46</xdr:col>
      <xdr:colOff>504825</xdr:colOff>
      <xdr:row>10</xdr:row>
      <xdr:rowOff>76200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18AD93F-F14B-4A0A-8B53-CC5CDBA44EA6}"/>
            </a:ext>
          </a:extLst>
        </xdr:cNvPr>
        <xdr:cNvCxnSpPr/>
      </xdr:nvCxnSpPr>
      <xdr:spPr>
        <a:xfrm flipH="1" flipV="1">
          <a:off x="34556700" y="1057275"/>
          <a:ext cx="2038350" cy="92392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876301</xdr:colOff>
      <xdr:row>13</xdr:row>
      <xdr:rowOff>133350</xdr:rowOff>
    </xdr:from>
    <xdr:to>
      <xdr:col>46</xdr:col>
      <xdr:colOff>542925</xdr:colOff>
      <xdr:row>16</xdr:row>
      <xdr:rowOff>142875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F3BDD63-71E4-4F36-9A00-7754C212F30A}"/>
            </a:ext>
          </a:extLst>
        </xdr:cNvPr>
        <xdr:cNvCxnSpPr/>
      </xdr:nvCxnSpPr>
      <xdr:spPr>
        <a:xfrm flipH="1">
          <a:off x="34623376" y="2609850"/>
          <a:ext cx="2009774" cy="58102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1028700</xdr:colOff>
      <xdr:row>14</xdr:row>
      <xdr:rowOff>123825</xdr:rowOff>
    </xdr:from>
    <xdr:to>
      <xdr:col>50</xdr:col>
      <xdr:colOff>590550</xdr:colOff>
      <xdr:row>16</xdr:row>
      <xdr:rowOff>104775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DC77C9AF-638B-44D7-91F2-F320E2125829}"/>
            </a:ext>
          </a:extLst>
        </xdr:cNvPr>
        <xdr:cNvCxnSpPr/>
      </xdr:nvCxnSpPr>
      <xdr:spPr>
        <a:xfrm>
          <a:off x="37728525" y="2790825"/>
          <a:ext cx="2095500" cy="36195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800100</xdr:colOff>
      <xdr:row>5</xdr:row>
      <xdr:rowOff>95251</xdr:rowOff>
    </xdr:from>
    <xdr:to>
      <xdr:col>50</xdr:col>
      <xdr:colOff>590550</xdr:colOff>
      <xdr:row>11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366DE09F-BB5B-4DE4-8CBD-8208C320748B}"/>
            </a:ext>
          </a:extLst>
        </xdr:cNvPr>
        <xdr:cNvCxnSpPr/>
      </xdr:nvCxnSpPr>
      <xdr:spPr>
        <a:xfrm flipV="1">
          <a:off x="37499925" y="1047751"/>
          <a:ext cx="2324100" cy="1162049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952500</xdr:colOff>
      <xdr:row>8</xdr:row>
      <xdr:rowOff>104775</xdr:rowOff>
    </xdr:from>
    <xdr:to>
      <xdr:col>54</xdr:col>
      <xdr:colOff>19050</xdr:colOff>
      <xdr:row>10</xdr:row>
      <xdr:rowOff>104775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D2A12538-BD26-496F-8289-2601923D50A2}"/>
            </a:ext>
          </a:extLst>
        </xdr:cNvPr>
        <xdr:cNvCxnSpPr/>
      </xdr:nvCxnSpPr>
      <xdr:spPr>
        <a:xfrm flipV="1">
          <a:off x="40938450" y="1628775"/>
          <a:ext cx="1457325" cy="38100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809625</xdr:colOff>
      <xdr:row>5</xdr:row>
      <xdr:rowOff>104775</xdr:rowOff>
    </xdr:from>
    <xdr:to>
      <xdr:col>66</xdr:col>
      <xdr:colOff>504825</xdr:colOff>
      <xdr:row>10</xdr:row>
      <xdr:rowOff>76200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489C900F-068C-4847-9B92-7B037B172247}"/>
            </a:ext>
          </a:extLst>
        </xdr:cNvPr>
        <xdr:cNvCxnSpPr/>
      </xdr:nvCxnSpPr>
      <xdr:spPr>
        <a:xfrm flipH="1" flipV="1">
          <a:off x="34651950" y="1057275"/>
          <a:ext cx="2085975" cy="92392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876301</xdr:colOff>
      <xdr:row>13</xdr:row>
      <xdr:rowOff>133350</xdr:rowOff>
    </xdr:from>
    <xdr:to>
      <xdr:col>66</xdr:col>
      <xdr:colOff>542925</xdr:colOff>
      <xdr:row>16</xdr:row>
      <xdr:rowOff>142875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A4D0D017-5586-4A85-9D6C-F9CE6AFFC399}"/>
            </a:ext>
          </a:extLst>
        </xdr:cNvPr>
        <xdr:cNvCxnSpPr/>
      </xdr:nvCxnSpPr>
      <xdr:spPr>
        <a:xfrm flipH="1">
          <a:off x="34718626" y="2609850"/>
          <a:ext cx="2057399" cy="58102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1028700</xdr:colOff>
      <xdr:row>14</xdr:row>
      <xdr:rowOff>123825</xdr:rowOff>
    </xdr:from>
    <xdr:to>
      <xdr:col>70</xdr:col>
      <xdr:colOff>590550</xdr:colOff>
      <xdr:row>16</xdr:row>
      <xdr:rowOff>104775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DA4D94B8-8B96-41D0-8F42-9675B1B2C3A4}"/>
            </a:ext>
          </a:extLst>
        </xdr:cNvPr>
        <xdr:cNvCxnSpPr/>
      </xdr:nvCxnSpPr>
      <xdr:spPr>
        <a:xfrm>
          <a:off x="37871400" y="2790825"/>
          <a:ext cx="2095500" cy="36195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800100</xdr:colOff>
      <xdr:row>5</xdr:row>
      <xdr:rowOff>95251</xdr:rowOff>
    </xdr:from>
    <xdr:to>
      <xdr:col>70</xdr:col>
      <xdr:colOff>590550</xdr:colOff>
      <xdr:row>11</xdr:row>
      <xdr:rowOff>114300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5321F793-E882-441A-BAA9-9FE770CB156D}"/>
            </a:ext>
          </a:extLst>
        </xdr:cNvPr>
        <xdr:cNvCxnSpPr/>
      </xdr:nvCxnSpPr>
      <xdr:spPr>
        <a:xfrm flipV="1">
          <a:off x="37642800" y="1047751"/>
          <a:ext cx="2324100" cy="1162049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952500</xdr:colOff>
      <xdr:row>8</xdr:row>
      <xdr:rowOff>104775</xdr:rowOff>
    </xdr:from>
    <xdr:to>
      <xdr:col>74</xdr:col>
      <xdr:colOff>19050</xdr:colOff>
      <xdr:row>10</xdr:row>
      <xdr:rowOff>104775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3F56A366-FF76-4CDE-A918-504F18AE6EC7}"/>
            </a:ext>
          </a:extLst>
        </xdr:cNvPr>
        <xdr:cNvCxnSpPr/>
      </xdr:nvCxnSpPr>
      <xdr:spPr>
        <a:xfrm flipV="1">
          <a:off x="40938450" y="1628775"/>
          <a:ext cx="1457325" cy="38100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endra" refreshedDate="44399.896010648146" createdVersion="7" refreshedVersion="7" minRefreshableVersion="3" recordCount="21" xr:uid="{17C07BAE-BF01-44F8-983C-1274BA6BA53E}">
  <cacheSource type="worksheet">
    <worksheetSource ref="A1:C22" sheet="SQL SUB-QUERIES"/>
  </cacheSource>
  <cacheFields count="3">
    <cacheField name="STU_NAME" numFmtId="0">
      <sharedItems count="3">
        <s v="ANAMIKA"/>
        <s v="SHWETA"/>
        <s v="SIRISA"/>
      </sharedItems>
    </cacheField>
    <cacheField name="SUBJECT" numFmtId="0">
      <sharedItems count="7">
        <s v="EXCEL"/>
        <s v="VBA"/>
        <s v="SQL"/>
        <s v="SAS"/>
        <s v="PYTHON"/>
        <s v="TABLEAU"/>
        <s v="POWER BI"/>
      </sharedItems>
    </cacheField>
    <cacheField name="SCORE" numFmtId="0">
      <sharedItems containsSemiMixedTypes="0" containsString="0" containsNumber="1" containsInteger="1" minValue="13" maxValue="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endra" refreshedDate="44399.905469097219" createdVersion="7" refreshedVersion="7" minRefreshableVersion="3" recordCount="54" xr:uid="{72984981-1A2B-496E-BA5B-58E363757E36}">
  <cacheSource type="worksheet">
    <worksheetSource ref="AN1:AQ55" sheet="SQL SUB-QUERIES"/>
  </cacheSource>
  <cacheFields count="4">
    <cacheField name="LAPTOP" numFmtId="0">
      <sharedItems count="6">
        <s v="SONY"/>
        <s v="HP"/>
        <s v="DELL"/>
        <s v="APPLE"/>
        <s v="ASUS"/>
        <s v="ACER"/>
      </sharedItems>
    </cacheField>
    <cacheField name="COUNTRY" numFmtId="0">
      <sharedItems count="3">
        <s v="INDIA"/>
        <s v="JAPAN"/>
        <s v="PAKISTAN"/>
      </sharedItems>
    </cacheField>
    <cacheField name="YEAR" numFmtId="0">
      <sharedItems containsSemiMixedTypes="0" containsString="0" containsNumber="1" containsInteger="1" minValue="2018" maxValue="2020" count="3">
        <n v="2018"/>
        <n v="2019"/>
        <n v="2020"/>
      </sharedItems>
    </cacheField>
    <cacheField name="SALES" numFmtId="0">
      <sharedItems containsSemiMixedTypes="0" containsString="0" containsNumber="1" containsInteger="1" minValue="1060" maxValue="89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n v="99"/>
  </r>
  <r>
    <x v="0"/>
    <x v="1"/>
    <n v="69"/>
  </r>
  <r>
    <x v="0"/>
    <x v="2"/>
    <n v="33"/>
  </r>
  <r>
    <x v="0"/>
    <x v="3"/>
    <n v="70"/>
  </r>
  <r>
    <x v="0"/>
    <x v="4"/>
    <n v="78"/>
  </r>
  <r>
    <x v="0"/>
    <x v="5"/>
    <n v="76"/>
  </r>
  <r>
    <x v="0"/>
    <x v="6"/>
    <n v="81"/>
  </r>
  <r>
    <x v="1"/>
    <x v="0"/>
    <n v="29"/>
  </r>
  <r>
    <x v="1"/>
    <x v="1"/>
    <n v="27"/>
  </r>
  <r>
    <x v="1"/>
    <x v="2"/>
    <n v="99"/>
  </r>
  <r>
    <x v="1"/>
    <x v="3"/>
    <n v="24"/>
  </r>
  <r>
    <x v="1"/>
    <x v="4"/>
    <n v="96"/>
  </r>
  <r>
    <x v="1"/>
    <x v="5"/>
    <n v="96"/>
  </r>
  <r>
    <x v="1"/>
    <x v="6"/>
    <n v="13"/>
  </r>
  <r>
    <x v="2"/>
    <x v="0"/>
    <n v="44"/>
  </r>
  <r>
    <x v="2"/>
    <x v="1"/>
    <n v="55"/>
  </r>
  <r>
    <x v="2"/>
    <x v="2"/>
    <n v="87"/>
  </r>
  <r>
    <x v="2"/>
    <x v="3"/>
    <n v="34"/>
  </r>
  <r>
    <x v="2"/>
    <x v="4"/>
    <n v="23"/>
  </r>
  <r>
    <x v="2"/>
    <x v="5"/>
    <n v="87"/>
  </r>
  <r>
    <x v="2"/>
    <x v="6"/>
    <n v="6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x v="0"/>
    <x v="0"/>
    <x v="0"/>
    <n v="5880"/>
  </r>
  <r>
    <x v="1"/>
    <x v="0"/>
    <x v="0"/>
    <n v="8700"/>
  </r>
  <r>
    <x v="2"/>
    <x v="0"/>
    <x v="0"/>
    <n v="2310"/>
  </r>
  <r>
    <x v="3"/>
    <x v="0"/>
    <x v="0"/>
    <n v="2370"/>
  </r>
  <r>
    <x v="4"/>
    <x v="0"/>
    <x v="0"/>
    <n v="1470"/>
  </r>
  <r>
    <x v="5"/>
    <x v="0"/>
    <x v="0"/>
    <n v="8930"/>
  </r>
  <r>
    <x v="0"/>
    <x v="1"/>
    <x v="0"/>
    <n v="2480"/>
  </r>
  <r>
    <x v="1"/>
    <x v="1"/>
    <x v="0"/>
    <n v="5400"/>
  </r>
  <r>
    <x v="2"/>
    <x v="1"/>
    <x v="0"/>
    <n v="5020"/>
  </r>
  <r>
    <x v="3"/>
    <x v="1"/>
    <x v="0"/>
    <n v="2930"/>
  </r>
  <r>
    <x v="4"/>
    <x v="1"/>
    <x v="0"/>
    <n v="8390"/>
  </r>
  <r>
    <x v="5"/>
    <x v="1"/>
    <x v="0"/>
    <n v="2790"/>
  </r>
  <r>
    <x v="0"/>
    <x v="2"/>
    <x v="0"/>
    <n v="1430"/>
  </r>
  <r>
    <x v="1"/>
    <x v="2"/>
    <x v="0"/>
    <n v="7810"/>
  </r>
  <r>
    <x v="2"/>
    <x v="2"/>
    <x v="0"/>
    <n v="1060"/>
  </r>
  <r>
    <x v="3"/>
    <x v="2"/>
    <x v="0"/>
    <n v="6550"/>
  </r>
  <r>
    <x v="4"/>
    <x v="2"/>
    <x v="0"/>
    <n v="4980"/>
  </r>
  <r>
    <x v="5"/>
    <x v="2"/>
    <x v="0"/>
    <n v="4910"/>
  </r>
  <r>
    <x v="0"/>
    <x v="0"/>
    <x v="1"/>
    <n v="5380"/>
  </r>
  <r>
    <x v="1"/>
    <x v="0"/>
    <x v="1"/>
    <n v="3260"/>
  </r>
  <r>
    <x v="2"/>
    <x v="0"/>
    <x v="1"/>
    <n v="7980"/>
  </r>
  <r>
    <x v="3"/>
    <x v="0"/>
    <x v="1"/>
    <n v="7640"/>
  </r>
  <r>
    <x v="4"/>
    <x v="0"/>
    <x v="1"/>
    <n v="8390"/>
  </r>
  <r>
    <x v="5"/>
    <x v="0"/>
    <x v="1"/>
    <n v="1430"/>
  </r>
  <r>
    <x v="0"/>
    <x v="1"/>
    <x v="1"/>
    <n v="7750"/>
  </r>
  <r>
    <x v="1"/>
    <x v="1"/>
    <x v="1"/>
    <n v="5120"/>
  </r>
  <r>
    <x v="2"/>
    <x v="1"/>
    <x v="1"/>
    <n v="3880"/>
  </r>
  <r>
    <x v="3"/>
    <x v="1"/>
    <x v="1"/>
    <n v="3160"/>
  </r>
  <r>
    <x v="4"/>
    <x v="1"/>
    <x v="1"/>
    <n v="2810"/>
  </r>
  <r>
    <x v="5"/>
    <x v="1"/>
    <x v="1"/>
    <n v="4770"/>
  </r>
  <r>
    <x v="0"/>
    <x v="2"/>
    <x v="1"/>
    <n v="7440"/>
  </r>
  <r>
    <x v="1"/>
    <x v="2"/>
    <x v="1"/>
    <n v="8050"/>
  </r>
  <r>
    <x v="2"/>
    <x v="2"/>
    <x v="1"/>
    <n v="1840"/>
  </r>
  <r>
    <x v="3"/>
    <x v="2"/>
    <x v="1"/>
    <n v="3170"/>
  </r>
  <r>
    <x v="4"/>
    <x v="2"/>
    <x v="1"/>
    <n v="5760"/>
  </r>
  <r>
    <x v="5"/>
    <x v="2"/>
    <x v="1"/>
    <n v="3530"/>
  </r>
  <r>
    <x v="0"/>
    <x v="0"/>
    <x v="2"/>
    <n v="3090"/>
  </r>
  <r>
    <x v="1"/>
    <x v="0"/>
    <x v="2"/>
    <n v="3240"/>
  </r>
  <r>
    <x v="2"/>
    <x v="0"/>
    <x v="2"/>
    <n v="4490"/>
  </r>
  <r>
    <x v="3"/>
    <x v="0"/>
    <x v="2"/>
    <n v="1160"/>
  </r>
  <r>
    <x v="4"/>
    <x v="0"/>
    <x v="2"/>
    <n v="5870"/>
  </r>
  <r>
    <x v="5"/>
    <x v="0"/>
    <x v="2"/>
    <n v="4860"/>
  </r>
  <r>
    <x v="0"/>
    <x v="1"/>
    <x v="2"/>
    <n v="8520"/>
  </r>
  <r>
    <x v="1"/>
    <x v="1"/>
    <x v="2"/>
    <n v="7480"/>
  </r>
  <r>
    <x v="2"/>
    <x v="1"/>
    <x v="2"/>
    <n v="3940"/>
  </r>
  <r>
    <x v="3"/>
    <x v="1"/>
    <x v="2"/>
    <n v="3980"/>
  </r>
  <r>
    <x v="4"/>
    <x v="1"/>
    <x v="2"/>
    <n v="7760"/>
  </r>
  <r>
    <x v="5"/>
    <x v="1"/>
    <x v="2"/>
    <n v="4210"/>
  </r>
  <r>
    <x v="0"/>
    <x v="2"/>
    <x v="2"/>
    <n v="4470"/>
  </r>
  <r>
    <x v="1"/>
    <x v="2"/>
    <x v="2"/>
    <n v="7800"/>
  </r>
  <r>
    <x v="2"/>
    <x v="2"/>
    <x v="2"/>
    <n v="5860"/>
  </r>
  <r>
    <x v="3"/>
    <x v="2"/>
    <x v="2"/>
    <n v="2560"/>
  </r>
  <r>
    <x v="4"/>
    <x v="2"/>
    <x v="2"/>
    <n v="5050"/>
  </r>
  <r>
    <x v="5"/>
    <x v="2"/>
    <x v="2"/>
    <n v="88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288383-5696-4EFB-AAEE-1D4CA7C0FE62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R15:S19" firstHeaderRow="1" firstDataRow="1" firstDataCol="1"/>
  <pivotFields count="3">
    <pivotField axis="axisRow" showAll="0">
      <items count="4">
        <item x="0"/>
        <item x="1"/>
        <item x="2"/>
        <item t="default"/>
      </items>
    </pivotField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COR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D409BC-4F63-449D-80FE-C002961A2F4B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K7:N29" firstHeaderRow="0" firstDataRow="1" firstDataCol="2"/>
  <pivotFields count="3"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0"/>
        <item x="6"/>
        <item x="4"/>
        <item x="3"/>
        <item x="2"/>
        <item x="5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22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CORE" fld="2" baseField="0" baseItem="0"/>
    <dataField name="Sum of SCORE2" fld="2" baseField="0" baseItem="0" numFmtId="10">
      <extLst>
        <ext xmlns:x14="http://schemas.microsoft.com/office/spreadsheetml/2009/9/main" uri="{E15A36E0-9728-4e99-A89B-3F7291B0FE68}">
          <x14:dataField pivotShowAs="percentOfParent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061FE6-EA08-4511-AB3B-38F7C580ABDA}" name="PivotTable4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BD16:BF26" firstHeaderRow="1" firstDataRow="1" firstDataCol="2"/>
  <pivotFields count="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2"/>
  </rowFields>
  <rowItems count="10">
    <i>
      <x/>
      <x/>
    </i>
    <i r="1">
      <x v="1"/>
    </i>
    <i r="1">
      <x v="2"/>
    </i>
    <i>
      <x v="1"/>
      <x/>
    </i>
    <i r="1">
      <x v="1"/>
    </i>
    <i r="1">
      <x v="2"/>
    </i>
    <i>
      <x v="2"/>
      <x/>
    </i>
    <i r="1">
      <x v="1"/>
    </i>
    <i r="1">
      <x v="2"/>
    </i>
    <i t="grand">
      <x/>
    </i>
  </rowItems>
  <colItems count="1">
    <i/>
  </colItems>
  <dataFields count="1">
    <dataField name="Sum of SAL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9B1AC1-1540-43A7-94A0-1778A2D558B2}" name="PivotTable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>
  <location ref="AU6:AY62" firstHeaderRow="1" firstDataRow="2" firstDataCol="3"/>
  <pivotFields count="4">
    <pivotField axis="axisRow" compact="0" outline="0" showAll="0">
      <items count="7">
        <item x="5"/>
        <item x="3"/>
        <item x="4"/>
        <item x="2"/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"/>
    <field x="2"/>
    <field x="0"/>
  </rowFields>
  <rowItems count="55">
    <i>
      <x/>
      <x/>
      <x/>
    </i>
    <i r="2">
      <x v="1"/>
    </i>
    <i r="2">
      <x v="2"/>
    </i>
    <i r="2">
      <x v="3"/>
    </i>
    <i r="2">
      <x v="4"/>
    </i>
    <i r="2">
      <x v="5"/>
    </i>
    <i r="1">
      <x v="1"/>
      <x/>
    </i>
    <i r="2">
      <x v="1"/>
    </i>
    <i r="2">
      <x v="2"/>
    </i>
    <i r="2">
      <x v="3"/>
    </i>
    <i r="2">
      <x v="4"/>
    </i>
    <i r="2">
      <x v="5"/>
    </i>
    <i r="1">
      <x v="2"/>
      <x/>
    </i>
    <i r="2">
      <x v="1"/>
    </i>
    <i r="2">
      <x v="2"/>
    </i>
    <i r="2">
      <x v="3"/>
    </i>
    <i r="2">
      <x v="4"/>
    </i>
    <i r="2">
      <x v="5"/>
    </i>
    <i>
      <x v="1"/>
      <x/>
      <x/>
    </i>
    <i r="2">
      <x v="1"/>
    </i>
    <i r="2">
      <x v="2"/>
    </i>
    <i r="2">
      <x v="3"/>
    </i>
    <i r="2">
      <x v="4"/>
    </i>
    <i r="2">
      <x v="5"/>
    </i>
    <i r="1">
      <x v="1"/>
      <x/>
    </i>
    <i r="2">
      <x v="1"/>
    </i>
    <i r="2">
      <x v="2"/>
    </i>
    <i r="2">
      <x v="3"/>
    </i>
    <i r="2">
      <x v="4"/>
    </i>
    <i r="2">
      <x v="5"/>
    </i>
    <i r="1">
      <x v="2"/>
      <x/>
    </i>
    <i r="2">
      <x v="1"/>
    </i>
    <i r="2">
      <x v="2"/>
    </i>
    <i r="2">
      <x v="3"/>
    </i>
    <i r="2">
      <x v="4"/>
    </i>
    <i r="2">
      <x v="5"/>
    </i>
    <i>
      <x v="2"/>
      <x/>
      <x/>
    </i>
    <i r="2">
      <x v="1"/>
    </i>
    <i r="2">
      <x v="2"/>
    </i>
    <i r="2">
      <x v="3"/>
    </i>
    <i r="2">
      <x v="4"/>
    </i>
    <i r="2">
      <x v="5"/>
    </i>
    <i r="1">
      <x v="1"/>
      <x/>
    </i>
    <i r="2">
      <x v="1"/>
    </i>
    <i r="2">
      <x v="2"/>
    </i>
    <i r="2">
      <x v="3"/>
    </i>
    <i r="2">
      <x v="4"/>
    </i>
    <i r="2">
      <x v="5"/>
    </i>
    <i r="1">
      <x v="2"/>
      <x/>
    </i>
    <i r="2">
      <x v="1"/>
    </i>
    <i r="2">
      <x v="2"/>
    </i>
    <i r="2">
      <x v="3"/>
    </i>
    <i r="2">
      <x v="4"/>
    </i>
    <i r="2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3" baseField="0" baseItem="0"/>
    <dataField name="Sum of SALES2" fld="3" baseField="2" baseItem="0" numFmtId="10">
      <extLst>
        <ext xmlns:x14="http://schemas.microsoft.com/office/spreadsheetml/2009/9/main" uri="{E15A36E0-9728-4e99-A89B-3F7291B0FE68}">
          <x14:dataField pivotShowAs="percentOfParent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EFCE6-8EE5-4C5F-AC6F-08376C96B03F}">
  <dimension ref="F8:K10"/>
  <sheetViews>
    <sheetView workbookViewId="0">
      <selection activeCell="H10" sqref="H9:H10"/>
    </sheetView>
  </sheetViews>
  <sheetFormatPr defaultRowHeight="15" x14ac:dyDescent="0.25"/>
  <cols>
    <col min="6" max="6" width="19.5703125" bestFit="1" customWidth="1"/>
    <col min="8" max="8" width="17.28515625" bestFit="1" customWidth="1"/>
    <col min="9" max="9" width="18.5703125" bestFit="1" customWidth="1"/>
  </cols>
  <sheetData>
    <row r="8" spans="6:11" x14ac:dyDescent="0.25">
      <c r="F8" t="s">
        <v>0</v>
      </c>
      <c r="G8">
        <v>1</v>
      </c>
      <c r="H8" s="1" t="s">
        <v>1</v>
      </c>
      <c r="I8" t="s">
        <v>170</v>
      </c>
    </row>
    <row r="9" spans="6:11" x14ac:dyDescent="0.25">
      <c r="G9">
        <v>2</v>
      </c>
      <c r="H9" s="1" t="s">
        <v>2</v>
      </c>
      <c r="I9" t="s">
        <v>171</v>
      </c>
    </row>
    <row r="10" spans="6:11" x14ac:dyDescent="0.25">
      <c r="K10" s="1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4DD0C-E59F-4629-8932-D709A9CEB21E}">
  <dimension ref="A1:P55"/>
  <sheetViews>
    <sheetView topLeftCell="A25" zoomScaleNormal="100" workbookViewId="0">
      <selection activeCell="B38" sqref="B38"/>
    </sheetView>
  </sheetViews>
  <sheetFormatPr defaultRowHeight="15" x14ac:dyDescent="0.25"/>
  <cols>
    <col min="1" max="1" width="15.42578125" customWidth="1"/>
    <col min="2" max="2" width="10.42578125" bestFit="1" customWidth="1"/>
    <col min="3" max="3" width="11" bestFit="1" customWidth="1"/>
    <col min="5" max="5" width="9.5703125" customWidth="1"/>
    <col min="6" max="6" width="11.5703125" bestFit="1" customWidth="1"/>
    <col min="7" max="7" width="18" customWidth="1"/>
    <col min="8" max="8" width="12.140625" bestFit="1" customWidth="1"/>
    <col min="9" max="9" width="10.140625" bestFit="1" customWidth="1"/>
    <col min="10" max="10" width="11" bestFit="1" customWidth="1"/>
    <col min="11" max="11" width="11.5703125" bestFit="1" customWidth="1"/>
    <col min="12" max="12" width="11" bestFit="1" customWidth="1"/>
    <col min="13" max="13" width="10.42578125" bestFit="1" customWidth="1"/>
    <col min="14" max="14" width="14.140625" bestFit="1" customWidth="1"/>
    <col min="15" max="15" width="12.85546875" bestFit="1" customWidth="1"/>
    <col min="16" max="16" width="17.42578125" customWidth="1"/>
    <col min="17" max="17" width="18.7109375" bestFit="1" customWidth="1"/>
    <col min="19" max="19" width="17.85546875" bestFit="1" customWidth="1"/>
    <col min="20" max="20" width="14.5703125" bestFit="1" customWidth="1"/>
    <col min="21" max="21" width="9.5703125" bestFit="1" customWidth="1"/>
    <col min="22" max="22" width="12.28515625" bestFit="1" customWidth="1"/>
    <col min="23" max="23" width="12.85546875" bestFit="1" customWidth="1"/>
    <col min="25" max="25" width="9.5703125" bestFit="1" customWidth="1"/>
    <col min="26" max="26" width="17.85546875" bestFit="1" customWidth="1"/>
    <col min="27" max="27" width="17.140625" bestFit="1" customWidth="1"/>
    <col min="29" max="29" width="9" bestFit="1" customWidth="1"/>
    <col min="30" max="30" width="9.140625" bestFit="1" customWidth="1"/>
    <col min="35" max="35" width="15.140625" bestFit="1" customWidth="1"/>
    <col min="36" max="36" width="13" bestFit="1" customWidth="1"/>
    <col min="37" max="37" width="11.42578125" bestFit="1" customWidth="1"/>
    <col min="43" max="43" width="17.85546875" bestFit="1" customWidth="1"/>
    <col min="44" max="44" width="11.42578125" bestFit="1" customWidth="1"/>
    <col min="51" max="51" width="9" bestFit="1" customWidth="1"/>
    <col min="54" max="54" width="9.85546875" bestFit="1" customWidth="1"/>
    <col min="55" max="55" width="10.85546875" bestFit="1" customWidth="1"/>
    <col min="56" max="56" width="14" bestFit="1" customWidth="1"/>
    <col min="60" max="60" width="10.85546875" bestFit="1" customWidth="1"/>
    <col min="61" max="61" width="13.5703125" bestFit="1" customWidth="1"/>
    <col min="62" max="62" width="12.140625" bestFit="1" customWidth="1"/>
    <col min="64" max="64" width="13.28515625" bestFit="1" customWidth="1"/>
    <col min="70" max="70" width="10.42578125" bestFit="1" customWidth="1"/>
    <col min="71" max="71" width="13.5703125" bestFit="1" customWidth="1"/>
    <col min="75" max="75" width="12.85546875" bestFit="1" customWidth="1"/>
    <col min="81" max="81" width="9.5703125" bestFit="1" customWidth="1"/>
    <col min="83" max="83" width="9.5703125" bestFit="1" customWidth="1"/>
    <col min="85" max="85" width="10.85546875" bestFit="1" customWidth="1"/>
  </cols>
  <sheetData>
    <row r="1" spans="1:16" x14ac:dyDescent="0.25">
      <c r="O1" s="1"/>
    </row>
    <row r="2" spans="1:16" x14ac:dyDescent="0.25">
      <c r="A2" s="1" t="s">
        <v>198</v>
      </c>
      <c r="H2" s="1" t="s">
        <v>386</v>
      </c>
    </row>
    <row r="3" spans="1:16" x14ac:dyDescent="0.25">
      <c r="B3" s="7" t="s">
        <v>21</v>
      </c>
      <c r="C3" s="4" t="s">
        <v>22</v>
      </c>
      <c r="E3" s="7" t="s">
        <v>21</v>
      </c>
      <c r="F3" s="4" t="s">
        <v>24</v>
      </c>
      <c r="I3" s="7" t="s">
        <v>21</v>
      </c>
      <c r="J3" s="4" t="s">
        <v>22</v>
      </c>
      <c r="K3" s="4" t="s">
        <v>24</v>
      </c>
      <c r="O3">
        <v>1</v>
      </c>
      <c r="P3" s="1" t="s">
        <v>198</v>
      </c>
    </row>
    <row r="4" spans="1:16" x14ac:dyDescent="0.25">
      <c r="B4" s="53" t="s">
        <v>25</v>
      </c>
      <c r="C4" s="3" t="s">
        <v>194</v>
      </c>
      <c r="E4" s="53" t="s">
        <v>25</v>
      </c>
      <c r="F4" s="3" t="s">
        <v>47</v>
      </c>
      <c r="I4" s="5" t="s">
        <v>25</v>
      </c>
      <c r="J4" s="3" t="s">
        <v>194</v>
      </c>
      <c r="K4" s="3" t="s">
        <v>47</v>
      </c>
      <c r="O4">
        <v>2</v>
      </c>
      <c r="P4" s="1" t="s">
        <v>214</v>
      </c>
    </row>
    <row r="5" spans="1:16" x14ac:dyDescent="0.25">
      <c r="B5" s="54" t="s">
        <v>29</v>
      </c>
      <c r="C5" s="3" t="s">
        <v>195</v>
      </c>
      <c r="E5" s="54" t="s">
        <v>29</v>
      </c>
      <c r="F5" s="3" t="s">
        <v>38</v>
      </c>
      <c r="I5" s="5" t="s">
        <v>29</v>
      </c>
      <c r="J5" s="3" t="s">
        <v>195</v>
      </c>
      <c r="K5" s="3" t="s">
        <v>38</v>
      </c>
      <c r="O5">
        <v>3</v>
      </c>
      <c r="P5" s="1" t="s">
        <v>199</v>
      </c>
    </row>
    <row r="6" spans="1:16" x14ac:dyDescent="0.25">
      <c r="B6" s="55" t="s">
        <v>33</v>
      </c>
      <c r="C6" s="3" t="s">
        <v>196</v>
      </c>
      <c r="E6" s="55" t="s">
        <v>33</v>
      </c>
      <c r="F6" s="3" t="s">
        <v>28</v>
      </c>
      <c r="I6" s="5" t="s">
        <v>33</v>
      </c>
      <c r="J6" s="3" t="s">
        <v>196</v>
      </c>
      <c r="K6" s="3" t="s">
        <v>28</v>
      </c>
      <c r="O6">
        <v>4</v>
      </c>
      <c r="P6" s="1" t="s">
        <v>226</v>
      </c>
    </row>
    <row r="9" spans="1:16" x14ac:dyDescent="0.25">
      <c r="A9" s="1" t="s">
        <v>214</v>
      </c>
    </row>
    <row r="10" spans="1:16" x14ac:dyDescent="0.25">
      <c r="B10" s="7" t="s">
        <v>21</v>
      </c>
      <c r="C10" s="4" t="s">
        <v>22</v>
      </c>
      <c r="E10" s="7" t="s">
        <v>21</v>
      </c>
      <c r="F10" s="4" t="s">
        <v>216</v>
      </c>
      <c r="I10" s="7" t="s">
        <v>21</v>
      </c>
      <c r="J10" s="4" t="s">
        <v>22</v>
      </c>
      <c r="K10" s="7" t="s">
        <v>21</v>
      </c>
      <c r="L10" s="4" t="s">
        <v>216</v>
      </c>
    </row>
    <row r="11" spans="1:16" x14ac:dyDescent="0.25">
      <c r="B11" s="53" t="s">
        <v>25</v>
      </c>
      <c r="C11" s="3" t="s">
        <v>194</v>
      </c>
      <c r="E11" s="53" t="s">
        <v>25</v>
      </c>
      <c r="F11" s="3" t="s">
        <v>118</v>
      </c>
      <c r="I11" s="5" t="s">
        <v>25</v>
      </c>
      <c r="J11" s="3" t="s">
        <v>194</v>
      </c>
      <c r="K11" s="5" t="s">
        <v>25</v>
      </c>
      <c r="L11" s="3" t="s">
        <v>118</v>
      </c>
    </row>
    <row r="12" spans="1:16" x14ac:dyDescent="0.25">
      <c r="B12" s="54" t="s">
        <v>29</v>
      </c>
      <c r="C12" s="3" t="s">
        <v>195</v>
      </c>
      <c r="E12" s="53" t="s">
        <v>25</v>
      </c>
      <c r="F12" s="3" t="s">
        <v>119</v>
      </c>
      <c r="I12" s="5" t="s">
        <v>25</v>
      </c>
      <c r="J12" s="3" t="s">
        <v>194</v>
      </c>
      <c r="K12" s="5" t="s">
        <v>25</v>
      </c>
      <c r="L12" s="3" t="s">
        <v>119</v>
      </c>
    </row>
    <row r="13" spans="1:16" x14ac:dyDescent="0.25">
      <c r="B13" s="55" t="s">
        <v>33</v>
      </c>
      <c r="C13" s="3" t="s">
        <v>196</v>
      </c>
      <c r="E13" s="53" t="s">
        <v>25</v>
      </c>
      <c r="F13" s="3" t="s">
        <v>120</v>
      </c>
      <c r="I13" s="5" t="s">
        <v>25</v>
      </c>
      <c r="J13" s="3" t="s">
        <v>194</v>
      </c>
      <c r="K13" s="5" t="s">
        <v>25</v>
      </c>
      <c r="L13" s="3" t="s">
        <v>120</v>
      </c>
    </row>
    <row r="14" spans="1:16" x14ac:dyDescent="0.25">
      <c r="E14" s="54" t="s">
        <v>29</v>
      </c>
      <c r="F14" s="3" t="s">
        <v>118</v>
      </c>
      <c r="I14" s="5" t="s">
        <v>29</v>
      </c>
      <c r="J14" s="3" t="s">
        <v>195</v>
      </c>
      <c r="K14" s="5" t="s">
        <v>29</v>
      </c>
      <c r="L14" s="3" t="s">
        <v>118</v>
      </c>
      <c r="O14" s="1"/>
    </row>
    <row r="15" spans="1:16" x14ac:dyDescent="0.25">
      <c r="E15" s="54" t="s">
        <v>29</v>
      </c>
      <c r="F15" s="3" t="s">
        <v>123</v>
      </c>
      <c r="I15" s="5" t="s">
        <v>29</v>
      </c>
      <c r="J15" s="3" t="s">
        <v>195</v>
      </c>
      <c r="K15" s="5" t="s">
        <v>29</v>
      </c>
      <c r="L15" s="3" t="s">
        <v>123</v>
      </c>
    </row>
    <row r="16" spans="1:16" x14ac:dyDescent="0.25">
      <c r="E16" s="54" t="s">
        <v>29</v>
      </c>
      <c r="F16" s="3" t="s">
        <v>210</v>
      </c>
      <c r="I16" s="5" t="s">
        <v>29</v>
      </c>
      <c r="J16" s="3" t="s">
        <v>195</v>
      </c>
      <c r="K16" s="5" t="s">
        <v>29</v>
      </c>
      <c r="L16" s="3" t="s">
        <v>210</v>
      </c>
    </row>
    <row r="17" spans="1:12" x14ac:dyDescent="0.25">
      <c r="E17" s="55" t="s">
        <v>33</v>
      </c>
      <c r="F17" s="3" t="s">
        <v>121</v>
      </c>
      <c r="I17" s="5" t="s">
        <v>33</v>
      </c>
      <c r="J17" s="3" t="s">
        <v>196</v>
      </c>
      <c r="K17" s="5" t="s">
        <v>33</v>
      </c>
      <c r="L17" s="3" t="s">
        <v>121</v>
      </c>
    </row>
    <row r="18" spans="1:12" x14ac:dyDescent="0.25">
      <c r="E18" s="55" t="s">
        <v>33</v>
      </c>
      <c r="F18" s="3" t="s">
        <v>124</v>
      </c>
      <c r="I18" s="5" t="s">
        <v>33</v>
      </c>
      <c r="J18" s="3" t="s">
        <v>196</v>
      </c>
      <c r="K18" s="5" t="s">
        <v>33</v>
      </c>
      <c r="L18" s="3" t="s">
        <v>124</v>
      </c>
    </row>
    <row r="19" spans="1:12" x14ac:dyDescent="0.25">
      <c r="E19" s="55" t="s">
        <v>33</v>
      </c>
      <c r="F19" s="3" t="s">
        <v>126</v>
      </c>
      <c r="I19" s="5" t="s">
        <v>33</v>
      </c>
      <c r="J19" s="3" t="s">
        <v>196</v>
      </c>
      <c r="K19" s="5" t="s">
        <v>33</v>
      </c>
      <c r="L19" s="3" t="s">
        <v>126</v>
      </c>
    </row>
    <row r="22" spans="1:12" x14ac:dyDescent="0.25">
      <c r="A22" s="1" t="s">
        <v>199</v>
      </c>
    </row>
    <row r="23" spans="1:12" x14ac:dyDescent="0.25">
      <c r="B23" s="7" t="s">
        <v>21</v>
      </c>
      <c r="C23" s="4" t="s">
        <v>216</v>
      </c>
      <c r="E23" s="7" t="s">
        <v>21</v>
      </c>
      <c r="F23" s="4" t="s">
        <v>22</v>
      </c>
      <c r="I23" s="7" t="s">
        <v>21</v>
      </c>
      <c r="J23" s="4" t="s">
        <v>216</v>
      </c>
      <c r="K23" s="7" t="s">
        <v>21</v>
      </c>
      <c r="L23" s="4" t="s">
        <v>22</v>
      </c>
    </row>
    <row r="24" spans="1:12" x14ac:dyDescent="0.25">
      <c r="B24" s="53" t="s">
        <v>25</v>
      </c>
      <c r="C24" s="3" t="s">
        <v>118</v>
      </c>
      <c r="E24" s="53" t="s">
        <v>25</v>
      </c>
      <c r="F24" s="3" t="s">
        <v>194</v>
      </c>
      <c r="I24" s="5" t="s">
        <v>25</v>
      </c>
      <c r="J24" s="3" t="s">
        <v>118</v>
      </c>
      <c r="K24" s="5" t="s">
        <v>25</v>
      </c>
      <c r="L24" s="3" t="s">
        <v>194</v>
      </c>
    </row>
    <row r="25" spans="1:12" x14ac:dyDescent="0.25">
      <c r="B25" s="53" t="s">
        <v>25</v>
      </c>
      <c r="C25" s="3" t="s">
        <v>119</v>
      </c>
      <c r="E25" s="54" t="s">
        <v>29</v>
      </c>
      <c r="F25" s="3" t="s">
        <v>195</v>
      </c>
      <c r="I25" s="5" t="s">
        <v>25</v>
      </c>
      <c r="J25" s="3" t="s">
        <v>119</v>
      </c>
      <c r="K25" s="5" t="s">
        <v>25</v>
      </c>
      <c r="L25" s="3" t="s">
        <v>194</v>
      </c>
    </row>
    <row r="26" spans="1:12" x14ac:dyDescent="0.25">
      <c r="B26" s="53" t="s">
        <v>25</v>
      </c>
      <c r="C26" s="3" t="s">
        <v>120</v>
      </c>
      <c r="E26" s="55" t="s">
        <v>33</v>
      </c>
      <c r="F26" s="3" t="s">
        <v>196</v>
      </c>
      <c r="I26" s="5" t="s">
        <v>25</v>
      </c>
      <c r="J26" s="3" t="s">
        <v>120</v>
      </c>
      <c r="K26" s="5" t="s">
        <v>25</v>
      </c>
      <c r="L26" s="3" t="s">
        <v>194</v>
      </c>
    </row>
    <row r="27" spans="1:12" x14ac:dyDescent="0.25">
      <c r="B27" s="54" t="s">
        <v>29</v>
      </c>
      <c r="C27" s="3" t="s">
        <v>118</v>
      </c>
      <c r="I27" s="5" t="s">
        <v>29</v>
      </c>
      <c r="J27" s="3" t="s">
        <v>118</v>
      </c>
      <c r="K27" s="5" t="s">
        <v>29</v>
      </c>
      <c r="L27" s="3" t="s">
        <v>195</v>
      </c>
    </row>
    <row r="28" spans="1:12" x14ac:dyDescent="0.25">
      <c r="B28" s="54" t="s">
        <v>29</v>
      </c>
      <c r="C28" s="3" t="s">
        <v>123</v>
      </c>
      <c r="I28" s="5" t="s">
        <v>29</v>
      </c>
      <c r="J28" s="3" t="s">
        <v>123</v>
      </c>
      <c r="K28" s="5" t="s">
        <v>29</v>
      </c>
      <c r="L28" s="3" t="s">
        <v>195</v>
      </c>
    </row>
    <row r="29" spans="1:12" x14ac:dyDescent="0.25">
      <c r="B29" s="54" t="s">
        <v>29</v>
      </c>
      <c r="C29" s="3" t="s">
        <v>210</v>
      </c>
      <c r="I29" s="5" t="s">
        <v>29</v>
      </c>
      <c r="J29" s="3" t="s">
        <v>210</v>
      </c>
      <c r="K29" s="5" t="s">
        <v>29</v>
      </c>
      <c r="L29" s="3" t="s">
        <v>195</v>
      </c>
    </row>
    <row r="30" spans="1:12" x14ac:dyDescent="0.25">
      <c r="B30" s="55" t="s">
        <v>33</v>
      </c>
      <c r="C30" s="3" t="s">
        <v>121</v>
      </c>
      <c r="I30" s="5" t="s">
        <v>33</v>
      </c>
      <c r="J30" s="3" t="s">
        <v>121</v>
      </c>
      <c r="K30" s="5" t="s">
        <v>33</v>
      </c>
      <c r="L30" s="3" t="s">
        <v>196</v>
      </c>
    </row>
    <row r="31" spans="1:12" x14ac:dyDescent="0.25">
      <c r="B31" s="55" t="s">
        <v>33</v>
      </c>
      <c r="C31" s="3" t="s">
        <v>124</v>
      </c>
      <c r="I31" s="5" t="s">
        <v>33</v>
      </c>
      <c r="J31" s="3" t="s">
        <v>124</v>
      </c>
      <c r="K31" s="5" t="s">
        <v>33</v>
      </c>
      <c r="L31" s="3" t="s">
        <v>196</v>
      </c>
    </row>
    <row r="32" spans="1:12" x14ac:dyDescent="0.25">
      <c r="B32" s="55" t="s">
        <v>33</v>
      </c>
      <c r="C32" s="3" t="s">
        <v>126</v>
      </c>
      <c r="I32" s="5" t="s">
        <v>33</v>
      </c>
      <c r="J32" s="3" t="s">
        <v>126</v>
      </c>
      <c r="K32" s="5" t="s">
        <v>33</v>
      </c>
      <c r="L32" s="3" t="s">
        <v>196</v>
      </c>
    </row>
    <row r="36" spans="1:16" x14ac:dyDescent="0.25">
      <c r="A36" s="1" t="s">
        <v>226</v>
      </c>
    </row>
    <row r="37" spans="1:16" x14ac:dyDescent="0.25">
      <c r="B37" s="7" t="s">
        <v>228</v>
      </c>
      <c r="C37" s="4" t="s">
        <v>151</v>
      </c>
      <c r="D37" s="4" t="s">
        <v>51</v>
      </c>
      <c r="F37" s="7" t="s">
        <v>228</v>
      </c>
      <c r="G37" s="4" t="s">
        <v>225</v>
      </c>
      <c r="H37" s="4" t="s">
        <v>229</v>
      </c>
      <c r="J37" s="7" t="s">
        <v>228</v>
      </c>
      <c r="K37" s="4" t="s">
        <v>151</v>
      </c>
      <c r="L37" s="4" t="s">
        <v>51</v>
      </c>
      <c r="M37" s="7" t="s">
        <v>228</v>
      </c>
      <c r="N37" s="4" t="s">
        <v>225</v>
      </c>
      <c r="O37" s="4" t="s">
        <v>229</v>
      </c>
      <c r="P37" s="21" t="s">
        <v>387</v>
      </c>
    </row>
    <row r="38" spans="1:16" x14ac:dyDescent="0.25">
      <c r="B38" s="53" t="s">
        <v>194</v>
      </c>
      <c r="C38" s="3">
        <v>202001</v>
      </c>
      <c r="D38" s="3">
        <v>120000</v>
      </c>
      <c r="F38" s="53" t="s">
        <v>194</v>
      </c>
      <c r="G38" s="3" t="s">
        <v>230</v>
      </c>
      <c r="H38" s="9">
        <v>0.2</v>
      </c>
      <c r="J38" s="53" t="s">
        <v>194</v>
      </c>
      <c r="K38" s="53">
        <v>202001</v>
      </c>
      <c r="L38" s="53">
        <v>120000</v>
      </c>
      <c r="M38" s="53" t="s">
        <v>194</v>
      </c>
      <c r="N38" s="53" t="s">
        <v>230</v>
      </c>
      <c r="O38" s="56">
        <v>0.2</v>
      </c>
      <c r="P38" s="53">
        <f>L38*O38</f>
        <v>24000</v>
      </c>
    </row>
    <row r="39" spans="1:16" x14ac:dyDescent="0.25">
      <c r="B39" s="53" t="s">
        <v>194</v>
      </c>
      <c r="C39" s="3">
        <v>202002</v>
      </c>
      <c r="D39" s="3">
        <v>120000</v>
      </c>
      <c r="F39" s="53" t="s">
        <v>194</v>
      </c>
      <c r="G39" s="3" t="s">
        <v>231</v>
      </c>
      <c r="H39" s="9">
        <v>0.2</v>
      </c>
      <c r="J39" s="53" t="s">
        <v>194</v>
      </c>
      <c r="K39" s="53">
        <v>202001</v>
      </c>
      <c r="L39" s="53">
        <v>120000</v>
      </c>
      <c r="M39" s="53" t="s">
        <v>194</v>
      </c>
      <c r="N39" s="53" t="s">
        <v>231</v>
      </c>
      <c r="O39" s="56">
        <v>0.2</v>
      </c>
      <c r="P39" s="53">
        <f t="shared" ref="P39:P55" si="0">L39*O39</f>
        <v>24000</v>
      </c>
    </row>
    <row r="40" spans="1:16" x14ac:dyDescent="0.25">
      <c r="B40" s="54" t="s">
        <v>195</v>
      </c>
      <c r="C40" s="3">
        <v>202001</v>
      </c>
      <c r="D40" s="3">
        <v>100000</v>
      </c>
      <c r="F40" s="53" t="s">
        <v>194</v>
      </c>
      <c r="G40" s="3" t="s">
        <v>232</v>
      </c>
      <c r="H40" s="9">
        <v>0.1</v>
      </c>
      <c r="J40" s="53" t="s">
        <v>194</v>
      </c>
      <c r="K40" s="53">
        <v>202001</v>
      </c>
      <c r="L40" s="53">
        <v>120000</v>
      </c>
      <c r="M40" s="53" t="s">
        <v>194</v>
      </c>
      <c r="N40" s="53" t="s">
        <v>232</v>
      </c>
      <c r="O40" s="56">
        <v>0.1</v>
      </c>
      <c r="P40" s="53">
        <f t="shared" si="0"/>
        <v>12000</v>
      </c>
    </row>
    <row r="41" spans="1:16" x14ac:dyDescent="0.25">
      <c r="B41" s="54" t="s">
        <v>195</v>
      </c>
      <c r="C41" s="3">
        <v>202002</v>
      </c>
      <c r="D41" s="3">
        <v>100000</v>
      </c>
      <c r="F41" s="53" t="s">
        <v>194</v>
      </c>
      <c r="G41" s="3" t="s">
        <v>233</v>
      </c>
      <c r="H41" s="9">
        <v>0.5</v>
      </c>
      <c r="J41" s="53" t="s">
        <v>194</v>
      </c>
      <c r="K41" s="53">
        <v>202001</v>
      </c>
      <c r="L41" s="53">
        <v>120000</v>
      </c>
      <c r="M41" s="53" t="s">
        <v>194</v>
      </c>
      <c r="N41" s="53" t="s">
        <v>233</v>
      </c>
      <c r="O41" s="56">
        <v>0.5</v>
      </c>
      <c r="P41" s="53">
        <f t="shared" si="0"/>
        <v>60000</v>
      </c>
    </row>
    <row r="42" spans="1:16" x14ac:dyDescent="0.25">
      <c r="F42" s="54" t="s">
        <v>195</v>
      </c>
      <c r="G42" s="3" t="s">
        <v>230</v>
      </c>
      <c r="H42" s="9">
        <v>0.3</v>
      </c>
      <c r="J42" s="53" t="s">
        <v>194</v>
      </c>
      <c r="K42" s="53">
        <v>202002</v>
      </c>
      <c r="L42" s="53">
        <v>120000</v>
      </c>
      <c r="M42" s="53" t="s">
        <v>194</v>
      </c>
      <c r="N42" s="53" t="s">
        <v>230</v>
      </c>
      <c r="O42" s="56">
        <v>0.2</v>
      </c>
      <c r="P42" s="53">
        <f t="shared" si="0"/>
        <v>24000</v>
      </c>
    </row>
    <row r="43" spans="1:16" x14ac:dyDescent="0.25">
      <c r="F43" s="54" t="s">
        <v>195</v>
      </c>
      <c r="G43" s="3" t="s">
        <v>231</v>
      </c>
      <c r="H43" s="9">
        <v>0.2</v>
      </c>
      <c r="J43" s="53" t="s">
        <v>194</v>
      </c>
      <c r="K43" s="53">
        <v>202002</v>
      </c>
      <c r="L43" s="53">
        <v>120000</v>
      </c>
      <c r="M43" s="53" t="s">
        <v>194</v>
      </c>
      <c r="N43" s="53" t="s">
        <v>231</v>
      </c>
      <c r="O43" s="56">
        <v>0.2</v>
      </c>
      <c r="P43" s="53">
        <f t="shared" si="0"/>
        <v>24000</v>
      </c>
    </row>
    <row r="44" spans="1:16" x14ac:dyDescent="0.25">
      <c r="F44" s="54" t="s">
        <v>195</v>
      </c>
      <c r="G44" s="3" t="s">
        <v>232</v>
      </c>
      <c r="H44" s="9">
        <v>0.3</v>
      </c>
      <c r="J44" s="53" t="s">
        <v>194</v>
      </c>
      <c r="K44" s="53">
        <v>202002</v>
      </c>
      <c r="L44" s="53">
        <v>120000</v>
      </c>
      <c r="M44" s="53" t="s">
        <v>194</v>
      </c>
      <c r="N44" s="53" t="s">
        <v>232</v>
      </c>
      <c r="O44" s="56">
        <v>0.1</v>
      </c>
      <c r="P44" s="53">
        <f t="shared" si="0"/>
        <v>12000</v>
      </c>
    </row>
    <row r="45" spans="1:16" x14ac:dyDescent="0.25">
      <c r="F45" s="54" t="s">
        <v>195</v>
      </c>
      <c r="G45" s="3" t="s">
        <v>234</v>
      </c>
      <c r="H45" s="9">
        <v>0.1</v>
      </c>
      <c r="J45" s="53" t="s">
        <v>194</v>
      </c>
      <c r="K45" s="53">
        <v>202002</v>
      </c>
      <c r="L45" s="53">
        <v>120000</v>
      </c>
      <c r="M45" s="53" t="s">
        <v>194</v>
      </c>
      <c r="N45" s="53" t="s">
        <v>233</v>
      </c>
      <c r="O45" s="56">
        <v>0.5</v>
      </c>
      <c r="P45" s="53">
        <f t="shared" si="0"/>
        <v>60000</v>
      </c>
    </row>
    <row r="46" spans="1:16" x14ac:dyDescent="0.25">
      <c r="F46" s="54" t="s">
        <v>195</v>
      </c>
      <c r="G46" s="3" t="s">
        <v>233</v>
      </c>
      <c r="H46" s="9">
        <v>0.1</v>
      </c>
      <c r="J46" s="54" t="s">
        <v>195</v>
      </c>
      <c r="K46" s="54">
        <v>202001</v>
      </c>
      <c r="L46" s="54">
        <v>100000</v>
      </c>
      <c r="M46" s="54" t="s">
        <v>195</v>
      </c>
      <c r="N46" s="54" t="s">
        <v>230</v>
      </c>
      <c r="O46" s="57">
        <v>0.3</v>
      </c>
      <c r="P46" s="54">
        <f t="shared" si="0"/>
        <v>30000</v>
      </c>
    </row>
    <row r="47" spans="1:16" x14ac:dyDescent="0.25">
      <c r="J47" s="54" t="s">
        <v>195</v>
      </c>
      <c r="K47" s="54">
        <v>202001</v>
      </c>
      <c r="L47" s="54">
        <v>100000</v>
      </c>
      <c r="M47" s="54" t="s">
        <v>195</v>
      </c>
      <c r="N47" s="54" t="s">
        <v>231</v>
      </c>
      <c r="O47" s="57">
        <v>0.2</v>
      </c>
      <c r="P47" s="54">
        <f t="shared" si="0"/>
        <v>20000</v>
      </c>
    </row>
    <row r="48" spans="1:16" x14ac:dyDescent="0.25">
      <c r="J48" s="54" t="s">
        <v>195</v>
      </c>
      <c r="K48" s="54">
        <v>202001</v>
      </c>
      <c r="L48" s="54">
        <v>100000</v>
      </c>
      <c r="M48" s="54" t="s">
        <v>195</v>
      </c>
      <c r="N48" s="54" t="s">
        <v>232</v>
      </c>
      <c r="O48" s="57">
        <v>0.3</v>
      </c>
      <c r="P48" s="54">
        <f t="shared" si="0"/>
        <v>30000</v>
      </c>
    </row>
    <row r="49" spans="10:16" x14ac:dyDescent="0.25">
      <c r="J49" s="54" t="s">
        <v>195</v>
      </c>
      <c r="K49" s="54">
        <v>202001</v>
      </c>
      <c r="L49" s="54">
        <v>100000</v>
      </c>
      <c r="M49" s="54" t="s">
        <v>195</v>
      </c>
      <c r="N49" s="54" t="s">
        <v>234</v>
      </c>
      <c r="O49" s="57">
        <v>0.1</v>
      </c>
      <c r="P49" s="54">
        <f t="shared" si="0"/>
        <v>10000</v>
      </c>
    </row>
    <row r="50" spans="10:16" x14ac:dyDescent="0.25">
      <c r="J50" s="54" t="s">
        <v>195</v>
      </c>
      <c r="K50" s="54">
        <v>202001</v>
      </c>
      <c r="L50" s="54">
        <v>100000</v>
      </c>
      <c r="M50" s="54" t="s">
        <v>195</v>
      </c>
      <c r="N50" s="54" t="s">
        <v>233</v>
      </c>
      <c r="O50" s="57">
        <v>0.1</v>
      </c>
      <c r="P50" s="54">
        <f t="shared" si="0"/>
        <v>10000</v>
      </c>
    </row>
    <row r="51" spans="10:16" x14ac:dyDescent="0.25">
      <c r="J51" s="54" t="s">
        <v>195</v>
      </c>
      <c r="K51" s="54">
        <v>202002</v>
      </c>
      <c r="L51" s="54">
        <v>100000</v>
      </c>
      <c r="M51" s="54" t="s">
        <v>195</v>
      </c>
      <c r="N51" s="54" t="s">
        <v>230</v>
      </c>
      <c r="O51" s="57">
        <v>0.3</v>
      </c>
      <c r="P51" s="54">
        <f t="shared" si="0"/>
        <v>30000</v>
      </c>
    </row>
    <row r="52" spans="10:16" x14ac:dyDescent="0.25">
      <c r="J52" s="54" t="s">
        <v>195</v>
      </c>
      <c r="K52" s="54">
        <v>202002</v>
      </c>
      <c r="L52" s="54">
        <v>100000</v>
      </c>
      <c r="M52" s="54" t="s">
        <v>195</v>
      </c>
      <c r="N52" s="54" t="s">
        <v>231</v>
      </c>
      <c r="O52" s="57">
        <v>0.2</v>
      </c>
      <c r="P52" s="54">
        <f t="shared" si="0"/>
        <v>20000</v>
      </c>
    </row>
    <row r="53" spans="10:16" x14ac:dyDescent="0.25">
      <c r="J53" s="54" t="s">
        <v>195</v>
      </c>
      <c r="K53" s="54">
        <v>202002</v>
      </c>
      <c r="L53" s="54">
        <v>100000</v>
      </c>
      <c r="M53" s="54" t="s">
        <v>195</v>
      </c>
      <c r="N53" s="54" t="s">
        <v>232</v>
      </c>
      <c r="O53" s="57">
        <v>0.3</v>
      </c>
      <c r="P53" s="54">
        <f t="shared" si="0"/>
        <v>30000</v>
      </c>
    </row>
    <row r="54" spans="10:16" x14ac:dyDescent="0.25">
      <c r="J54" s="54" t="s">
        <v>195</v>
      </c>
      <c r="K54" s="54">
        <v>202002</v>
      </c>
      <c r="L54" s="54">
        <v>100000</v>
      </c>
      <c r="M54" s="54" t="s">
        <v>195</v>
      </c>
      <c r="N54" s="54" t="s">
        <v>234</v>
      </c>
      <c r="O54" s="57">
        <v>0.1</v>
      </c>
      <c r="P54" s="54">
        <f t="shared" si="0"/>
        <v>10000</v>
      </c>
    </row>
    <row r="55" spans="10:16" x14ac:dyDescent="0.25">
      <c r="J55" s="54" t="s">
        <v>195</v>
      </c>
      <c r="K55" s="54">
        <v>202002</v>
      </c>
      <c r="L55" s="54">
        <v>100000</v>
      </c>
      <c r="M55" s="54" t="s">
        <v>195</v>
      </c>
      <c r="N55" s="54" t="s">
        <v>233</v>
      </c>
      <c r="O55" s="57">
        <v>0.1</v>
      </c>
      <c r="P55" s="54">
        <f t="shared" si="0"/>
        <v>10000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35454-249A-40F8-8666-5458DECA692E}">
  <dimension ref="C2:BV110"/>
  <sheetViews>
    <sheetView topLeftCell="AF19" zoomScaleNormal="100" workbookViewId="0">
      <selection activeCell="AW38" sqref="AW38"/>
    </sheetView>
  </sheetViews>
  <sheetFormatPr defaultRowHeight="15" x14ac:dyDescent="0.25"/>
  <cols>
    <col min="3" max="3" width="11.42578125" bestFit="1" customWidth="1"/>
    <col min="4" max="4" width="13.5703125" bestFit="1" customWidth="1"/>
    <col min="5" max="5" width="12.7109375" bestFit="1" customWidth="1"/>
    <col min="7" max="7" width="11.42578125" bestFit="1" customWidth="1"/>
    <col min="8" max="9" width="14.7109375" bestFit="1" customWidth="1"/>
    <col min="10" max="10" width="12.140625" bestFit="1" customWidth="1"/>
    <col min="11" max="11" width="12.140625" customWidth="1"/>
    <col min="12" max="12" width="14" bestFit="1" customWidth="1"/>
    <col min="13" max="13" width="15.85546875" bestFit="1" customWidth="1"/>
    <col min="14" max="14" width="18" bestFit="1" customWidth="1"/>
    <col min="15" max="15" width="14.7109375" bestFit="1" customWidth="1"/>
    <col min="16" max="17" width="12.7109375" bestFit="1" customWidth="1"/>
    <col min="18" max="18" width="12.85546875" bestFit="1" customWidth="1"/>
    <col min="19" max="19" width="14.85546875" bestFit="1" customWidth="1"/>
    <col min="22" max="22" width="8.42578125" bestFit="1" customWidth="1"/>
    <col min="23" max="23" width="11.28515625" bestFit="1" customWidth="1"/>
    <col min="27" max="27" width="13.5703125" bestFit="1" customWidth="1"/>
    <col min="28" max="28" width="18" bestFit="1" customWidth="1"/>
    <col min="29" max="29" width="12.85546875" bestFit="1" customWidth="1"/>
    <col min="32" max="32" width="15.85546875" bestFit="1" customWidth="1"/>
    <col min="33" max="33" width="18" bestFit="1" customWidth="1"/>
    <col min="39" max="39" width="9.42578125" bestFit="1" customWidth="1"/>
    <col min="41" max="41" width="9.42578125" bestFit="1" customWidth="1"/>
    <col min="48" max="48" width="9.42578125" bestFit="1" customWidth="1"/>
    <col min="49" max="49" width="10.5703125" bestFit="1" customWidth="1"/>
    <col min="50" max="50" width="9.7109375" bestFit="1" customWidth="1"/>
    <col min="62" max="62" width="10.5703125" bestFit="1" customWidth="1"/>
    <col min="64" max="64" width="9.7109375" bestFit="1" customWidth="1"/>
    <col min="70" max="70" width="8.28515625" bestFit="1" customWidth="1"/>
    <col min="71" max="71" width="9.42578125" bestFit="1" customWidth="1"/>
  </cols>
  <sheetData>
    <row r="2" spans="3:74" x14ac:dyDescent="0.25">
      <c r="L2" s="1" t="s">
        <v>198</v>
      </c>
      <c r="AM2" t="s">
        <v>473</v>
      </c>
    </row>
    <row r="3" spans="3:74" x14ac:dyDescent="0.25">
      <c r="C3" s="10" t="s">
        <v>201</v>
      </c>
      <c r="D3" s="10" t="s">
        <v>116</v>
      </c>
      <c r="G3" s="10" t="s">
        <v>201</v>
      </c>
      <c r="H3" s="10" t="s">
        <v>202</v>
      </c>
      <c r="I3" s="10" t="s">
        <v>203</v>
      </c>
      <c r="M3" s="10" t="s">
        <v>201</v>
      </c>
      <c r="N3" s="10" t="s">
        <v>116</v>
      </c>
      <c r="O3" s="10" t="s">
        <v>202</v>
      </c>
      <c r="P3" s="10" t="s">
        <v>203</v>
      </c>
      <c r="T3" s="1" t="s">
        <v>197</v>
      </c>
      <c r="V3" s="10" t="s">
        <v>246</v>
      </c>
      <c r="W3" s="10" t="s">
        <v>200</v>
      </c>
      <c r="X3" s="10" t="s">
        <v>6</v>
      </c>
      <c r="AA3" s="10" t="s">
        <v>246</v>
      </c>
      <c r="AB3" s="10" t="s">
        <v>252</v>
      </c>
      <c r="AC3" s="10" t="s">
        <v>229</v>
      </c>
      <c r="AF3" s="22" t="s">
        <v>174</v>
      </c>
      <c r="AG3">
        <v>15</v>
      </c>
      <c r="AO3" s="73" t="s">
        <v>430</v>
      </c>
      <c r="AP3" t="s">
        <v>151</v>
      </c>
      <c r="AQ3" s="67" t="s">
        <v>152</v>
      </c>
      <c r="AR3" t="s">
        <v>474</v>
      </c>
      <c r="AV3" s="73" t="s">
        <v>430</v>
      </c>
      <c r="AW3" t="s">
        <v>475</v>
      </c>
      <c r="AX3" s="67" t="s">
        <v>152</v>
      </c>
      <c r="AY3" t="s">
        <v>225</v>
      </c>
      <c r="BC3" s="73" t="s">
        <v>430</v>
      </c>
      <c r="BD3" t="s">
        <v>151</v>
      </c>
      <c r="BE3" s="67" t="s">
        <v>152</v>
      </c>
      <c r="BF3" t="s">
        <v>474</v>
      </c>
      <c r="BI3" s="73" t="s">
        <v>430</v>
      </c>
      <c r="BJ3" t="s">
        <v>475</v>
      </c>
      <c r="BK3" s="67" t="s">
        <v>152</v>
      </c>
      <c r="BL3" t="s">
        <v>225</v>
      </c>
      <c r="BO3" s="73" t="s">
        <v>430</v>
      </c>
      <c r="BP3" t="s">
        <v>151</v>
      </c>
      <c r="BQ3" s="67" t="s">
        <v>152</v>
      </c>
      <c r="BR3" t="s">
        <v>474</v>
      </c>
      <c r="BS3" s="73" t="s">
        <v>430</v>
      </c>
      <c r="BT3" t="s">
        <v>475</v>
      </c>
      <c r="BU3" s="67" t="s">
        <v>152</v>
      </c>
      <c r="BV3" t="s">
        <v>225</v>
      </c>
    </row>
    <row r="4" spans="3:74" x14ac:dyDescent="0.25">
      <c r="C4" s="3" t="s">
        <v>7</v>
      </c>
      <c r="D4" s="3">
        <v>40</v>
      </c>
      <c r="G4" s="3" t="s">
        <v>7</v>
      </c>
      <c r="H4" s="3" t="s">
        <v>205</v>
      </c>
      <c r="I4" s="3" t="s">
        <v>206</v>
      </c>
      <c r="M4" s="3" t="s">
        <v>7</v>
      </c>
      <c r="N4" s="3">
        <v>40</v>
      </c>
      <c r="O4" s="3" t="s">
        <v>205</v>
      </c>
      <c r="P4" s="3" t="s">
        <v>206</v>
      </c>
      <c r="V4" s="3" t="s">
        <v>247</v>
      </c>
      <c r="W4" s="3" t="s">
        <v>204</v>
      </c>
      <c r="X4" s="3">
        <v>2000</v>
      </c>
      <c r="AA4" s="3" t="s">
        <v>247</v>
      </c>
      <c r="AB4" s="3" t="s">
        <v>253</v>
      </c>
      <c r="AC4" s="3">
        <v>0.5</v>
      </c>
      <c r="AF4" s="22" t="s">
        <v>178</v>
      </c>
      <c r="AG4">
        <v>18</v>
      </c>
      <c r="AO4" s="73" t="s">
        <v>473</v>
      </c>
      <c r="AP4" t="s">
        <v>476</v>
      </c>
      <c r="AQ4" s="67">
        <v>2014</v>
      </c>
      <c r="AR4">
        <v>100000</v>
      </c>
      <c r="AV4" s="73" t="s">
        <v>473</v>
      </c>
      <c r="AW4" t="s">
        <v>480</v>
      </c>
      <c r="AX4" s="67">
        <v>2014</v>
      </c>
      <c r="AY4" s="72">
        <v>0.3</v>
      </c>
      <c r="BC4" s="73" t="s">
        <v>473</v>
      </c>
      <c r="BD4" t="s">
        <v>476</v>
      </c>
      <c r="BE4" s="67">
        <v>2014</v>
      </c>
      <c r="BF4">
        <v>100000</v>
      </c>
      <c r="BI4" s="73" t="s">
        <v>473</v>
      </c>
      <c r="BJ4" t="s">
        <v>480</v>
      </c>
      <c r="BK4" s="67">
        <v>2014</v>
      </c>
      <c r="BL4" s="72">
        <v>0.3</v>
      </c>
      <c r="BO4" s="73" t="s">
        <v>473</v>
      </c>
      <c r="BP4" t="s">
        <v>476</v>
      </c>
      <c r="BQ4" s="67">
        <v>2014</v>
      </c>
      <c r="BR4">
        <v>100000</v>
      </c>
      <c r="BS4" s="73" t="s">
        <v>473</v>
      </c>
      <c r="BT4" t="s">
        <v>480</v>
      </c>
      <c r="BU4" s="67">
        <v>2014</v>
      </c>
      <c r="BV4" s="72">
        <v>0.3</v>
      </c>
    </row>
    <row r="5" spans="3:74" x14ac:dyDescent="0.25">
      <c r="C5" s="3" t="s">
        <v>9</v>
      </c>
      <c r="D5" s="3">
        <v>0</v>
      </c>
      <c r="G5" s="3" t="s">
        <v>9</v>
      </c>
      <c r="H5" s="3" t="s">
        <v>207</v>
      </c>
      <c r="I5" s="3" t="s">
        <v>208</v>
      </c>
      <c r="M5" s="3" t="s">
        <v>9</v>
      </c>
      <c r="N5" s="3">
        <v>0</v>
      </c>
      <c r="O5" s="3" t="s">
        <v>207</v>
      </c>
      <c r="P5" s="3" t="s">
        <v>208</v>
      </c>
      <c r="V5" s="3" t="s">
        <v>247</v>
      </c>
      <c r="W5" s="3" t="s">
        <v>248</v>
      </c>
      <c r="X5" s="3">
        <v>3000</v>
      </c>
      <c r="AA5" s="3" t="s">
        <v>247</v>
      </c>
      <c r="AB5" s="3" t="s">
        <v>254</v>
      </c>
      <c r="AC5" s="3">
        <v>0.3</v>
      </c>
      <c r="AF5" s="22" t="s">
        <v>192</v>
      </c>
      <c r="AG5">
        <v>3</v>
      </c>
      <c r="AO5" s="73" t="s">
        <v>473</v>
      </c>
      <c r="AP5" t="s">
        <v>477</v>
      </c>
      <c r="AQ5" s="67">
        <v>2014</v>
      </c>
      <c r="AR5">
        <v>100000</v>
      </c>
      <c r="AV5" s="73" t="s">
        <v>473</v>
      </c>
      <c r="AW5" t="s">
        <v>481</v>
      </c>
      <c r="AX5" s="67">
        <v>2014</v>
      </c>
      <c r="AY5" s="72">
        <v>0.7</v>
      </c>
      <c r="BC5" s="73" t="s">
        <v>473</v>
      </c>
      <c r="BD5" t="s">
        <v>477</v>
      </c>
      <c r="BE5" s="67">
        <v>2014</v>
      </c>
      <c r="BF5">
        <v>100000</v>
      </c>
      <c r="BI5" s="73" t="s">
        <v>473</v>
      </c>
      <c r="BJ5" t="s">
        <v>481</v>
      </c>
      <c r="BK5" s="67">
        <v>2014</v>
      </c>
      <c r="BL5" s="72">
        <v>0.7</v>
      </c>
      <c r="BO5" s="73" t="s">
        <v>473</v>
      </c>
      <c r="BP5" t="s">
        <v>476</v>
      </c>
      <c r="BQ5" s="67">
        <v>2014</v>
      </c>
      <c r="BR5">
        <v>100000</v>
      </c>
      <c r="BS5" s="73" t="s">
        <v>473</v>
      </c>
      <c r="BT5" t="s">
        <v>481</v>
      </c>
      <c r="BU5" s="67">
        <v>2014</v>
      </c>
      <c r="BV5" s="72">
        <v>0.7</v>
      </c>
    </row>
    <row r="6" spans="3:74" x14ac:dyDescent="0.25">
      <c r="C6" s="3" t="s">
        <v>10</v>
      </c>
      <c r="D6" s="3">
        <v>87</v>
      </c>
      <c r="G6" s="3" t="s">
        <v>10</v>
      </c>
      <c r="H6" s="3" t="s">
        <v>209</v>
      </c>
      <c r="I6" s="3" t="s">
        <v>206</v>
      </c>
      <c r="M6" s="3" t="s">
        <v>10</v>
      </c>
      <c r="N6" s="3">
        <v>87</v>
      </c>
      <c r="O6" s="3" t="s">
        <v>209</v>
      </c>
      <c r="P6" s="3" t="s">
        <v>206</v>
      </c>
      <c r="V6" s="3" t="s">
        <v>247</v>
      </c>
      <c r="W6" s="3" t="s">
        <v>249</v>
      </c>
      <c r="X6" s="3">
        <v>4000</v>
      </c>
      <c r="AA6" s="3" t="s">
        <v>247</v>
      </c>
      <c r="AB6" s="3" t="s">
        <v>255</v>
      </c>
      <c r="AC6" s="3">
        <v>0.1</v>
      </c>
      <c r="AF6" s="22" t="s">
        <v>384</v>
      </c>
      <c r="AG6">
        <v>15</v>
      </c>
      <c r="AO6" s="73" t="s">
        <v>473</v>
      </c>
      <c r="AP6" t="s">
        <v>478</v>
      </c>
      <c r="AQ6" s="67">
        <v>2014</v>
      </c>
      <c r="AR6">
        <v>100000</v>
      </c>
      <c r="AV6" s="73" t="s">
        <v>473</v>
      </c>
      <c r="AW6" t="s">
        <v>480</v>
      </c>
      <c r="AX6" s="67">
        <v>2019</v>
      </c>
      <c r="AY6" s="72">
        <v>0.2</v>
      </c>
      <c r="BC6" s="73" t="s">
        <v>473</v>
      </c>
      <c r="BD6" t="s">
        <v>478</v>
      </c>
      <c r="BE6" s="67">
        <v>2014</v>
      </c>
      <c r="BF6">
        <v>100000</v>
      </c>
      <c r="BO6" s="73" t="s">
        <v>473</v>
      </c>
      <c r="BP6" t="s">
        <v>477</v>
      </c>
      <c r="BQ6" s="67">
        <v>2014</v>
      </c>
      <c r="BR6">
        <v>100000</v>
      </c>
      <c r="BS6" s="73" t="s">
        <v>473</v>
      </c>
      <c r="BT6" t="s">
        <v>480</v>
      </c>
      <c r="BU6" s="67">
        <v>2014</v>
      </c>
      <c r="BV6" s="72">
        <v>0.3</v>
      </c>
    </row>
    <row r="7" spans="3:74" x14ac:dyDescent="0.25">
      <c r="C7" s="3" t="s">
        <v>11</v>
      </c>
      <c r="D7" s="3">
        <v>96</v>
      </c>
      <c r="G7" s="3" t="s">
        <v>11</v>
      </c>
      <c r="H7" s="3" t="s">
        <v>211</v>
      </c>
      <c r="I7" s="3" t="s">
        <v>206</v>
      </c>
      <c r="M7" s="3" t="s">
        <v>11</v>
      </c>
      <c r="N7" s="3">
        <v>96</v>
      </c>
      <c r="O7" s="3" t="s">
        <v>211</v>
      </c>
      <c r="P7" s="3" t="s">
        <v>206</v>
      </c>
      <c r="V7" s="3" t="s">
        <v>250</v>
      </c>
      <c r="W7" s="3" t="s">
        <v>204</v>
      </c>
      <c r="X7" s="3">
        <v>3000</v>
      </c>
      <c r="AA7" s="3" t="s">
        <v>251</v>
      </c>
      <c r="AB7" s="3" t="s">
        <v>253</v>
      </c>
      <c r="AC7" s="3">
        <v>0.2</v>
      </c>
      <c r="AF7" s="22" t="s">
        <v>429</v>
      </c>
      <c r="AG7">
        <v>0</v>
      </c>
      <c r="AO7" s="73" t="s">
        <v>473</v>
      </c>
      <c r="AP7" t="s">
        <v>479</v>
      </c>
      <c r="AQ7" s="67">
        <v>2014</v>
      </c>
      <c r="AR7">
        <v>100000</v>
      </c>
      <c r="AV7" s="73" t="s">
        <v>473</v>
      </c>
      <c r="AW7" t="s">
        <v>481</v>
      </c>
      <c r="AX7" s="67">
        <v>2019</v>
      </c>
      <c r="AY7" s="72">
        <v>0.4</v>
      </c>
      <c r="BC7" s="73" t="s">
        <v>473</v>
      </c>
      <c r="BD7" t="s">
        <v>479</v>
      </c>
      <c r="BE7" s="67">
        <v>2014</v>
      </c>
      <c r="BF7">
        <v>100000</v>
      </c>
      <c r="BO7" s="73" t="s">
        <v>473</v>
      </c>
      <c r="BP7" t="s">
        <v>477</v>
      </c>
      <c r="BQ7" s="67">
        <v>2014</v>
      </c>
      <c r="BR7">
        <v>100000</v>
      </c>
      <c r="BS7" s="73" t="s">
        <v>473</v>
      </c>
      <c r="BT7" t="s">
        <v>481</v>
      </c>
      <c r="BU7" s="67">
        <v>2014</v>
      </c>
      <c r="BV7" s="72">
        <v>0.7</v>
      </c>
    </row>
    <row r="8" spans="3:74" x14ac:dyDescent="0.25">
      <c r="C8" s="3" t="s">
        <v>12</v>
      </c>
      <c r="D8" s="3">
        <v>32</v>
      </c>
      <c r="G8" s="3" t="s">
        <v>12</v>
      </c>
      <c r="H8" s="3" t="s">
        <v>212</v>
      </c>
      <c r="I8" s="3" t="s">
        <v>208</v>
      </c>
      <c r="M8" s="3" t="s">
        <v>12</v>
      </c>
      <c r="N8" s="3">
        <v>32</v>
      </c>
      <c r="O8" s="3" t="s">
        <v>212</v>
      </c>
      <c r="P8" s="3" t="s">
        <v>208</v>
      </c>
      <c r="V8" s="3" t="s">
        <v>250</v>
      </c>
      <c r="W8" s="3" t="s">
        <v>248</v>
      </c>
      <c r="X8" s="3">
        <v>8000</v>
      </c>
      <c r="AA8" s="3" t="s">
        <v>251</v>
      </c>
      <c r="AB8" s="3" t="s">
        <v>254</v>
      </c>
      <c r="AC8" s="3">
        <v>0.3</v>
      </c>
      <c r="AF8" s="22" t="s">
        <v>385</v>
      </c>
      <c r="AG8">
        <v>18</v>
      </c>
      <c r="AO8" s="73" t="s">
        <v>473</v>
      </c>
      <c r="AP8" t="s">
        <v>476</v>
      </c>
      <c r="AQ8" s="67">
        <v>2019</v>
      </c>
      <c r="AR8">
        <v>250000</v>
      </c>
      <c r="AV8" s="73" t="s">
        <v>473</v>
      </c>
      <c r="AW8" t="s">
        <v>481</v>
      </c>
      <c r="AX8" s="67">
        <v>2019</v>
      </c>
      <c r="AY8" s="72">
        <v>0.4</v>
      </c>
      <c r="BO8" s="73" t="s">
        <v>473</v>
      </c>
      <c r="BP8" t="s">
        <v>478</v>
      </c>
      <c r="BQ8" s="67">
        <v>2014</v>
      </c>
      <c r="BR8">
        <v>100000</v>
      </c>
      <c r="BS8" s="73" t="s">
        <v>473</v>
      </c>
      <c r="BT8" t="s">
        <v>480</v>
      </c>
      <c r="BU8" s="67">
        <v>2014</v>
      </c>
      <c r="BV8" s="72">
        <v>0.3</v>
      </c>
    </row>
    <row r="9" spans="3:74" x14ac:dyDescent="0.25">
      <c r="C9" s="3" t="s">
        <v>13</v>
      </c>
      <c r="D9" s="3">
        <v>47</v>
      </c>
      <c r="G9" s="3" t="s">
        <v>13</v>
      </c>
      <c r="H9" s="3" t="s">
        <v>215</v>
      </c>
      <c r="I9" s="3" t="s">
        <v>208</v>
      </c>
      <c r="M9" s="3" t="s">
        <v>13</v>
      </c>
      <c r="N9" s="3">
        <v>47</v>
      </c>
      <c r="O9" s="3" t="s">
        <v>215</v>
      </c>
      <c r="P9" s="3" t="s">
        <v>208</v>
      </c>
      <c r="AA9" s="3" t="s">
        <v>251</v>
      </c>
      <c r="AB9" s="3" t="s">
        <v>255</v>
      </c>
      <c r="AC9" s="3">
        <v>0.6</v>
      </c>
      <c r="AF9" s="22" t="s">
        <v>428</v>
      </c>
      <c r="AG9">
        <v>3</v>
      </c>
      <c r="AO9" s="73" t="s">
        <v>473</v>
      </c>
      <c r="AP9" t="s">
        <v>477</v>
      </c>
      <c r="AQ9" s="67">
        <v>2019</v>
      </c>
      <c r="AR9">
        <v>250000</v>
      </c>
      <c r="BC9" s="73" t="s">
        <v>473</v>
      </c>
      <c r="BD9" t="s">
        <v>476</v>
      </c>
      <c r="BE9" s="67">
        <v>2019</v>
      </c>
      <c r="BF9">
        <v>250000</v>
      </c>
      <c r="BI9" s="73" t="s">
        <v>473</v>
      </c>
      <c r="BJ9" t="s">
        <v>480</v>
      </c>
      <c r="BK9" s="67">
        <v>2019</v>
      </c>
      <c r="BL9" s="72">
        <v>0.2</v>
      </c>
      <c r="BO9" s="73" t="s">
        <v>473</v>
      </c>
      <c r="BP9" t="s">
        <v>478</v>
      </c>
      <c r="BQ9" s="67">
        <v>2014</v>
      </c>
      <c r="BR9">
        <v>100000</v>
      </c>
      <c r="BS9" s="73" t="s">
        <v>473</v>
      </c>
      <c r="BT9" t="s">
        <v>481</v>
      </c>
      <c r="BU9" s="67">
        <v>2014</v>
      </c>
      <c r="BV9" s="72">
        <v>0.7</v>
      </c>
    </row>
    <row r="10" spans="3:74" x14ac:dyDescent="0.25">
      <c r="C10" s="3" t="s">
        <v>217</v>
      </c>
      <c r="D10" s="3">
        <v>98</v>
      </c>
      <c r="G10" s="3" t="s">
        <v>217</v>
      </c>
      <c r="H10" s="3" t="s">
        <v>218</v>
      </c>
      <c r="I10" s="3" t="s">
        <v>208</v>
      </c>
      <c r="M10" s="3" t="s">
        <v>217</v>
      </c>
      <c r="N10" s="3">
        <v>98</v>
      </c>
      <c r="O10" s="3" t="s">
        <v>218</v>
      </c>
      <c r="P10" s="3" t="s">
        <v>208</v>
      </c>
      <c r="AA10" s="3" t="s">
        <v>250</v>
      </c>
      <c r="AB10" s="3" t="s">
        <v>253</v>
      </c>
      <c r="AC10" s="3">
        <v>0.3</v>
      </c>
      <c r="AO10" s="73" t="s">
        <v>473</v>
      </c>
      <c r="AP10" t="s">
        <v>478</v>
      </c>
      <c r="AQ10" s="67">
        <v>2019</v>
      </c>
      <c r="AR10">
        <v>250000</v>
      </c>
      <c r="BC10" s="73" t="s">
        <v>473</v>
      </c>
      <c r="BD10" t="s">
        <v>477</v>
      </c>
      <c r="BE10" s="67">
        <v>2019</v>
      </c>
      <c r="BF10">
        <v>250000</v>
      </c>
      <c r="BI10" s="73" t="s">
        <v>473</v>
      </c>
      <c r="BJ10" t="s">
        <v>481</v>
      </c>
      <c r="BK10" s="67">
        <v>2019</v>
      </c>
      <c r="BL10" s="72">
        <v>0.4</v>
      </c>
      <c r="BO10" s="73" t="s">
        <v>473</v>
      </c>
      <c r="BP10" t="s">
        <v>479</v>
      </c>
      <c r="BQ10" s="67">
        <v>2014</v>
      </c>
      <c r="BR10">
        <v>100000</v>
      </c>
      <c r="BS10" s="73" t="s">
        <v>473</v>
      </c>
      <c r="BT10" t="s">
        <v>480</v>
      </c>
      <c r="BU10" s="67">
        <v>2014</v>
      </c>
      <c r="BV10" s="72">
        <v>0.3</v>
      </c>
    </row>
    <row r="11" spans="3:74" x14ac:dyDescent="0.25">
      <c r="C11" s="3" t="s">
        <v>219</v>
      </c>
      <c r="D11" s="3">
        <v>64</v>
      </c>
      <c r="G11" s="3" t="s">
        <v>219</v>
      </c>
      <c r="H11" s="3" t="s">
        <v>220</v>
      </c>
      <c r="I11" s="3" t="s">
        <v>221</v>
      </c>
      <c r="M11" s="3" t="s">
        <v>219</v>
      </c>
      <c r="N11" s="3">
        <v>64</v>
      </c>
      <c r="O11" s="3" t="s">
        <v>220</v>
      </c>
      <c r="P11" s="3" t="s">
        <v>221</v>
      </c>
      <c r="AA11" s="3" t="s">
        <v>250</v>
      </c>
      <c r="AB11" s="3" t="s">
        <v>254</v>
      </c>
      <c r="AC11" s="3">
        <v>0.4</v>
      </c>
      <c r="AO11" s="73" t="s">
        <v>473</v>
      </c>
      <c r="AP11" t="s">
        <v>479</v>
      </c>
      <c r="AQ11" s="67">
        <v>2019</v>
      </c>
      <c r="AR11">
        <v>250000</v>
      </c>
      <c r="BC11" s="73" t="s">
        <v>473</v>
      </c>
      <c r="BD11" t="s">
        <v>478</v>
      </c>
      <c r="BE11" s="67">
        <v>2019</v>
      </c>
      <c r="BF11">
        <v>250000</v>
      </c>
      <c r="BI11" s="73" t="s">
        <v>473</v>
      </c>
      <c r="BJ11" t="s">
        <v>481</v>
      </c>
      <c r="BK11" s="67">
        <v>2019</v>
      </c>
      <c r="BL11" s="72">
        <v>0.4</v>
      </c>
      <c r="BO11" s="73" t="s">
        <v>473</v>
      </c>
      <c r="BP11" t="s">
        <v>479</v>
      </c>
      <c r="BQ11" s="67">
        <v>2014</v>
      </c>
      <c r="BR11">
        <v>100000</v>
      </c>
      <c r="BS11" s="73" t="s">
        <v>473</v>
      </c>
      <c r="BT11" t="s">
        <v>481</v>
      </c>
      <c r="BU11" s="67">
        <v>2014</v>
      </c>
      <c r="BV11" s="72">
        <v>0.7</v>
      </c>
    </row>
    <row r="12" spans="3:74" x14ac:dyDescent="0.25">
      <c r="AA12" s="3" t="s">
        <v>250</v>
      </c>
      <c r="AB12" s="3" t="s">
        <v>255</v>
      </c>
      <c r="AC12" s="3">
        <v>0.3</v>
      </c>
      <c r="AO12" s="73" t="s">
        <v>473</v>
      </c>
      <c r="AP12" t="s">
        <v>482</v>
      </c>
      <c r="AQ12" s="67">
        <v>2019</v>
      </c>
      <c r="AR12">
        <v>250000</v>
      </c>
      <c r="BC12" s="73" t="s">
        <v>473</v>
      </c>
      <c r="BD12" t="s">
        <v>479</v>
      </c>
      <c r="BE12" s="67">
        <v>2019</v>
      </c>
      <c r="BF12">
        <v>250000</v>
      </c>
    </row>
    <row r="13" spans="3:74" x14ac:dyDescent="0.25">
      <c r="AO13" s="73" t="s">
        <v>473</v>
      </c>
      <c r="AP13" t="s">
        <v>483</v>
      </c>
      <c r="AQ13" s="67">
        <v>2019</v>
      </c>
      <c r="AR13">
        <v>250000</v>
      </c>
      <c r="BC13" s="73" t="s">
        <v>473</v>
      </c>
      <c r="BD13" t="s">
        <v>482</v>
      </c>
      <c r="BE13" s="67">
        <v>2019</v>
      </c>
      <c r="BF13">
        <v>250000</v>
      </c>
    </row>
    <row r="14" spans="3:74" x14ac:dyDescent="0.25">
      <c r="AO14" s="73" t="s">
        <v>473</v>
      </c>
      <c r="AP14" t="s">
        <v>484</v>
      </c>
      <c r="AQ14" s="67">
        <v>2019</v>
      </c>
      <c r="AR14">
        <v>250000</v>
      </c>
      <c r="BC14" s="73" t="s">
        <v>473</v>
      </c>
      <c r="BD14" t="s">
        <v>483</v>
      </c>
      <c r="BE14" s="67">
        <v>2019</v>
      </c>
      <c r="BF14">
        <v>250000</v>
      </c>
      <c r="BO14" s="73" t="s">
        <v>473</v>
      </c>
      <c r="BP14" t="s">
        <v>476</v>
      </c>
      <c r="BQ14" s="67">
        <v>2019</v>
      </c>
      <c r="BR14">
        <v>250000</v>
      </c>
      <c r="BS14" s="73" t="s">
        <v>473</v>
      </c>
      <c r="BT14" t="s">
        <v>480</v>
      </c>
      <c r="BU14" s="67">
        <v>2019</v>
      </c>
      <c r="BV14" s="72">
        <v>0.2</v>
      </c>
    </row>
    <row r="15" spans="3:74" x14ac:dyDescent="0.25">
      <c r="AO15" s="73" t="s">
        <v>473</v>
      </c>
      <c r="AP15" t="s">
        <v>485</v>
      </c>
      <c r="AQ15" s="67">
        <v>2019</v>
      </c>
      <c r="AR15">
        <v>250000</v>
      </c>
      <c r="BC15" s="73" t="s">
        <v>473</v>
      </c>
      <c r="BD15" t="s">
        <v>484</v>
      </c>
      <c r="BE15" s="67">
        <v>2019</v>
      </c>
      <c r="BF15">
        <v>250000</v>
      </c>
      <c r="BO15" s="73" t="s">
        <v>473</v>
      </c>
      <c r="BP15" t="s">
        <v>476</v>
      </c>
      <c r="BQ15" s="67">
        <v>2019</v>
      </c>
      <c r="BR15">
        <v>250000</v>
      </c>
      <c r="BS15" s="73" t="s">
        <v>473</v>
      </c>
      <c r="BT15" t="s">
        <v>481</v>
      </c>
      <c r="BU15" s="67">
        <v>2019</v>
      </c>
      <c r="BV15" s="72">
        <v>0.4</v>
      </c>
    </row>
    <row r="16" spans="3:74" x14ac:dyDescent="0.25">
      <c r="BC16" s="73" t="s">
        <v>473</v>
      </c>
      <c r="BD16" t="s">
        <v>485</v>
      </c>
      <c r="BE16" s="67">
        <v>2019</v>
      </c>
      <c r="BF16">
        <v>250000</v>
      </c>
      <c r="BO16" s="73" t="s">
        <v>473</v>
      </c>
      <c r="BP16" t="s">
        <v>476</v>
      </c>
      <c r="BQ16" s="67">
        <v>2019</v>
      </c>
      <c r="BR16">
        <v>250000</v>
      </c>
      <c r="BS16" s="73" t="s">
        <v>473</v>
      </c>
      <c r="BT16" t="s">
        <v>481</v>
      </c>
      <c r="BU16" s="67">
        <v>2019</v>
      </c>
      <c r="BV16" s="72">
        <v>0.4</v>
      </c>
    </row>
    <row r="17" spans="3:48" x14ac:dyDescent="0.25">
      <c r="AE17" s="8" t="s">
        <v>3</v>
      </c>
      <c r="AG17" s="8" t="s">
        <v>14</v>
      </c>
    </row>
    <row r="18" spans="3:48" x14ac:dyDescent="0.25">
      <c r="L18" s="1" t="s">
        <v>214</v>
      </c>
      <c r="V18" s="8" t="s">
        <v>3</v>
      </c>
      <c r="X18" s="8" t="s">
        <v>14</v>
      </c>
      <c r="AE18" s="10" t="s">
        <v>256</v>
      </c>
      <c r="AG18" s="10" t="s">
        <v>256</v>
      </c>
      <c r="AL18" s="1"/>
    </row>
    <row r="19" spans="3:48" x14ac:dyDescent="0.25">
      <c r="C19" s="10" t="s">
        <v>201</v>
      </c>
      <c r="D19" s="10" t="s">
        <v>202</v>
      </c>
      <c r="E19" s="10" t="s">
        <v>203</v>
      </c>
      <c r="H19" s="10" t="s">
        <v>201</v>
      </c>
      <c r="I19" s="10" t="s">
        <v>116</v>
      </c>
      <c r="J19" s="10" t="s">
        <v>223</v>
      </c>
      <c r="K19" s="58"/>
      <c r="M19" s="10" t="s">
        <v>201</v>
      </c>
      <c r="N19" s="10" t="s">
        <v>202</v>
      </c>
      <c r="O19" s="10" t="s">
        <v>203</v>
      </c>
      <c r="P19" s="10" t="s">
        <v>116</v>
      </c>
      <c r="Q19" s="10" t="s">
        <v>223</v>
      </c>
      <c r="T19" s="1" t="s">
        <v>222</v>
      </c>
      <c r="V19" s="10" t="s">
        <v>256</v>
      </c>
      <c r="X19" s="10" t="s">
        <v>256</v>
      </c>
      <c r="AA19" s="22" t="s">
        <v>174</v>
      </c>
      <c r="AB19">
        <v>33</v>
      </c>
      <c r="AE19" s="3" t="s">
        <v>213</v>
      </c>
      <c r="AG19" s="3" t="s">
        <v>213</v>
      </c>
    </row>
    <row r="20" spans="3:48" x14ac:dyDescent="0.25">
      <c r="C20" s="54" t="s">
        <v>7</v>
      </c>
      <c r="D20" s="3" t="s">
        <v>205</v>
      </c>
      <c r="E20" s="3" t="s">
        <v>206</v>
      </c>
      <c r="H20" s="54" t="s">
        <v>7</v>
      </c>
      <c r="I20" s="3">
        <v>35</v>
      </c>
      <c r="J20" s="3" t="s">
        <v>224</v>
      </c>
      <c r="K20" s="13"/>
      <c r="M20" s="54" t="s">
        <v>7</v>
      </c>
      <c r="N20" s="3" t="s">
        <v>205</v>
      </c>
      <c r="O20" s="3" t="s">
        <v>206</v>
      </c>
      <c r="P20" s="3">
        <v>35</v>
      </c>
      <c r="Q20" s="3" t="s">
        <v>224</v>
      </c>
      <c r="V20" s="3" t="s">
        <v>213</v>
      </c>
      <c r="X20" s="3" t="s">
        <v>213</v>
      </c>
      <c r="AA20" s="22" t="s">
        <v>178</v>
      </c>
      <c r="AB20">
        <v>40</v>
      </c>
      <c r="AE20" s="3" t="s">
        <v>213</v>
      </c>
      <c r="AG20" s="3" t="s">
        <v>261</v>
      </c>
      <c r="AM20" t="s">
        <v>473</v>
      </c>
      <c r="AO20" t="s">
        <v>256</v>
      </c>
      <c r="AQ20" t="s">
        <v>256</v>
      </c>
      <c r="AT20" t="s">
        <v>256</v>
      </c>
      <c r="AV20" t="s">
        <v>256</v>
      </c>
    </row>
    <row r="21" spans="3:48" x14ac:dyDescent="0.25">
      <c r="C21" s="3" t="s">
        <v>9</v>
      </c>
      <c r="D21" s="3" t="s">
        <v>207</v>
      </c>
      <c r="E21" s="3" t="s">
        <v>208</v>
      </c>
      <c r="H21" s="3" t="s">
        <v>9</v>
      </c>
      <c r="I21" s="3">
        <v>37</v>
      </c>
      <c r="J21" s="3" t="s">
        <v>224</v>
      </c>
      <c r="K21" s="13"/>
      <c r="M21" s="3" t="s">
        <v>9</v>
      </c>
      <c r="N21" s="3" t="s">
        <v>207</v>
      </c>
      <c r="O21" s="3" t="s">
        <v>208</v>
      </c>
      <c r="P21" s="3">
        <v>37</v>
      </c>
      <c r="Q21" s="3" t="s">
        <v>224</v>
      </c>
      <c r="V21" s="3" t="s">
        <v>213</v>
      </c>
      <c r="X21" s="3" t="s">
        <v>261</v>
      </c>
      <c r="AA21" s="22" t="s">
        <v>192</v>
      </c>
      <c r="AB21">
        <v>7</v>
      </c>
      <c r="AE21" s="3" t="s">
        <v>213</v>
      </c>
      <c r="AG21" s="3" t="s">
        <v>261</v>
      </c>
      <c r="AO21" t="s">
        <v>486</v>
      </c>
      <c r="AQ21" t="s">
        <v>486</v>
      </c>
      <c r="AT21" t="s">
        <v>486</v>
      </c>
      <c r="AV21" t="s">
        <v>486</v>
      </c>
    </row>
    <row r="22" spans="3:48" x14ac:dyDescent="0.25">
      <c r="C22" s="3" t="s">
        <v>10</v>
      </c>
      <c r="D22" s="3" t="s">
        <v>209</v>
      </c>
      <c r="E22" s="3" t="s">
        <v>206</v>
      </c>
      <c r="H22" s="3" t="s">
        <v>10</v>
      </c>
      <c r="I22" s="3">
        <v>57</v>
      </c>
      <c r="J22" s="3" t="s">
        <v>224</v>
      </c>
      <c r="K22" s="13"/>
      <c r="M22" s="3" t="s">
        <v>10</v>
      </c>
      <c r="N22" s="3" t="s">
        <v>209</v>
      </c>
      <c r="O22" s="3" t="s">
        <v>206</v>
      </c>
      <c r="P22" s="3">
        <v>57</v>
      </c>
      <c r="Q22" s="3" t="s">
        <v>224</v>
      </c>
      <c r="V22" s="3" t="s">
        <v>213</v>
      </c>
      <c r="X22" s="3" t="s">
        <v>261</v>
      </c>
      <c r="AA22" s="22" t="s">
        <v>384</v>
      </c>
      <c r="AB22">
        <v>35</v>
      </c>
      <c r="AE22" s="3" t="s">
        <v>213</v>
      </c>
      <c r="AG22" s="3" t="s">
        <v>261</v>
      </c>
      <c r="AO22" t="s">
        <v>486</v>
      </c>
      <c r="AQ22" t="s">
        <v>486</v>
      </c>
      <c r="AT22" t="s">
        <v>489</v>
      </c>
      <c r="AV22" t="s">
        <v>489</v>
      </c>
    </row>
    <row r="23" spans="3:48" x14ac:dyDescent="0.25">
      <c r="C23" s="3" t="s">
        <v>11</v>
      </c>
      <c r="D23" s="3" t="s">
        <v>211</v>
      </c>
      <c r="E23" s="3" t="s">
        <v>206</v>
      </c>
      <c r="H23" s="3" t="s">
        <v>11</v>
      </c>
      <c r="I23" s="3">
        <v>68</v>
      </c>
      <c r="J23" s="3" t="s">
        <v>224</v>
      </c>
      <c r="K23" s="13"/>
      <c r="M23" s="3" t="s">
        <v>11</v>
      </c>
      <c r="N23" s="3" t="s">
        <v>211</v>
      </c>
      <c r="O23" s="3" t="s">
        <v>206</v>
      </c>
      <c r="P23" s="3">
        <v>68</v>
      </c>
      <c r="Q23" s="3" t="s">
        <v>224</v>
      </c>
      <c r="V23" s="3" t="s">
        <v>213</v>
      </c>
      <c r="X23" s="3" t="s">
        <v>261</v>
      </c>
      <c r="AA23" s="22" t="s">
        <v>429</v>
      </c>
      <c r="AB23">
        <v>2</v>
      </c>
      <c r="AE23" s="3" t="s">
        <v>261</v>
      </c>
      <c r="AG23" s="3" t="s">
        <v>261</v>
      </c>
      <c r="AO23" t="s">
        <v>486</v>
      </c>
      <c r="AQ23" t="s">
        <v>486</v>
      </c>
      <c r="AT23" t="s">
        <v>486</v>
      </c>
      <c r="AV23" t="s">
        <v>490</v>
      </c>
    </row>
    <row r="24" spans="3:48" x14ac:dyDescent="0.25">
      <c r="C24" s="3" t="s">
        <v>12</v>
      </c>
      <c r="D24" s="3" t="s">
        <v>212</v>
      </c>
      <c r="E24" s="3" t="s">
        <v>208</v>
      </c>
      <c r="H24" s="3" t="s">
        <v>12</v>
      </c>
      <c r="I24" s="3">
        <v>36</v>
      </c>
      <c r="J24" s="3" t="s">
        <v>224</v>
      </c>
      <c r="K24" s="13"/>
      <c r="M24" s="3" t="s">
        <v>12</v>
      </c>
      <c r="N24" s="3" t="s">
        <v>212</v>
      </c>
      <c r="O24" s="3" t="s">
        <v>208</v>
      </c>
      <c r="P24" s="3">
        <v>36</v>
      </c>
      <c r="Q24" s="3" t="s">
        <v>224</v>
      </c>
      <c r="V24" s="3" t="s">
        <v>257</v>
      </c>
      <c r="X24" s="3" t="s">
        <v>261</v>
      </c>
      <c r="AA24" s="22" t="s">
        <v>385</v>
      </c>
      <c r="AB24">
        <v>38</v>
      </c>
      <c r="AE24" s="3" t="s">
        <v>261</v>
      </c>
      <c r="AG24" s="3" t="s">
        <v>257</v>
      </c>
    </row>
    <row r="25" spans="3:48" x14ac:dyDescent="0.25">
      <c r="C25" s="3" t="s">
        <v>13</v>
      </c>
      <c r="D25" s="3" t="s">
        <v>215</v>
      </c>
      <c r="E25" s="3" t="s">
        <v>208</v>
      </c>
      <c r="H25" s="3" t="s">
        <v>13</v>
      </c>
      <c r="I25" s="3">
        <v>97</v>
      </c>
      <c r="J25" s="3" t="s">
        <v>224</v>
      </c>
      <c r="K25" s="13"/>
      <c r="M25" s="3" t="s">
        <v>13</v>
      </c>
      <c r="N25" s="3" t="s">
        <v>215</v>
      </c>
      <c r="O25" s="3" t="s">
        <v>208</v>
      </c>
      <c r="P25" s="3">
        <v>97</v>
      </c>
      <c r="Q25" s="3" t="s">
        <v>224</v>
      </c>
      <c r="V25" s="3" t="s">
        <v>257</v>
      </c>
      <c r="X25" s="3" t="s">
        <v>257</v>
      </c>
      <c r="AA25" s="22" t="s">
        <v>428</v>
      </c>
      <c r="AB25">
        <v>5</v>
      </c>
      <c r="AE25" s="3" t="s">
        <v>261</v>
      </c>
      <c r="AG25" s="3" t="s">
        <v>257</v>
      </c>
    </row>
    <row r="26" spans="3:48" x14ac:dyDescent="0.25">
      <c r="C26" s="3" t="s">
        <v>217</v>
      </c>
      <c r="D26" s="3" t="s">
        <v>218</v>
      </c>
      <c r="E26" s="3" t="s">
        <v>208</v>
      </c>
      <c r="H26" s="3" t="s">
        <v>217</v>
      </c>
      <c r="I26" s="3">
        <v>3</v>
      </c>
      <c r="J26" s="3" t="s">
        <v>224</v>
      </c>
      <c r="K26" s="13"/>
      <c r="M26" s="3" t="s">
        <v>217</v>
      </c>
      <c r="N26" s="3" t="s">
        <v>218</v>
      </c>
      <c r="O26" s="3" t="s">
        <v>208</v>
      </c>
      <c r="P26" s="3">
        <v>3</v>
      </c>
      <c r="Q26" s="3" t="s">
        <v>224</v>
      </c>
      <c r="V26" s="3" t="s">
        <v>257</v>
      </c>
      <c r="X26" s="3" t="s">
        <v>257</v>
      </c>
      <c r="AE26" s="3" t="s">
        <v>261</v>
      </c>
      <c r="AG26" s="3" t="s">
        <v>258</v>
      </c>
      <c r="AO26" t="s">
        <v>256</v>
      </c>
      <c r="AQ26" t="s">
        <v>256</v>
      </c>
      <c r="AT26" t="s">
        <v>256</v>
      </c>
      <c r="AV26" t="s">
        <v>256</v>
      </c>
    </row>
    <row r="27" spans="3:48" x14ac:dyDescent="0.25">
      <c r="C27" s="3" t="s">
        <v>219</v>
      </c>
      <c r="D27" s="3" t="s">
        <v>220</v>
      </c>
      <c r="E27" s="3" t="s">
        <v>221</v>
      </c>
      <c r="H27" s="3" t="s">
        <v>219</v>
      </c>
      <c r="I27" s="3">
        <v>70</v>
      </c>
      <c r="J27" s="3" t="s">
        <v>224</v>
      </c>
      <c r="K27" s="13"/>
      <c r="M27" s="3" t="s">
        <v>219</v>
      </c>
      <c r="N27" s="3" t="s">
        <v>220</v>
      </c>
      <c r="O27" s="3" t="s">
        <v>221</v>
      </c>
      <c r="P27" s="3">
        <v>70</v>
      </c>
      <c r="Q27" s="3" t="s">
        <v>224</v>
      </c>
      <c r="V27" s="3" t="s">
        <v>135</v>
      </c>
      <c r="X27" s="3" t="s">
        <v>258</v>
      </c>
      <c r="AE27" s="3" t="s">
        <v>257</v>
      </c>
      <c r="AG27" s="3" t="s">
        <v>258</v>
      </c>
      <c r="AO27" t="s">
        <v>486</v>
      </c>
      <c r="AQ27" t="s">
        <v>486</v>
      </c>
      <c r="AT27" t="s">
        <v>486</v>
      </c>
      <c r="AV27" t="s">
        <v>490</v>
      </c>
    </row>
    <row r="28" spans="3:48" x14ac:dyDescent="0.25">
      <c r="H28" s="54" t="s">
        <v>7</v>
      </c>
      <c r="I28" s="3">
        <v>100</v>
      </c>
      <c r="J28" s="3" t="s">
        <v>227</v>
      </c>
      <c r="K28" s="13"/>
      <c r="M28" s="54" t="s">
        <v>7</v>
      </c>
      <c r="N28" s="3" t="s">
        <v>205</v>
      </c>
      <c r="O28" s="3" t="s">
        <v>206</v>
      </c>
      <c r="P28" s="3">
        <v>100</v>
      </c>
      <c r="Q28" s="3" t="s">
        <v>227</v>
      </c>
      <c r="V28" s="3" t="s">
        <v>258</v>
      </c>
      <c r="X28" s="3" t="s">
        <v>258</v>
      </c>
      <c r="AE28" s="3" t="s">
        <v>257</v>
      </c>
      <c r="AG28" s="3" t="s">
        <v>258</v>
      </c>
      <c r="AO28" t="s">
        <v>486</v>
      </c>
      <c r="AQ28" t="s">
        <v>487</v>
      </c>
      <c r="AT28" t="s">
        <v>486</v>
      </c>
      <c r="AV28" t="s">
        <v>489</v>
      </c>
    </row>
    <row r="29" spans="3:48" x14ac:dyDescent="0.25">
      <c r="H29" s="3" t="s">
        <v>9</v>
      </c>
      <c r="I29" s="3">
        <v>12</v>
      </c>
      <c r="J29" s="3" t="s">
        <v>227</v>
      </c>
      <c r="K29" s="13"/>
      <c r="M29" s="3" t="s">
        <v>9</v>
      </c>
      <c r="N29" s="3" t="s">
        <v>207</v>
      </c>
      <c r="O29" s="3" t="s">
        <v>208</v>
      </c>
      <c r="P29" s="3">
        <v>12</v>
      </c>
      <c r="Q29" s="3" t="s">
        <v>227</v>
      </c>
      <c r="V29" s="3" t="s">
        <v>259</v>
      </c>
      <c r="X29" s="3" t="s">
        <v>258</v>
      </c>
      <c r="AE29" s="3" t="s">
        <v>257</v>
      </c>
      <c r="AG29" s="3" t="s">
        <v>258</v>
      </c>
      <c r="AO29" t="s">
        <v>486</v>
      </c>
      <c r="AQ29" t="s">
        <v>488</v>
      </c>
      <c r="AT29" t="s">
        <v>486</v>
      </c>
      <c r="AV29" t="s">
        <v>490</v>
      </c>
    </row>
    <row r="30" spans="3:48" x14ac:dyDescent="0.25">
      <c r="H30" s="3" t="s">
        <v>10</v>
      </c>
      <c r="I30" s="3">
        <v>30</v>
      </c>
      <c r="J30" s="3" t="s">
        <v>227</v>
      </c>
      <c r="K30" s="13"/>
      <c r="M30" s="3" t="s">
        <v>10</v>
      </c>
      <c r="N30" s="3" t="s">
        <v>209</v>
      </c>
      <c r="O30" s="3" t="s">
        <v>206</v>
      </c>
      <c r="P30" s="3">
        <v>30</v>
      </c>
      <c r="Q30" s="3" t="s">
        <v>227</v>
      </c>
      <c r="V30" s="3" t="s">
        <v>260</v>
      </c>
      <c r="X30" s="3" t="s">
        <v>258</v>
      </c>
      <c r="AE30" s="62" t="s">
        <v>135</v>
      </c>
      <c r="AG30" s="3" t="s">
        <v>260</v>
      </c>
    </row>
    <row r="31" spans="3:48" x14ac:dyDescent="0.25">
      <c r="H31" s="3" t="s">
        <v>11</v>
      </c>
      <c r="I31" s="3">
        <v>94</v>
      </c>
      <c r="J31" s="3" t="s">
        <v>227</v>
      </c>
      <c r="K31" s="13"/>
      <c r="M31" s="3" t="s">
        <v>11</v>
      </c>
      <c r="N31" s="3" t="s">
        <v>211</v>
      </c>
      <c r="O31" s="3" t="s">
        <v>206</v>
      </c>
      <c r="P31" s="3">
        <v>94</v>
      </c>
      <c r="Q31" s="3" t="s">
        <v>227</v>
      </c>
      <c r="V31" s="3" t="s">
        <v>260</v>
      </c>
      <c r="X31" s="3" t="s">
        <v>260</v>
      </c>
      <c r="AE31" s="3" t="s">
        <v>258</v>
      </c>
      <c r="AG31" s="61" t="s">
        <v>262</v>
      </c>
    </row>
    <row r="32" spans="3:48" x14ac:dyDescent="0.25">
      <c r="H32" s="3" t="s">
        <v>12</v>
      </c>
      <c r="I32" s="3">
        <v>23</v>
      </c>
      <c r="J32" s="3" t="s">
        <v>227</v>
      </c>
      <c r="K32" s="13"/>
      <c r="M32" s="3" t="s">
        <v>12</v>
      </c>
      <c r="N32" s="3" t="s">
        <v>212</v>
      </c>
      <c r="O32" s="3" t="s">
        <v>208</v>
      </c>
      <c r="P32" s="3">
        <v>23</v>
      </c>
      <c r="Q32" s="3" t="s">
        <v>227</v>
      </c>
      <c r="V32" s="3" t="s">
        <v>260</v>
      </c>
      <c r="X32" s="3" t="s">
        <v>262</v>
      </c>
      <c r="AE32" s="62" t="s">
        <v>259</v>
      </c>
      <c r="AG32" s="61" t="s">
        <v>263</v>
      </c>
      <c r="AO32" t="s">
        <v>256</v>
      </c>
      <c r="AQ32" t="s">
        <v>256</v>
      </c>
    </row>
    <row r="33" spans="3:48" x14ac:dyDescent="0.25">
      <c r="H33" s="3" t="s">
        <v>13</v>
      </c>
      <c r="I33" s="3">
        <v>76</v>
      </c>
      <c r="J33" s="3" t="s">
        <v>227</v>
      </c>
      <c r="K33" s="13"/>
      <c r="M33" s="3" t="s">
        <v>13</v>
      </c>
      <c r="N33" s="3" t="s">
        <v>215</v>
      </c>
      <c r="O33" s="3" t="s">
        <v>208</v>
      </c>
      <c r="P33" s="3">
        <v>76</v>
      </c>
      <c r="Q33" s="3" t="s">
        <v>227</v>
      </c>
      <c r="V33" s="3" t="s">
        <v>261</v>
      </c>
      <c r="X33" s="3" t="s">
        <v>263</v>
      </c>
      <c r="AE33" s="3" t="s">
        <v>260</v>
      </c>
      <c r="AG33" s="61" t="s">
        <v>264</v>
      </c>
      <c r="AO33" t="s">
        <v>486</v>
      </c>
      <c r="AQ33" t="s">
        <v>486</v>
      </c>
      <c r="AT33" t="s">
        <v>256</v>
      </c>
      <c r="AV33" t="s">
        <v>256</v>
      </c>
    </row>
    <row r="34" spans="3:48" x14ac:dyDescent="0.25">
      <c r="H34" s="3" t="s">
        <v>217</v>
      </c>
      <c r="I34" s="3">
        <v>41</v>
      </c>
      <c r="J34" s="3" t="s">
        <v>227</v>
      </c>
      <c r="K34" s="13"/>
      <c r="M34" s="3" t="s">
        <v>217</v>
      </c>
      <c r="N34" s="3" t="s">
        <v>218</v>
      </c>
      <c r="O34" s="3" t="s">
        <v>208</v>
      </c>
      <c r="P34" s="3">
        <v>41</v>
      </c>
      <c r="Q34" s="3" t="s">
        <v>227</v>
      </c>
      <c r="V34" s="3" t="s">
        <v>261</v>
      </c>
      <c r="X34" s="3" t="s">
        <v>264</v>
      </c>
      <c r="AE34" s="3" t="s">
        <v>260</v>
      </c>
      <c r="AG34" s="61" t="s">
        <v>265</v>
      </c>
      <c r="AO34" t="s">
        <v>487</v>
      </c>
      <c r="AQ34" t="s">
        <v>487</v>
      </c>
      <c r="AT34" t="s">
        <v>486</v>
      </c>
      <c r="AV34" t="s">
        <v>486</v>
      </c>
    </row>
    <row r="35" spans="3:48" x14ac:dyDescent="0.25">
      <c r="H35" s="3" t="s">
        <v>219</v>
      </c>
      <c r="I35" s="3">
        <v>65</v>
      </c>
      <c r="J35" s="3" t="s">
        <v>227</v>
      </c>
      <c r="K35" s="13"/>
      <c r="M35" s="3" t="s">
        <v>219</v>
      </c>
      <c r="N35" s="3" t="s">
        <v>220</v>
      </c>
      <c r="O35" s="3" t="s">
        <v>221</v>
      </c>
      <c r="P35" s="3">
        <v>65</v>
      </c>
      <c r="Q35" s="3" t="s">
        <v>227</v>
      </c>
      <c r="V35" s="3" t="s">
        <v>261</v>
      </c>
      <c r="X35" s="3" t="s">
        <v>265</v>
      </c>
      <c r="AE35" s="3" t="s">
        <v>260</v>
      </c>
      <c r="AG35" s="61" t="s">
        <v>266</v>
      </c>
      <c r="AO35" t="s">
        <v>488</v>
      </c>
      <c r="AQ35" t="s">
        <v>488</v>
      </c>
      <c r="AT35" t="s">
        <v>486</v>
      </c>
      <c r="AV35" t="s">
        <v>489</v>
      </c>
    </row>
    <row r="36" spans="3:48" x14ac:dyDescent="0.25">
      <c r="V36" s="3" t="s">
        <v>261</v>
      </c>
      <c r="X36" s="3" t="s">
        <v>266</v>
      </c>
      <c r="AT36" t="s">
        <v>486</v>
      </c>
      <c r="AV36" t="s">
        <v>490</v>
      </c>
    </row>
    <row r="38" spans="3:48" x14ac:dyDescent="0.25">
      <c r="AO38" t="s">
        <v>256</v>
      </c>
      <c r="AQ38" t="s">
        <v>256</v>
      </c>
    </row>
    <row r="39" spans="3:48" x14ac:dyDescent="0.25">
      <c r="AO39" t="s">
        <v>486</v>
      </c>
      <c r="AQ39" t="s">
        <v>486</v>
      </c>
    </row>
    <row r="40" spans="3:48" x14ac:dyDescent="0.25">
      <c r="L40" s="1" t="s">
        <v>199</v>
      </c>
      <c r="AO40" t="s">
        <v>486</v>
      </c>
      <c r="AQ40" t="s">
        <v>487</v>
      </c>
    </row>
    <row r="41" spans="3:48" x14ac:dyDescent="0.25">
      <c r="C41" s="10" t="s">
        <v>201</v>
      </c>
      <c r="D41" s="10" t="s">
        <v>116</v>
      </c>
      <c r="E41" s="10" t="s">
        <v>223</v>
      </c>
      <c r="H41" s="10" t="s">
        <v>201</v>
      </c>
      <c r="I41" s="10" t="s">
        <v>202</v>
      </c>
      <c r="J41" s="10" t="s">
        <v>203</v>
      </c>
      <c r="K41" s="58"/>
      <c r="M41" s="10" t="s">
        <v>201</v>
      </c>
      <c r="N41" s="10" t="s">
        <v>116</v>
      </c>
      <c r="O41" s="10" t="s">
        <v>223</v>
      </c>
      <c r="P41" s="10" t="s">
        <v>202</v>
      </c>
      <c r="Q41" s="10" t="s">
        <v>203</v>
      </c>
      <c r="AO41" t="s">
        <v>488</v>
      </c>
      <c r="AQ41" t="s">
        <v>488</v>
      </c>
    </row>
    <row r="42" spans="3:48" x14ac:dyDescent="0.25">
      <c r="C42" s="54" t="s">
        <v>7</v>
      </c>
      <c r="D42" s="3">
        <v>35</v>
      </c>
      <c r="E42" s="3" t="s">
        <v>224</v>
      </c>
      <c r="H42" s="54" t="s">
        <v>7</v>
      </c>
      <c r="I42" s="3" t="s">
        <v>205</v>
      </c>
      <c r="J42" s="3" t="s">
        <v>206</v>
      </c>
      <c r="K42" s="13"/>
      <c r="M42" s="54" t="s">
        <v>7</v>
      </c>
      <c r="N42" s="3">
        <v>35</v>
      </c>
      <c r="O42" s="3" t="s">
        <v>224</v>
      </c>
      <c r="P42" s="3" t="s">
        <v>205</v>
      </c>
      <c r="Q42" s="3" t="s">
        <v>206</v>
      </c>
    </row>
    <row r="43" spans="3:48" x14ac:dyDescent="0.25">
      <c r="C43" s="3" t="s">
        <v>9</v>
      </c>
      <c r="D43" s="3">
        <v>37</v>
      </c>
      <c r="E43" s="3" t="s">
        <v>224</v>
      </c>
      <c r="H43" s="3" t="s">
        <v>9</v>
      </c>
      <c r="I43" s="3" t="s">
        <v>207</v>
      </c>
      <c r="J43" s="3" t="s">
        <v>208</v>
      </c>
      <c r="K43" s="13"/>
      <c r="M43" s="3" t="s">
        <v>9</v>
      </c>
      <c r="N43" s="3">
        <v>37</v>
      </c>
      <c r="O43" s="3" t="s">
        <v>224</v>
      </c>
      <c r="P43" s="3" t="s">
        <v>207</v>
      </c>
      <c r="Q43" s="3" t="s">
        <v>208</v>
      </c>
    </row>
    <row r="44" spans="3:48" x14ac:dyDescent="0.25">
      <c r="C44" s="3" t="s">
        <v>10</v>
      </c>
      <c r="D44" s="3">
        <v>57</v>
      </c>
      <c r="E44" s="3" t="s">
        <v>224</v>
      </c>
      <c r="H44" s="3" t="s">
        <v>10</v>
      </c>
      <c r="I44" s="3" t="s">
        <v>209</v>
      </c>
      <c r="J44" s="3" t="s">
        <v>206</v>
      </c>
      <c r="K44" s="13"/>
      <c r="M44" s="3" t="s">
        <v>10</v>
      </c>
      <c r="N44" s="3">
        <v>57</v>
      </c>
      <c r="O44" s="3" t="s">
        <v>224</v>
      </c>
      <c r="P44" s="3" t="s">
        <v>209</v>
      </c>
      <c r="Q44" s="3" t="s">
        <v>206</v>
      </c>
    </row>
    <row r="45" spans="3:48" x14ac:dyDescent="0.25">
      <c r="C45" s="3" t="s">
        <v>11</v>
      </c>
      <c r="D45" s="3">
        <v>68</v>
      </c>
      <c r="E45" s="3" t="s">
        <v>224</v>
      </c>
      <c r="H45" s="3" t="s">
        <v>11</v>
      </c>
      <c r="I45" s="3" t="s">
        <v>211</v>
      </c>
      <c r="J45" s="3" t="s">
        <v>206</v>
      </c>
      <c r="K45" s="13"/>
      <c r="M45" s="3" t="s">
        <v>11</v>
      </c>
      <c r="N45" s="3">
        <v>68</v>
      </c>
      <c r="O45" s="3" t="s">
        <v>224</v>
      </c>
      <c r="P45" s="3" t="s">
        <v>211</v>
      </c>
      <c r="Q45" s="3" t="s">
        <v>206</v>
      </c>
      <c r="AO45" t="s">
        <v>256</v>
      </c>
      <c r="AQ45" t="s">
        <v>256</v>
      </c>
    </row>
    <row r="46" spans="3:48" x14ac:dyDescent="0.25">
      <c r="C46" s="3" t="s">
        <v>12</v>
      </c>
      <c r="D46" s="3">
        <v>36</v>
      </c>
      <c r="E46" s="3" t="s">
        <v>224</v>
      </c>
      <c r="H46" s="3" t="s">
        <v>12</v>
      </c>
      <c r="I46" s="3" t="s">
        <v>212</v>
      </c>
      <c r="J46" s="3" t="s">
        <v>208</v>
      </c>
      <c r="K46" s="13"/>
      <c r="M46" s="3" t="s">
        <v>12</v>
      </c>
      <c r="N46" s="3">
        <v>36</v>
      </c>
      <c r="O46" s="3" t="s">
        <v>224</v>
      </c>
      <c r="P46" s="3" t="s">
        <v>212</v>
      </c>
      <c r="Q46" s="3" t="s">
        <v>208</v>
      </c>
      <c r="AO46" t="s">
        <v>486</v>
      </c>
      <c r="AQ46" t="s">
        <v>486</v>
      </c>
    </row>
    <row r="47" spans="3:48" x14ac:dyDescent="0.25">
      <c r="C47" s="3" t="s">
        <v>13</v>
      </c>
      <c r="D47" s="3">
        <v>97</v>
      </c>
      <c r="E47" s="3" t="s">
        <v>224</v>
      </c>
      <c r="H47" s="3" t="s">
        <v>13</v>
      </c>
      <c r="I47" s="3" t="s">
        <v>215</v>
      </c>
      <c r="J47" s="3" t="s">
        <v>208</v>
      </c>
      <c r="K47" s="13"/>
      <c r="M47" s="3" t="s">
        <v>13</v>
      </c>
      <c r="N47" s="3">
        <v>97</v>
      </c>
      <c r="O47" s="3" t="s">
        <v>224</v>
      </c>
      <c r="P47" s="3" t="s">
        <v>215</v>
      </c>
      <c r="Q47" s="3" t="s">
        <v>208</v>
      </c>
      <c r="AO47" t="s">
        <v>486</v>
      </c>
      <c r="AQ47" t="s">
        <v>486</v>
      </c>
    </row>
    <row r="48" spans="3:48" x14ac:dyDescent="0.25">
      <c r="C48" s="3" t="s">
        <v>217</v>
      </c>
      <c r="D48" s="3">
        <v>3</v>
      </c>
      <c r="E48" s="3" t="s">
        <v>224</v>
      </c>
      <c r="H48" s="3" t="s">
        <v>217</v>
      </c>
      <c r="I48" s="3" t="s">
        <v>218</v>
      </c>
      <c r="J48" s="3" t="s">
        <v>208</v>
      </c>
      <c r="K48" s="13"/>
      <c r="M48" s="3" t="s">
        <v>217</v>
      </c>
      <c r="N48" s="3">
        <v>3</v>
      </c>
      <c r="O48" s="3" t="s">
        <v>224</v>
      </c>
      <c r="P48" s="3" t="s">
        <v>218</v>
      </c>
      <c r="Q48" s="3" t="s">
        <v>208</v>
      </c>
      <c r="AO48" t="s">
        <v>486</v>
      </c>
      <c r="AQ48" t="s">
        <v>488</v>
      </c>
    </row>
    <row r="49" spans="3:17" x14ac:dyDescent="0.25">
      <c r="C49" s="3" t="s">
        <v>219</v>
      </c>
      <c r="D49" s="3">
        <v>70</v>
      </c>
      <c r="E49" s="3" t="s">
        <v>224</v>
      </c>
      <c r="H49" s="3" t="s">
        <v>219</v>
      </c>
      <c r="I49" s="3" t="s">
        <v>220</v>
      </c>
      <c r="J49" s="3" t="s">
        <v>221</v>
      </c>
      <c r="K49" s="13"/>
      <c r="M49" s="3" t="s">
        <v>219</v>
      </c>
      <c r="N49" s="3">
        <v>70</v>
      </c>
      <c r="O49" s="3" t="s">
        <v>224</v>
      </c>
      <c r="P49" s="3" t="s">
        <v>220</v>
      </c>
      <c r="Q49" s="3" t="s">
        <v>221</v>
      </c>
    </row>
    <row r="50" spans="3:17" x14ac:dyDescent="0.25">
      <c r="C50" s="54" t="s">
        <v>7</v>
      </c>
      <c r="D50" s="3">
        <v>100</v>
      </c>
      <c r="E50" s="3" t="s">
        <v>227</v>
      </c>
      <c r="M50" s="54" t="s">
        <v>7</v>
      </c>
      <c r="N50" s="3">
        <v>100</v>
      </c>
      <c r="O50" s="3" t="s">
        <v>227</v>
      </c>
      <c r="P50" s="3" t="s">
        <v>205</v>
      </c>
      <c r="Q50" s="3" t="s">
        <v>206</v>
      </c>
    </row>
    <row r="51" spans="3:17" x14ac:dyDescent="0.25">
      <c r="C51" s="3" t="s">
        <v>9</v>
      </c>
      <c r="D51" s="3">
        <v>12</v>
      </c>
      <c r="E51" s="3" t="s">
        <v>227</v>
      </c>
      <c r="M51" s="3" t="s">
        <v>9</v>
      </c>
      <c r="N51" s="3">
        <v>12</v>
      </c>
      <c r="O51" s="3" t="s">
        <v>227</v>
      </c>
      <c r="P51" s="3" t="s">
        <v>207</v>
      </c>
      <c r="Q51" s="3" t="s">
        <v>208</v>
      </c>
    </row>
    <row r="52" spans="3:17" x14ac:dyDescent="0.25">
      <c r="C52" s="3" t="s">
        <v>10</v>
      </c>
      <c r="D52" s="3">
        <v>30</v>
      </c>
      <c r="E52" s="3" t="s">
        <v>227</v>
      </c>
      <c r="M52" s="3" t="s">
        <v>10</v>
      </c>
      <c r="N52" s="3">
        <v>30</v>
      </c>
      <c r="O52" s="3" t="s">
        <v>227</v>
      </c>
      <c r="P52" s="3" t="s">
        <v>209</v>
      </c>
      <c r="Q52" s="3" t="s">
        <v>206</v>
      </c>
    </row>
    <row r="53" spans="3:17" x14ac:dyDescent="0.25">
      <c r="C53" s="3" t="s">
        <v>11</v>
      </c>
      <c r="D53" s="3">
        <v>94</v>
      </c>
      <c r="E53" s="3" t="s">
        <v>227</v>
      </c>
      <c r="M53" s="3" t="s">
        <v>11</v>
      </c>
      <c r="N53" s="3">
        <v>94</v>
      </c>
      <c r="O53" s="3" t="s">
        <v>227</v>
      </c>
      <c r="P53" s="3" t="s">
        <v>211</v>
      </c>
      <c r="Q53" s="3" t="s">
        <v>206</v>
      </c>
    </row>
    <row r="54" spans="3:17" x14ac:dyDescent="0.25">
      <c r="C54" s="3" t="s">
        <v>12</v>
      </c>
      <c r="D54" s="3">
        <v>23</v>
      </c>
      <c r="E54" s="3" t="s">
        <v>227</v>
      </c>
      <c r="M54" s="3" t="s">
        <v>12</v>
      </c>
      <c r="N54" s="3">
        <v>23</v>
      </c>
      <c r="O54" s="3" t="s">
        <v>227</v>
      </c>
      <c r="P54" s="3" t="s">
        <v>212</v>
      </c>
      <c r="Q54" s="3" t="s">
        <v>208</v>
      </c>
    </row>
    <row r="55" spans="3:17" x14ac:dyDescent="0.25">
      <c r="C55" s="3" t="s">
        <v>13</v>
      </c>
      <c r="D55" s="3">
        <v>76</v>
      </c>
      <c r="E55" s="3" t="s">
        <v>227</v>
      </c>
      <c r="M55" s="3" t="s">
        <v>13</v>
      </c>
      <c r="N55" s="3">
        <v>76</v>
      </c>
      <c r="O55" s="3" t="s">
        <v>227</v>
      </c>
      <c r="P55" s="3" t="s">
        <v>215</v>
      </c>
      <c r="Q55" s="3" t="s">
        <v>208</v>
      </c>
    </row>
    <row r="56" spans="3:17" x14ac:dyDescent="0.25">
      <c r="C56" s="3" t="s">
        <v>217</v>
      </c>
      <c r="D56" s="3">
        <v>41</v>
      </c>
      <c r="E56" s="3" t="s">
        <v>227</v>
      </c>
      <c r="M56" s="3" t="s">
        <v>217</v>
      </c>
      <c r="N56" s="3">
        <v>41</v>
      </c>
      <c r="O56" s="3" t="s">
        <v>227</v>
      </c>
      <c r="P56" s="3" t="s">
        <v>218</v>
      </c>
      <c r="Q56" s="3" t="s">
        <v>208</v>
      </c>
    </row>
    <row r="57" spans="3:17" x14ac:dyDescent="0.25">
      <c r="C57" s="3" t="s">
        <v>219</v>
      </c>
      <c r="D57" s="3">
        <v>65</v>
      </c>
      <c r="E57" s="3" t="s">
        <v>227</v>
      </c>
      <c r="M57" s="3" t="s">
        <v>219</v>
      </c>
      <c r="N57" s="3">
        <v>65</v>
      </c>
      <c r="O57" s="3" t="s">
        <v>227</v>
      </c>
      <c r="P57" s="3" t="s">
        <v>220</v>
      </c>
      <c r="Q57" s="3" t="s">
        <v>221</v>
      </c>
    </row>
    <row r="65" spans="3:19" x14ac:dyDescent="0.25">
      <c r="C65" s="10" t="s">
        <v>200</v>
      </c>
      <c r="D65" s="10" t="s">
        <v>235</v>
      </c>
      <c r="E65" s="10" t="s">
        <v>236</v>
      </c>
      <c r="H65" s="10" t="s">
        <v>200</v>
      </c>
      <c r="I65" s="10" t="s">
        <v>237</v>
      </c>
      <c r="J65" s="10" t="s">
        <v>229</v>
      </c>
      <c r="K65" s="58"/>
      <c r="M65" s="10" t="s">
        <v>200</v>
      </c>
      <c r="N65" s="10" t="s">
        <v>235</v>
      </c>
      <c r="O65" s="10" t="s">
        <v>236</v>
      </c>
      <c r="P65" s="10" t="s">
        <v>200</v>
      </c>
      <c r="Q65" s="10" t="s">
        <v>237</v>
      </c>
      <c r="R65" s="10" t="s">
        <v>229</v>
      </c>
      <c r="S65" s="71" t="s">
        <v>435</v>
      </c>
    </row>
    <row r="66" spans="3:19" x14ac:dyDescent="0.25">
      <c r="C66" s="3" t="s">
        <v>204</v>
      </c>
      <c r="D66" s="3" t="s">
        <v>238</v>
      </c>
      <c r="E66" s="3">
        <v>1000</v>
      </c>
      <c r="H66" s="3" t="s">
        <v>204</v>
      </c>
      <c r="I66" s="3" t="s">
        <v>205</v>
      </c>
      <c r="J66" s="3">
        <v>0.3</v>
      </c>
      <c r="K66" s="13"/>
      <c r="M66" s="3" t="s">
        <v>204</v>
      </c>
      <c r="N66" s="3" t="s">
        <v>238</v>
      </c>
      <c r="O66" s="3">
        <v>1000</v>
      </c>
      <c r="P66" s="3" t="s">
        <v>204</v>
      </c>
      <c r="Q66" s="3" t="s">
        <v>205</v>
      </c>
      <c r="R66" s="3">
        <v>0.3</v>
      </c>
      <c r="S66">
        <f>O66*R66</f>
        <v>300</v>
      </c>
    </row>
    <row r="67" spans="3:19" x14ac:dyDescent="0.25">
      <c r="C67" s="3" t="s">
        <v>204</v>
      </c>
      <c r="D67" s="3" t="s">
        <v>240</v>
      </c>
      <c r="E67" s="3">
        <v>600</v>
      </c>
      <c r="H67" s="3" t="s">
        <v>204</v>
      </c>
      <c r="I67" s="3" t="s">
        <v>215</v>
      </c>
      <c r="J67" s="3">
        <v>0.2</v>
      </c>
      <c r="K67" s="13"/>
      <c r="M67" s="3" t="s">
        <v>204</v>
      </c>
      <c r="N67" s="3" t="s">
        <v>238</v>
      </c>
      <c r="O67" s="3">
        <v>1000</v>
      </c>
      <c r="P67" s="3" t="s">
        <v>204</v>
      </c>
      <c r="Q67" s="3" t="s">
        <v>215</v>
      </c>
      <c r="R67" s="3">
        <v>0.2</v>
      </c>
      <c r="S67">
        <f t="shared" ref="S67:S73" si="0">O67*R67</f>
        <v>200</v>
      </c>
    </row>
    <row r="68" spans="3:19" x14ac:dyDescent="0.25">
      <c r="C68" s="3" t="s">
        <v>204</v>
      </c>
      <c r="D68" s="3" t="s">
        <v>241</v>
      </c>
      <c r="E68" s="3">
        <v>900</v>
      </c>
      <c r="H68" s="3" t="s">
        <v>204</v>
      </c>
      <c r="I68" s="3" t="s">
        <v>209</v>
      </c>
      <c r="J68" s="3">
        <v>0.3</v>
      </c>
      <c r="K68" s="13"/>
      <c r="M68" s="3" t="s">
        <v>204</v>
      </c>
      <c r="N68" s="3" t="s">
        <v>238</v>
      </c>
      <c r="O68" s="3">
        <v>1000</v>
      </c>
      <c r="P68" s="3" t="s">
        <v>204</v>
      </c>
      <c r="Q68" s="3" t="s">
        <v>209</v>
      </c>
      <c r="R68" s="3">
        <v>0.3</v>
      </c>
      <c r="S68">
        <f t="shared" si="0"/>
        <v>300</v>
      </c>
    </row>
    <row r="69" spans="3:19" x14ac:dyDescent="0.25">
      <c r="C69" s="3" t="s">
        <v>242</v>
      </c>
      <c r="D69" s="3" t="s">
        <v>239</v>
      </c>
      <c r="E69" s="3">
        <v>1200</v>
      </c>
      <c r="H69" s="3" t="s">
        <v>204</v>
      </c>
      <c r="I69" s="3" t="s">
        <v>207</v>
      </c>
      <c r="J69" s="3">
        <v>0.2</v>
      </c>
      <c r="K69" s="13"/>
      <c r="M69" s="3" t="s">
        <v>204</v>
      </c>
      <c r="N69" s="3" t="s">
        <v>238</v>
      </c>
      <c r="O69" s="3">
        <v>1000</v>
      </c>
      <c r="P69" s="3" t="s">
        <v>204</v>
      </c>
      <c r="Q69" s="3" t="s">
        <v>207</v>
      </c>
      <c r="R69" s="3">
        <v>0.2</v>
      </c>
      <c r="S69">
        <f t="shared" si="0"/>
        <v>200</v>
      </c>
    </row>
    <row r="70" spans="3:19" x14ac:dyDescent="0.25">
      <c r="C70" s="3" t="s">
        <v>242</v>
      </c>
      <c r="D70" s="3" t="s">
        <v>240</v>
      </c>
      <c r="E70" s="3">
        <v>900</v>
      </c>
      <c r="H70" s="3" t="s">
        <v>242</v>
      </c>
      <c r="I70" s="3" t="s">
        <v>243</v>
      </c>
      <c r="J70" s="3">
        <v>0.4</v>
      </c>
      <c r="K70" s="13"/>
      <c r="M70" s="3" t="s">
        <v>204</v>
      </c>
      <c r="N70" s="3" t="s">
        <v>240</v>
      </c>
      <c r="O70" s="3">
        <v>600</v>
      </c>
      <c r="P70" s="3" t="s">
        <v>204</v>
      </c>
      <c r="Q70" s="3" t="s">
        <v>205</v>
      </c>
      <c r="R70" s="3">
        <v>0.3</v>
      </c>
      <c r="S70">
        <f t="shared" si="0"/>
        <v>180</v>
      </c>
    </row>
    <row r="71" spans="3:19" x14ac:dyDescent="0.25">
      <c r="C71" s="3" t="s">
        <v>242</v>
      </c>
      <c r="D71" s="3" t="s">
        <v>241</v>
      </c>
      <c r="E71" s="3">
        <v>500</v>
      </c>
      <c r="H71" s="3" t="s">
        <v>242</v>
      </c>
      <c r="I71" s="3" t="s">
        <v>244</v>
      </c>
      <c r="J71" s="3">
        <v>0.3</v>
      </c>
      <c r="K71" s="13"/>
      <c r="M71" s="3" t="s">
        <v>204</v>
      </c>
      <c r="N71" s="3" t="s">
        <v>240</v>
      </c>
      <c r="O71" s="3">
        <v>600</v>
      </c>
      <c r="P71" s="3" t="s">
        <v>204</v>
      </c>
      <c r="Q71" s="3" t="s">
        <v>215</v>
      </c>
      <c r="R71" s="3">
        <v>0.2</v>
      </c>
      <c r="S71">
        <f t="shared" si="0"/>
        <v>120</v>
      </c>
    </row>
    <row r="72" spans="3:19" x14ac:dyDescent="0.25">
      <c r="H72" s="3" t="s">
        <v>242</v>
      </c>
      <c r="I72" s="3" t="s">
        <v>245</v>
      </c>
      <c r="J72" s="3">
        <v>0.3</v>
      </c>
      <c r="K72" s="13"/>
      <c r="M72" s="3" t="s">
        <v>204</v>
      </c>
      <c r="N72" s="3" t="s">
        <v>240</v>
      </c>
      <c r="O72" s="3">
        <v>600</v>
      </c>
      <c r="P72" s="3" t="s">
        <v>204</v>
      </c>
      <c r="Q72" s="3" t="s">
        <v>209</v>
      </c>
      <c r="R72" s="3">
        <v>0.3</v>
      </c>
      <c r="S72">
        <f t="shared" si="0"/>
        <v>180</v>
      </c>
    </row>
    <row r="73" spans="3:19" x14ac:dyDescent="0.25">
      <c r="M73" s="3" t="s">
        <v>204</v>
      </c>
      <c r="N73" s="3" t="s">
        <v>240</v>
      </c>
      <c r="O73" s="3">
        <v>600</v>
      </c>
      <c r="P73" s="3" t="s">
        <v>204</v>
      </c>
      <c r="Q73" s="3" t="s">
        <v>207</v>
      </c>
      <c r="R73" s="3">
        <v>0.2</v>
      </c>
      <c r="S73">
        <f t="shared" si="0"/>
        <v>120</v>
      </c>
    </row>
    <row r="74" spans="3:19" x14ac:dyDescent="0.25">
      <c r="M74" s="3" t="s">
        <v>204</v>
      </c>
      <c r="N74" s="3" t="s">
        <v>241</v>
      </c>
      <c r="O74" s="3">
        <v>900</v>
      </c>
      <c r="P74" s="3" t="s">
        <v>204</v>
      </c>
      <c r="Q74" s="3" t="s">
        <v>205</v>
      </c>
      <c r="R74" s="3">
        <v>0.3</v>
      </c>
      <c r="S74">
        <f t="shared" ref="S74:S80" si="1">O74*R74</f>
        <v>270</v>
      </c>
    </row>
    <row r="75" spans="3:19" x14ac:dyDescent="0.25">
      <c r="M75" s="3" t="s">
        <v>204</v>
      </c>
      <c r="N75" s="3" t="s">
        <v>241</v>
      </c>
      <c r="O75" s="3">
        <v>900</v>
      </c>
      <c r="P75" s="3" t="s">
        <v>204</v>
      </c>
      <c r="Q75" s="3" t="s">
        <v>215</v>
      </c>
      <c r="R75" s="3">
        <v>0.2</v>
      </c>
      <c r="S75">
        <f t="shared" si="1"/>
        <v>180</v>
      </c>
    </row>
    <row r="76" spans="3:19" x14ac:dyDescent="0.25">
      <c r="C76" s="10" t="s">
        <v>200</v>
      </c>
      <c r="D76" s="10" t="s">
        <v>235</v>
      </c>
      <c r="E76" s="10" t="s">
        <v>236</v>
      </c>
      <c r="H76" s="10" t="s">
        <v>200</v>
      </c>
      <c r="I76" s="10" t="s">
        <v>237</v>
      </c>
      <c r="J76" s="10" t="s">
        <v>229</v>
      </c>
      <c r="M76" s="3" t="s">
        <v>204</v>
      </c>
      <c r="N76" s="3" t="s">
        <v>241</v>
      </c>
      <c r="O76" s="3">
        <v>900</v>
      </c>
      <c r="P76" s="3" t="s">
        <v>204</v>
      </c>
      <c r="Q76" s="3" t="s">
        <v>209</v>
      </c>
      <c r="R76" s="3">
        <v>0.3</v>
      </c>
      <c r="S76">
        <f t="shared" si="1"/>
        <v>270</v>
      </c>
    </row>
    <row r="77" spans="3:19" x14ac:dyDescent="0.25">
      <c r="C77" s="59" t="s">
        <v>204</v>
      </c>
      <c r="D77" s="3" t="s">
        <v>238</v>
      </c>
      <c r="E77" s="3">
        <v>1000</v>
      </c>
      <c r="H77" s="59" t="s">
        <v>204</v>
      </c>
      <c r="I77" s="3" t="s">
        <v>205</v>
      </c>
      <c r="J77" s="3">
        <v>0.3</v>
      </c>
      <c r="M77" s="3" t="s">
        <v>204</v>
      </c>
      <c r="N77" s="3" t="s">
        <v>241</v>
      </c>
      <c r="O77" s="3">
        <v>900</v>
      </c>
      <c r="P77" s="3" t="s">
        <v>204</v>
      </c>
      <c r="Q77" s="3" t="s">
        <v>207</v>
      </c>
      <c r="R77" s="3">
        <v>0.2</v>
      </c>
      <c r="S77">
        <f t="shared" si="1"/>
        <v>180</v>
      </c>
    </row>
    <row r="78" spans="3:19" x14ac:dyDescent="0.25">
      <c r="C78" s="59" t="s">
        <v>204</v>
      </c>
      <c r="D78" s="3" t="s">
        <v>240</v>
      </c>
      <c r="E78" s="3">
        <v>600</v>
      </c>
      <c r="H78" s="59" t="s">
        <v>204</v>
      </c>
      <c r="I78" s="3" t="s">
        <v>215</v>
      </c>
      <c r="J78" s="3">
        <v>0.2</v>
      </c>
      <c r="M78" s="3" t="s">
        <v>242</v>
      </c>
      <c r="N78" s="3" t="s">
        <v>239</v>
      </c>
      <c r="O78" s="3">
        <v>1200</v>
      </c>
      <c r="P78" s="3" t="s">
        <v>242</v>
      </c>
      <c r="Q78" s="3" t="s">
        <v>243</v>
      </c>
      <c r="R78" s="3">
        <v>0.4</v>
      </c>
      <c r="S78">
        <f t="shared" si="1"/>
        <v>480</v>
      </c>
    </row>
    <row r="79" spans="3:19" x14ac:dyDescent="0.25">
      <c r="C79" s="59" t="s">
        <v>204</v>
      </c>
      <c r="D79" s="3" t="s">
        <v>241</v>
      </c>
      <c r="E79" s="3">
        <v>900</v>
      </c>
      <c r="H79" s="59" t="s">
        <v>204</v>
      </c>
      <c r="I79" s="3" t="s">
        <v>209</v>
      </c>
      <c r="J79" s="3">
        <v>0.3</v>
      </c>
      <c r="M79" s="3" t="s">
        <v>242</v>
      </c>
      <c r="N79" s="3" t="s">
        <v>239</v>
      </c>
      <c r="O79" s="3">
        <v>1200</v>
      </c>
      <c r="P79" s="3" t="s">
        <v>242</v>
      </c>
      <c r="Q79" s="3" t="s">
        <v>244</v>
      </c>
      <c r="R79" s="3">
        <v>0.3</v>
      </c>
      <c r="S79">
        <f t="shared" si="1"/>
        <v>360</v>
      </c>
    </row>
    <row r="80" spans="3:19" x14ac:dyDescent="0.25">
      <c r="C80" s="59" t="s">
        <v>242</v>
      </c>
      <c r="D80" s="3" t="s">
        <v>239</v>
      </c>
      <c r="E80" s="3">
        <v>1200</v>
      </c>
      <c r="H80" s="59" t="s">
        <v>204</v>
      </c>
      <c r="I80" s="3" t="s">
        <v>207</v>
      </c>
      <c r="J80" s="3">
        <v>0.2</v>
      </c>
      <c r="M80" s="3" t="s">
        <v>242</v>
      </c>
      <c r="N80" s="3" t="s">
        <v>239</v>
      </c>
      <c r="O80" s="3">
        <v>1200</v>
      </c>
      <c r="P80" s="3" t="s">
        <v>242</v>
      </c>
      <c r="Q80" s="3" t="s">
        <v>245</v>
      </c>
      <c r="R80" s="3">
        <v>0.3</v>
      </c>
      <c r="S80">
        <f t="shared" si="1"/>
        <v>360</v>
      </c>
    </row>
    <row r="81" spans="3:19" x14ac:dyDescent="0.25">
      <c r="C81" s="59" t="s">
        <v>242</v>
      </c>
      <c r="D81" s="3" t="s">
        <v>240</v>
      </c>
      <c r="E81" s="3">
        <v>900</v>
      </c>
      <c r="H81" s="59" t="s">
        <v>242</v>
      </c>
      <c r="I81" s="3" t="s">
        <v>243</v>
      </c>
      <c r="J81" s="3">
        <v>0.4</v>
      </c>
    </row>
    <row r="82" spans="3:19" x14ac:dyDescent="0.25">
      <c r="C82" s="59" t="s">
        <v>242</v>
      </c>
      <c r="D82" s="3" t="s">
        <v>241</v>
      </c>
      <c r="E82" s="3">
        <v>500</v>
      </c>
      <c r="H82" s="59" t="s">
        <v>242</v>
      </c>
      <c r="I82" s="3" t="s">
        <v>244</v>
      </c>
      <c r="J82" s="3">
        <v>0.3</v>
      </c>
    </row>
    <row r="83" spans="3:19" x14ac:dyDescent="0.25">
      <c r="H83" s="59" t="s">
        <v>242</v>
      </c>
      <c r="I83" s="3" t="s">
        <v>245</v>
      </c>
      <c r="J83" s="3">
        <v>0.3</v>
      </c>
    </row>
    <row r="89" spans="3:19" x14ac:dyDescent="0.25">
      <c r="C89" s="10" t="s">
        <v>200</v>
      </c>
      <c r="D89" s="10" t="s">
        <v>235</v>
      </c>
      <c r="E89" s="10" t="s">
        <v>236</v>
      </c>
      <c r="H89" s="10" t="s">
        <v>200</v>
      </c>
      <c r="I89" s="10" t="s">
        <v>237</v>
      </c>
      <c r="J89" s="10" t="s">
        <v>229</v>
      </c>
      <c r="M89" s="10" t="s">
        <v>200</v>
      </c>
      <c r="N89" s="10" t="s">
        <v>235</v>
      </c>
      <c r="O89" s="10" t="s">
        <v>236</v>
      </c>
      <c r="P89" s="10" t="s">
        <v>200</v>
      </c>
      <c r="Q89" s="10" t="s">
        <v>237</v>
      </c>
      <c r="R89" s="10" t="s">
        <v>229</v>
      </c>
      <c r="S89" s="10" t="s">
        <v>435</v>
      </c>
    </row>
    <row r="90" spans="3:19" x14ac:dyDescent="0.25">
      <c r="C90" s="43" t="s">
        <v>204</v>
      </c>
      <c r="D90" s="3" t="s">
        <v>238</v>
      </c>
      <c r="E90" s="3">
        <v>1000</v>
      </c>
      <c r="H90" s="43" t="s">
        <v>204</v>
      </c>
      <c r="I90" s="3" t="s">
        <v>205</v>
      </c>
      <c r="J90" s="3">
        <v>0.3</v>
      </c>
      <c r="M90" s="43" t="s">
        <v>204</v>
      </c>
      <c r="N90" s="3" t="s">
        <v>238</v>
      </c>
      <c r="O90" s="3">
        <v>1000</v>
      </c>
      <c r="P90" s="43" t="s">
        <v>204</v>
      </c>
      <c r="Q90" s="3" t="s">
        <v>205</v>
      </c>
      <c r="R90" s="3">
        <v>0.3</v>
      </c>
      <c r="S90" s="3">
        <f>O90*R90</f>
        <v>300</v>
      </c>
    </row>
    <row r="91" spans="3:19" x14ac:dyDescent="0.25">
      <c r="C91" s="43" t="s">
        <v>204</v>
      </c>
      <c r="D91" s="3" t="s">
        <v>240</v>
      </c>
      <c r="E91" s="3">
        <v>600</v>
      </c>
      <c r="H91" s="43" t="s">
        <v>204</v>
      </c>
      <c r="I91" s="3" t="s">
        <v>215</v>
      </c>
      <c r="J91" s="3">
        <v>0.2</v>
      </c>
      <c r="M91" s="43" t="s">
        <v>204</v>
      </c>
      <c r="N91" s="3" t="s">
        <v>238</v>
      </c>
      <c r="O91" s="3">
        <v>1000</v>
      </c>
      <c r="P91" s="43" t="s">
        <v>204</v>
      </c>
      <c r="Q91" s="3" t="s">
        <v>215</v>
      </c>
      <c r="R91" s="3">
        <v>0.2</v>
      </c>
      <c r="S91" s="3">
        <f t="shared" ref="S91:S110" si="2">O91*R91</f>
        <v>200</v>
      </c>
    </row>
    <row r="92" spans="3:19" x14ac:dyDescent="0.25">
      <c r="C92" s="43" t="s">
        <v>204</v>
      </c>
      <c r="D92" s="3" t="s">
        <v>241</v>
      </c>
      <c r="E92" s="3">
        <v>900</v>
      </c>
      <c r="H92" s="43" t="s">
        <v>204</v>
      </c>
      <c r="I92" s="3" t="s">
        <v>209</v>
      </c>
      <c r="J92" s="3">
        <v>0.3</v>
      </c>
      <c r="M92" s="43" t="s">
        <v>204</v>
      </c>
      <c r="N92" s="3" t="s">
        <v>238</v>
      </c>
      <c r="O92" s="3">
        <v>1000</v>
      </c>
      <c r="P92" s="43" t="s">
        <v>204</v>
      </c>
      <c r="Q92" s="3" t="s">
        <v>209</v>
      </c>
      <c r="R92" s="3">
        <v>0.3</v>
      </c>
      <c r="S92" s="3">
        <f t="shared" si="2"/>
        <v>300</v>
      </c>
    </row>
    <row r="93" spans="3:19" x14ac:dyDescent="0.25">
      <c r="C93" s="60" t="s">
        <v>242</v>
      </c>
      <c r="D93" s="3" t="s">
        <v>239</v>
      </c>
      <c r="E93" s="3">
        <v>1200</v>
      </c>
      <c r="H93" s="43" t="s">
        <v>204</v>
      </c>
      <c r="I93" s="3" t="s">
        <v>207</v>
      </c>
      <c r="J93" s="3">
        <v>0.2</v>
      </c>
      <c r="M93" s="43" t="s">
        <v>204</v>
      </c>
      <c r="N93" s="3" t="s">
        <v>238</v>
      </c>
      <c r="O93" s="3">
        <v>1000</v>
      </c>
      <c r="P93" s="43" t="s">
        <v>204</v>
      </c>
      <c r="Q93" s="3" t="s">
        <v>207</v>
      </c>
      <c r="R93" s="3">
        <v>0.2</v>
      </c>
      <c r="S93" s="3">
        <f t="shared" si="2"/>
        <v>200</v>
      </c>
    </row>
    <row r="94" spans="3:19" x14ac:dyDescent="0.25">
      <c r="C94" s="60" t="s">
        <v>242</v>
      </c>
      <c r="D94" s="3" t="s">
        <v>240</v>
      </c>
      <c r="E94" s="3">
        <v>900</v>
      </c>
      <c r="H94" s="60" t="s">
        <v>242</v>
      </c>
      <c r="I94" s="3" t="s">
        <v>243</v>
      </c>
      <c r="J94" s="3">
        <v>0.4</v>
      </c>
      <c r="M94" s="43" t="s">
        <v>204</v>
      </c>
      <c r="N94" s="3" t="s">
        <v>240</v>
      </c>
      <c r="O94" s="3">
        <v>600</v>
      </c>
      <c r="P94" s="43" t="s">
        <v>204</v>
      </c>
      <c r="Q94" s="3" t="s">
        <v>205</v>
      </c>
      <c r="R94" s="3">
        <v>0.3</v>
      </c>
      <c r="S94" s="3">
        <f t="shared" si="2"/>
        <v>180</v>
      </c>
    </row>
    <row r="95" spans="3:19" x14ac:dyDescent="0.25">
      <c r="C95" s="60" t="s">
        <v>242</v>
      </c>
      <c r="D95" s="3" t="s">
        <v>241</v>
      </c>
      <c r="E95" s="3">
        <v>500</v>
      </c>
      <c r="H95" s="60" t="s">
        <v>242</v>
      </c>
      <c r="I95" s="3" t="s">
        <v>244</v>
      </c>
      <c r="J95" s="3">
        <v>0.3</v>
      </c>
      <c r="M95" s="43" t="s">
        <v>204</v>
      </c>
      <c r="N95" s="3" t="s">
        <v>240</v>
      </c>
      <c r="O95" s="3">
        <v>600</v>
      </c>
      <c r="P95" s="43" t="s">
        <v>204</v>
      </c>
      <c r="Q95" s="3" t="s">
        <v>215</v>
      </c>
      <c r="R95" s="3">
        <v>0.2</v>
      </c>
      <c r="S95" s="3">
        <f t="shared" si="2"/>
        <v>120</v>
      </c>
    </row>
    <row r="96" spans="3:19" x14ac:dyDescent="0.25">
      <c r="H96" s="60" t="s">
        <v>242</v>
      </c>
      <c r="I96" s="3" t="s">
        <v>245</v>
      </c>
      <c r="J96" s="3">
        <v>0.3</v>
      </c>
      <c r="M96" s="43" t="s">
        <v>204</v>
      </c>
      <c r="N96" s="3" t="s">
        <v>240</v>
      </c>
      <c r="O96" s="3">
        <v>600</v>
      </c>
      <c r="P96" s="43" t="s">
        <v>204</v>
      </c>
      <c r="Q96" s="3" t="s">
        <v>209</v>
      </c>
      <c r="R96" s="3">
        <v>0.3</v>
      </c>
      <c r="S96" s="3">
        <f t="shared" si="2"/>
        <v>180</v>
      </c>
    </row>
    <row r="97" spans="13:19" x14ac:dyDescent="0.25">
      <c r="M97" s="43" t="s">
        <v>204</v>
      </c>
      <c r="N97" s="3" t="s">
        <v>240</v>
      </c>
      <c r="O97" s="3">
        <v>600</v>
      </c>
      <c r="P97" s="43" t="s">
        <v>204</v>
      </c>
      <c r="Q97" s="3" t="s">
        <v>207</v>
      </c>
      <c r="R97" s="3">
        <v>0.2</v>
      </c>
      <c r="S97" s="3">
        <f t="shared" si="2"/>
        <v>120</v>
      </c>
    </row>
    <row r="98" spans="13:19" x14ac:dyDescent="0.25">
      <c r="M98" s="43" t="s">
        <v>204</v>
      </c>
      <c r="N98" s="3" t="s">
        <v>241</v>
      </c>
      <c r="O98" s="3">
        <v>900</v>
      </c>
      <c r="P98" s="43" t="s">
        <v>204</v>
      </c>
      <c r="Q98" s="3" t="s">
        <v>205</v>
      </c>
      <c r="R98" s="3">
        <v>0.3</v>
      </c>
      <c r="S98" s="3">
        <f t="shared" si="2"/>
        <v>270</v>
      </c>
    </row>
    <row r="99" spans="13:19" x14ac:dyDescent="0.25">
      <c r="M99" s="43" t="s">
        <v>204</v>
      </c>
      <c r="N99" s="3" t="s">
        <v>241</v>
      </c>
      <c r="O99" s="3">
        <v>900</v>
      </c>
      <c r="P99" s="43" t="s">
        <v>204</v>
      </c>
      <c r="Q99" s="3" t="s">
        <v>215</v>
      </c>
      <c r="R99" s="3">
        <v>0.2</v>
      </c>
      <c r="S99" s="3">
        <f t="shared" si="2"/>
        <v>180</v>
      </c>
    </row>
    <row r="100" spans="13:19" x14ac:dyDescent="0.25">
      <c r="M100" s="43" t="s">
        <v>204</v>
      </c>
      <c r="N100" s="3" t="s">
        <v>241</v>
      </c>
      <c r="O100" s="3">
        <v>900</v>
      </c>
      <c r="P100" s="43" t="s">
        <v>204</v>
      </c>
      <c r="Q100" s="3" t="s">
        <v>209</v>
      </c>
      <c r="R100" s="3">
        <v>0.3</v>
      </c>
      <c r="S100" s="3">
        <f t="shared" si="2"/>
        <v>270</v>
      </c>
    </row>
    <row r="101" spans="13:19" x14ac:dyDescent="0.25">
      <c r="M101" s="43" t="s">
        <v>204</v>
      </c>
      <c r="N101" s="3" t="s">
        <v>241</v>
      </c>
      <c r="O101" s="3">
        <v>900</v>
      </c>
      <c r="P101" s="43" t="s">
        <v>204</v>
      </c>
      <c r="Q101" s="3" t="s">
        <v>207</v>
      </c>
      <c r="R101" s="3">
        <v>0.2</v>
      </c>
      <c r="S101" s="3">
        <f t="shared" si="2"/>
        <v>180</v>
      </c>
    </row>
    <row r="102" spans="13:19" x14ac:dyDescent="0.25">
      <c r="M102" s="60" t="s">
        <v>242</v>
      </c>
      <c r="N102" s="3" t="s">
        <v>239</v>
      </c>
      <c r="O102" s="3">
        <v>1200</v>
      </c>
      <c r="P102" s="60" t="s">
        <v>242</v>
      </c>
      <c r="Q102" s="3" t="s">
        <v>243</v>
      </c>
      <c r="R102" s="3">
        <v>0.4</v>
      </c>
      <c r="S102" s="3">
        <f t="shared" si="2"/>
        <v>480</v>
      </c>
    </row>
    <row r="103" spans="13:19" x14ac:dyDescent="0.25">
      <c r="M103" s="60" t="s">
        <v>242</v>
      </c>
      <c r="N103" s="3" t="s">
        <v>239</v>
      </c>
      <c r="O103" s="3">
        <v>1200</v>
      </c>
      <c r="P103" s="60" t="s">
        <v>242</v>
      </c>
      <c r="Q103" s="3" t="s">
        <v>244</v>
      </c>
      <c r="R103" s="3">
        <v>0.3</v>
      </c>
      <c r="S103" s="3">
        <f t="shared" si="2"/>
        <v>360</v>
      </c>
    </row>
    <row r="104" spans="13:19" x14ac:dyDescent="0.25">
      <c r="M104" s="60" t="s">
        <v>242</v>
      </c>
      <c r="N104" s="3" t="s">
        <v>239</v>
      </c>
      <c r="O104" s="3">
        <v>1200</v>
      </c>
      <c r="P104" s="60" t="s">
        <v>242</v>
      </c>
      <c r="Q104" s="3" t="s">
        <v>245</v>
      </c>
      <c r="R104" s="3">
        <v>0.3</v>
      </c>
      <c r="S104" s="3">
        <f t="shared" si="2"/>
        <v>360</v>
      </c>
    </row>
    <row r="105" spans="13:19" x14ac:dyDescent="0.25">
      <c r="M105" s="60" t="s">
        <v>242</v>
      </c>
      <c r="N105" s="3" t="s">
        <v>240</v>
      </c>
      <c r="O105" s="3">
        <v>900</v>
      </c>
      <c r="P105" s="60" t="s">
        <v>242</v>
      </c>
      <c r="Q105" s="3" t="s">
        <v>243</v>
      </c>
      <c r="R105" s="3">
        <v>0.4</v>
      </c>
      <c r="S105" s="3">
        <f t="shared" si="2"/>
        <v>360</v>
      </c>
    </row>
    <row r="106" spans="13:19" x14ac:dyDescent="0.25">
      <c r="M106" s="60" t="s">
        <v>242</v>
      </c>
      <c r="N106" s="3" t="s">
        <v>240</v>
      </c>
      <c r="O106" s="3">
        <v>900</v>
      </c>
      <c r="P106" s="60" t="s">
        <v>242</v>
      </c>
      <c r="Q106" s="3" t="s">
        <v>244</v>
      </c>
      <c r="R106" s="3">
        <v>0.3</v>
      </c>
      <c r="S106" s="3">
        <f t="shared" si="2"/>
        <v>270</v>
      </c>
    </row>
    <row r="107" spans="13:19" x14ac:dyDescent="0.25">
      <c r="M107" s="60" t="s">
        <v>242</v>
      </c>
      <c r="N107" s="3" t="s">
        <v>240</v>
      </c>
      <c r="O107" s="3">
        <v>900</v>
      </c>
      <c r="P107" s="60" t="s">
        <v>242</v>
      </c>
      <c r="Q107" s="3" t="s">
        <v>245</v>
      </c>
      <c r="R107" s="3">
        <v>0.3</v>
      </c>
      <c r="S107" s="3">
        <f t="shared" si="2"/>
        <v>270</v>
      </c>
    </row>
    <row r="108" spans="13:19" x14ac:dyDescent="0.25">
      <c r="M108" s="60" t="s">
        <v>242</v>
      </c>
      <c r="N108" s="3" t="s">
        <v>241</v>
      </c>
      <c r="O108" s="3">
        <v>500</v>
      </c>
      <c r="P108" s="60" t="s">
        <v>242</v>
      </c>
      <c r="Q108" s="3" t="s">
        <v>243</v>
      </c>
      <c r="R108" s="3">
        <v>0.4</v>
      </c>
      <c r="S108" s="3">
        <f t="shared" si="2"/>
        <v>200</v>
      </c>
    </row>
    <row r="109" spans="13:19" x14ac:dyDescent="0.25">
      <c r="M109" s="60" t="s">
        <v>242</v>
      </c>
      <c r="N109" s="3" t="s">
        <v>241</v>
      </c>
      <c r="O109" s="3">
        <v>500</v>
      </c>
      <c r="P109" s="60" t="s">
        <v>242</v>
      </c>
      <c r="Q109" s="3" t="s">
        <v>244</v>
      </c>
      <c r="R109" s="3">
        <v>0.3</v>
      </c>
      <c r="S109" s="3">
        <f t="shared" si="2"/>
        <v>150</v>
      </c>
    </row>
    <row r="110" spans="13:19" x14ac:dyDescent="0.25">
      <c r="M110" s="60" t="s">
        <v>242</v>
      </c>
      <c r="N110" s="3" t="s">
        <v>241</v>
      </c>
      <c r="O110" s="3">
        <v>500</v>
      </c>
      <c r="P110" s="60" t="s">
        <v>242</v>
      </c>
      <c r="Q110" s="3" t="s">
        <v>245</v>
      </c>
      <c r="R110" s="3">
        <v>0.3</v>
      </c>
      <c r="S110" s="3">
        <f t="shared" si="2"/>
        <v>150</v>
      </c>
    </row>
  </sheetData>
  <sortState xmlns:xlrd2="http://schemas.microsoft.com/office/spreadsheetml/2017/richdata2" ref="AG19:AG35">
    <sortCondition ref="AG19:AG35"/>
  </sortState>
  <phoneticPr fontId="4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FF0E9-B51C-417E-B620-3E59343F8974}">
  <dimension ref="C1:BG37"/>
  <sheetViews>
    <sheetView topLeftCell="AB2" zoomScaleNormal="100" workbookViewId="0">
      <selection activeCell="AJ5" sqref="AJ5:AM10"/>
    </sheetView>
  </sheetViews>
  <sheetFormatPr defaultRowHeight="15" x14ac:dyDescent="0.25"/>
  <cols>
    <col min="3" max="3" width="20.28515625" bestFit="1" customWidth="1"/>
    <col min="4" max="4" width="9.42578125" bestFit="1" customWidth="1"/>
    <col min="5" max="5" width="11.7109375" customWidth="1"/>
    <col min="10" max="10" width="16" bestFit="1" customWidth="1"/>
    <col min="13" max="13" width="17.5703125" bestFit="1" customWidth="1"/>
    <col min="15" max="15" width="11.28515625" bestFit="1" customWidth="1"/>
    <col min="16" max="16" width="10.140625" bestFit="1" customWidth="1"/>
    <col min="17" max="18" width="10.85546875" bestFit="1" customWidth="1"/>
    <col min="22" max="22" width="16" bestFit="1" customWidth="1"/>
    <col min="24" max="24" width="12.5703125" bestFit="1" customWidth="1"/>
    <col min="25" max="25" width="13.85546875" bestFit="1" customWidth="1"/>
    <col min="27" max="27" width="11.42578125" bestFit="1" customWidth="1"/>
    <col min="28" max="28" width="14.7109375" bestFit="1" customWidth="1"/>
    <col min="31" max="31" width="12.28515625" bestFit="1" customWidth="1"/>
    <col min="33" max="33" width="19.5703125" bestFit="1" customWidth="1"/>
    <col min="34" max="34" width="13.28515625" bestFit="1" customWidth="1"/>
    <col min="36" max="36" width="14.7109375" bestFit="1" customWidth="1"/>
    <col min="37" max="37" width="18.42578125" bestFit="1" customWidth="1"/>
    <col min="38" max="38" width="17.42578125" bestFit="1" customWidth="1"/>
    <col min="39" max="39" width="18.42578125" bestFit="1" customWidth="1"/>
    <col min="40" max="40" width="4.140625" bestFit="1" customWidth="1"/>
    <col min="45" max="45" width="19.140625" bestFit="1" customWidth="1"/>
    <col min="49" max="49" width="20.28515625" bestFit="1" customWidth="1"/>
    <col min="53" max="53" width="16" bestFit="1" customWidth="1"/>
    <col min="58" max="58" width="13.42578125" bestFit="1" customWidth="1"/>
    <col min="59" max="59" width="15.5703125" bestFit="1" customWidth="1"/>
  </cols>
  <sheetData>
    <row r="1" spans="3:59" x14ac:dyDescent="0.25">
      <c r="AS1" s="82" t="s">
        <v>492</v>
      </c>
      <c r="AT1" s="82"/>
      <c r="AU1" s="82"/>
      <c r="AV1" s="82"/>
      <c r="AW1" s="82"/>
      <c r="AX1" s="82"/>
      <c r="AY1" s="82"/>
      <c r="AZ1" s="82"/>
      <c r="BA1" s="82"/>
      <c r="BC1" s="83" t="s">
        <v>497</v>
      </c>
      <c r="BD1" s="83"/>
      <c r="BE1" s="83"/>
      <c r="BF1" s="83"/>
    </row>
    <row r="2" spans="3:59" x14ac:dyDescent="0.25">
      <c r="AS2" s="82"/>
      <c r="AT2" s="82"/>
      <c r="AU2" s="82"/>
      <c r="AV2" s="82"/>
      <c r="AW2" s="82"/>
      <c r="AX2" s="82"/>
      <c r="AY2" s="82"/>
      <c r="AZ2" s="82"/>
      <c r="BA2" s="82"/>
      <c r="BC2" s="83"/>
      <c r="BD2" s="83"/>
      <c r="BE2" s="83"/>
      <c r="BF2" s="83"/>
    </row>
    <row r="3" spans="3:59" x14ac:dyDescent="0.25">
      <c r="C3" s="6" t="s">
        <v>267</v>
      </c>
      <c r="M3" s="6" t="s">
        <v>300</v>
      </c>
      <c r="V3" s="6" t="s">
        <v>315</v>
      </c>
      <c r="AE3" s="6" t="s">
        <v>328</v>
      </c>
      <c r="AJ3" s="6" t="s">
        <v>330</v>
      </c>
      <c r="AS3" t="s">
        <v>493</v>
      </c>
      <c r="BA3" t="s">
        <v>494</v>
      </c>
    </row>
    <row r="4" spans="3:59" x14ac:dyDescent="0.25">
      <c r="AR4" t="s">
        <v>261</v>
      </c>
      <c r="AS4" s="8" t="s">
        <v>300</v>
      </c>
      <c r="AZ4" t="s">
        <v>257</v>
      </c>
      <c r="BA4" s="8" t="s">
        <v>315</v>
      </c>
      <c r="BE4" t="s">
        <v>213</v>
      </c>
      <c r="BF4" t="s">
        <v>268</v>
      </c>
      <c r="BG4" t="str">
        <f>BE4&amp;"."&amp;BF4&amp;","</f>
        <v>A.ORDER_ID,</v>
      </c>
    </row>
    <row r="5" spans="3:59" x14ac:dyDescent="0.25">
      <c r="D5" s="10" t="s">
        <v>268</v>
      </c>
      <c r="E5" s="10" t="s">
        <v>269</v>
      </c>
      <c r="F5" s="10" t="s">
        <v>270</v>
      </c>
      <c r="G5" s="10" t="s">
        <v>271</v>
      </c>
      <c r="H5" s="10" t="s">
        <v>272</v>
      </c>
      <c r="I5" s="15" t="s">
        <v>298</v>
      </c>
      <c r="J5" s="15" t="s">
        <v>329</v>
      </c>
      <c r="N5" s="10" t="s">
        <v>270</v>
      </c>
      <c r="O5" s="10" t="s">
        <v>289</v>
      </c>
      <c r="P5" s="10" t="s">
        <v>297</v>
      </c>
      <c r="Q5" s="15" t="s">
        <v>299</v>
      </c>
      <c r="W5" s="10" t="s">
        <v>271</v>
      </c>
      <c r="X5" s="10" t="s">
        <v>301</v>
      </c>
      <c r="Y5" s="10" t="s">
        <v>305</v>
      </c>
      <c r="Z5" s="10" t="s">
        <v>147</v>
      </c>
      <c r="AA5" s="15" t="s">
        <v>436</v>
      </c>
      <c r="AB5" s="15" t="s">
        <v>348</v>
      </c>
      <c r="AC5" s="14"/>
      <c r="AF5" s="10" t="s">
        <v>298</v>
      </c>
      <c r="AG5" s="10" t="s">
        <v>316</v>
      </c>
      <c r="AH5" s="10" t="s">
        <v>322</v>
      </c>
      <c r="AJ5" s="15" t="s">
        <v>329</v>
      </c>
      <c r="AK5" s="10" t="s">
        <v>341</v>
      </c>
      <c r="AL5" s="15" t="s">
        <v>336</v>
      </c>
      <c r="AM5" s="15" t="s">
        <v>49</v>
      </c>
      <c r="AS5" t="s">
        <v>270</v>
      </c>
      <c r="AW5" t="s">
        <v>440</v>
      </c>
      <c r="BA5" t="s">
        <v>271</v>
      </c>
      <c r="BE5" t="s">
        <v>213</v>
      </c>
      <c r="BF5" t="s">
        <v>269</v>
      </c>
      <c r="BG5" t="str">
        <f t="shared" ref="BG5:BG23" si="0">BE5&amp;"."&amp;BF5&amp;","</f>
        <v>A.ORDER_DT,</v>
      </c>
    </row>
    <row r="6" spans="3:59" x14ac:dyDescent="0.25">
      <c r="D6" s="3">
        <v>1</v>
      </c>
      <c r="E6" s="11">
        <v>44197</v>
      </c>
      <c r="F6" s="3" t="s">
        <v>273</v>
      </c>
      <c r="G6" s="3" t="s">
        <v>280</v>
      </c>
      <c r="H6" s="3">
        <v>250</v>
      </c>
      <c r="I6" s="3" t="s">
        <v>33</v>
      </c>
      <c r="J6" s="3" t="s">
        <v>333</v>
      </c>
      <c r="N6" s="3" t="s">
        <v>276</v>
      </c>
      <c r="O6" s="3" t="s">
        <v>290</v>
      </c>
      <c r="P6" s="11">
        <v>29943</v>
      </c>
      <c r="Q6" s="3">
        <v>8951108662</v>
      </c>
      <c r="W6" s="3" t="s">
        <v>282</v>
      </c>
      <c r="X6" s="3" t="s">
        <v>302</v>
      </c>
      <c r="Y6" s="3" t="s">
        <v>306</v>
      </c>
      <c r="Z6" s="3">
        <v>40</v>
      </c>
      <c r="AA6" s="3">
        <v>7898</v>
      </c>
      <c r="AB6" s="12" t="s">
        <v>25</v>
      </c>
      <c r="AC6" s="13"/>
      <c r="AF6" s="3" t="s">
        <v>25</v>
      </c>
      <c r="AG6" s="3" t="s">
        <v>317</v>
      </c>
      <c r="AH6" s="3" t="s">
        <v>323</v>
      </c>
      <c r="AJ6" s="12" t="s">
        <v>331</v>
      </c>
      <c r="AK6" s="3" t="s">
        <v>342</v>
      </c>
      <c r="AL6" s="12" t="s">
        <v>337</v>
      </c>
      <c r="AM6" s="3">
        <v>7</v>
      </c>
      <c r="AS6" t="s">
        <v>289</v>
      </c>
      <c r="AV6" t="s">
        <v>213</v>
      </c>
      <c r="AW6" s="8" t="s">
        <v>267</v>
      </c>
      <c r="BA6" t="s">
        <v>301</v>
      </c>
      <c r="BE6" t="s">
        <v>213</v>
      </c>
      <c r="BF6" t="s">
        <v>270</v>
      </c>
      <c r="BG6" t="str">
        <f t="shared" si="0"/>
        <v>A.CUST_ID,</v>
      </c>
    </row>
    <row r="7" spans="3:59" x14ac:dyDescent="0.25">
      <c r="D7" s="3">
        <v>2</v>
      </c>
      <c r="E7" s="11">
        <v>44222</v>
      </c>
      <c r="F7" s="3" t="s">
        <v>274</v>
      </c>
      <c r="G7" s="3" t="s">
        <v>281</v>
      </c>
      <c r="H7" s="3">
        <v>644</v>
      </c>
      <c r="I7" s="3" t="s">
        <v>25</v>
      </c>
      <c r="J7" s="3" t="s">
        <v>331</v>
      </c>
      <c r="N7" s="3" t="s">
        <v>278</v>
      </c>
      <c r="O7" s="3" t="s">
        <v>291</v>
      </c>
      <c r="P7" s="11">
        <v>30617</v>
      </c>
      <c r="Q7" s="3">
        <v>9768563423</v>
      </c>
      <c r="W7" s="3" t="s">
        <v>281</v>
      </c>
      <c r="X7" s="3" t="s">
        <v>303</v>
      </c>
      <c r="Y7" s="3" t="s">
        <v>306</v>
      </c>
      <c r="Z7" s="3">
        <v>42</v>
      </c>
      <c r="AA7" s="3">
        <v>6247</v>
      </c>
      <c r="AB7" s="12" t="s">
        <v>25</v>
      </c>
      <c r="AC7" s="13"/>
      <c r="AF7" s="3" t="s">
        <v>29</v>
      </c>
      <c r="AG7" s="3" t="s">
        <v>318</v>
      </c>
      <c r="AH7" s="3" t="s">
        <v>324</v>
      </c>
      <c r="AJ7" s="12" t="s">
        <v>332</v>
      </c>
      <c r="AK7" s="3" t="s">
        <v>343</v>
      </c>
      <c r="AL7" s="12" t="s">
        <v>338</v>
      </c>
      <c r="AM7" s="3">
        <v>8</v>
      </c>
      <c r="AS7" t="s">
        <v>297</v>
      </c>
      <c r="AW7" t="s">
        <v>268</v>
      </c>
      <c r="BA7" t="s">
        <v>305</v>
      </c>
      <c r="BE7" s="40" t="s">
        <v>261</v>
      </c>
      <c r="BF7" s="40" t="s">
        <v>289</v>
      </c>
      <c r="BG7" t="str">
        <f t="shared" si="0"/>
        <v>B.CUST_NAME,</v>
      </c>
    </row>
    <row r="8" spans="3:59" x14ac:dyDescent="0.25">
      <c r="D8" s="3">
        <v>3</v>
      </c>
      <c r="E8" s="11">
        <v>44216</v>
      </c>
      <c r="F8" s="3" t="s">
        <v>275</v>
      </c>
      <c r="G8" s="3" t="s">
        <v>282</v>
      </c>
      <c r="H8" s="3">
        <v>506</v>
      </c>
      <c r="I8" s="3" t="s">
        <v>36</v>
      </c>
      <c r="J8" s="3" t="s">
        <v>334</v>
      </c>
      <c r="N8" s="3" t="s">
        <v>274</v>
      </c>
      <c r="O8" s="3" t="s">
        <v>292</v>
      </c>
      <c r="P8" s="11">
        <v>30829</v>
      </c>
      <c r="Q8" s="3">
        <v>7853431278</v>
      </c>
      <c r="W8" s="3" t="s">
        <v>284</v>
      </c>
      <c r="X8" s="3" t="s">
        <v>304</v>
      </c>
      <c r="Y8" s="3" t="s">
        <v>306</v>
      </c>
      <c r="Z8" s="3">
        <v>74</v>
      </c>
      <c r="AA8" s="3">
        <v>9023</v>
      </c>
      <c r="AB8" s="12" t="s">
        <v>25</v>
      </c>
      <c r="AC8" s="13"/>
      <c r="AF8" s="3" t="s">
        <v>33</v>
      </c>
      <c r="AG8" s="3" t="s">
        <v>319</v>
      </c>
      <c r="AH8" s="3" t="s">
        <v>325</v>
      </c>
      <c r="AJ8" s="12" t="s">
        <v>333</v>
      </c>
      <c r="AK8" s="3" t="s">
        <v>344</v>
      </c>
      <c r="AL8" s="12" t="s">
        <v>339</v>
      </c>
      <c r="AM8" s="3">
        <v>9</v>
      </c>
      <c r="AS8" t="s">
        <v>299</v>
      </c>
      <c r="AW8" t="s">
        <v>269</v>
      </c>
      <c r="BA8" t="s">
        <v>147</v>
      </c>
      <c r="BE8" s="40" t="s">
        <v>261</v>
      </c>
      <c r="BF8" s="40" t="s">
        <v>297</v>
      </c>
      <c r="BG8" t="str">
        <f t="shared" si="0"/>
        <v>B.DOB,</v>
      </c>
    </row>
    <row r="9" spans="3:59" x14ac:dyDescent="0.25">
      <c r="D9" s="3">
        <v>4</v>
      </c>
      <c r="E9" s="11">
        <v>44215</v>
      </c>
      <c r="F9" s="3" t="s">
        <v>275</v>
      </c>
      <c r="G9" s="3" t="s">
        <v>283</v>
      </c>
      <c r="H9" s="3">
        <v>119</v>
      </c>
      <c r="I9" s="3" t="s">
        <v>36</v>
      </c>
      <c r="J9" s="3" t="s">
        <v>334</v>
      </c>
      <c r="N9" s="3" t="s">
        <v>279</v>
      </c>
      <c r="O9" s="3" t="s">
        <v>293</v>
      </c>
      <c r="P9" s="11">
        <v>29392</v>
      </c>
      <c r="Q9" s="3">
        <v>8957234179</v>
      </c>
      <c r="W9" s="3" t="s">
        <v>285</v>
      </c>
      <c r="X9" s="3" t="s">
        <v>307</v>
      </c>
      <c r="Y9" s="3" t="s">
        <v>310</v>
      </c>
      <c r="Z9" s="3">
        <v>90</v>
      </c>
      <c r="AA9" s="3">
        <v>9113</v>
      </c>
      <c r="AB9" s="12" t="s">
        <v>29</v>
      </c>
      <c r="AC9" s="13"/>
      <c r="AF9" s="3" t="s">
        <v>36</v>
      </c>
      <c r="AG9" s="3" t="s">
        <v>320</v>
      </c>
      <c r="AH9" s="3" t="s">
        <v>326</v>
      </c>
      <c r="AJ9" s="12" t="s">
        <v>334</v>
      </c>
      <c r="AK9" s="3" t="s">
        <v>345</v>
      </c>
      <c r="AL9" s="12" t="s">
        <v>337</v>
      </c>
      <c r="AM9" s="3">
        <v>5</v>
      </c>
      <c r="AW9" t="s">
        <v>270</v>
      </c>
      <c r="BA9" t="s">
        <v>436</v>
      </c>
      <c r="BE9" s="40" t="s">
        <v>261</v>
      </c>
      <c r="BF9" s="40" t="s">
        <v>299</v>
      </c>
      <c r="BG9" t="str">
        <f t="shared" si="0"/>
        <v>B.MOBILE,</v>
      </c>
    </row>
    <row r="10" spans="3:59" x14ac:dyDescent="0.25">
      <c r="D10" s="3">
        <v>5</v>
      </c>
      <c r="E10" s="11">
        <v>44203</v>
      </c>
      <c r="F10" s="3" t="s">
        <v>275</v>
      </c>
      <c r="G10" s="3" t="s">
        <v>280</v>
      </c>
      <c r="H10" s="3">
        <v>211</v>
      </c>
      <c r="I10" s="3" t="s">
        <v>33</v>
      </c>
      <c r="J10" s="3" t="s">
        <v>333</v>
      </c>
      <c r="N10" s="3" t="s">
        <v>273</v>
      </c>
      <c r="O10" s="3" t="s">
        <v>294</v>
      </c>
      <c r="P10" s="11">
        <v>31800</v>
      </c>
      <c r="Q10" s="3">
        <v>8923784562</v>
      </c>
      <c r="W10" s="3" t="s">
        <v>280</v>
      </c>
      <c r="X10" s="3" t="s">
        <v>308</v>
      </c>
      <c r="Y10" s="3" t="s">
        <v>310</v>
      </c>
      <c r="Z10" s="3">
        <v>60</v>
      </c>
      <c r="AA10" s="3">
        <v>6706</v>
      </c>
      <c r="AB10" s="12" t="s">
        <v>33</v>
      </c>
      <c r="AC10" s="13"/>
      <c r="AF10" s="12" t="s">
        <v>39</v>
      </c>
      <c r="AG10" s="3" t="s">
        <v>321</v>
      </c>
      <c r="AH10" s="3" t="s">
        <v>327</v>
      </c>
      <c r="AJ10" s="12" t="s">
        <v>335</v>
      </c>
      <c r="AK10" s="12" t="s">
        <v>346</v>
      </c>
      <c r="AL10" s="12" t="s">
        <v>340</v>
      </c>
      <c r="AM10" s="3">
        <v>6</v>
      </c>
      <c r="AW10" t="s">
        <v>271</v>
      </c>
      <c r="BA10" t="s">
        <v>348</v>
      </c>
      <c r="BE10" t="s">
        <v>213</v>
      </c>
      <c r="BF10" t="s">
        <v>271</v>
      </c>
      <c r="BG10" t="str">
        <f t="shared" si="0"/>
        <v>A.PROD_ID,</v>
      </c>
    </row>
    <row r="11" spans="3:59" x14ac:dyDescent="0.25">
      <c r="D11" s="3">
        <v>6</v>
      </c>
      <c r="E11" s="11">
        <v>44226</v>
      </c>
      <c r="F11" s="3" t="s">
        <v>274</v>
      </c>
      <c r="G11" s="3" t="s">
        <v>282</v>
      </c>
      <c r="H11" s="3">
        <v>741</v>
      </c>
      <c r="I11" s="3" t="s">
        <v>29</v>
      </c>
      <c r="J11" s="3" t="s">
        <v>332</v>
      </c>
      <c r="N11" s="3" t="s">
        <v>275</v>
      </c>
      <c r="O11" s="3" t="s">
        <v>295</v>
      </c>
      <c r="P11" s="11">
        <v>29546</v>
      </c>
      <c r="Q11" s="3">
        <v>6846827572</v>
      </c>
      <c r="W11" s="3" t="s">
        <v>283</v>
      </c>
      <c r="X11" s="3" t="s">
        <v>309</v>
      </c>
      <c r="Y11" s="3" t="s">
        <v>310</v>
      </c>
      <c r="Z11" s="3">
        <v>100</v>
      </c>
      <c r="AA11" s="3">
        <v>8095</v>
      </c>
      <c r="AB11" s="12" t="s">
        <v>36</v>
      </c>
      <c r="AC11" s="13"/>
      <c r="AW11" t="s">
        <v>272</v>
      </c>
      <c r="BE11" s="74" t="s">
        <v>257</v>
      </c>
      <c r="BF11" s="74" t="s">
        <v>301</v>
      </c>
      <c r="BG11" t="str">
        <f t="shared" si="0"/>
        <v>C.PROD_NAME,</v>
      </c>
    </row>
    <row r="12" spans="3:59" x14ac:dyDescent="0.25">
      <c r="D12" s="3">
        <v>7</v>
      </c>
      <c r="E12" s="11">
        <v>44205</v>
      </c>
      <c r="F12" s="3" t="s">
        <v>276</v>
      </c>
      <c r="G12" s="3" t="s">
        <v>284</v>
      </c>
      <c r="H12" s="3">
        <v>179</v>
      </c>
      <c r="I12" s="3" t="s">
        <v>39</v>
      </c>
      <c r="J12" s="3" t="s">
        <v>335</v>
      </c>
      <c r="N12" s="3" t="s">
        <v>277</v>
      </c>
      <c r="O12" s="3" t="s">
        <v>296</v>
      </c>
      <c r="P12" s="11">
        <v>29239</v>
      </c>
      <c r="Q12" s="3">
        <v>8087729012</v>
      </c>
      <c r="W12" s="3" t="s">
        <v>287</v>
      </c>
      <c r="X12" s="3" t="s">
        <v>311</v>
      </c>
      <c r="Y12" s="3" t="s">
        <v>314</v>
      </c>
      <c r="Z12" s="3">
        <v>45</v>
      </c>
      <c r="AA12" s="3">
        <v>7726</v>
      </c>
      <c r="AB12" s="12" t="s">
        <v>29</v>
      </c>
      <c r="AC12" s="13"/>
      <c r="AS12" t="s">
        <v>495</v>
      </c>
      <c r="AW12" t="s">
        <v>298</v>
      </c>
      <c r="BA12" t="s">
        <v>496</v>
      </c>
      <c r="BE12" s="74" t="s">
        <v>257</v>
      </c>
      <c r="BF12" s="74" t="s">
        <v>305</v>
      </c>
      <c r="BG12" t="str">
        <f t="shared" si="0"/>
        <v>C.CATEGORY,</v>
      </c>
    </row>
    <row r="13" spans="3:59" x14ac:dyDescent="0.25">
      <c r="D13" s="3">
        <v>8</v>
      </c>
      <c r="E13" s="11">
        <v>44200</v>
      </c>
      <c r="F13" s="3" t="s">
        <v>274</v>
      </c>
      <c r="G13" s="3" t="s">
        <v>285</v>
      </c>
      <c r="H13" s="3">
        <v>805</v>
      </c>
      <c r="I13" s="3" t="s">
        <v>36</v>
      </c>
      <c r="J13" s="3" t="s">
        <v>334</v>
      </c>
      <c r="W13" s="3" t="s">
        <v>286</v>
      </c>
      <c r="X13" s="3" t="s">
        <v>312</v>
      </c>
      <c r="Y13" s="3" t="s">
        <v>314</v>
      </c>
      <c r="Z13" s="3">
        <v>75</v>
      </c>
      <c r="AA13" s="3">
        <v>7647</v>
      </c>
      <c r="AB13" s="12" t="s">
        <v>29</v>
      </c>
      <c r="AC13" s="13"/>
      <c r="AR13" t="s">
        <v>135</v>
      </c>
      <c r="AS13" s="8" t="s">
        <v>328</v>
      </c>
      <c r="AW13" t="s">
        <v>329</v>
      </c>
      <c r="AZ13" t="s">
        <v>258</v>
      </c>
      <c r="BA13" s="8" t="s">
        <v>491</v>
      </c>
      <c r="BE13" s="74" t="s">
        <v>257</v>
      </c>
      <c r="BF13" s="74" t="s">
        <v>147</v>
      </c>
      <c r="BG13" t="str">
        <f t="shared" si="0"/>
        <v>C.PRICE,</v>
      </c>
    </row>
    <row r="14" spans="3:59" x14ac:dyDescent="0.25">
      <c r="D14" s="3">
        <v>9</v>
      </c>
      <c r="E14" s="11">
        <v>44200</v>
      </c>
      <c r="F14" s="3" t="s">
        <v>276</v>
      </c>
      <c r="G14" s="3" t="s">
        <v>286</v>
      </c>
      <c r="H14" s="3">
        <v>304</v>
      </c>
      <c r="I14" s="3" t="s">
        <v>25</v>
      </c>
      <c r="J14" s="3" t="s">
        <v>331</v>
      </c>
      <c r="W14" s="3" t="s">
        <v>288</v>
      </c>
      <c r="X14" s="3" t="s">
        <v>313</v>
      </c>
      <c r="Y14" s="3" t="s">
        <v>314</v>
      </c>
      <c r="Z14" s="3">
        <v>110</v>
      </c>
      <c r="AA14" s="3">
        <v>6074</v>
      </c>
      <c r="AB14" s="12" t="s">
        <v>33</v>
      </c>
      <c r="AC14" s="13"/>
      <c r="AS14" t="s">
        <v>298</v>
      </c>
      <c r="BA14" t="s">
        <v>329</v>
      </c>
      <c r="BE14" s="74" t="s">
        <v>257</v>
      </c>
      <c r="BF14" s="74" t="s">
        <v>436</v>
      </c>
      <c r="BG14" t="str">
        <f t="shared" si="0"/>
        <v>C.INVENTORY,</v>
      </c>
    </row>
    <row r="15" spans="3:59" x14ac:dyDescent="0.25">
      <c r="D15" s="3">
        <v>10</v>
      </c>
      <c r="E15" s="11">
        <v>44222</v>
      </c>
      <c r="F15" s="3" t="s">
        <v>277</v>
      </c>
      <c r="G15" s="3" t="s">
        <v>281</v>
      </c>
      <c r="H15" s="3">
        <v>283</v>
      </c>
      <c r="I15" s="3" t="s">
        <v>33</v>
      </c>
      <c r="J15" s="3" t="s">
        <v>333</v>
      </c>
      <c r="AS15" t="s">
        <v>316</v>
      </c>
      <c r="BA15" t="s">
        <v>341</v>
      </c>
      <c r="BE15" s="74" t="s">
        <v>257</v>
      </c>
      <c r="BF15" s="74" t="s">
        <v>348</v>
      </c>
      <c r="BG15" t="str">
        <f t="shared" si="0"/>
        <v>C.SUPPLIER_ID,</v>
      </c>
    </row>
    <row r="16" spans="3:59" x14ac:dyDescent="0.25">
      <c r="D16" s="3">
        <v>11</v>
      </c>
      <c r="E16" s="11">
        <v>44226</v>
      </c>
      <c r="F16" s="3" t="s">
        <v>276</v>
      </c>
      <c r="G16" s="3" t="s">
        <v>280</v>
      </c>
      <c r="H16" s="3">
        <v>755</v>
      </c>
      <c r="I16" s="3" t="s">
        <v>39</v>
      </c>
      <c r="J16" s="3" t="s">
        <v>335</v>
      </c>
      <c r="AS16" t="s">
        <v>322</v>
      </c>
      <c r="BA16" t="s">
        <v>336</v>
      </c>
      <c r="BE16" t="s">
        <v>213</v>
      </c>
      <c r="BF16" t="s">
        <v>272</v>
      </c>
      <c r="BG16" t="str">
        <f t="shared" si="0"/>
        <v>A.QTY,</v>
      </c>
    </row>
    <row r="17" spans="4:59" x14ac:dyDescent="0.25">
      <c r="D17" s="3">
        <v>12</v>
      </c>
      <c r="E17" s="11">
        <v>44203</v>
      </c>
      <c r="F17" s="3" t="s">
        <v>278</v>
      </c>
      <c r="G17" s="3" t="s">
        <v>287</v>
      </c>
      <c r="H17" s="3">
        <v>323</v>
      </c>
      <c r="I17" s="3" t="s">
        <v>36</v>
      </c>
      <c r="J17" s="3" t="s">
        <v>334</v>
      </c>
      <c r="BA17" t="s">
        <v>49</v>
      </c>
      <c r="BE17" t="s">
        <v>213</v>
      </c>
      <c r="BF17" t="s">
        <v>298</v>
      </c>
      <c r="BG17" t="str">
        <f t="shared" si="0"/>
        <v>A.STORE_ID,</v>
      </c>
    </row>
    <row r="18" spans="4:59" x14ac:dyDescent="0.25">
      <c r="D18" s="3">
        <v>13</v>
      </c>
      <c r="E18" s="11">
        <v>44226</v>
      </c>
      <c r="F18" s="3" t="s">
        <v>276</v>
      </c>
      <c r="G18" s="3" t="s">
        <v>288</v>
      </c>
      <c r="H18" s="3">
        <v>630</v>
      </c>
      <c r="I18" s="3" t="s">
        <v>25</v>
      </c>
      <c r="J18" s="3" t="s">
        <v>331</v>
      </c>
      <c r="BE18" s="75" t="s">
        <v>135</v>
      </c>
      <c r="BF18" s="75" t="s">
        <v>316</v>
      </c>
      <c r="BG18" t="str">
        <f t="shared" si="0"/>
        <v>D.STORE_NAME,</v>
      </c>
    </row>
    <row r="19" spans="4:59" x14ac:dyDescent="0.25">
      <c r="D19" s="3">
        <v>14</v>
      </c>
      <c r="E19" s="11">
        <v>44221</v>
      </c>
      <c r="F19" s="3" t="s">
        <v>275</v>
      </c>
      <c r="G19" s="3" t="s">
        <v>288</v>
      </c>
      <c r="H19" s="3">
        <v>125</v>
      </c>
      <c r="I19" s="3" t="s">
        <v>25</v>
      </c>
      <c r="J19" s="3" t="s">
        <v>331</v>
      </c>
      <c r="BE19" s="75" t="s">
        <v>135</v>
      </c>
      <c r="BF19" s="75" t="s">
        <v>322</v>
      </c>
      <c r="BG19" t="str">
        <f t="shared" si="0"/>
        <v>D.LOCATION,</v>
      </c>
    </row>
    <row r="20" spans="4:59" x14ac:dyDescent="0.25">
      <c r="D20" s="3">
        <v>15</v>
      </c>
      <c r="E20" s="11">
        <v>44214</v>
      </c>
      <c r="F20" s="3" t="s">
        <v>276</v>
      </c>
      <c r="G20" s="3" t="s">
        <v>281</v>
      </c>
      <c r="H20" s="3">
        <v>549</v>
      </c>
      <c r="I20" s="3" t="s">
        <v>36</v>
      </c>
      <c r="J20" s="3" t="s">
        <v>334</v>
      </c>
      <c r="BE20" t="s">
        <v>213</v>
      </c>
      <c r="BF20" t="s">
        <v>329</v>
      </c>
      <c r="BG20" t="str">
        <f t="shared" si="0"/>
        <v>A.STAFF_ID,</v>
      </c>
    </row>
    <row r="21" spans="4:59" x14ac:dyDescent="0.25">
      <c r="D21" s="3">
        <v>16</v>
      </c>
      <c r="E21" s="11">
        <v>44221</v>
      </c>
      <c r="F21" s="3" t="s">
        <v>278</v>
      </c>
      <c r="G21" s="3" t="s">
        <v>282</v>
      </c>
      <c r="H21" s="3">
        <v>819</v>
      </c>
      <c r="I21" s="3" t="s">
        <v>29</v>
      </c>
      <c r="J21" s="3" t="s">
        <v>332</v>
      </c>
      <c r="BE21" s="76" t="s">
        <v>258</v>
      </c>
      <c r="BF21" s="76" t="s">
        <v>341</v>
      </c>
      <c r="BG21" t="str">
        <f t="shared" si="0"/>
        <v>E.STAFF_NAME,</v>
      </c>
    </row>
    <row r="22" spans="4:59" x14ac:dyDescent="0.25">
      <c r="D22" s="3">
        <v>17</v>
      </c>
      <c r="E22" s="11">
        <v>44201</v>
      </c>
      <c r="F22" s="3" t="s">
        <v>275</v>
      </c>
      <c r="G22" s="3" t="s">
        <v>281</v>
      </c>
      <c r="H22" s="3">
        <v>409</v>
      </c>
      <c r="I22" s="3" t="s">
        <v>39</v>
      </c>
      <c r="J22" s="3" t="s">
        <v>335</v>
      </c>
      <c r="BE22" s="76" t="s">
        <v>258</v>
      </c>
      <c r="BF22" s="76" t="s">
        <v>336</v>
      </c>
      <c r="BG22" t="str">
        <f t="shared" si="0"/>
        <v>E.DESIGNATION,</v>
      </c>
    </row>
    <row r="23" spans="4:59" x14ac:dyDescent="0.25">
      <c r="D23" s="3">
        <v>18</v>
      </c>
      <c r="E23" s="11">
        <v>44213</v>
      </c>
      <c r="F23" s="3" t="s">
        <v>278</v>
      </c>
      <c r="G23" s="3" t="s">
        <v>288</v>
      </c>
      <c r="H23" s="3">
        <v>563</v>
      </c>
      <c r="I23" s="3" t="s">
        <v>36</v>
      </c>
      <c r="J23" s="3" t="s">
        <v>334</v>
      </c>
      <c r="BE23" s="76" t="s">
        <v>258</v>
      </c>
      <c r="BF23" s="76" t="s">
        <v>49</v>
      </c>
      <c r="BG23" t="str">
        <f t="shared" si="0"/>
        <v>E.YOE,</v>
      </c>
    </row>
    <row r="24" spans="4:59" x14ac:dyDescent="0.25">
      <c r="D24" s="3">
        <v>19</v>
      </c>
      <c r="E24" s="11">
        <v>44200</v>
      </c>
      <c r="F24" s="3" t="s">
        <v>279</v>
      </c>
      <c r="G24" s="3" t="s">
        <v>283</v>
      </c>
      <c r="H24" s="3">
        <v>187</v>
      </c>
      <c r="I24" s="3" t="s">
        <v>29</v>
      </c>
      <c r="J24" s="3" t="s">
        <v>332</v>
      </c>
    </row>
    <row r="25" spans="4:59" x14ac:dyDescent="0.25">
      <c r="D25" s="3">
        <v>20</v>
      </c>
      <c r="E25" s="11">
        <v>44201</v>
      </c>
      <c r="F25" s="3" t="s">
        <v>277</v>
      </c>
      <c r="G25" s="3" t="s">
        <v>285</v>
      </c>
      <c r="H25" s="3">
        <v>507</v>
      </c>
      <c r="I25" s="3" t="s">
        <v>25</v>
      </c>
      <c r="J25" s="3" t="s">
        <v>331</v>
      </c>
    </row>
    <row r="26" spans="4:59" x14ac:dyDescent="0.25">
      <c r="D26" s="3">
        <v>21</v>
      </c>
      <c r="E26" s="11">
        <v>44220</v>
      </c>
      <c r="F26" s="3" t="s">
        <v>274</v>
      </c>
      <c r="G26" s="3" t="s">
        <v>288</v>
      </c>
      <c r="H26" s="3">
        <v>193</v>
      </c>
      <c r="I26" s="3" t="s">
        <v>33</v>
      </c>
      <c r="J26" s="3" t="s">
        <v>333</v>
      </c>
    </row>
    <row r="27" spans="4:59" x14ac:dyDescent="0.25">
      <c r="D27" s="3">
        <v>22</v>
      </c>
      <c r="E27" s="11">
        <v>44214</v>
      </c>
      <c r="F27" s="3" t="s">
        <v>277</v>
      </c>
      <c r="G27" s="3" t="s">
        <v>281</v>
      </c>
      <c r="H27" s="3">
        <v>346</v>
      </c>
      <c r="I27" s="3" t="s">
        <v>25</v>
      </c>
      <c r="J27" s="3" t="s">
        <v>331</v>
      </c>
    </row>
    <row r="28" spans="4:59" x14ac:dyDescent="0.25">
      <c r="D28" s="3">
        <v>23</v>
      </c>
      <c r="E28" s="11">
        <v>44199</v>
      </c>
      <c r="F28" s="3" t="s">
        <v>274</v>
      </c>
      <c r="G28" s="3" t="s">
        <v>287</v>
      </c>
      <c r="H28" s="3">
        <v>361</v>
      </c>
      <c r="I28" s="3" t="s">
        <v>29</v>
      </c>
      <c r="J28" s="3" t="s">
        <v>332</v>
      </c>
    </row>
    <row r="29" spans="4:59" x14ac:dyDescent="0.25">
      <c r="D29" s="3">
        <v>24</v>
      </c>
      <c r="E29" s="11">
        <v>44209</v>
      </c>
      <c r="F29" s="3" t="s">
        <v>274</v>
      </c>
      <c r="G29" s="3" t="s">
        <v>287</v>
      </c>
      <c r="H29" s="3">
        <v>318</v>
      </c>
      <c r="I29" s="3" t="s">
        <v>25</v>
      </c>
      <c r="J29" s="3" t="s">
        <v>331</v>
      </c>
    </row>
    <row r="30" spans="4:59" x14ac:dyDescent="0.25">
      <c r="D30" s="3">
        <v>25</v>
      </c>
      <c r="E30" s="11">
        <v>44222</v>
      </c>
      <c r="F30" s="3" t="s">
        <v>274</v>
      </c>
      <c r="G30" s="3" t="s">
        <v>287</v>
      </c>
      <c r="H30" s="3">
        <v>157</v>
      </c>
      <c r="I30" s="3" t="s">
        <v>33</v>
      </c>
      <c r="J30" s="3" t="s">
        <v>333</v>
      </c>
    </row>
    <row r="31" spans="4:59" x14ac:dyDescent="0.25">
      <c r="D31" s="3">
        <v>26</v>
      </c>
      <c r="E31" s="11">
        <v>44207</v>
      </c>
      <c r="F31" s="3" t="s">
        <v>276</v>
      </c>
      <c r="G31" s="3" t="s">
        <v>284</v>
      </c>
      <c r="H31" s="3">
        <v>627</v>
      </c>
      <c r="I31" s="3" t="s">
        <v>33</v>
      </c>
      <c r="J31" s="3" t="s">
        <v>333</v>
      </c>
    </row>
    <row r="32" spans="4:59" x14ac:dyDescent="0.25">
      <c r="D32" s="3">
        <v>27</v>
      </c>
      <c r="E32" s="11">
        <v>44216</v>
      </c>
      <c r="F32" s="3" t="s">
        <v>277</v>
      </c>
      <c r="G32" s="3" t="s">
        <v>280</v>
      </c>
      <c r="H32" s="3">
        <v>778</v>
      </c>
      <c r="I32" s="3" t="s">
        <v>39</v>
      </c>
      <c r="J32" s="3" t="s">
        <v>335</v>
      </c>
    </row>
    <row r="33" spans="4:10" x14ac:dyDescent="0.25">
      <c r="D33" s="3">
        <v>28</v>
      </c>
      <c r="E33" s="11">
        <v>44222</v>
      </c>
      <c r="F33" s="3" t="s">
        <v>277</v>
      </c>
      <c r="G33" s="3" t="s">
        <v>280</v>
      </c>
      <c r="H33" s="3">
        <v>133</v>
      </c>
      <c r="I33" s="3" t="s">
        <v>39</v>
      </c>
      <c r="J33" s="3" t="s">
        <v>335</v>
      </c>
    </row>
    <row r="34" spans="4:10" x14ac:dyDescent="0.25">
      <c r="D34" s="3">
        <v>29</v>
      </c>
      <c r="E34" s="11">
        <v>44212</v>
      </c>
      <c r="F34" s="3" t="s">
        <v>276</v>
      </c>
      <c r="G34" s="3" t="s">
        <v>285</v>
      </c>
      <c r="H34" s="3">
        <v>854</v>
      </c>
      <c r="I34" s="3" t="s">
        <v>39</v>
      </c>
      <c r="J34" s="3" t="s">
        <v>335</v>
      </c>
    </row>
    <row r="35" spans="4:10" x14ac:dyDescent="0.25">
      <c r="D35" s="3">
        <v>30</v>
      </c>
      <c r="E35" s="11">
        <v>44227</v>
      </c>
      <c r="F35" s="3" t="s">
        <v>276</v>
      </c>
      <c r="G35" s="3" t="s">
        <v>281</v>
      </c>
      <c r="H35" s="3">
        <v>462</v>
      </c>
      <c r="I35" s="3" t="s">
        <v>36</v>
      </c>
      <c r="J35" s="3" t="s">
        <v>334</v>
      </c>
    </row>
    <row r="36" spans="4:10" x14ac:dyDescent="0.25">
      <c r="D36" s="3">
        <v>31</v>
      </c>
      <c r="E36" s="11">
        <v>44224</v>
      </c>
      <c r="F36" s="3" t="s">
        <v>275</v>
      </c>
      <c r="G36" s="3" t="s">
        <v>284</v>
      </c>
      <c r="H36" s="3">
        <v>360</v>
      </c>
      <c r="I36" s="3" t="s">
        <v>33</v>
      </c>
      <c r="J36" s="3" t="s">
        <v>333</v>
      </c>
    </row>
    <row r="37" spans="4:10" x14ac:dyDescent="0.25">
      <c r="D37" s="3">
        <v>31</v>
      </c>
      <c r="E37" s="11">
        <v>44201</v>
      </c>
      <c r="F37" s="3" t="s">
        <v>275</v>
      </c>
      <c r="G37" s="3" t="s">
        <v>280</v>
      </c>
      <c r="H37" s="3">
        <v>643</v>
      </c>
      <c r="I37" s="3" t="s">
        <v>39</v>
      </c>
      <c r="J37" s="3" t="s">
        <v>335</v>
      </c>
    </row>
  </sheetData>
  <sortState xmlns:xlrd2="http://schemas.microsoft.com/office/spreadsheetml/2017/richdata2" ref="W6:W13">
    <sortCondition ref="W6:W13"/>
  </sortState>
  <mergeCells count="2">
    <mergeCell ref="AS1:BA2"/>
    <mergeCell ref="BC1:BF2"/>
  </mergeCells>
  <phoneticPr fontId="4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DEE3D-CD65-4D6A-B052-4882A35ABA4C}">
  <dimension ref="C1:CB37"/>
  <sheetViews>
    <sheetView tabSelected="1" topLeftCell="V1" workbookViewId="0">
      <selection activeCell="AE31" sqref="AE31"/>
    </sheetView>
  </sheetViews>
  <sheetFormatPr defaultRowHeight="15" x14ac:dyDescent="0.25"/>
  <cols>
    <col min="3" max="3" width="19" bestFit="1" customWidth="1"/>
    <col min="4" max="4" width="9.42578125" bestFit="1" customWidth="1"/>
    <col min="5" max="5" width="11.7109375" customWidth="1"/>
    <col min="10" max="10" width="16" bestFit="1" customWidth="1"/>
    <col min="13" max="13" width="16.42578125" bestFit="1" customWidth="1"/>
    <col min="15" max="15" width="11.28515625" bestFit="1" customWidth="1"/>
    <col min="16" max="16" width="10.140625" bestFit="1" customWidth="1"/>
    <col min="17" max="18" width="10.85546875" bestFit="1" customWidth="1"/>
    <col min="22" max="22" width="15.140625" bestFit="1" customWidth="1"/>
    <col min="24" max="24" width="12.5703125" bestFit="1" customWidth="1"/>
    <col min="25" max="25" width="13.85546875" bestFit="1" customWidth="1"/>
    <col min="27" max="27" width="11.42578125" bestFit="1" customWidth="1"/>
    <col min="28" max="28" width="14.7109375" bestFit="1" customWidth="1"/>
    <col min="31" max="31" width="14.85546875" bestFit="1" customWidth="1"/>
    <col min="32" max="32" width="14.7109375" bestFit="1" customWidth="1"/>
    <col min="33" max="33" width="19.5703125" bestFit="1" customWidth="1"/>
    <col min="34" max="34" width="13.28515625" bestFit="1" customWidth="1"/>
    <col min="35" max="35" width="10.85546875" bestFit="1" customWidth="1"/>
    <col min="36" max="36" width="13.7109375" bestFit="1" customWidth="1"/>
    <col min="38" max="38" width="17.42578125" bestFit="1" customWidth="1"/>
    <col min="39" max="40" width="18.42578125" bestFit="1" customWidth="1"/>
    <col min="44" max="44" width="17.5703125" bestFit="1" customWidth="1"/>
    <col min="48" max="48" width="19.7109375" bestFit="1" customWidth="1"/>
    <col min="52" max="52" width="17.5703125" bestFit="1" customWidth="1"/>
    <col min="55" max="55" width="17.85546875" bestFit="1" customWidth="1"/>
    <col min="64" max="64" width="17.5703125" bestFit="1" customWidth="1"/>
    <col min="68" max="68" width="19.7109375" bestFit="1" customWidth="1"/>
    <col min="72" max="72" width="17.5703125" bestFit="1" customWidth="1"/>
    <col min="73" max="73" width="3.28515625" bestFit="1" customWidth="1"/>
    <col min="75" max="75" width="17.85546875" bestFit="1" customWidth="1"/>
    <col min="79" max="79" width="15.7109375" bestFit="1" customWidth="1"/>
    <col min="80" max="80" width="18" bestFit="1" customWidth="1"/>
  </cols>
  <sheetData>
    <row r="1" spans="3:80" ht="15" customHeight="1" x14ac:dyDescent="0.25">
      <c r="AR1" s="84" t="s">
        <v>445</v>
      </c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G1" t="s">
        <v>441</v>
      </c>
      <c r="BH1" t="s">
        <v>371</v>
      </c>
      <c r="BL1" s="84" t="s">
        <v>445</v>
      </c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</row>
    <row r="2" spans="3:80" ht="15" customHeight="1" x14ac:dyDescent="0.25">
      <c r="AR2" s="84"/>
      <c r="AS2" s="84"/>
      <c r="AT2" s="84"/>
      <c r="AU2" s="84"/>
      <c r="AV2" s="84"/>
      <c r="AW2" s="84"/>
      <c r="AX2" s="84"/>
      <c r="AY2" s="84"/>
      <c r="AZ2" s="84"/>
      <c r="BA2" s="84"/>
      <c r="BB2" s="84"/>
      <c r="BC2" s="84"/>
      <c r="BG2" t="s">
        <v>443</v>
      </c>
      <c r="BH2" t="s">
        <v>444</v>
      </c>
      <c r="BL2" s="84"/>
      <c r="BM2" s="84"/>
      <c r="BN2" s="84"/>
      <c r="BO2" s="84"/>
      <c r="BP2" s="84"/>
      <c r="BQ2" s="84"/>
      <c r="BR2" s="84"/>
      <c r="BS2" s="84"/>
      <c r="BT2" s="84"/>
      <c r="BU2" s="84"/>
      <c r="BV2" s="84"/>
      <c r="BW2" s="84"/>
    </row>
    <row r="3" spans="3:80" ht="15" customHeight="1" x14ac:dyDescent="0.25">
      <c r="C3" s="6" t="s">
        <v>267</v>
      </c>
      <c r="M3" s="6" t="s">
        <v>300</v>
      </c>
      <c r="V3" s="6" t="s">
        <v>315</v>
      </c>
      <c r="AE3" s="6" t="s">
        <v>328</v>
      </c>
      <c r="AJ3" s="6" t="s">
        <v>330</v>
      </c>
      <c r="AR3" s="84"/>
      <c r="AS3" s="84"/>
      <c r="AT3" s="84"/>
      <c r="AU3" s="84"/>
      <c r="AV3" s="84"/>
      <c r="AW3" s="84"/>
      <c r="AX3" s="84"/>
      <c r="AY3" s="84"/>
      <c r="AZ3" s="84"/>
      <c r="BA3" s="84"/>
      <c r="BB3" s="84"/>
      <c r="BC3" s="84"/>
      <c r="BL3" s="84"/>
      <c r="BM3" s="84"/>
      <c r="BN3" s="84"/>
      <c r="BO3" s="84"/>
      <c r="BP3" s="84"/>
      <c r="BQ3" s="84"/>
      <c r="BR3" s="84"/>
      <c r="BS3" s="84"/>
      <c r="BT3" s="84"/>
      <c r="BU3" s="84"/>
      <c r="BV3" s="84"/>
      <c r="BW3" s="84"/>
    </row>
    <row r="4" spans="3:80" x14ac:dyDescent="0.25">
      <c r="AR4" s="23" t="s">
        <v>442</v>
      </c>
      <c r="AZ4" s="23" t="s">
        <v>442</v>
      </c>
      <c r="BL4" s="23" t="s">
        <v>442</v>
      </c>
      <c r="BT4" s="23" t="s">
        <v>442</v>
      </c>
      <c r="CB4" s="23" t="s">
        <v>447</v>
      </c>
    </row>
    <row r="5" spans="3:80" x14ac:dyDescent="0.25">
      <c r="D5" s="10" t="s">
        <v>268</v>
      </c>
      <c r="E5" s="10" t="s">
        <v>269</v>
      </c>
      <c r="F5" s="10" t="s">
        <v>270</v>
      </c>
      <c r="G5" s="10" t="s">
        <v>271</v>
      </c>
      <c r="H5" s="10" t="s">
        <v>272</v>
      </c>
      <c r="I5" s="15" t="s">
        <v>298</v>
      </c>
      <c r="J5" s="15" t="s">
        <v>329</v>
      </c>
      <c r="N5" s="10" t="s">
        <v>270</v>
      </c>
      <c r="O5" s="10" t="s">
        <v>289</v>
      </c>
      <c r="P5" s="10" t="s">
        <v>297</v>
      </c>
      <c r="Q5" s="15" t="s">
        <v>299</v>
      </c>
      <c r="W5" s="10" t="s">
        <v>271</v>
      </c>
      <c r="X5" s="10" t="s">
        <v>301</v>
      </c>
      <c r="Y5" s="10" t="s">
        <v>305</v>
      </c>
      <c r="Z5" s="10" t="s">
        <v>147</v>
      </c>
      <c r="AA5" s="15" t="s">
        <v>436</v>
      </c>
      <c r="AB5" s="15" t="s">
        <v>348</v>
      </c>
      <c r="AC5" s="14"/>
      <c r="AF5" s="10" t="s">
        <v>298</v>
      </c>
      <c r="AG5" s="10" t="s">
        <v>316</v>
      </c>
      <c r="AH5" s="10" t="s">
        <v>322</v>
      </c>
      <c r="AJ5" s="15" t="s">
        <v>329</v>
      </c>
      <c r="AK5" s="10" t="s">
        <v>341</v>
      </c>
      <c r="AL5" s="15" t="s">
        <v>336</v>
      </c>
      <c r="AM5" s="15" t="s">
        <v>49</v>
      </c>
      <c r="AR5" s="8" t="s">
        <v>357</v>
      </c>
      <c r="AZ5" s="8" t="s">
        <v>358</v>
      </c>
      <c r="BK5" t="s">
        <v>261</v>
      </c>
      <c r="BL5" s="8" t="s">
        <v>357</v>
      </c>
      <c r="BS5" t="s">
        <v>257</v>
      </c>
      <c r="BT5" s="8" t="s">
        <v>358</v>
      </c>
      <c r="BZ5" t="s">
        <v>213</v>
      </c>
      <c r="CA5" t="s">
        <v>268</v>
      </c>
      <c r="CB5" t="str">
        <f>BZ5&amp;"."&amp;CA5&amp;","</f>
        <v>A.ORDER_ID,</v>
      </c>
    </row>
    <row r="6" spans="3:80" x14ac:dyDescent="0.25">
      <c r="D6" s="3">
        <v>1</v>
      </c>
      <c r="E6" s="11">
        <v>44197</v>
      </c>
      <c r="F6" s="3" t="s">
        <v>273</v>
      </c>
      <c r="G6" s="3" t="s">
        <v>280</v>
      </c>
      <c r="H6" s="3">
        <v>250</v>
      </c>
      <c r="I6" s="3" t="s">
        <v>33</v>
      </c>
      <c r="J6" s="3" t="s">
        <v>333</v>
      </c>
      <c r="N6" s="3" t="s">
        <v>276</v>
      </c>
      <c r="O6" s="3" t="s">
        <v>290</v>
      </c>
      <c r="P6" s="11">
        <v>29943</v>
      </c>
      <c r="Q6" s="3">
        <v>8951108662</v>
      </c>
      <c r="W6" s="3" t="s">
        <v>282</v>
      </c>
      <c r="X6" s="3" t="s">
        <v>302</v>
      </c>
      <c r="Y6" s="3" t="s">
        <v>306</v>
      </c>
      <c r="Z6" s="3">
        <v>40</v>
      </c>
      <c r="AA6" s="3">
        <v>7898</v>
      </c>
      <c r="AB6" s="12" t="s">
        <v>25</v>
      </c>
      <c r="AC6" s="13"/>
      <c r="AF6" s="3" t="s">
        <v>25</v>
      </c>
      <c r="AG6" s="3" t="s">
        <v>317</v>
      </c>
      <c r="AH6" s="3" t="s">
        <v>323</v>
      </c>
      <c r="AJ6" s="12" t="s">
        <v>331</v>
      </c>
      <c r="AK6" s="3" t="s">
        <v>342</v>
      </c>
      <c r="AL6" s="12" t="s">
        <v>337</v>
      </c>
      <c r="AM6" s="3">
        <v>7</v>
      </c>
      <c r="AR6" t="s">
        <v>270</v>
      </c>
      <c r="AS6" t="s">
        <v>441</v>
      </c>
      <c r="AZ6" t="s">
        <v>271</v>
      </c>
      <c r="BA6" t="s">
        <v>441</v>
      </c>
      <c r="BL6" t="s">
        <v>270</v>
      </c>
      <c r="BT6" t="s">
        <v>271</v>
      </c>
      <c r="BU6" t="s">
        <v>441</v>
      </c>
      <c r="BZ6" t="s">
        <v>213</v>
      </c>
      <c r="CA6" t="s">
        <v>269</v>
      </c>
      <c r="CB6" t="str">
        <f t="shared" ref="CB6:CB27" si="0">BZ6&amp;"."&amp;CA6&amp;","</f>
        <v>A.ORDER_DT,</v>
      </c>
    </row>
    <row r="7" spans="3:80" x14ac:dyDescent="0.25">
      <c r="D7" s="3">
        <v>2</v>
      </c>
      <c r="E7" s="11">
        <v>44222</v>
      </c>
      <c r="F7" s="3" t="s">
        <v>274</v>
      </c>
      <c r="G7" s="3" t="s">
        <v>281</v>
      </c>
      <c r="H7" s="3">
        <v>644</v>
      </c>
      <c r="I7" s="3" t="s">
        <v>25</v>
      </c>
      <c r="J7" s="3" t="s">
        <v>331</v>
      </c>
      <c r="N7" s="3" t="s">
        <v>278</v>
      </c>
      <c r="O7" s="3" t="s">
        <v>291</v>
      </c>
      <c r="P7" s="11">
        <v>30617</v>
      </c>
      <c r="Q7" s="3">
        <v>9768563423</v>
      </c>
      <c r="W7" s="3" t="s">
        <v>281</v>
      </c>
      <c r="X7" s="3" t="s">
        <v>303</v>
      </c>
      <c r="Y7" s="3" t="s">
        <v>306</v>
      </c>
      <c r="Z7" s="3">
        <v>42</v>
      </c>
      <c r="AA7" s="3">
        <v>6247</v>
      </c>
      <c r="AB7" s="12" t="s">
        <v>25</v>
      </c>
      <c r="AC7" s="13"/>
      <c r="AF7" s="3" t="s">
        <v>29</v>
      </c>
      <c r="AG7" s="3" t="s">
        <v>318</v>
      </c>
      <c r="AH7" s="3" t="s">
        <v>324</v>
      </c>
      <c r="AJ7" s="12" t="s">
        <v>332</v>
      </c>
      <c r="AK7" s="3" t="s">
        <v>343</v>
      </c>
      <c r="AL7" s="12" t="s">
        <v>338</v>
      </c>
      <c r="AM7" s="3">
        <v>8</v>
      </c>
      <c r="AR7" t="s">
        <v>289</v>
      </c>
      <c r="AV7" t="s">
        <v>440</v>
      </c>
      <c r="AZ7" t="s">
        <v>301</v>
      </c>
      <c r="BC7" s="23" t="s">
        <v>442</v>
      </c>
      <c r="BL7" t="s">
        <v>289</v>
      </c>
      <c r="BP7" t="s">
        <v>440</v>
      </c>
      <c r="BT7" t="s">
        <v>301</v>
      </c>
      <c r="BW7" s="23" t="s">
        <v>442</v>
      </c>
      <c r="BZ7" t="s">
        <v>213</v>
      </c>
      <c r="CA7" t="s">
        <v>270</v>
      </c>
      <c r="CB7" t="str">
        <f t="shared" si="0"/>
        <v>A.CUST_ID,</v>
      </c>
    </row>
    <row r="8" spans="3:80" x14ac:dyDescent="0.25">
      <c r="D8" s="3">
        <v>3</v>
      </c>
      <c r="E8" s="11">
        <v>44216</v>
      </c>
      <c r="F8" s="3" t="s">
        <v>275</v>
      </c>
      <c r="G8" s="3" t="s">
        <v>282</v>
      </c>
      <c r="H8" s="3">
        <v>506</v>
      </c>
      <c r="I8" s="3" t="s">
        <v>36</v>
      </c>
      <c r="J8" s="3" t="s">
        <v>334</v>
      </c>
      <c r="N8" s="3" t="s">
        <v>274</v>
      </c>
      <c r="O8" s="3" t="s">
        <v>292</v>
      </c>
      <c r="P8" s="11">
        <v>30829</v>
      </c>
      <c r="Q8" s="3">
        <v>7853431278</v>
      </c>
      <c r="W8" s="3" t="s">
        <v>284</v>
      </c>
      <c r="X8" s="3" t="s">
        <v>304</v>
      </c>
      <c r="Y8" s="3" t="s">
        <v>306</v>
      </c>
      <c r="Z8" s="3">
        <v>74</v>
      </c>
      <c r="AA8" s="3">
        <v>9023</v>
      </c>
      <c r="AB8" s="12" t="s">
        <v>25</v>
      </c>
      <c r="AC8" s="13"/>
      <c r="AF8" s="3" t="s">
        <v>33</v>
      </c>
      <c r="AG8" s="3" t="s">
        <v>319</v>
      </c>
      <c r="AH8" s="3" t="s">
        <v>325</v>
      </c>
      <c r="AJ8" s="12" t="s">
        <v>333</v>
      </c>
      <c r="AK8" s="3" t="s">
        <v>344</v>
      </c>
      <c r="AL8" s="12" t="s">
        <v>339</v>
      </c>
      <c r="AM8" s="3">
        <v>9</v>
      </c>
      <c r="AR8" t="s">
        <v>297</v>
      </c>
      <c r="AV8" s="8" t="s">
        <v>437</v>
      </c>
      <c r="AZ8" t="s">
        <v>305</v>
      </c>
      <c r="BC8" s="8" t="s">
        <v>446</v>
      </c>
      <c r="BL8" t="s">
        <v>297</v>
      </c>
      <c r="BO8" t="s">
        <v>213</v>
      </c>
      <c r="BP8" s="8" t="s">
        <v>437</v>
      </c>
      <c r="BT8" t="s">
        <v>305</v>
      </c>
      <c r="BV8" t="s">
        <v>259</v>
      </c>
      <c r="BW8" s="8" t="s">
        <v>446</v>
      </c>
      <c r="BZ8" t="s">
        <v>261</v>
      </c>
      <c r="CA8" t="s">
        <v>289</v>
      </c>
      <c r="CB8" t="str">
        <f t="shared" si="0"/>
        <v>B.CUST_NAME,</v>
      </c>
    </row>
    <row r="9" spans="3:80" x14ac:dyDescent="0.25">
      <c r="D9" s="3">
        <v>4</v>
      </c>
      <c r="E9" s="11">
        <v>44215</v>
      </c>
      <c r="F9" s="3" t="s">
        <v>275</v>
      </c>
      <c r="G9" s="3" t="s">
        <v>283</v>
      </c>
      <c r="H9" s="3">
        <v>119</v>
      </c>
      <c r="I9" s="3" t="s">
        <v>36</v>
      </c>
      <c r="J9" s="3" t="s">
        <v>334</v>
      </c>
      <c r="N9" s="3" t="s">
        <v>279</v>
      </c>
      <c r="O9" s="3" t="s">
        <v>293</v>
      </c>
      <c r="P9" s="11">
        <v>29392</v>
      </c>
      <c r="Q9" s="3">
        <v>8957234179</v>
      </c>
      <c r="W9" s="3" t="s">
        <v>285</v>
      </c>
      <c r="X9" s="3" t="s">
        <v>307</v>
      </c>
      <c r="Y9" s="3" t="s">
        <v>310</v>
      </c>
      <c r="Z9" s="3">
        <v>90</v>
      </c>
      <c r="AA9" s="3">
        <v>9113</v>
      </c>
      <c r="AB9" s="12" t="s">
        <v>29</v>
      </c>
      <c r="AC9" s="13"/>
      <c r="AF9" s="3" t="s">
        <v>36</v>
      </c>
      <c r="AG9" s="3" t="s">
        <v>320</v>
      </c>
      <c r="AH9" s="3" t="s">
        <v>326</v>
      </c>
      <c r="AJ9" s="12" t="s">
        <v>334</v>
      </c>
      <c r="AK9" s="3" t="s">
        <v>345</v>
      </c>
      <c r="AL9" s="12" t="s">
        <v>337</v>
      </c>
      <c r="AM9" s="3">
        <v>5</v>
      </c>
      <c r="AR9" t="s">
        <v>299</v>
      </c>
      <c r="AV9" t="s">
        <v>268</v>
      </c>
      <c r="AZ9" t="s">
        <v>147</v>
      </c>
      <c r="BB9" t="s">
        <v>441</v>
      </c>
      <c r="BC9" t="s">
        <v>348</v>
      </c>
      <c r="BL9" t="s">
        <v>299</v>
      </c>
      <c r="BP9" t="s">
        <v>268</v>
      </c>
      <c r="BT9" t="s">
        <v>147</v>
      </c>
      <c r="BW9" t="s">
        <v>348</v>
      </c>
      <c r="BZ9" t="s">
        <v>261</v>
      </c>
      <c r="CA9" t="s">
        <v>297</v>
      </c>
      <c r="CB9" t="str">
        <f t="shared" si="0"/>
        <v>B.DOB,</v>
      </c>
    </row>
    <row r="10" spans="3:80" x14ac:dyDescent="0.25">
      <c r="D10" s="3">
        <v>5</v>
      </c>
      <c r="E10" s="11">
        <v>44203</v>
      </c>
      <c r="F10" s="3" t="s">
        <v>275</v>
      </c>
      <c r="G10" s="3" t="s">
        <v>280</v>
      </c>
      <c r="H10" s="3">
        <v>211</v>
      </c>
      <c r="I10" s="3" t="s">
        <v>33</v>
      </c>
      <c r="J10" s="3" t="s">
        <v>333</v>
      </c>
      <c r="N10" s="3" t="s">
        <v>273</v>
      </c>
      <c r="O10" s="3" t="s">
        <v>294</v>
      </c>
      <c r="P10" s="11">
        <v>31800</v>
      </c>
      <c r="Q10" s="3">
        <v>8923784562</v>
      </c>
      <c r="W10" s="3" t="s">
        <v>280</v>
      </c>
      <c r="X10" s="3" t="s">
        <v>308</v>
      </c>
      <c r="Y10" s="3" t="s">
        <v>310</v>
      </c>
      <c r="Z10" s="3">
        <v>60</v>
      </c>
      <c r="AA10" s="3">
        <v>6706</v>
      </c>
      <c r="AB10" s="12" t="s">
        <v>33</v>
      </c>
      <c r="AC10" s="13"/>
      <c r="AF10" s="12" t="s">
        <v>39</v>
      </c>
      <c r="AG10" s="3" t="s">
        <v>321</v>
      </c>
      <c r="AH10" s="3" t="s">
        <v>327</v>
      </c>
      <c r="AJ10" s="12" t="s">
        <v>335</v>
      </c>
      <c r="AK10" s="12" t="s">
        <v>346</v>
      </c>
      <c r="AL10" s="12" t="s">
        <v>340</v>
      </c>
      <c r="AM10" s="3">
        <v>6</v>
      </c>
      <c r="AV10" t="s">
        <v>269</v>
      </c>
      <c r="AZ10" t="s">
        <v>436</v>
      </c>
      <c r="BC10" t="s">
        <v>347</v>
      </c>
      <c r="BP10" t="s">
        <v>269</v>
      </c>
      <c r="BT10" t="s">
        <v>436</v>
      </c>
      <c r="BW10" t="s">
        <v>347</v>
      </c>
      <c r="BZ10" t="s">
        <v>261</v>
      </c>
      <c r="CA10" t="s">
        <v>299</v>
      </c>
      <c r="CB10" t="str">
        <f t="shared" si="0"/>
        <v>B.MOBILE,</v>
      </c>
    </row>
    <row r="11" spans="3:80" x14ac:dyDescent="0.25">
      <c r="D11" s="3">
        <v>6</v>
      </c>
      <c r="E11" s="11">
        <v>44226</v>
      </c>
      <c r="F11" s="3" t="s">
        <v>274</v>
      </c>
      <c r="G11" s="3" t="s">
        <v>282</v>
      </c>
      <c r="H11" s="3">
        <v>741</v>
      </c>
      <c r="I11" s="3" t="s">
        <v>29</v>
      </c>
      <c r="J11" s="3" t="s">
        <v>332</v>
      </c>
      <c r="N11" s="3" t="s">
        <v>275</v>
      </c>
      <c r="O11" s="3" t="s">
        <v>295</v>
      </c>
      <c r="P11" s="11">
        <v>29546</v>
      </c>
      <c r="Q11" s="3">
        <v>6846827572</v>
      </c>
      <c r="W11" s="3" t="s">
        <v>283</v>
      </c>
      <c r="X11" s="3" t="s">
        <v>309</v>
      </c>
      <c r="Y11" s="3" t="s">
        <v>310</v>
      </c>
      <c r="Z11" s="3">
        <v>100</v>
      </c>
      <c r="AA11" s="3">
        <v>8095</v>
      </c>
      <c r="AB11" s="12" t="s">
        <v>36</v>
      </c>
      <c r="AC11" s="13"/>
      <c r="AU11" t="s">
        <v>443</v>
      </c>
      <c r="AV11" t="s">
        <v>270</v>
      </c>
      <c r="AY11" t="s">
        <v>443</v>
      </c>
      <c r="AZ11" t="s">
        <v>348</v>
      </c>
      <c r="BC11" t="s">
        <v>322</v>
      </c>
      <c r="BP11" t="s">
        <v>270</v>
      </c>
      <c r="BT11" t="s">
        <v>348</v>
      </c>
      <c r="BW11" t="s">
        <v>322</v>
      </c>
      <c r="BZ11" t="s">
        <v>213</v>
      </c>
      <c r="CA11" t="s">
        <v>271</v>
      </c>
      <c r="CB11" t="str">
        <f t="shared" si="0"/>
        <v>A.PROD_ID,</v>
      </c>
    </row>
    <row r="12" spans="3:80" x14ac:dyDescent="0.25">
      <c r="D12" s="3">
        <v>7</v>
      </c>
      <c r="E12" s="11">
        <v>44205</v>
      </c>
      <c r="F12" s="3" t="s">
        <v>276</v>
      </c>
      <c r="G12" s="3" t="s">
        <v>284</v>
      </c>
      <c r="H12" s="3">
        <v>179</v>
      </c>
      <c r="I12" s="3" t="s">
        <v>39</v>
      </c>
      <c r="J12" s="3" t="s">
        <v>335</v>
      </c>
      <c r="N12" s="3" t="s">
        <v>277</v>
      </c>
      <c r="O12" s="3" t="s">
        <v>296</v>
      </c>
      <c r="P12" s="11">
        <v>29239</v>
      </c>
      <c r="Q12" s="3">
        <v>8087729012</v>
      </c>
      <c r="W12" s="3" t="s">
        <v>287</v>
      </c>
      <c r="X12" s="3" t="s">
        <v>311</v>
      </c>
      <c r="Y12" s="3" t="s">
        <v>314</v>
      </c>
      <c r="Z12" s="3">
        <v>45</v>
      </c>
      <c r="AA12" s="3">
        <v>7726</v>
      </c>
      <c r="AB12" s="12" t="s">
        <v>29</v>
      </c>
      <c r="AC12" s="13"/>
      <c r="AU12" t="s">
        <v>443</v>
      </c>
      <c r="AV12" t="s">
        <v>271</v>
      </c>
      <c r="BC12" t="s">
        <v>355</v>
      </c>
      <c r="BP12" t="s">
        <v>271</v>
      </c>
      <c r="BW12" t="s">
        <v>355</v>
      </c>
      <c r="BZ12" t="s">
        <v>257</v>
      </c>
      <c r="CA12" t="s">
        <v>301</v>
      </c>
      <c r="CB12" t="str">
        <f t="shared" si="0"/>
        <v>C.PROD_NAME,</v>
      </c>
    </row>
    <row r="13" spans="3:80" x14ac:dyDescent="0.25">
      <c r="D13" s="3">
        <v>8</v>
      </c>
      <c r="E13" s="11">
        <v>44200</v>
      </c>
      <c r="F13" s="3" t="s">
        <v>274</v>
      </c>
      <c r="G13" s="3" t="s">
        <v>285</v>
      </c>
      <c r="H13" s="3">
        <v>805</v>
      </c>
      <c r="I13" s="3" t="s">
        <v>36</v>
      </c>
      <c r="J13" s="3" t="s">
        <v>334</v>
      </c>
      <c r="W13" s="3" t="s">
        <v>286</v>
      </c>
      <c r="X13" s="3" t="s">
        <v>312</v>
      </c>
      <c r="Y13" s="3" t="s">
        <v>314</v>
      </c>
      <c r="Z13" s="3">
        <v>75</v>
      </c>
      <c r="AA13" s="3">
        <v>7647</v>
      </c>
      <c r="AB13" s="12" t="s">
        <v>29</v>
      </c>
      <c r="AC13" s="13"/>
      <c r="AV13" t="s">
        <v>272</v>
      </c>
      <c r="BP13" t="s">
        <v>272</v>
      </c>
      <c r="BZ13" t="s">
        <v>257</v>
      </c>
      <c r="CA13" t="s">
        <v>305</v>
      </c>
      <c r="CB13" t="str">
        <f t="shared" si="0"/>
        <v>C.CATEGORY,</v>
      </c>
    </row>
    <row r="14" spans="3:80" x14ac:dyDescent="0.25">
      <c r="D14" s="3">
        <v>9</v>
      </c>
      <c r="E14" s="11">
        <v>44200</v>
      </c>
      <c r="F14" s="3" t="s">
        <v>276</v>
      </c>
      <c r="G14" s="3" t="s">
        <v>286</v>
      </c>
      <c r="H14" s="3">
        <v>304</v>
      </c>
      <c r="I14" s="3" t="s">
        <v>25</v>
      </c>
      <c r="J14" s="3" t="s">
        <v>331</v>
      </c>
      <c r="W14" s="3" t="s">
        <v>288</v>
      </c>
      <c r="X14" s="3" t="s">
        <v>313</v>
      </c>
      <c r="Y14" s="3" t="s">
        <v>314</v>
      </c>
      <c r="Z14" s="3">
        <v>110</v>
      </c>
      <c r="AA14" s="3">
        <v>6074</v>
      </c>
      <c r="AB14" s="12" t="s">
        <v>33</v>
      </c>
      <c r="AC14" s="13"/>
      <c r="AU14" t="s">
        <v>443</v>
      </c>
      <c r="AV14" t="s">
        <v>298</v>
      </c>
      <c r="BP14" t="s">
        <v>298</v>
      </c>
      <c r="BZ14" t="s">
        <v>257</v>
      </c>
      <c r="CA14" t="s">
        <v>147</v>
      </c>
      <c r="CB14" t="str">
        <f t="shared" si="0"/>
        <v>C.PRICE,</v>
      </c>
    </row>
    <row r="15" spans="3:80" x14ac:dyDescent="0.25">
      <c r="D15" s="3">
        <v>10</v>
      </c>
      <c r="E15" s="11">
        <v>44222</v>
      </c>
      <c r="F15" s="3" t="s">
        <v>277</v>
      </c>
      <c r="G15" s="3" t="s">
        <v>281</v>
      </c>
      <c r="H15" s="3">
        <v>283</v>
      </c>
      <c r="I15" s="3" t="s">
        <v>33</v>
      </c>
      <c r="J15" s="3" t="s">
        <v>333</v>
      </c>
      <c r="AR15" s="23" t="s">
        <v>442</v>
      </c>
      <c r="AU15" t="s">
        <v>443</v>
      </c>
      <c r="AV15" t="s">
        <v>329</v>
      </c>
      <c r="AZ15" s="23" t="s">
        <v>442</v>
      </c>
      <c r="BL15" s="23" t="s">
        <v>442</v>
      </c>
      <c r="BP15" t="s">
        <v>329</v>
      </c>
      <c r="BT15" s="23" t="s">
        <v>442</v>
      </c>
      <c r="BZ15" t="s">
        <v>257</v>
      </c>
      <c r="CA15" t="s">
        <v>436</v>
      </c>
      <c r="CB15" t="str">
        <f t="shared" si="0"/>
        <v>C.INVENTORY,</v>
      </c>
    </row>
    <row r="16" spans="3:80" x14ac:dyDescent="0.25">
      <c r="D16" s="3">
        <v>11</v>
      </c>
      <c r="E16" s="11">
        <v>44226</v>
      </c>
      <c r="F16" s="3" t="s">
        <v>276</v>
      </c>
      <c r="G16" s="3" t="s">
        <v>280</v>
      </c>
      <c r="H16" s="3">
        <v>755</v>
      </c>
      <c r="I16" s="3" t="s">
        <v>39</v>
      </c>
      <c r="J16" s="3" t="s">
        <v>335</v>
      </c>
      <c r="AR16" s="8" t="s">
        <v>438</v>
      </c>
      <c r="AZ16" s="8" t="s">
        <v>439</v>
      </c>
      <c r="BK16" t="s">
        <v>135</v>
      </c>
      <c r="BL16" s="8" t="s">
        <v>438</v>
      </c>
      <c r="BS16" t="s">
        <v>258</v>
      </c>
      <c r="BT16" s="8" t="s">
        <v>439</v>
      </c>
      <c r="BZ16" t="s">
        <v>257</v>
      </c>
      <c r="CA16" t="s">
        <v>348</v>
      </c>
      <c r="CB16" t="str">
        <f t="shared" si="0"/>
        <v>C.SUPPLIER_ID,</v>
      </c>
    </row>
    <row r="17" spans="4:80" x14ac:dyDescent="0.25">
      <c r="D17" s="3">
        <v>12</v>
      </c>
      <c r="E17" s="11">
        <v>44203</v>
      </c>
      <c r="F17" s="3" t="s">
        <v>278</v>
      </c>
      <c r="G17" s="3" t="s">
        <v>287</v>
      </c>
      <c r="H17" s="3">
        <v>323</v>
      </c>
      <c r="I17" s="3" t="s">
        <v>36</v>
      </c>
      <c r="J17" s="3" t="s">
        <v>334</v>
      </c>
      <c r="AR17" t="s">
        <v>298</v>
      </c>
      <c r="AS17" t="s">
        <v>441</v>
      </c>
      <c r="AZ17" t="s">
        <v>329</v>
      </c>
      <c r="BA17" t="s">
        <v>441</v>
      </c>
      <c r="BL17" t="s">
        <v>298</v>
      </c>
      <c r="BT17" t="s">
        <v>329</v>
      </c>
      <c r="BU17" t="s">
        <v>441</v>
      </c>
      <c r="BZ17" t="s">
        <v>259</v>
      </c>
      <c r="CA17" t="s">
        <v>347</v>
      </c>
      <c r="CB17" t="str">
        <f t="shared" si="0"/>
        <v>F.SUPPLIER_NAME,</v>
      </c>
    </row>
    <row r="18" spans="4:80" x14ac:dyDescent="0.25">
      <c r="D18" s="3">
        <v>13</v>
      </c>
      <c r="E18" s="11">
        <v>44226</v>
      </c>
      <c r="F18" s="3" t="s">
        <v>276</v>
      </c>
      <c r="G18" s="3" t="s">
        <v>288</v>
      </c>
      <c r="H18" s="3">
        <v>630</v>
      </c>
      <c r="I18" s="3" t="s">
        <v>25</v>
      </c>
      <c r="J18" s="3" t="s">
        <v>331</v>
      </c>
      <c r="AE18" s="6" t="s">
        <v>354</v>
      </c>
      <c r="AR18" t="s">
        <v>316</v>
      </c>
      <c r="AZ18" t="s">
        <v>341</v>
      </c>
      <c r="BL18" t="s">
        <v>316</v>
      </c>
      <c r="BT18" t="s">
        <v>341</v>
      </c>
      <c r="BZ18" t="s">
        <v>259</v>
      </c>
      <c r="CA18" t="s">
        <v>322</v>
      </c>
      <c r="CB18" t="str">
        <f t="shared" si="0"/>
        <v>F.LOCATION,</v>
      </c>
    </row>
    <row r="19" spans="4:80" x14ac:dyDescent="0.25">
      <c r="D19" s="3">
        <v>14</v>
      </c>
      <c r="E19" s="11">
        <v>44221</v>
      </c>
      <c r="F19" s="3" t="s">
        <v>275</v>
      </c>
      <c r="G19" s="3" t="s">
        <v>288</v>
      </c>
      <c r="H19" s="3">
        <v>125</v>
      </c>
      <c r="I19" s="3" t="s">
        <v>25</v>
      </c>
      <c r="J19" s="3" t="s">
        <v>331</v>
      </c>
      <c r="AF19" s="15" t="s">
        <v>348</v>
      </c>
      <c r="AG19" s="15" t="s">
        <v>347</v>
      </c>
      <c r="AH19" s="10" t="s">
        <v>322</v>
      </c>
      <c r="AI19" s="15" t="s">
        <v>355</v>
      </c>
      <c r="AR19" t="s">
        <v>322</v>
      </c>
      <c r="AZ19" t="s">
        <v>336</v>
      </c>
      <c r="BL19" t="s">
        <v>322</v>
      </c>
      <c r="BT19" t="s">
        <v>336</v>
      </c>
      <c r="BZ19" t="s">
        <v>259</v>
      </c>
      <c r="CA19" t="s">
        <v>355</v>
      </c>
      <c r="CB19" t="str">
        <f t="shared" si="0"/>
        <v>F.CONTACT,</v>
      </c>
    </row>
    <row r="20" spans="4:80" x14ac:dyDescent="0.25">
      <c r="D20" s="3">
        <v>15</v>
      </c>
      <c r="E20" s="11">
        <v>44214</v>
      </c>
      <c r="F20" s="3" t="s">
        <v>276</v>
      </c>
      <c r="G20" s="3" t="s">
        <v>281</v>
      </c>
      <c r="H20" s="3">
        <v>549</v>
      </c>
      <c r="I20" s="3" t="s">
        <v>36</v>
      </c>
      <c r="J20" s="3" t="s">
        <v>334</v>
      </c>
      <c r="AF20" s="12" t="s">
        <v>25</v>
      </c>
      <c r="AG20" s="3" t="s">
        <v>349</v>
      </c>
      <c r="AH20" s="3" t="s">
        <v>323</v>
      </c>
      <c r="AI20" s="3">
        <v>5708080202</v>
      </c>
      <c r="AZ20" t="s">
        <v>49</v>
      </c>
      <c r="BT20" t="s">
        <v>49</v>
      </c>
      <c r="BZ20" t="s">
        <v>213</v>
      </c>
      <c r="CA20" t="s">
        <v>272</v>
      </c>
      <c r="CB20" t="str">
        <f t="shared" si="0"/>
        <v>A.QTY,</v>
      </c>
    </row>
    <row r="21" spans="4:80" x14ac:dyDescent="0.25">
      <c r="D21" s="3">
        <v>16</v>
      </c>
      <c r="E21" s="11">
        <v>44221</v>
      </c>
      <c r="F21" s="3" t="s">
        <v>278</v>
      </c>
      <c r="G21" s="3" t="s">
        <v>282</v>
      </c>
      <c r="H21" s="3">
        <v>819</v>
      </c>
      <c r="I21" s="3" t="s">
        <v>29</v>
      </c>
      <c r="J21" s="3" t="s">
        <v>332</v>
      </c>
      <c r="AF21" s="12" t="s">
        <v>29</v>
      </c>
      <c r="AG21" s="3" t="s">
        <v>350</v>
      </c>
      <c r="AH21" s="3" t="s">
        <v>323</v>
      </c>
      <c r="AI21" s="3">
        <v>8682725757</v>
      </c>
      <c r="BZ21" t="s">
        <v>213</v>
      </c>
      <c r="CA21" t="s">
        <v>298</v>
      </c>
      <c r="CB21" t="str">
        <f t="shared" si="0"/>
        <v>A.STORE_ID,</v>
      </c>
    </row>
    <row r="22" spans="4:80" x14ac:dyDescent="0.25">
      <c r="D22" s="3">
        <v>17</v>
      </c>
      <c r="E22" s="11">
        <v>44201</v>
      </c>
      <c r="F22" s="3" t="s">
        <v>275</v>
      </c>
      <c r="G22" s="3" t="s">
        <v>281</v>
      </c>
      <c r="H22" s="3">
        <v>409</v>
      </c>
      <c r="I22" s="3" t="s">
        <v>39</v>
      </c>
      <c r="J22" s="3" t="s">
        <v>335</v>
      </c>
      <c r="AF22" s="12" t="s">
        <v>33</v>
      </c>
      <c r="AG22" s="3" t="s">
        <v>351</v>
      </c>
      <c r="AH22" s="3" t="s">
        <v>323</v>
      </c>
      <c r="AI22" s="3">
        <v>5643646299</v>
      </c>
      <c r="BZ22" t="s">
        <v>135</v>
      </c>
      <c r="CA22" t="s">
        <v>316</v>
      </c>
      <c r="CB22" t="str">
        <f t="shared" si="0"/>
        <v>D.STORE_NAME,</v>
      </c>
    </row>
    <row r="23" spans="4:80" x14ac:dyDescent="0.25">
      <c r="D23" s="3">
        <v>18</v>
      </c>
      <c r="E23" s="11">
        <v>44213</v>
      </c>
      <c r="F23" s="3" t="s">
        <v>278</v>
      </c>
      <c r="G23" s="3" t="s">
        <v>288</v>
      </c>
      <c r="H23" s="3">
        <v>563</v>
      </c>
      <c r="I23" s="3" t="s">
        <v>36</v>
      </c>
      <c r="J23" s="3" t="s">
        <v>334</v>
      </c>
      <c r="AF23" s="12" t="s">
        <v>36</v>
      </c>
      <c r="AG23" s="3" t="s">
        <v>352</v>
      </c>
      <c r="AH23" s="3" t="s">
        <v>353</v>
      </c>
      <c r="AI23" s="3">
        <v>8082757529</v>
      </c>
      <c r="BZ23" t="s">
        <v>135</v>
      </c>
      <c r="CA23" t="s">
        <v>322</v>
      </c>
      <c r="CB23" t="str">
        <f t="shared" si="0"/>
        <v>D.LOCATION,</v>
      </c>
    </row>
    <row r="24" spans="4:80" x14ac:dyDescent="0.25">
      <c r="D24" s="3">
        <v>19</v>
      </c>
      <c r="E24" s="11">
        <v>44200</v>
      </c>
      <c r="F24" s="3" t="s">
        <v>279</v>
      </c>
      <c r="G24" s="3" t="s">
        <v>283</v>
      </c>
      <c r="H24" s="3">
        <v>187</v>
      </c>
      <c r="I24" s="3" t="s">
        <v>29</v>
      </c>
      <c r="J24" s="3" t="s">
        <v>332</v>
      </c>
      <c r="BZ24" t="s">
        <v>213</v>
      </c>
      <c r="CA24" t="s">
        <v>329</v>
      </c>
      <c r="CB24" t="str">
        <f t="shared" si="0"/>
        <v>A.STAFF_ID,</v>
      </c>
    </row>
    <row r="25" spans="4:80" x14ac:dyDescent="0.25">
      <c r="D25" s="3">
        <v>20</v>
      </c>
      <c r="E25" s="11">
        <v>44201</v>
      </c>
      <c r="F25" s="3" t="s">
        <v>277</v>
      </c>
      <c r="G25" s="3" t="s">
        <v>285</v>
      </c>
      <c r="H25" s="3">
        <v>507</v>
      </c>
      <c r="I25" s="3" t="s">
        <v>25</v>
      </c>
      <c r="J25" s="3" t="s">
        <v>331</v>
      </c>
      <c r="BZ25" t="s">
        <v>258</v>
      </c>
      <c r="CA25" t="s">
        <v>341</v>
      </c>
      <c r="CB25" t="str">
        <f t="shared" si="0"/>
        <v>E.STAFF_NAME,</v>
      </c>
    </row>
    <row r="26" spans="4:80" x14ac:dyDescent="0.25">
      <c r="D26" s="3">
        <v>21</v>
      </c>
      <c r="E26" s="11">
        <v>44220</v>
      </c>
      <c r="F26" s="3" t="s">
        <v>274</v>
      </c>
      <c r="G26" s="3" t="s">
        <v>288</v>
      </c>
      <c r="H26" s="3">
        <v>193</v>
      </c>
      <c r="I26" s="3" t="s">
        <v>33</v>
      </c>
      <c r="J26" s="3" t="s">
        <v>333</v>
      </c>
      <c r="BZ26" t="s">
        <v>258</v>
      </c>
      <c r="CA26" t="s">
        <v>336</v>
      </c>
      <c r="CB26" t="str">
        <f t="shared" si="0"/>
        <v>E.DESIGNATION,</v>
      </c>
    </row>
    <row r="27" spans="4:80" x14ac:dyDescent="0.25">
      <c r="D27" s="3">
        <v>22</v>
      </c>
      <c r="E27" s="11">
        <v>44214</v>
      </c>
      <c r="F27" s="3" t="s">
        <v>277</v>
      </c>
      <c r="G27" s="3" t="s">
        <v>281</v>
      </c>
      <c r="H27" s="3">
        <v>346</v>
      </c>
      <c r="I27" s="3" t="s">
        <v>25</v>
      </c>
      <c r="J27" s="3" t="s">
        <v>331</v>
      </c>
      <c r="BZ27" t="s">
        <v>258</v>
      </c>
      <c r="CA27" t="s">
        <v>49</v>
      </c>
      <c r="CB27" t="str">
        <f t="shared" si="0"/>
        <v>E.YOE,</v>
      </c>
    </row>
    <row r="28" spans="4:80" x14ac:dyDescent="0.25">
      <c r="D28" s="3">
        <v>23</v>
      </c>
      <c r="E28" s="11">
        <v>44199</v>
      </c>
      <c r="F28" s="3" t="s">
        <v>274</v>
      </c>
      <c r="G28" s="3" t="s">
        <v>287</v>
      </c>
      <c r="H28" s="3">
        <v>361</v>
      </c>
      <c r="I28" s="3" t="s">
        <v>29</v>
      </c>
      <c r="J28" s="3" t="s">
        <v>332</v>
      </c>
    </row>
    <row r="29" spans="4:80" x14ac:dyDescent="0.25">
      <c r="D29" s="3">
        <v>24</v>
      </c>
      <c r="E29" s="11">
        <v>44209</v>
      </c>
      <c r="F29" s="3" t="s">
        <v>274</v>
      </c>
      <c r="G29" s="3" t="s">
        <v>287</v>
      </c>
      <c r="H29" s="3">
        <v>318</v>
      </c>
      <c r="I29" s="3" t="s">
        <v>25</v>
      </c>
      <c r="J29" s="3" t="s">
        <v>331</v>
      </c>
    </row>
    <row r="30" spans="4:80" x14ac:dyDescent="0.25">
      <c r="D30" s="3">
        <v>25</v>
      </c>
      <c r="E30" s="11">
        <v>44222</v>
      </c>
      <c r="F30" s="3" t="s">
        <v>274</v>
      </c>
      <c r="G30" s="3" t="s">
        <v>287</v>
      </c>
      <c r="H30" s="3">
        <v>157</v>
      </c>
      <c r="I30" s="3" t="s">
        <v>33</v>
      </c>
      <c r="J30" s="3" t="s">
        <v>333</v>
      </c>
    </row>
    <row r="31" spans="4:80" x14ac:dyDescent="0.25">
      <c r="D31" s="3">
        <v>26</v>
      </c>
      <c r="E31" s="11">
        <v>44207</v>
      </c>
      <c r="F31" s="3" t="s">
        <v>276</v>
      </c>
      <c r="G31" s="3" t="s">
        <v>284</v>
      </c>
      <c r="H31" s="3">
        <v>627</v>
      </c>
      <c r="I31" s="3" t="s">
        <v>33</v>
      </c>
      <c r="J31" s="3" t="s">
        <v>333</v>
      </c>
    </row>
    <row r="32" spans="4:80" x14ac:dyDescent="0.25">
      <c r="D32" s="3">
        <v>27</v>
      </c>
      <c r="E32" s="11">
        <v>44216</v>
      </c>
      <c r="F32" s="3" t="s">
        <v>277</v>
      </c>
      <c r="G32" s="3" t="s">
        <v>280</v>
      </c>
      <c r="H32" s="3">
        <v>778</v>
      </c>
      <c r="I32" s="3" t="s">
        <v>39</v>
      </c>
      <c r="J32" s="3" t="s">
        <v>335</v>
      </c>
    </row>
    <row r="33" spans="4:10" x14ac:dyDescent="0.25">
      <c r="D33" s="3">
        <v>28</v>
      </c>
      <c r="E33" s="11">
        <v>44222</v>
      </c>
      <c r="F33" s="3" t="s">
        <v>277</v>
      </c>
      <c r="G33" s="3" t="s">
        <v>280</v>
      </c>
      <c r="H33" s="3">
        <v>133</v>
      </c>
      <c r="I33" s="3" t="s">
        <v>39</v>
      </c>
      <c r="J33" s="3" t="s">
        <v>335</v>
      </c>
    </row>
    <row r="34" spans="4:10" x14ac:dyDescent="0.25">
      <c r="D34" s="3">
        <v>29</v>
      </c>
      <c r="E34" s="11">
        <v>44212</v>
      </c>
      <c r="F34" s="3" t="s">
        <v>276</v>
      </c>
      <c r="G34" s="3" t="s">
        <v>285</v>
      </c>
      <c r="H34" s="3">
        <v>854</v>
      </c>
      <c r="I34" s="3" t="s">
        <v>39</v>
      </c>
      <c r="J34" s="3" t="s">
        <v>335</v>
      </c>
    </row>
    <row r="35" spans="4:10" x14ac:dyDescent="0.25">
      <c r="D35" s="3">
        <v>30</v>
      </c>
      <c r="E35" s="11">
        <v>44227</v>
      </c>
      <c r="F35" s="3" t="s">
        <v>276</v>
      </c>
      <c r="G35" s="3" t="s">
        <v>281</v>
      </c>
      <c r="H35" s="3">
        <v>462</v>
      </c>
      <c r="I35" s="3" t="s">
        <v>36</v>
      </c>
      <c r="J35" s="3" t="s">
        <v>334</v>
      </c>
    </row>
    <row r="36" spans="4:10" x14ac:dyDescent="0.25">
      <c r="D36" s="3">
        <v>31</v>
      </c>
      <c r="E36" s="11">
        <v>44224</v>
      </c>
      <c r="F36" s="3" t="s">
        <v>275</v>
      </c>
      <c r="G36" s="3" t="s">
        <v>284</v>
      </c>
      <c r="H36" s="3">
        <v>360</v>
      </c>
      <c r="I36" s="3" t="s">
        <v>33</v>
      </c>
      <c r="J36" s="3" t="s">
        <v>333</v>
      </c>
    </row>
    <row r="37" spans="4:10" x14ac:dyDescent="0.25">
      <c r="D37" s="3">
        <v>31</v>
      </c>
      <c r="E37" s="11">
        <v>44201</v>
      </c>
      <c r="F37" s="3" t="s">
        <v>275</v>
      </c>
      <c r="G37" s="3" t="s">
        <v>280</v>
      </c>
      <c r="H37" s="3">
        <v>643</v>
      </c>
      <c r="I37" s="3" t="s">
        <v>39</v>
      </c>
      <c r="J37" s="3" t="s">
        <v>335</v>
      </c>
    </row>
  </sheetData>
  <mergeCells count="2">
    <mergeCell ref="AR1:BC3"/>
    <mergeCell ref="BL1:BW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D8184-1EBD-4162-AE1C-905D041CB6C6}">
  <dimension ref="A1:X26"/>
  <sheetViews>
    <sheetView topLeftCell="H1" zoomScale="80" zoomScaleNormal="80" workbookViewId="0">
      <selection activeCell="X10" sqref="X10"/>
    </sheetView>
  </sheetViews>
  <sheetFormatPr defaultRowHeight="15" x14ac:dyDescent="0.25"/>
  <cols>
    <col min="1" max="1" width="12.7109375" bestFit="1" customWidth="1"/>
    <col min="2" max="2" width="8.7109375"/>
    <col min="8" max="8" width="36.42578125" bestFit="1" customWidth="1"/>
    <col min="9" max="9" width="12.5703125" bestFit="1" customWidth="1"/>
    <col min="10" max="10" width="11.5703125" bestFit="1" customWidth="1"/>
    <col min="11" max="11" width="13.140625" bestFit="1" customWidth="1"/>
    <col min="12" max="12" width="11.5703125" bestFit="1" customWidth="1"/>
    <col min="14" max="14" width="15.42578125" bestFit="1" customWidth="1"/>
    <col min="15" max="15" width="12.42578125" bestFit="1" customWidth="1"/>
    <col min="16" max="16" width="10.28515625" bestFit="1" customWidth="1"/>
    <col min="22" max="22" width="74.85546875" bestFit="1" customWidth="1"/>
    <col min="24" max="24" width="43.5703125" bestFit="1" customWidth="1"/>
  </cols>
  <sheetData>
    <row r="1" spans="1:24" x14ac:dyDescent="0.25">
      <c r="A1" s="16" t="s">
        <v>356</v>
      </c>
      <c r="H1" s="16" t="s">
        <v>357</v>
      </c>
      <c r="N1" s="16" t="s">
        <v>358</v>
      </c>
    </row>
    <row r="2" spans="1:24" x14ac:dyDescent="0.25">
      <c r="A2" s="18" t="s">
        <v>268</v>
      </c>
      <c r="B2" s="18" t="s">
        <v>270</v>
      </c>
      <c r="C2" s="18" t="s">
        <v>271</v>
      </c>
      <c r="D2" s="18" t="s">
        <v>146</v>
      </c>
      <c r="H2" s="18" t="s">
        <v>270</v>
      </c>
      <c r="I2" s="18" t="s">
        <v>289</v>
      </c>
      <c r="J2" s="18" t="s">
        <v>359</v>
      </c>
      <c r="N2" s="18" t="s">
        <v>271</v>
      </c>
      <c r="O2" s="18" t="s">
        <v>301</v>
      </c>
      <c r="P2" s="18" t="s">
        <v>305</v>
      </c>
      <c r="Q2" s="18" t="s">
        <v>147</v>
      </c>
    </row>
    <row r="3" spans="1:24" x14ac:dyDescent="0.25">
      <c r="A3">
        <v>1</v>
      </c>
      <c r="B3" s="17" t="s">
        <v>274</v>
      </c>
      <c r="C3" s="19" t="s">
        <v>281</v>
      </c>
      <c r="D3">
        <v>8</v>
      </c>
      <c r="H3" s="17" t="s">
        <v>276</v>
      </c>
      <c r="I3" t="s">
        <v>125</v>
      </c>
      <c r="J3">
        <v>21</v>
      </c>
      <c r="N3" s="19" t="s">
        <v>282</v>
      </c>
      <c r="O3" t="s">
        <v>360</v>
      </c>
      <c r="P3" t="s">
        <v>361</v>
      </c>
      <c r="Q3">
        <v>225</v>
      </c>
    </row>
    <row r="4" spans="1:24" x14ac:dyDescent="0.25">
      <c r="A4">
        <v>2</v>
      </c>
      <c r="B4" s="17" t="s">
        <v>279</v>
      </c>
      <c r="C4" s="19" t="s">
        <v>285</v>
      </c>
      <c r="D4">
        <v>34</v>
      </c>
      <c r="H4" s="17" t="s">
        <v>278</v>
      </c>
      <c r="I4" t="s">
        <v>362</v>
      </c>
      <c r="J4">
        <v>21</v>
      </c>
      <c r="N4" s="19" t="s">
        <v>281</v>
      </c>
      <c r="O4" t="s">
        <v>363</v>
      </c>
      <c r="P4" t="s">
        <v>361</v>
      </c>
      <c r="Q4">
        <v>180</v>
      </c>
      <c r="U4" s="1" t="s">
        <v>137</v>
      </c>
      <c r="V4" s="1" t="s">
        <v>448</v>
      </c>
      <c r="W4" t="s">
        <v>383</v>
      </c>
      <c r="X4" t="s">
        <v>449</v>
      </c>
    </row>
    <row r="5" spans="1:24" x14ac:dyDescent="0.25">
      <c r="A5">
        <v>3</v>
      </c>
      <c r="B5" s="17" t="s">
        <v>279</v>
      </c>
      <c r="C5" s="19" t="s">
        <v>285</v>
      </c>
      <c r="D5">
        <v>26</v>
      </c>
      <c r="H5" s="17" t="s">
        <v>274</v>
      </c>
      <c r="I5" t="s">
        <v>364</v>
      </c>
      <c r="J5">
        <v>27</v>
      </c>
      <c r="N5" s="19" t="s">
        <v>284</v>
      </c>
      <c r="O5" t="s">
        <v>365</v>
      </c>
      <c r="P5" t="s">
        <v>361</v>
      </c>
      <c r="Q5">
        <v>240</v>
      </c>
      <c r="U5" s="1"/>
      <c r="V5" s="1"/>
    </row>
    <row r="6" spans="1:24" x14ac:dyDescent="0.25">
      <c r="A6">
        <v>4</v>
      </c>
      <c r="B6" s="17" t="s">
        <v>276</v>
      </c>
      <c r="C6" s="19" t="s">
        <v>282</v>
      </c>
      <c r="D6">
        <v>72</v>
      </c>
      <c r="H6" s="17" t="s">
        <v>279</v>
      </c>
      <c r="I6" t="s">
        <v>366</v>
      </c>
      <c r="J6">
        <v>21</v>
      </c>
      <c r="N6" s="19" t="s">
        <v>367</v>
      </c>
      <c r="O6" t="s">
        <v>368</v>
      </c>
      <c r="P6" t="s">
        <v>361</v>
      </c>
      <c r="Q6">
        <v>180</v>
      </c>
      <c r="U6" s="1" t="s">
        <v>139</v>
      </c>
      <c r="V6" s="1" t="s">
        <v>450</v>
      </c>
      <c r="W6" t="s">
        <v>383</v>
      </c>
      <c r="X6" t="s">
        <v>199</v>
      </c>
    </row>
    <row r="7" spans="1:24" x14ac:dyDescent="0.25">
      <c r="A7">
        <v>5</v>
      </c>
      <c r="B7" s="17" t="s">
        <v>276</v>
      </c>
      <c r="C7" s="19" t="s">
        <v>281</v>
      </c>
      <c r="D7">
        <v>38</v>
      </c>
      <c r="H7" s="17" t="s">
        <v>273</v>
      </c>
      <c r="I7" t="s">
        <v>369</v>
      </c>
      <c r="J7">
        <v>21</v>
      </c>
      <c r="N7" s="19" t="s">
        <v>285</v>
      </c>
      <c r="O7" t="s">
        <v>370</v>
      </c>
      <c r="P7" t="s">
        <v>361</v>
      </c>
      <c r="Q7">
        <v>280</v>
      </c>
      <c r="U7" s="1"/>
      <c r="V7" s="1"/>
    </row>
    <row r="8" spans="1:24" x14ac:dyDescent="0.25">
      <c r="A8">
        <v>6</v>
      </c>
      <c r="B8" s="17" t="s">
        <v>274</v>
      </c>
      <c r="C8" s="19" t="s">
        <v>282</v>
      </c>
      <c r="D8">
        <v>48</v>
      </c>
      <c r="U8" s="1" t="s">
        <v>141</v>
      </c>
      <c r="V8" s="1" t="s">
        <v>451</v>
      </c>
      <c r="W8" t="s">
        <v>383</v>
      </c>
      <c r="X8" t="s">
        <v>453</v>
      </c>
    </row>
    <row r="9" spans="1:24" x14ac:dyDescent="0.25">
      <c r="A9">
        <v>7</v>
      </c>
      <c r="B9" s="17" t="s">
        <v>273</v>
      </c>
      <c r="C9" s="19" t="s">
        <v>284</v>
      </c>
      <c r="D9">
        <v>60</v>
      </c>
      <c r="U9" s="1"/>
      <c r="V9" s="1"/>
    </row>
    <row r="10" spans="1:24" x14ac:dyDescent="0.25">
      <c r="A10">
        <v>8</v>
      </c>
      <c r="B10" s="17" t="s">
        <v>274</v>
      </c>
      <c r="C10" s="19" t="s">
        <v>367</v>
      </c>
      <c r="D10">
        <v>60</v>
      </c>
      <c r="U10" s="1" t="s">
        <v>142</v>
      </c>
      <c r="V10" s="1" t="s">
        <v>452</v>
      </c>
      <c r="W10" t="s">
        <v>383</v>
      </c>
      <c r="X10" t="s">
        <v>454</v>
      </c>
    </row>
    <row r="11" spans="1:24" x14ac:dyDescent="0.25">
      <c r="A11">
        <v>9</v>
      </c>
      <c r="B11" s="17" t="s">
        <v>274</v>
      </c>
      <c r="C11" s="19" t="s">
        <v>282</v>
      </c>
      <c r="D11">
        <v>13</v>
      </c>
    </row>
    <row r="12" spans="1:24" x14ac:dyDescent="0.25">
      <c r="A12">
        <v>10</v>
      </c>
      <c r="B12" s="17" t="s">
        <v>278</v>
      </c>
      <c r="C12" s="19" t="s">
        <v>281</v>
      </c>
      <c r="D12">
        <v>59</v>
      </c>
    </row>
    <row r="13" spans="1:24" x14ac:dyDescent="0.25">
      <c r="A13">
        <v>11</v>
      </c>
      <c r="B13" s="17" t="s">
        <v>278</v>
      </c>
      <c r="C13" s="19" t="s">
        <v>281</v>
      </c>
      <c r="D13">
        <v>28</v>
      </c>
      <c r="H13" t="s">
        <v>371</v>
      </c>
      <c r="I13" s="85" t="s">
        <v>372</v>
      </c>
      <c r="J13" s="85"/>
      <c r="K13" s="85"/>
      <c r="L13" s="85"/>
      <c r="M13" s="85"/>
      <c r="N13" s="85"/>
      <c r="O13" s="85"/>
      <c r="P13" s="85"/>
      <c r="Q13" s="85"/>
      <c r="R13" s="85"/>
    </row>
    <row r="14" spans="1:24" x14ac:dyDescent="0.25">
      <c r="A14">
        <v>12</v>
      </c>
      <c r="B14" s="17" t="s">
        <v>279</v>
      </c>
      <c r="C14" s="19" t="s">
        <v>285</v>
      </c>
      <c r="D14">
        <v>49</v>
      </c>
      <c r="H14" t="s">
        <v>373</v>
      </c>
      <c r="I14" s="85" t="s">
        <v>374</v>
      </c>
      <c r="J14" s="85"/>
      <c r="K14" s="85"/>
      <c r="L14" s="85"/>
      <c r="M14" s="85"/>
      <c r="N14" s="85"/>
      <c r="O14" s="85"/>
      <c r="P14" s="85"/>
      <c r="Q14" s="85"/>
      <c r="R14" s="85"/>
    </row>
    <row r="15" spans="1:24" x14ac:dyDescent="0.25">
      <c r="A15">
        <v>13</v>
      </c>
      <c r="B15" s="17" t="s">
        <v>278</v>
      </c>
      <c r="C15" s="19" t="s">
        <v>367</v>
      </c>
      <c r="D15">
        <v>33</v>
      </c>
      <c r="H15" t="s">
        <v>375</v>
      </c>
      <c r="I15" s="86" t="s">
        <v>376</v>
      </c>
      <c r="J15" s="86"/>
      <c r="K15" s="86"/>
      <c r="L15" s="86"/>
      <c r="M15" s="86"/>
      <c r="N15" s="86"/>
      <c r="O15" s="86"/>
      <c r="P15" s="86"/>
      <c r="Q15" s="86"/>
      <c r="R15" s="86"/>
    </row>
    <row r="16" spans="1:24" x14ac:dyDescent="0.25">
      <c r="A16">
        <v>14</v>
      </c>
      <c r="B16" s="17" t="s">
        <v>273</v>
      </c>
      <c r="C16" s="19" t="s">
        <v>281</v>
      </c>
      <c r="D16">
        <v>55</v>
      </c>
    </row>
    <row r="17" spans="1:12" x14ac:dyDescent="0.25">
      <c r="A17">
        <v>15</v>
      </c>
      <c r="B17" s="17" t="s">
        <v>276</v>
      </c>
      <c r="C17" s="19" t="s">
        <v>284</v>
      </c>
      <c r="D17">
        <v>34</v>
      </c>
      <c r="H17" t="s">
        <v>377</v>
      </c>
      <c r="J17" s="20"/>
      <c r="K17" s="20" t="s">
        <v>378</v>
      </c>
      <c r="L17" s="20" t="s">
        <v>379</v>
      </c>
    </row>
    <row r="18" spans="1:12" x14ac:dyDescent="0.25">
      <c r="A18">
        <v>16</v>
      </c>
      <c r="B18" s="17" t="s">
        <v>273</v>
      </c>
      <c r="C18" s="19" t="s">
        <v>282</v>
      </c>
      <c r="D18">
        <v>42</v>
      </c>
      <c r="J18" s="20" t="s">
        <v>380</v>
      </c>
      <c r="K18" s="20" t="s">
        <v>381</v>
      </c>
      <c r="L18" s="20" t="s">
        <v>381</v>
      </c>
    </row>
    <row r="19" spans="1:12" x14ac:dyDescent="0.25">
      <c r="A19">
        <v>17</v>
      </c>
      <c r="B19" s="17" t="s">
        <v>278</v>
      </c>
      <c r="C19" s="19" t="s">
        <v>284</v>
      </c>
      <c r="D19">
        <v>64</v>
      </c>
      <c r="J19" s="20" t="s">
        <v>382</v>
      </c>
      <c r="K19" s="20" t="s">
        <v>383</v>
      </c>
      <c r="L19" s="20" t="s">
        <v>381</v>
      </c>
    </row>
    <row r="20" spans="1:12" x14ac:dyDescent="0.25">
      <c r="A20">
        <v>18</v>
      </c>
      <c r="B20" s="17" t="s">
        <v>273</v>
      </c>
      <c r="C20" s="19" t="s">
        <v>367</v>
      </c>
      <c r="D20">
        <v>43</v>
      </c>
    </row>
    <row r="21" spans="1:12" x14ac:dyDescent="0.25">
      <c r="A21">
        <v>19</v>
      </c>
      <c r="B21" s="17" t="s">
        <v>274</v>
      </c>
      <c r="C21" s="19" t="s">
        <v>285</v>
      </c>
      <c r="D21">
        <v>83</v>
      </c>
    </row>
    <row r="22" spans="1:12" x14ac:dyDescent="0.25">
      <c r="A22">
        <v>20</v>
      </c>
      <c r="B22" s="17" t="s">
        <v>278</v>
      </c>
      <c r="C22" s="19" t="s">
        <v>284</v>
      </c>
      <c r="D22">
        <v>82</v>
      </c>
    </row>
    <row r="23" spans="1:12" x14ac:dyDescent="0.25">
      <c r="A23">
        <v>21</v>
      </c>
      <c r="B23" s="17" t="s">
        <v>274</v>
      </c>
      <c r="C23" s="19" t="s">
        <v>281</v>
      </c>
      <c r="D23">
        <v>56</v>
      </c>
      <c r="H23" t="s">
        <v>388</v>
      </c>
      <c r="I23" t="s">
        <v>389</v>
      </c>
    </row>
    <row r="24" spans="1:12" x14ac:dyDescent="0.25">
      <c r="A24">
        <v>22</v>
      </c>
      <c r="B24" s="17" t="s">
        <v>276</v>
      </c>
      <c r="C24" s="19" t="s">
        <v>281</v>
      </c>
      <c r="D24">
        <v>72</v>
      </c>
    </row>
    <row r="25" spans="1:12" x14ac:dyDescent="0.25">
      <c r="A25">
        <v>23</v>
      </c>
      <c r="B25" s="17" t="s">
        <v>279</v>
      </c>
      <c r="C25" s="19" t="s">
        <v>284</v>
      </c>
      <c r="D25">
        <v>69</v>
      </c>
    </row>
    <row r="26" spans="1:12" x14ac:dyDescent="0.25">
      <c r="A26">
        <v>24</v>
      </c>
      <c r="B26" s="17" t="s">
        <v>273</v>
      </c>
      <c r="C26" s="19" t="s">
        <v>281</v>
      </c>
      <c r="D26">
        <v>62</v>
      </c>
    </row>
  </sheetData>
  <mergeCells count="3">
    <mergeCell ref="I13:R13"/>
    <mergeCell ref="I14:R14"/>
    <mergeCell ref="I15:R1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EC384-B8E8-46B9-B166-BB103CA6B8E5}">
  <dimension ref="D2:AS51"/>
  <sheetViews>
    <sheetView topLeftCell="T1" workbookViewId="0">
      <selection activeCell="AE14" sqref="AE14"/>
    </sheetView>
  </sheetViews>
  <sheetFormatPr defaultRowHeight="15" x14ac:dyDescent="0.25"/>
  <cols>
    <col min="8" max="8" width="11.85546875" bestFit="1" customWidth="1"/>
    <col min="11" max="11" width="33" bestFit="1" customWidth="1"/>
    <col min="15" max="15" width="11.85546875" bestFit="1" customWidth="1"/>
    <col min="26" max="26" width="11.85546875" bestFit="1" customWidth="1"/>
    <col min="30" max="31" width="13.85546875" bestFit="1" customWidth="1"/>
  </cols>
  <sheetData>
    <row r="2" spans="4:36" x14ac:dyDescent="0.25">
      <c r="D2" s="1" t="s">
        <v>62</v>
      </c>
      <c r="K2" s="1" t="s">
        <v>172</v>
      </c>
      <c r="U2" s="1" t="s">
        <v>63</v>
      </c>
    </row>
    <row r="4" spans="4:36" x14ac:dyDescent="0.25">
      <c r="E4" s="2" t="s">
        <v>3</v>
      </c>
      <c r="G4" t="s">
        <v>4</v>
      </c>
      <c r="H4" t="s">
        <v>5</v>
      </c>
      <c r="I4" t="s">
        <v>6</v>
      </c>
      <c r="L4" s="2" t="s">
        <v>3</v>
      </c>
      <c r="N4" s="3" t="s">
        <v>4</v>
      </c>
      <c r="O4" s="3" t="s">
        <v>5</v>
      </c>
      <c r="P4" s="3" t="s">
        <v>6</v>
      </c>
      <c r="W4" s="2" t="s">
        <v>3</v>
      </c>
      <c r="Y4" t="s">
        <v>4</v>
      </c>
      <c r="Z4" t="s">
        <v>5</v>
      </c>
      <c r="AA4" t="s">
        <v>6</v>
      </c>
      <c r="AD4" s="77" t="s">
        <v>420</v>
      </c>
      <c r="AE4" t="s">
        <v>420</v>
      </c>
      <c r="AF4" s="2" t="s">
        <v>3</v>
      </c>
      <c r="AH4" t="s">
        <v>4</v>
      </c>
      <c r="AI4" t="s">
        <v>5</v>
      </c>
      <c r="AJ4" t="s">
        <v>6</v>
      </c>
    </row>
    <row r="5" spans="4:36" x14ac:dyDescent="0.25">
      <c r="G5" t="s">
        <v>7</v>
      </c>
      <c r="H5" t="s">
        <v>8</v>
      </c>
      <c r="I5" s="44">
        <v>604</v>
      </c>
      <c r="L5" s="2" t="s">
        <v>14</v>
      </c>
      <c r="N5" s="3" t="s">
        <v>7</v>
      </c>
      <c r="O5" s="3" t="s">
        <v>8</v>
      </c>
      <c r="P5" s="3">
        <v>604</v>
      </c>
      <c r="Y5" t="s">
        <v>7</v>
      </c>
      <c r="Z5" t="s">
        <v>8</v>
      </c>
      <c r="AA5">
        <v>604</v>
      </c>
      <c r="AD5" s="77"/>
      <c r="AH5" t="s">
        <v>7</v>
      </c>
      <c r="AI5" t="s">
        <v>8</v>
      </c>
      <c r="AJ5">
        <v>604</v>
      </c>
    </row>
    <row r="6" spans="4:36" x14ac:dyDescent="0.25">
      <c r="G6" t="s">
        <v>9</v>
      </c>
      <c r="H6" t="s">
        <v>8</v>
      </c>
      <c r="I6" s="44">
        <v>253</v>
      </c>
      <c r="L6" s="2" t="s">
        <v>16</v>
      </c>
      <c r="N6" s="3" t="s">
        <v>9</v>
      </c>
      <c r="O6" s="3" t="s">
        <v>8</v>
      </c>
      <c r="P6" s="3">
        <v>253</v>
      </c>
      <c r="Y6" t="s">
        <v>9</v>
      </c>
      <c r="Z6" t="s">
        <v>8</v>
      </c>
      <c r="AA6">
        <v>253</v>
      </c>
      <c r="AD6" s="77"/>
      <c r="AH6" t="s">
        <v>9</v>
      </c>
      <c r="AI6" t="s">
        <v>8</v>
      </c>
      <c r="AJ6">
        <v>253</v>
      </c>
    </row>
    <row r="7" spans="4:36" x14ac:dyDescent="0.25">
      <c r="G7" t="s">
        <v>10</v>
      </c>
      <c r="H7" t="s">
        <v>8</v>
      </c>
      <c r="I7" s="44">
        <v>239</v>
      </c>
      <c r="N7" s="3" t="s">
        <v>10</v>
      </c>
      <c r="O7" s="3" t="s">
        <v>8</v>
      </c>
      <c r="P7" s="3">
        <v>239</v>
      </c>
      <c r="Y7" t="s">
        <v>10</v>
      </c>
      <c r="Z7" t="s">
        <v>8</v>
      </c>
      <c r="AA7">
        <v>239</v>
      </c>
      <c r="AD7" s="77"/>
      <c r="AH7" t="s">
        <v>10</v>
      </c>
      <c r="AI7" t="s">
        <v>8</v>
      </c>
      <c r="AJ7">
        <v>239</v>
      </c>
    </row>
    <row r="8" spans="4:36" x14ac:dyDescent="0.25">
      <c r="G8" t="s">
        <v>11</v>
      </c>
      <c r="H8" t="s">
        <v>8</v>
      </c>
      <c r="I8" s="44">
        <v>403</v>
      </c>
      <c r="N8" s="3" t="s">
        <v>11</v>
      </c>
      <c r="O8" s="3" t="s">
        <v>8</v>
      </c>
      <c r="P8" s="3">
        <v>403</v>
      </c>
      <c r="Y8" t="s">
        <v>11</v>
      </c>
      <c r="Z8" t="s">
        <v>8</v>
      </c>
      <c r="AA8">
        <v>403</v>
      </c>
      <c r="AD8" s="77"/>
      <c r="AH8" t="s">
        <v>11</v>
      </c>
      <c r="AI8" t="s">
        <v>8</v>
      </c>
      <c r="AJ8">
        <v>403</v>
      </c>
    </row>
    <row r="9" spans="4:36" x14ac:dyDescent="0.25">
      <c r="G9" t="s">
        <v>12</v>
      </c>
      <c r="H9" t="s">
        <v>8</v>
      </c>
      <c r="I9" s="44">
        <v>616</v>
      </c>
      <c r="N9" s="3" t="s">
        <v>12</v>
      </c>
      <c r="O9" s="3" t="s">
        <v>8</v>
      </c>
      <c r="P9" s="3">
        <v>616</v>
      </c>
      <c r="Y9" t="s">
        <v>12</v>
      </c>
      <c r="Z9" t="s">
        <v>8</v>
      </c>
      <c r="AA9">
        <v>616</v>
      </c>
      <c r="AD9" s="77"/>
      <c r="AH9" t="s">
        <v>12</v>
      </c>
      <c r="AI9" t="s">
        <v>8</v>
      </c>
      <c r="AJ9">
        <v>616</v>
      </c>
    </row>
    <row r="10" spans="4:36" x14ac:dyDescent="0.25">
      <c r="G10" t="s">
        <v>13</v>
      </c>
      <c r="H10" t="s">
        <v>8</v>
      </c>
      <c r="I10" s="44">
        <v>726</v>
      </c>
      <c r="N10" s="3" t="s">
        <v>13</v>
      </c>
      <c r="O10" s="3" t="s">
        <v>8</v>
      </c>
      <c r="P10" s="3">
        <v>726</v>
      </c>
      <c r="Y10" t="s">
        <v>13</v>
      </c>
      <c r="Z10" t="s">
        <v>8</v>
      </c>
      <c r="AA10">
        <v>726</v>
      </c>
      <c r="AD10" s="77"/>
      <c r="AH10" t="s">
        <v>13</v>
      </c>
      <c r="AI10" t="s">
        <v>8</v>
      </c>
      <c r="AJ10">
        <v>726</v>
      </c>
    </row>
    <row r="11" spans="4:36" x14ac:dyDescent="0.25">
      <c r="N11" s="3" t="s">
        <v>7</v>
      </c>
      <c r="O11" s="3" t="s">
        <v>15</v>
      </c>
      <c r="P11" s="3">
        <v>367</v>
      </c>
      <c r="AD11" s="77"/>
    </row>
    <row r="12" spans="4:36" x14ac:dyDescent="0.25">
      <c r="N12" s="3" t="s">
        <v>9</v>
      </c>
      <c r="O12" s="3" t="s">
        <v>15</v>
      </c>
      <c r="P12" s="3">
        <v>551</v>
      </c>
      <c r="AD12" s="77"/>
    </row>
    <row r="13" spans="4:36" x14ac:dyDescent="0.25">
      <c r="N13" s="3" t="s">
        <v>10</v>
      </c>
      <c r="O13" s="3" t="s">
        <v>15</v>
      </c>
      <c r="P13" s="3">
        <v>711</v>
      </c>
      <c r="AD13" s="77"/>
    </row>
    <row r="14" spans="4:36" x14ac:dyDescent="0.25">
      <c r="E14" s="2" t="s">
        <v>14</v>
      </c>
      <c r="G14" t="s">
        <v>4</v>
      </c>
      <c r="H14" t="s">
        <v>5</v>
      </c>
      <c r="I14" t="s">
        <v>6</v>
      </c>
      <c r="N14" s="3" t="s">
        <v>11</v>
      </c>
      <c r="O14" s="3" t="s">
        <v>15</v>
      </c>
      <c r="P14" s="3">
        <v>412</v>
      </c>
      <c r="W14" s="2" t="s">
        <v>14</v>
      </c>
      <c r="Y14" t="s">
        <v>4</v>
      </c>
      <c r="Z14" t="s">
        <v>5</v>
      </c>
      <c r="AA14" t="s">
        <v>6</v>
      </c>
      <c r="AD14" s="77"/>
      <c r="AE14" t="s">
        <v>421</v>
      </c>
      <c r="AF14" s="2" t="s">
        <v>14</v>
      </c>
      <c r="AH14" t="s">
        <v>4</v>
      </c>
      <c r="AI14" t="s">
        <v>5</v>
      </c>
      <c r="AJ14" t="s">
        <v>6</v>
      </c>
    </row>
    <row r="15" spans="4:36" x14ac:dyDescent="0.25">
      <c r="G15" t="s">
        <v>7</v>
      </c>
      <c r="H15" t="s">
        <v>15</v>
      </c>
      <c r="I15">
        <v>367</v>
      </c>
      <c r="N15" s="3" t="s">
        <v>12</v>
      </c>
      <c r="O15" s="3" t="s">
        <v>15</v>
      </c>
      <c r="P15" s="3">
        <v>485</v>
      </c>
      <c r="Y15" t="s">
        <v>7</v>
      </c>
      <c r="Z15" t="s">
        <v>15</v>
      </c>
      <c r="AA15">
        <v>367</v>
      </c>
      <c r="AH15" t="s">
        <v>7</v>
      </c>
      <c r="AI15" t="s">
        <v>15</v>
      </c>
      <c r="AJ15">
        <v>367</v>
      </c>
    </row>
    <row r="16" spans="4:36" x14ac:dyDescent="0.25">
      <c r="G16" t="s">
        <v>9</v>
      </c>
      <c r="H16" t="s">
        <v>15</v>
      </c>
      <c r="I16">
        <v>551</v>
      </c>
      <c r="N16" s="3" t="s">
        <v>13</v>
      </c>
      <c r="O16" s="3" t="s">
        <v>15</v>
      </c>
      <c r="P16" s="3">
        <v>452</v>
      </c>
      <c r="Y16" t="s">
        <v>9</v>
      </c>
      <c r="Z16" t="s">
        <v>15</v>
      </c>
      <c r="AA16">
        <v>551</v>
      </c>
      <c r="AH16" t="s">
        <v>9</v>
      </c>
      <c r="AI16" t="s">
        <v>15</v>
      </c>
      <c r="AJ16">
        <v>551</v>
      </c>
    </row>
    <row r="17" spans="5:36" x14ac:dyDescent="0.25">
      <c r="G17" t="s">
        <v>10</v>
      </c>
      <c r="H17" t="s">
        <v>15</v>
      </c>
      <c r="I17">
        <v>711</v>
      </c>
      <c r="N17" s="3" t="s">
        <v>7</v>
      </c>
      <c r="O17" s="3" t="s">
        <v>17</v>
      </c>
      <c r="P17" s="3">
        <v>611</v>
      </c>
      <c r="Y17" t="s">
        <v>10</v>
      </c>
      <c r="Z17" t="s">
        <v>15</v>
      </c>
      <c r="AA17">
        <v>711</v>
      </c>
      <c r="AH17" t="s">
        <v>10</v>
      </c>
      <c r="AI17" t="s">
        <v>15</v>
      </c>
      <c r="AJ17">
        <v>711</v>
      </c>
    </row>
    <row r="18" spans="5:36" x14ac:dyDescent="0.25">
      <c r="G18" t="s">
        <v>11</v>
      </c>
      <c r="H18" t="s">
        <v>15</v>
      </c>
      <c r="I18">
        <v>412</v>
      </c>
      <c r="N18" s="3" t="s">
        <v>9</v>
      </c>
      <c r="O18" s="3" t="s">
        <v>17</v>
      </c>
      <c r="P18" s="3">
        <v>640</v>
      </c>
      <c r="Y18" t="s">
        <v>11</v>
      </c>
      <c r="Z18" t="s">
        <v>15</v>
      </c>
      <c r="AA18">
        <v>412</v>
      </c>
      <c r="AH18" t="s">
        <v>11</v>
      </c>
      <c r="AI18" t="s">
        <v>15</v>
      </c>
      <c r="AJ18">
        <v>412</v>
      </c>
    </row>
    <row r="19" spans="5:36" x14ac:dyDescent="0.25">
      <c r="G19" t="s">
        <v>12</v>
      </c>
      <c r="H19" t="s">
        <v>15</v>
      </c>
      <c r="I19">
        <v>485</v>
      </c>
      <c r="N19" s="3" t="s">
        <v>10</v>
      </c>
      <c r="O19" s="3" t="s">
        <v>17</v>
      </c>
      <c r="P19" s="3">
        <v>600</v>
      </c>
      <c r="Y19" t="s">
        <v>12</v>
      </c>
      <c r="Z19" t="s">
        <v>15</v>
      </c>
      <c r="AA19">
        <v>485</v>
      </c>
      <c r="AH19" t="s">
        <v>12</v>
      </c>
      <c r="AI19" t="s">
        <v>15</v>
      </c>
      <c r="AJ19">
        <v>485</v>
      </c>
    </row>
    <row r="20" spans="5:36" x14ac:dyDescent="0.25">
      <c r="G20" t="s">
        <v>13</v>
      </c>
      <c r="H20" t="s">
        <v>15</v>
      </c>
      <c r="I20">
        <v>452</v>
      </c>
      <c r="N20" s="3" t="s">
        <v>11</v>
      </c>
      <c r="O20" s="3" t="s">
        <v>17</v>
      </c>
      <c r="P20" s="3">
        <v>137</v>
      </c>
      <c r="Y20" t="s">
        <v>13</v>
      </c>
      <c r="Z20" t="s">
        <v>15</v>
      </c>
      <c r="AA20">
        <v>452</v>
      </c>
      <c r="AH20" t="s">
        <v>13</v>
      </c>
      <c r="AI20" t="s">
        <v>15</v>
      </c>
      <c r="AJ20">
        <v>452</v>
      </c>
    </row>
    <row r="21" spans="5:36" x14ac:dyDescent="0.25">
      <c r="N21" s="3" t="s">
        <v>12</v>
      </c>
      <c r="O21" s="3" t="s">
        <v>17</v>
      </c>
      <c r="P21" s="3">
        <v>499</v>
      </c>
    </row>
    <row r="22" spans="5:36" x14ac:dyDescent="0.25">
      <c r="N22" s="3" t="s">
        <v>13</v>
      </c>
      <c r="O22" s="3" t="s">
        <v>17</v>
      </c>
      <c r="P22" s="3">
        <v>561</v>
      </c>
    </row>
    <row r="25" spans="5:36" x14ac:dyDescent="0.25">
      <c r="E25" s="2" t="s">
        <v>16</v>
      </c>
      <c r="G25" t="s">
        <v>4</v>
      </c>
      <c r="H25" t="s">
        <v>5</v>
      </c>
      <c r="I25" t="s">
        <v>6</v>
      </c>
      <c r="W25" s="2" t="s">
        <v>16</v>
      </c>
      <c r="Y25" t="s">
        <v>4</v>
      </c>
      <c r="Z25" t="s">
        <v>5</v>
      </c>
      <c r="AA25" t="s">
        <v>6</v>
      </c>
      <c r="AD25" t="s">
        <v>421</v>
      </c>
      <c r="AF25" s="2" t="s">
        <v>16</v>
      </c>
      <c r="AH25" t="s">
        <v>4</v>
      </c>
      <c r="AI25" t="s">
        <v>5</v>
      </c>
      <c r="AJ25" t="s">
        <v>6</v>
      </c>
    </row>
    <row r="26" spans="5:36" x14ac:dyDescent="0.25">
      <c r="G26" t="s">
        <v>7</v>
      </c>
      <c r="H26" t="s">
        <v>17</v>
      </c>
      <c r="I26">
        <v>611</v>
      </c>
      <c r="Y26" t="s">
        <v>7</v>
      </c>
      <c r="Z26" t="s">
        <v>17</v>
      </c>
      <c r="AA26">
        <v>611</v>
      </c>
      <c r="AH26" t="s">
        <v>7</v>
      </c>
      <c r="AI26" t="s">
        <v>17</v>
      </c>
      <c r="AJ26">
        <v>611</v>
      </c>
    </row>
    <row r="27" spans="5:36" x14ac:dyDescent="0.25">
      <c r="G27" t="s">
        <v>9</v>
      </c>
      <c r="H27" t="s">
        <v>17</v>
      </c>
      <c r="I27">
        <v>640</v>
      </c>
      <c r="Y27" t="s">
        <v>9</v>
      </c>
      <c r="Z27" t="s">
        <v>17</v>
      </c>
      <c r="AA27">
        <v>640</v>
      </c>
      <c r="AH27" t="s">
        <v>9</v>
      </c>
      <c r="AI27" t="s">
        <v>17</v>
      </c>
      <c r="AJ27">
        <v>640</v>
      </c>
    </row>
    <row r="28" spans="5:36" x14ac:dyDescent="0.25">
      <c r="G28" t="s">
        <v>10</v>
      </c>
      <c r="H28" t="s">
        <v>17</v>
      </c>
      <c r="I28">
        <v>600</v>
      </c>
      <c r="Y28" t="s">
        <v>10</v>
      </c>
      <c r="Z28" t="s">
        <v>17</v>
      </c>
      <c r="AA28">
        <v>600</v>
      </c>
      <c r="AH28" t="s">
        <v>10</v>
      </c>
      <c r="AI28" t="s">
        <v>17</v>
      </c>
      <c r="AJ28">
        <v>600</v>
      </c>
    </row>
    <row r="29" spans="5:36" x14ac:dyDescent="0.25">
      <c r="G29" t="s">
        <v>11</v>
      </c>
      <c r="H29" t="s">
        <v>17</v>
      </c>
      <c r="I29">
        <v>137</v>
      </c>
      <c r="Y29" t="s">
        <v>11</v>
      </c>
      <c r="Z29" t="s">
        <v>17</v>
      </c>
      <c r="AA29">
        <v>137</v>
      </c>
      <c r="AH29" t="s">
        <v>11</v>
      </c>
      <c r="AI29" t="s">
        <v>17</v>
      </c>
      <c r="AJ29">
        <v>137</v>
      </c>
    </row>
    <row r="30" spans="5:36" x14ac:dyDescent="0.25">
      <c r="G30" t="s">
        <v>12</v>
      </c>
      <c r="H30" t="s">
        <v>17</v>
      </c>
      <c r="I30">
        <v>499</v>
      </c>
      <c r="Y30" t="s">
        <v>12</v>
      </c>
      <c r="Z30" t="s">
        <v>17</v>
      </c>
      <c r="AA30">
        <v>499</v>
      </c>
      <c r="AH30" t="s">
        <v>12</v>
      </c>
      <c r="AI30" t="s">
        <v>17</v>
      </c>
      <c r="AJ30">
        <v>499</v>
      </c>
    </row>
    <row r="31" spans="5:36" x14ac:dyDescent="0.25">
      <c r="G31" t="s">
        <v>13</v>
      </c>
      <c r="H31" t="s">
        <v>17</v>
      </c>
      <c r="I31">
        <v>561</v>
      </c>
      <c r="Y31" t="s">
        <v>13</v>
      </c>
      <c r="Z31" t="s">
        <v>17</v>
      </c>
      <c r="AA31">
        <v>561</v>
      </c>
      <c r="AH31" t="s">
        <v>13</v>
      </c>
      <c r="AI31" t="s">
        <v>17</v>
      </c>
      <c r="AJ31">
        <v>561</v>
      </c>
    </row>
    <row r="35" spans="23:45" x14ac:dyDescent="0.25">
      <c r="W35" s="2" t="s">
        <v>18</v>
      </c>
      <c r="Y35" t="s">
        <v>4</v>
      </c>
      <c r="Z35" t="s">
        <v>5</v>
      </c>
      <c r="AA35" t="s">
        <v>6</v>
      </c>
      <c r="AB35" t="s">
        <v>19</v>
      </c>
      <c r="AF35" s="2" t="s">
        <v>18</v>
      </c>
      <c r="AH35" t="s">
        <v>4</v>
      </c>
      <c r="AI35" t="s">
        <v>5</v>
      </c>
      <c r="AJ35" t="s">
        <v>6</v>
      </c>
      <c r="AK35" s="17" t="s">
        <v>19</v>
      </c>
      <c r="AN35" s="2" t="s">
        <v>18</v>
      </c>
      <c r="AP35" t="s">
        <v>4</v>
      </c>
      <c r="AQ35" t="s">
        <v>5</v>
      </c>
      <c r="AR35" t="s">
        <v>6</v>
      </c>
      <c r="AS35" s="17" t="s">
        <v>19</v>
      </c>
    </row>
    <row r="36" spans="23:45" x14ac:dyDescent="0.25">
      <c r="Y36" t="s">
        <v>7</v>
      </c>
      <c r="Z36" t="s">
        <v>20</v>
      </c>
      <c r="AA36">
        <v>611</v>
      </c>
      <c r="AB36" t="s">
        <v>173</v>
      </c>
      <c r="AH36" t="s">
        <v>7</v>
      </c>
      <c r="AI36" t="s">
        <v>20</v>
      </c>
      <c r="AJ36">
        <v>611</v>
      </c>
      <c r="AK36" s="17" t="s">
        <v>173</v>
      </c>
      <c r="AP36" t="s">
        <v>7</v>
      </c>
      <c r="AQ36" t="s">
        <v>20</v>
      </c>
      <c r="AR36">
        <v>611</v>
      </c>
      <c r="AS36" s="17" t="s">
        <v>173</v>
      </c>
    </row>
    <row r="37" spans="23:45" x14ac:dyDescent="0.25">
      <c r="Y37" t="s">
        <v>9</v>
      </c>
      <c r="Z37" t="s">
        <v>20</v>
      </c>
      <c r="AA37">
        <v>640</v>
      </c>
      <c r="AB37" t="s">
        <v>173</v>
      </c>
      <c r="AH37" t="s">
        <v>9</v>
      </c>
      <c r="AI37" t="s">
        <v>20</v>
      </c>
      <c r="AJ37">
        <v>640</v>
      </c>
      <c r="AK37" s="17" t="s">
        <v>173</v>
      </c>
      <c r="AP37" t="s">
        <v>9</v>
      </c>
      <c r="AQ37" t="s">
        <v>20</v>
      </c>
      <c r="AR37">
        <v>640</v>
      </c>
      <c r="AS37" s="17" t="s">
        <v>173</v>
      </c>
    </row>
    <row r="38" spans="23:45" x14ac:dyDescent="0.25">
      <c r="Y38" t="s">
        <v>10</v>
      </c>
      <c r="Z38" t="s">
        <v>20</v>
      </c>
      <c r="AA38">
        <v>600</v>
      </c>
      <c r="AB38" t="s">
        <v>173</v>
      </c>
      <c r="AH38" t="s">
        <v>10</v>
      </c>
      <c r="AI38" t="s">
        <v>20</v>
      </c>
      <c r="AJ38">
        <v>600</v>
      </c>
      <c r="AK38" s="17" t="s">
        <v>173</v>
      </c>
      <c r="AP38" t="s">
        <v>10</v>
      </c>
      <c r="AQ38" t="s">
        <v>20</v>
      </c>
      <c r="AR38">
        <v>600</v>
      </c>
      <c r="AS38" s="17" t="s">
        <v>173</v>
      </c>
    </row>
    <row r="39" spans="23:45" x14ac:dyDescent="0.25">
      <c r="Y39" t="s">
        <v>11</v>
      </c>
      <c r="Z39" t="s">
        <v>20</v>
      </c>
      <c r="AA39">
        <v>137</v>
      </c>
      <c r="AB39" t="s">
        <v>173</v>
      </c>
      <c r="AH39" t="s">
        <v>11</v>
      </c>
      <c r="AI39" t="s">
        <v>20</v>
      </c>
      <c r="AJ39">
        <v>137</v>
      </c>
      <c r="AK39" s="17" t="s">
        <v>173</v>
      </c>
      <c r="AP39" t="s">
        <v>11</v>
      </c>
      <c r="AQ39" t="s">
        <v>20</v>
      </c>
      <c r="AR39">
        <v>137</v>
      </c>
      <c r="AS39" s="17" t="s">
        <v>173</v>
      </c>
    </row>
    <row r="40" spans="23:45" x14ac:dyDescent="0.25">
      <c r="Y40" t="s">
        <v>12</v>
      </c>
      <c r="Z40" t="s">
        <v>20</v>
      </c>
      <c r="AA40">
        <v>499</v>
      </c>
      <c r="AB40" t="s">
        <v>173</v>
      </c>
      <c r="AH40" t="s">
        <v>12</v>
      </c>
      <c r="AI40" t="s">
        <v>20</v>
      </c>
      <c r="AJ40">
        <v>499</v>
      </c>
      <c r="AK40" s="17" t="s">
        <v>173</v>
      </c>
      <c r="AP40" t="s">
        <v>12</v>
      </c>
      <c r="AQ40" t="s">
        <v>20</v>
      </c>
      <c r="AR40">
        <v>499</v>
      </c>
      <c r="AS40" s="17" t="s">
        <v>173</v>
      </c>
    </row>
    <row r="41" spans="23:45" x14ac:dyDescent="0.25">
      <c r="Y41" t="s">
        <v>13</v>
      </c>
      <c r="Z41" t="s">
        <v>20</v>
      </c>
      <c r="AA41">
        <v>561</v>
      </c>
      <c r="AB41" t="s">
        <v>173</v>
      </c>
      <c r="AH41" t="s">
        <v>13</v>
      </c>
      <c r="AI41" t="s">
        <v>20</v>
      </c>
      <c r="AJ41">
        <v>561</v>
      </c>
      <c r="AK41" s="17" t="s">
        <v>173</v>
      </c>
      <c r="AP41" t="s">
        <v>13</v>
      </c>
      <c r="AQ41" t="s">
        <v>20</v>
      </c>
      <c r="AR41">
        <v>561</v>
      </c>
      <c r="AS41" s="17" t="s">
        <v>173</v>
      </c>
    </row>
    <row r="45" spans="23:45" x14ac:dyDescent="0.25">
      <c r="AN45" s="2" t="s">
        <v>16</v>
      </c>
      <c r="AP45" t="s">
        <v>4</v>
      </c>
      <c r="AQ45" t="s">
        <v>5</v>
      </c>
      <c r="AR45" t="s">
        <v>6</v>
      </c>
    </row>
    <row r="46" spans="23:45" x14ac:dyDescent="0.25">
      <c r="AP46" t="s">
        <v>7</v>
      </c>
      <c r="AQ46" t="s">
        <v>17</v>
      </c>
      <c r="AR46">
        <v>611</v>
      </c>
    </row>
    <row r="47" spans="23:45" x14ac:dyDescent="0.25">
      <c r="AP47" t="s">
        <v>9</v>
      </c>
      <c r="AQ47" t="s">
        <v>17</v>
      </c>
      <c r="AR47">
        <v>640</v>
      </c>
    </row>
    <row r="48" spans="23:45" x14ac:dyDescent="0.25">
      <c r="AP48" t="s">
        <v>10</v>
      </c>
      <c r="AQ48" t="s">
        <v>17</v>
      </c>
      <c r="AR48">
        <v>600</v>
      </c>
    </row>
    <row r="49" spans="42:44" x14ac:dyDescent="0.25">
      <c r="AP49" t="s">
        <v>11</v>
      </c>
      <c r="AQ49" t="s">
        <v>17</v>
      </c>
      <c r="AR49">
        <v>137</v>
      </c>
    </row>
    <row r="50" spans="42:44" x14ac:dyDescent="0.25">
      <c r="AP50" t="s">
        <v>12</v>
      </c>
      <c r="AQ50" t="s">
        <v>17</v>
      </c>
      <c r="AR50">
        <v>499</v>
      </c>
    </row>
    <row r="51" spans="42:44" x14ac:dyDescent="0.25">
      <c r="AP51" t="s">
        <v>13</v>
      </c>
      <c r="AQ51" t="s">
        <v>17</v>
      </c>
      <c r="AR51">
        <v>561</v>
      </c>
    </row>
  </sheetData>
  <mergeCells count="1">
    <mergeCell ref="AD4:AD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6E87A-D9B5-4557-9610-F7DB0FC12A52}">
  <dimension ref="B2:AJ72"/>
  <sheetViews>
    <sheetView topLeftCell="O1" workbookViewId="0">
      <selection activeCell="X17" sqref="X17"/>
    </sheetView>
  </sheetViews>
  <sheetFormatPr defaultRowHeight="15" x14ac:dyDescent="0.25"/>
  <cols>
    <col min="3" max="3" width="15.140625" bestFit="1" customWidth="1"/>
    <col min="4" max="4" width="13.7109375" bestFit="1" customWidth="1"/>
    <col min="5" max="5" width="9.7109375" bestFit="1" customWidth="1"/>
    <col min="6" max="6" width="8.140625" bestFit="1" customWidth="1"/>
    <col min="7" max="7" width="4.42578125" bestFit="1" customWidth="1"/>
    <col min="8" max="8" width="12.140625" bestFit="1" customWidth="1"/>
    <col min="9" max="9" width="11.42578125" bestFit="1" customWidth="1"/>
    <col min="10" max="10" width="13.28515625" bestFit="1" customWidth="1"/>
    <col min="11" max="11" width="14.85546875" bestFit="1" customWidth="1"/>
    <col min="12" max="12" width="13.5703125" bestFit="1" customWidth="1"/>
    <col min="17" max="17" width="20.140625" bestFit="1" customWidth="1"/>
    <col min="18" max="18" width="8" bestFit="1" customWidth="1"/>
    <col min="19" max="19" width="10.7109375" bestFit="1" customWidth="1"/>
    <col min="20" max="20" width="9.7109375" bestFit="1" customWidth="1"/>
    <col min="21" max="21" width="6.7109375" bestFit="1" customWidth="1"/>
    <col min="25" max="25" width="10.5703125" bestFit="1" customWidth="1"/>
    <col min="27" max="27" width="10.7109375" bestFit="1" customWidth="1"/>
    <col min="34" max="34" width="10.7109375" bestFit="1" customWidth="1"/>
    <col min="35" max="35" width="9.7109375" bestFit="1" customWidth="1"/>
  </cols>
  <sheetData>
    <row r="2" spans="2:36" x14ac:dyDescent="0.25">
      <c r="B2" s="1" t="s">
        <v>62</v>
      </c>
      <c r="P2" s="1" t="s">
        <v>63</v>
      </c>
    </row>
    <row r="3" spans="2:36" x14ac:dyDescent="0.25">
      <c r="C3" s="1" t="s">
        <v>97</v>
      </c>
      <c r="Q3" s="1" t="s">
        <v>114</v>
      </c>
      <c r="Y3" s="1" t="s">
        <v>422</v>
      </c>
      <c r="AA3" s="3" t="s">
        <v>22</v>
      </c>
      <c r="AB3" s="3" t="s">
        <v>115</v>
      </c>
      <c r="AC3" s="3" t="s">
        <v>116</v>
      </c>
      <c r="AF3" s="1" t="s">
        <v>423</v>
      </c>
      <c r="AH3" s="3" t="s">
        <v>22</v>
      </c>
      <c r="AI3" s="3" t="s">
        <v>115</v>
      </c>
      <c r="AJ3" s="3" t="s">
        <v>116</v>
      </c>
    </row>
    <row r="4" spans="2:36" x14ac:dyDescent="0.25">
      <c r="D4" s="3" t="s">
        <v>64</v>
      </c>
      <c r="E4" s="3" t="s">
        <v>65</v>
      </c>
      <c r="F4" s="3" t="s">
        <v>23</v>
      </c>
      <c r="G4" s="3" t="s">
        <v>66</v>
      </c>
      <c r="H4" s="3" t="s">
        <v>67</v>
      </c>
      <c r="I4" s="3" t="s">
        <v>68</v>
      </c>
      <c r="J4" s="3" t="s">
        <v>69</v>
      </c>
      <c r="AA4" s="3" t="s">
        <v>117</v>
      </c>
      <c r="AB4" s="3" t="s">
        <v>118</v>
      </c>
      <c r="AC4" s="3">
        <v>453</v>
      </c>
      <c r="AH4" s="3" t="s">
        <v>117</v>
      </c>
      <c r="AI4" s="3" t="s">
        <v>118</v>
      </c>
      <c r="AJ4" s="3">
        <v>453</v>
      </c>
    </row>
    <row r="5" spans="2:36" x14ac:dyDescent="0.25">
      <c r="D5" s="3">
        <v>1000032552</v>
      </c>
      <c r="E5" s="3" t="s">
        <v>70</v>
      </c>
      <c r="F5" s="3" t="s">
        <v>71</v>
      </c>
      <c r="G5" s="3">
        <v>26</v>
      </c>
      <c r="H5" s="3" t="s">
        <v>72</v>
      </c>
      <c r="I5" s="3">
        <v>2558</v>
      </c>
      <c r="J5" s="3">
        <v>6</v>
      </c>
      <c r="R5" s="6" t="s">
        <v>3</v>
      </c>
      <c r="S5" s="3" t="s">
        <v>22</v>
      </c>
      <c r="T5" s="3" t="s">
        <v>115</v>
      </c>
      <c r="U5" s="3" t="s">
        <v>116</v>
      </c>
      <c r="AA5" s="3" t="s">
        <v>117</v>
      </c>
      <c r="AB5" s="3" t="s">
        <v>119</v>
      </c>
      <c r="AC5" s="3">
        <v>743</v>
      </c>
      <c r="AH5" s="3" t="s">
        <v>117</v>
      </c>
      <c r="AI5" s="3" t="s">
        <v>119</v>
      </c>
      <c r="AJ5" s="3">
        <v>743</v>
      </c>
    </row>
    <row r="6" spans="2:36" x14ac:dyDescent="0.25">
      <c r="D6" s="3">
        <v>1000032554</v>
      </c>
      <c r="E6" s="3" t="s">
        <v>70</v>
      </c>
      <c r="F6" s="3" t="s">
        <v>73</v>
      </c>
      <c r="G6" s="3">
        <v>26</v>
      </c>
      <c r="H6" s="3" t="s">
        <v>74</v>
      </c>
      <c r="I6" s="3">
        <v>4575</v>
      </c>
      <c r="J6" s="3">
        <v>8</v>
      </c>
      <c r="S6" s="3" t="s">
        <v>117</v>
      </c>
      <c r="T6" s="3" t="s">
        <v>118</v>
      </c>
      <c r="U6" s="3">
        <v>453</v>
      </c>
      <c r="AA6" s="3" t="s">
        <v>117</v>
      </c>
      <c r="AB6" s="3" t="s">
        <v>120</v>
      </c>
      <c r="AC6" s="3">
        <v>282</v>
      </c>
      <c r="AH6" s="3" t="s">
        <v>117</v>
      </c>
      <c r="AI6" s="3" t="s">
        <v>120</v>
      </c>
      <c r="AJ6" s="3">
        <v>282</v>
      </c>
    </row>
    <row r="7" spans="2:36" x14ac:dyDescent="0.25">
      <c r="D7" s="3">
        <v>1000032555</v>
      </c>
      <c r="E7" s="3" t="s">
        <v>70</v>
      </c>
      <c r="F7" s="3" t="s">
        <v>73</v>
      </c>
      <c r="G7" s="3">
        <v>55</v>
      </c>
      <c r="H7" s="3" t="s">
        <v>72</v>
      </c>
      <c r="I7" s="3">
        <v>2322</v>
      </c>
      <c r="J7" s="3">
        <v>1</v>
      </c>
      <c r="S7" s="3" t="s">
        <v>117</v>
      </c>
      <c r="T7" s="3" t="s">
        <v>119</v>
      </c>
      <c r="U7" s="3">
        <v>743</v>
      </c>
      <c r="AA7" s="3" t="s">
        <v>117</v>
      </c>
      <c r="AB7" s="3" t="s">
        <v>121</v>
      </c>
      <c r="AC7" s="3">
        <v>250</v>
      </c>
      <c r="AH7" s="3" t="s">
        <v>117</v>
      </c>
      <c r="AI7" s="3" t="s">
        <v>121</v>
      </c>
      <c r="AJ7" s="3">
        <v>250</v>
      </c>
    </row>
    <row r="8" spans="2:36" x14ac:dyDescent="0.25">
      <c r="D8" s="3">
        <v>1000032584</v>
      </c>
      <c r="E8" s="3" t="s">
        <v>70</v>
      </c>
      <c r="F8" s="3" t="s">
        <v>71</v>
      </c>
      <c r="G8" s="3">
        <v>37</v>
      </c>
      <c r="H8" s="3" t="s">
        <v>74</v>
      </c>
      <c r="I8" s="3">
        <v>4065</v>
      </c>
      <c r="J8" s="3">
        <v>1</v>
      </c>
      <c r="S8" s="3" t="s">
        <v>117</v>
      </c>
      <c r="T8" s="3" t="s">
        <v>120</v>
      </c>
      <c r="U8" s="3">
        <v>282</v>
      </c>
      <c r="AA8" s="3" t="s">
        <v>122</v>
      </c>
      <c r="AB8" s="3" t="s">
        <v>119</v>
      </c>
      <c r="AC8" s="3">
        <v>598</v>
      </c>
      <c r="AH8" s="3" t="s">
        <v>122</v>
      </c>
      <c r="AI8" s="3" t="s">
        <v>119</v>
      </c>
      <c r="AJ8" s="3">
        <v>598</v>
      </c>
    </row>
    <row r="9" spans="2:36" x14ac:dyDescent="0.25">
      <c r="D9" s="3">
        <v>1000032588</v>
      </c>
      <c r="E9" s="3" t="s">
        <v>70</v>
      </c>
      <c r="F9" s="3" t="s">
        <v>71</v>
      </c>
      <c r="G9" s="3">
        <v>25</v>
      </c>
      <c r="H9" s="3" t="s">
        <v>72</v>
      </c>
      <c r="I9" s="3">
        <v>2099</v>
      </c>
      <c r="J9" s="3">
        <v>4</v>
      </c>
      <c r="S9" s="3" t="s">
        <v>117</v>
      </c>
      <c r="T9" s="3" t="s">
        <v>121</v>
      </c>
      <c r="U9" s="3">
        <v>250</v>
      </c>
      <c r="AA9" s="3" t="s">
        <v>122</v>
      </c>
      <c r="AB9" s="3" t="s">
        <v>123</v>
      </c>
      <c r="AC9" s="3">
        <v>459</v>
      </c>
      <c r="AH9" s="3" t="s">
        <v>122</v>
      </c>
      <c r="AI9" s="3" t="s">
        <v>123</v>
      </c>
      <c r="AJ9" s="3">
        <v>459</v>
      </c>
    </row>
    <row r="10" spans="2:36" x14ac:dyDescent="0.25">
      <c r="D10" s="3">
        <v>1000032609</v>
      </c>
      <c r="E10" s="3" t="s">
        <v>70</v>
      </c>
      <c r="F10" s="3" t="s">
        <v>73</v>
      </c>
      <c r="G10" s="3">
        <v>81</v>
      </c>
      <c r="H10" s="3" t="s">
        <v>75</v>
      </c>
      <c r="I10" s="3">
        <v>6232</v>
      </c>
      <c r="J10" s="3">
        <v>2</v>
      </c>
      <c r="S10" s="3" t="s">
        <v>122</v>
      </c>
      <c r="T10" s="3" t="s">
        <v>119</v>
      </c>
      <c r="U10" s="3">
        <v>598</v>
      </c>
      <c r="AA10" s="3" t="s">
        <v>122</v>
      </c>
      <c r="AB10" s="3" t="s">
        <v>120</v>
      </c>
      <c r="AC10" s="3">
        <v>776</v>
      </c>
      <c r="AH10" s="3" t="s">
        <v>122</v>
      </c>
      <c r="AI10" s="3" t="s">
        <v>120</v>
      </c>
      <c r="AJ10" s="3">
        <v>776</v>
      </c>
    </row>
    <row r="11" spans="2:36" x14ac:dyDescent="0.25">
      <c r="D11" s="3">
        <v>1000032626</v>
      </c>
      <c r="E11" s="3" t="s">
        <v>70</v>
      </c>
      <c r="F11" s="3" t="s">
        <v>73</v>
      </c>
      <c r="G11" s="3">
        <v>20</v>
      </c>
      <c r="H11" s="3" t="s">
        <v>76</v>
      </c>
      <c r="I11" s="3">
        <v>3169</v>
      </c>
      <c r="J11" s="3">
        <v>3</v>
      </c>
      <c r="S11" s="3" t="s">
        <v>122</v>
      </c>
      <c r="T11" s="3" t="s">
        <v>123</v>
      </c>
      <c r="U11" s="3">
        <v>459</v>
      </c>
      <c r="AA11" s="3" t="s">
        <v>122</v>
      </c>
      <c r="AB11" s="3" t="s">
        <v>124</v>
      </c>
      <c r="AC11" s="3">
        <v>266</v>
      </c>
      <c r="AH11" s="3" t="s">
        <v>122</v>
      </c>
      <c r="AI11" s="3" t="s">
        <v>124</v>
      </c>
      <c r="AJ11" s="3">
        <v>266</v>
      </c>
    </row>
    <row r="12" spans="2:36" x14ac:dyDescent="0.25">
      <c r="D12" s="3">
        <v>1000032629</v>
      </c>
      <c r="E12" s="3" t="s">
        <v>70</v>
      </c>
      <c r="F12" s="3" t="s">
        <v>73</v>
      </c>
      <c r="G12" s="3">
        <v>49</v>
      </c>
      <c r="H12" s="3" t="s">
        <v>76</v>
      </c>
      <c r="I12" s="3">
        <v>3199</v>
      </c>
      <c r="J12" s="3">
        <v>15</v>
      </c>
      <c r="S12" s="3" t="s">
        <v>122</v>
      </c>
      <c r="T12" s="3" t="s">
        <v>120</v>
      </c>
      <c r="U12" s="3">
        <v>776</v>
      </c>
      <c r="AA12" s="3" t="s">
        <v>125</v>
      </c>
      <c r="AB12" s="3" t="s">
        <v>121</v>
      </c>
      <c r="AC12" s="3">
        <v>282</v>
      </c>
      <c r="AH12" s="3" t="s">
        <v>125</v>
      </c>
      <c r="AI12" s="3" t="s">
        <v>121</v>
      </c>
      <c r="AJ12" s="3">
        <v>282</v>
      </c>
    </row>
    <row r="13" spans="2:36" x14ac:dyDescent="0.25">
      <c r="D13" s="3">
        <v>1000032666</v>
      </c>
      <c r="E13" s="3" t="s">
        <v>70</v>
      </c>
      <c r="F13" s="3" t="s">
        <v>71</v>
      </c>
      <c r="G13" s="3">
        <v>40</v>
      </c>
      <c r="H13" s="3" t="s">
        <v>77</v>
      </c>
      <c r="I13" s="3">
        <v>870</v>
      </c>
      <c r="J13" s="3">
        <v>1</v>
      </c>
      <c r="S13" s="3" t="s">
        <v>122</v>
      </c>
      <c r="T13" s="3" t="s">
        <v>124</v>
      </c>
      <c r="U13" s="3">
        <v>266</v>
      </c>
      <c r="AA13" s="3" t="s">
        <v>125</v>
      </c>
      <c r="AB13" s="3" t="s">
        <v>124</v>
      </c>
      <c r="AC13" s="3">
        <v>590</v>
      </c>
      <c r="AH13" s="3" t="s">
        <v>125</v>
      </c>
      <c r="AI13" s="3" t="s">
        <v>124</v>
      </c>
      <c r="AJ13" s="3">
        <v>590</v>
      </c>
    </row>
    <row r="14" spans="2:36" x14ac:dyDescent="0.25">
      <c r="S14" s="3" t="s">
        <v>125</v>
      </c>
      <c r="T14" s="3" t="s">
        <v>121</v>
      </c>
      <c r="U14" s="3">
        <v>282</v>
      </c>
      <c r="AA14" s="3" t="s">
        <v>125</v>
      </c>
      <c r="AB14" s="3" t="s">
        <v>126</v>
      </c>
      <c r="AC14" s="3">
        <v>456</v>
      </c>
      <c r="AH14" s="3" t="s">
        <v>125</v>
      </c>
      <c r="AI14" s="3" t="s">
        <v>126</v>
      </c>
      <c r="AJ14" s="3">
        <v>456</v>
      </c>
    </row>
    <row r="15" spans="2:36" x14ac:dyDescent="0.25">
      <c r="S15" s="3" t="s">
        <v>125</v>
      </c>
      <c r="T15" s="3" t="s">
        <v>124</v>
      </c>
      <c r="U15" s="3">
        <v>590</v>
      </c>
      <c r="AA15" s="5" t="s">
        <v>117</v>
      </c>
      <c r="AB15" s="5" t="s">
        <v>118</v>
      </c>
      <c r="AC15" s="5">
        <v>453</v>
      </c>
      <c r="AH15" s="3" t="s">
        <v>117</v>
      </c>
      <c r="AI15" s="3" t="s">
        <v>123</v>
      </c>
      <c r="AJ15" s="3">
        <v>450</v>
      </c>
    </row>
    <row r="16" spans="2:36" x14ac:dyDescent="0.25">
      <c r="C16" s="1" t="s">
        <v>98</v>
      </c>
      <c r="S16" s="3" t="s">
        <v>125</v>
      </c>
      <c r="T16" s="3" t="s">
        <v>126</v>
      </c>
      <c r="U16" s="3">
        <v>456</v>
      </c>
      <c r="AA16" s="5" t="s">
        <v>117</v>
      </c>
      <c r="AB16" s="5" t="s">
        <v>119</v>
      </c>
      <c r="AC16" s="5">
        <v>743</v>
      </c>
      <c r="AH16" s="3" t="s">
        <v>127</v>
      </c>
      <c r="AI16" s="3" t="s">
        <v>119</v>
      </c>
      <c r="AJ16" s="3">
        <v>708</v>
      </c>
    </row>
    <row r="17" spans="3:36" x14ac:dyDescent="0.25">
      <c r="D17" s="3" t="s">
        <v>64</v>
      </c>
      <c r="E17" s="3" t="s">
        <v>65</v>
      </c>
      <c r="F17" s="3" t="s">
        <v>23</v>
      </c>
      <c r="G17" s="3" t="s">
        <v>66</v>
      </c>
      <c r="H17" s="3" t="s">
        <v>67</v>
      </c>
      <c r="I17" s="3" t="s">
        <v>68</v>
      </c>
      <c r="J17" s="3" t="s">
        <v>69</v>
      </c>
      <c r="AA17" s="5" t="s">
        <v>117</v>
      </c>
      <c r="AB17" s="5" t="s">
        <v>120</v>
      </c>
      <c r="AC17" s="5">
        <v>282</v>
      </c>
      <c r="AH17" s="3" t="s">
        <v>127</v>
      </c>
      <c r="AI17" s="3" t="s">
        <v>123</v>
      </c>
      <c r="AJ17" s="3">
        <v>704</v>
      </c>
    </row>
    <row r="18" spans="3:36" x14ac:dyDescent="0.25">
      <c r="D18" s="3">
        <v>1000032553</v>
      </c>
      <c r="E18" s="3" t="s">
        <v>78</v>
      </c>
      <c r="F18" s="3" t="s">
        <v>71</v>
      </c>
      <c r="G18" s="3">
        <v>26</v>
      </c>
      <c r="H18" s="3" t="s">
        <v>76</v>
      </c>
      <c r="I18" s="3">
        <v>3136</v>
      </c>
      <c r="J18" s="3">
        <v>6</v>
      </c>
      <c r="AA18" s="3" t="s">
        <v>117</v>
      </c>
      <c r="AB18" s="3" t="s">
        <v>123</v>
      </c>
      <c r="AC18" s="3">
        <v>450</v>
      </c>
      <c r="AH18" s="3" t="s">
        <v>127</v>
      </c>
      <c r="AI18" s="3" t="s">
        <v>121</v>
      </c>
      <c r="AJ18" s="3">
        <v>562</v>
      </c>
    </row>
    <row r="19" spans="3:36" x14ac:dyDescent="0.25">
      <c r="D19" s="3">
        <v>1000032576</v>
      </c>
      <c r="E19" s="3" t="s">
        <v>78</v>
      </c>
      <c r="F19" s="3" t="s">
        <v>71</v>
      </c>
      <c r="G19" s="3">
        <v>46</v>
      </c>
      <c r="H19" s="3" t="s">
        <v>74</v>
      </c>
      <c r="I19" s="3">
        <v>4551</v>
      </c>
      <c r="J19" s="3">
        <v>1</v>
      </c>
      <c r="AA19" s="3" t="s">
        <v>127</v>
      </c>
      <c r="AB19" s="3" t="s">
        <v>119</v>
      </c>
      <c r="AC19" s="3">
        <v>708</v>
      </c>
      <c r="AH19" s="3" t="s">
        <v>127</v>
      </c>
      <c r="AI19" s="3" t="s">
        <v>128</v>
      </c>
      <c r="AJ19" s="3">
        <v>438</v>
      </c>
    </row>
    <row r="20" spans="3:36" x14ac:dyDescent="0.25">
      <c r="D20" s="3">
        <v>1000032592</v>
      </c>
      <c r="E20" s="3" t="s">
        <v>78</v>
      </c>
      <c r="F20" s="3" t="s">
        <v>71</v>
      </c>
      <c r="G20" s="3">
        <v>44</v>
      </c>
      <c r="H20" s="3" t="s">
        <v>74</v>
      </c>
      <c r="I20" s="3">
        <v>4519</v>
      </c>
      <c r="J20" s="3">
        <v>1</v>
      </c>
      <c r="R20" s="6" t="s">
        <v>14</v>
      </c>
      <c r="S20" s="3" t="s">
        <v>22</v>
      </c>
      <c r="T20" s="3" t="s">
        <v>115</v>
      </c>
      <c r="U20" s="3" t="s">
        <v>116</v>
      </c>
      <c r="AA20" s="3" t="s">
        <v>127</v>
      </c>
      <c r="AB20" s="3" t="s">
        <v>123</v>
      </c>
      <c r="AC20" s="3">
        <v>704</v>
      </c>
      <c r="AH20" s="3" t="s">
        <v>129</v>
      </c>
      <c r="AI20" s="3" t="s">
        <v>121</v>
      </c>
      <c r="AJ20" s="3">
        <v>751</v>
      </c>
    </row>
    <row r="21" spans="3:36" x14ac:dyDescent="0.25">
      <c r="D21" s="3">
        <v>1000032595</v>
      </c>
      <c r="E21" s="3" t="s">
        <v>78</v>
      </c>
      <c r="F21" s="3" t="s">
        <v>71</v>
      </c>
      <c r="G21" s="3">
        <v>27</v>
      </c>
      <c r="H21" s="3" t="s">
        <v>72</v>
      </c>
      <c r="I21" s="3">
        <v>2646</v>
      </c>
      <c r="J21" s="3">
        <v>1</v>
      </c>
      <c r="S21" s="5" t="s">
        <v>117</v>
      </c>
      <c r="T21" s="5" t="s">
        <v>118</v>
      </c>
      <c r="U21" s="5">
        <v>453</v>
      </c>
      <c r="AA21" s="3" t="s">
        <v>127</v>
      </c>
      <c r="AB21" s="3" t="s">
        <v>121</v>
      </c>
      <c r="AC21" s="3">
        <v>562</v>
      </c>
      <c r="AH21" s="3" t="s">
        <v>129</v>
      </c>
      <c r="AI21" s="3" t="s">
        <v>124</v>
      </c>
      <c r="AJ21" s="3">
        <v>749</v>
      </c>
    </row>
    <row r="22" spans="3:36" x14ac:dyDescent="0.25">
      <c r="D22" s="3">
        <v>1000032618</v>
      </c>
      <c r="E22" s="3" t="s">
        <v>78</v>
      </c>
      <c r="F22" s="3" t="s">
        <v>71</v>
      </c>
      <c r="G22" s="3">
        <v>39</v>
      </c>
      <c r="H22" s="3" t="s">
        <v>72</v>
      </c>
      <c r="I22" s="3">
        <v>2871</v>
      </c>
      <c r="J22" s="3">
        <v>6</v>
      </c>
      <c r="S22" s="5" t="s">
        <v>117</v>
      </c>
      <c r="T22" s="5" t="s">
        <v>119</v>
      </c>
      <c r="U22" s="5">
        <v>743</v>
      </c>
      <c r="AA22" s="3" t="s">
        <v>127</v>
      </c>
      <c r="AB22" s="3" t="s">
        <v>128</v>
      </c>
      <c r="AC22" s="3">
        <v>438</v>
      </c>
      <c r="AH22" s="3" t="s">
        <v>129</v>
      </c>
      <c r="AI22" s="3" t="s">
        <v>126</v>
      </c>
      <c r="AJ22" s="3">
        <v>880</v>
      </c>
    </row>
    <row r="23" spans="3:36" x14ac:dyDescent="0.25">
      <c r="D23" s="3">
        <v>1000032622</v>
      </c>
      <c r="E23" s="3" t="s">
        <v>78</v>
      </c>
      <c r="F23" s="3" t="s">
        <v>71</v>
      </c>
      <c r="G23" s="3">
        <v>26</v>
      </c>
      <c r="H23" s="3" t="s">
        <v>72</v>
      </c>
      <c r="I23" s="3">
        <v>2820</v>
      </c>
      <c r="J23" s="3">
        <v>10</v>
      </c>
      <c r="S23" s="5" t="s">
        <v>117</v>
      </c>
      <c r="T23" s="5" t="s">
        <v>120</v>
      </c>
      <c r="U23" s="5">
        <v>282</v>
      </c>
      <c r="AA23" s="3" t="s">
        <v>129</v>
      </c>
      <c r="AB23" s="3" t="s">
        <v>121</v>
      </c>
      <c r="AC23" s="3">
        <v>751</v>
      </c>
    </row>
    <row r="24" spans="3:36" x14ac:dyDescent="0.25">
      <c r="D24" s="3">
        <v>1000032624</v>
      </c>
      <c r="E24" s="3" t="s">
        <v>78</v>
      </c>
      <c r="F24" s="3" t="s">
        <v>73</v>
      </c>
      <c r="G24" s="3">
        <v>36</v>
      </c>
      <c r="H24" s="3" t="s">
        <v>72</v>
      </c>
      <c r="I24" s="3">
        <v>2800</v>
      </c>
      <c r="J24" s="3">
        <v>2</v>
      </c>
      <c r="S24" s="3" t="s">
        <v>117</v>
      </c>
      <c r="T24" s="3" t="s">
        <v>123</v>
      </c>
      <c r="U24" s="3">
        <v>450</v>
      </c>
      <c r="AA24" s="3" t="s">
        <v>129</v>
      </c>
      <c r="AB24" s="3" t="s">
        <v>124</v>
      </c>
      <c r="AC24" s="3">
        <v>749</v>
      </c>
    </row>
    <row r="25" spans="3:36" x14ac:dyDescent="0.25">
      <c r="D25" s="3">
        <v>1000032628</v>
      </c>
      <c r="E25" s="3" t="s">
        <v>78</v>
      </c>
      <c r="F25" s="3" t="s">
        <v>71</v>
      </c>
      <c r="G25" s="3">
        <v>39</v>
      </c>
      <c r="H25" s="3" t="s">
        <v>72</v>
      </c>
      <c r="I25" s="3">
        <v>2148</v>
      </c>
      <c r="J25" s="3">
        <v>1</v>
      </c>
      <c r="S25" s="3" t="s">
        <v>127</v>
      </c>
      <c r="T25" s="3" t="s">
        <v>119</v>
      </c>
      <c r="U25" s="3">
        <v>708</v>
      </c>
      <c r="AA25" s="3" t="s">
        <v>129</v>
      </c>
      <c r="AB25" s="3" t="s">
        <v>126</v>
      </c>
      <c r="AC25" s="3">
        <v>880</v>
      </c>
    </row>
    <row r="26" spans="3:36" x14ac:dyDescent="0.25">
      <c r="D26" s="3">
        <v>1000032631</v>
      </c>
      <c r="E26" s="3" t="s">
        <v>78</v>
      </c>
      <c r="F26" s="3" t="s">
        <v>73</v>
      </c>
      <c r="G26" s="3">
        <v>61</v>
      </c>
      <c r="H26" s="3" t="s">
        <v>74</v>
      </c>
      <c r="I26" s="3">
        <v>4301</v>
      </c>
      <c r="J26" s="3">
        <v>2</v>
      </c>
      <c r="S26" s="3" t="s">
        <v>127</v>
      </c>
      <c r="T26" s="3" t="s">
        <v>123</v>
      </c>
      <c r="U26" s="3">
        <v>704</v>
      </c>
    </row>
    <row r="27" spans="3:36" x14ac:dyDescent="0.25">
      <c r="S27" s="3" t="s">
        <v>127</v>
      </c>
      <c r="T27" s="3" t="s">
        <v>121</v>
      </c>
      <c r="U27" s="3">
        <v>562</v>
      </c>
    </row>
    <row r="28" spans="3:36" x14ac:dyDescent="0.25">
      <c r="S28" s="3" t="s">
        <v>127</v>
      </c>
      <c r="T28" s="3" t="s">
        <v>128</v>
      </c>
      <c r="U28" s="3">
        <v>438</v>
      </c>
    </row>
    <row r="29" spans="3:36" x14ac:dyDescent="0.25">
      <c r="C29" s="1" t="s">
        <v>99</v>
      </c>
      <c r="S29" s="3" t="s">
        <v>129</v>
      </c>
      <c r="T29" s="3" t="s">
        <v>121</v>
      </c>
      <c r="U29" s="3">
        <v>751</v>
      </c>
    </row>
    <row r="30" spans="3:36" x14ac:dyDescent="0.25">
      <c r="D30" s="3" t="s">
        <v>64</v>
      </c>
      <c r="E30" s="3" t="s">
        <v>65</v>
      </c>
      <c r="F30" s="3" t="s">
        <v>23</v>
      </c>
      <c r="G30" s="3" t="s">
        <v>66</v>
      </c>
      <c r="H30" s="3" t="s">
        <v>67</v>
      </c>
      <c r="I30" s="3" t="s">
        <v>68</v>
      </c>
      <c r="J30" s="3" t="s">
        <v>69</v>
      </c>
      <c r="S30" s="3" t="s">
        <v>129</v>
      </c>
      <c r="T30" s="3" t="s">
        <v>124</v>
      </c>
      <c r="U30" s="3">
        <v>749</v>
      </c>
    </row>
    <row r="31" spans="3:36" x14ac:dyDescent="0.25">
      <c r="D31" s="3">
        <v>1000032559</v>
      </c>
      <c r="E31" s="3" t="s">
        <v>79</v>
      </c>
      <c r="F31" s="3" t="s">
        <v>71</v>
      </c>
      <c r="G31" s="3">
        <v>34</v>
      </c>
      <c r="H31" s="3" t="s">
        <v>76</v>
      </c>
      <c r="I31" s="3">
        <v>3875</v>
      </c>
      <c r="J31" s="3">
        <v>1</v>
      </c>
      <c r="S31" s="3" t="s">
        <v>129</v>
      </c>
      <c r="T31" s="3" t="s">
        <v>126</v>
      </c>
      <c r="U31" s="3">
        <v>880</v>
      </c>
    </row>
    <row r="32" spans="3:36" x14ac:dyDescent="0.25">
      <c r="D32" s="3">
        <v>1000032565</v>
      </c>
      <c r="E32" s="3" t="s">
        <v>79</v>
      </c>
      <c r="F32" s="3" t="s">
        <v>71</v>
      </c>
      <c r="G32" s="3">
        <v>63</v>
      </c>
      <c r="H32" s="3" t="s">
        <v>72</v>
      </c>
      <c r="I32" s="3">
        <v>2750</v>
      </c>
      <c r="J32" s="3">
        <v>2</v>
      </c>
    </row>
    <row r="33" spans="3:10" x14ac:dyDescent="0.25">
      <c r="D33" s="3">
        <v>1000032571</v>
      </c>
      <c r="E33" s="3" t="s">
        <v>79</v>
      </c>
      <c r="F33" s="3" t="s">
        <v>71</v>
      </c>
      <c r="G33" s="3">
        <v>60</v>
      </c>
      <c r="H33" s="3" t="s">
        <v>76</v>
      </c>
      <c r="I33" s="3">
        <v>3351</v>
      </c>
      <c r="J33" s="3">
        <v>16</v>
      </c>
    </row>
    <row r="34" spans="3:10" x14ac:dyDescent="0.25">
      <c r="D34" s="3">
        <v>1000032573</v>
      </c>
      <c r="E34" s="3" t="s">
        <v>79</v>
      </c>
      <c r="F34" s="3" t="s">
        <v>71</v>
      </c>
      <c r="G34" s="3">
        <v>35</v>
      </c>
      <c r="H34" s="3" t="s">
        <v>72</v>
      </c>
      <c r="I34" s="3">
        <v>2069</v>
      </c>
      <c r="J34" s="3">
        <v>1</v>
      </c>
    </row>
    <row r="35" spans="3:10" x14ac:dyDescent="0.25">
      <c r="D35" s="3">
        <v>1000032578</v>
      </c>
      <c r="E35" s="3" t="s">
        <v>79</v>
      </c>
      <c r="F35" s="3" t="s">
        <v>73</v>
      </c>
      <c r="G35" s="3">
        <v>44</v>
      </c>
      <c r="H35" s="3" t="s">
        <v>74</v>
      </c>
      <c r="I35" s="3">
        <v>4511</v>
      </c>
      <c r="J35" s="3">
        <v>5</v>
      </c>
    </row>
    <row r="36" spans="3:10" x14ac:dyDescent="0.25">
      <c r="D36" s="3">
        <v>1000032583</v>
      </c>
      <c r="E36" s="3" t="s">
        <v>79</v>
      </c>
      <c r="F36" s="3" t="s">
        <v>71</v>
      </c>
      <c r="G36" s="3">
        <v>26</v>
      </c>
      <c r="H36" s="3" t="s">
        <v>72</v>
      </c>
      <c r="I36" s="3">
        <v>2502</v>
      </c>
      <c r="J36" s="3">
        <v>4</v>
      </c>
    </row>
    <row r="37" spans="3:10" x14ac:dyDescent="0.25">
      <c r="D37" s="3">
        <v>1000032587</v>
      </c>
      <c r="E37" s="3" t="s">
        <v>79</v>
      </c>
      <c r="F37" s="3" t="s">
        <v>71</v>
      </c>
      <c r="G37" s="3">
        <v>56</v>
      </c>
      <c r="H37" s="3" t="s">
        <v>74</v>
      </c>
      <c r="I37" s="3">
        <v>4300</v>
      </c>
      <c r="J37" s="3">
        <v>1</v>
      </c>
    </row>
    <row r="38" spans="3:10" x14ac:dyDescent="0.25">
      <c r="D38" s="3">
        <v>1000032605</v>
      </c>
      <c r="E38" s="3" t="s">
        <v>79</v>
      </c>
      <c r="F38" s="3" t="s">
        <v>73</v>
      </c>
      <c r="G38" s="3">
        <v>65</v>
      </c>
      <c r="H38" s="3" t="s">
        <v>74</v>
      </c>
      <c r="I38" s="3">
        <v>4305</v>
      </c>
      <c r="J38" s="3">
        <v>2</v>
      </c>
    </row>
    <row r="39" spans="3:10" x14ac:dyDescent="0.25">
      <c r="D39" s="3">
        <v>1000032608</v>
      </c>
      <c r="E39" s="3" t="s">
        <v>79</v>
      </c>
      <c r="F39" s="3" t="s">
        <v>71</v>
      </c>
      <c r="G39" s="3">
        <v>33</v>
      </c>
      <c r="H39" s="3" t="s">
        <v>72</v>
      </c>
      <c r="I39" s="3">
        <v>2795</v>
      </c>
      <c r="J39" s="3">
        <v>7</v>
      </c>
    </row>
    <row r="40" spans="3:10" x14ac:dyDescent="0.25">
      <c r="D40" s="3">
        <v>1000032613</v>
      </c>
      <c r="E40" s="3" t="s">
        <v>79</v>
      </c>
      <c r="F40" s="3" t="s">
        <v>71</v>
      </c>
      <c r="G40" s="3">
        <v>23</v>
      </c>
      <c r="H40" s="3" t="s">
        <v>72</v>
      </c>
      <c r="I40" s="3">
        <v>2283</v>
      </c>
      <c r="J40" s="3">
        <v>1</v>
      </c>
    </row>
    <row r="41" spans="3:10" x14ac:dyDescent="0.25">
      <c r="D41" s="3">
        <v>1000032621</v>
      </c>
      <c r="E41" s="3" t="s">
        <v>79</v>
      </c>
      <c r="F41" s="3" t="s">
        <v>73</v>
      </c>
      <c r="G41" s="3">
        <v>21</v>
      </c>
      <c r="H41" s="3" t="s">
        <v>72</v>
      </c>
      <c r="I41" s="3">
        <v>2794</v>
      </c>
      <c r="J41" s="3">
        <v>15</v>
      </c>
    </row>
    <row r="44" spans="3:10" x14ac:dyDescent="0.25">
      <c r="C44" s="1" t="s">
        <v>100</v>
      </c>
    </row>
    <row r="45" spans="3:10" x14ac:dyDescent="0.25">
      <c r="D45" s="3" t="s">
        <v>64</v>
      </c>
      <c r="E45" s="3" t="s">
        <v>65</v>
      </c>
      <c r="F45" s="3" t="s">
        <v>23</v>
      </c>
      <c r="G45" s="3" t="s">
        <v>66</v>
      </c>
      <c r="H45" s="3" t="s">
        <v>67</v>
      </c>
      <c r="I45" s="3" t="s">
        <v>68</v>
      </c>
      <c r="J45" s="43" t="s">
        <v>80</v>
      </c>
    </row>
    <row r="46" spans="3:10" x14ac:dyDescent="0.25">
      <c r="D46" s="3">
        <v>1000032549</v>
      </c>
      <c r="E46" s="3" t="s">
        <v>81</v>
      </c>
      <c r="F46" s="3" t="s">
        <v>71</v>
      </c>
      <c r="G46" s="3">
        <v>54</v>
      </c>
      <c r="H46" s="3" t="s">
        <v>72</v>
      </c>
      <c r="I46" s="3">
        <v>2580</v>
      </c>
      <c r="J46" s="43">
        <v>1</v>
      </c>
    </row>
    <row r="47" spans="3:10" x14ac:dyDescent="0.25">
      <c r="D47" s="3">
        <v>1000032561</v>
      </c>
      <c r="E47" s="3" t="s">
        <v>81</v>
      </c>
      <c r="F47" s="3" t="s">
        <v>71</v>
      </c>
      <c r="G47" s="3">
        <v>51</v>
      </c>
      <c r="H47" s="3" t="s">
        <v>74</v>
      </c>
      <c r="I47" s="3">
        <v>4118</v>
      </c>
      <c r="J47" s="43">
        <v>3</v>
      </c>
    </row>
    <row r="48" spans="3:10" x14ac:dyDescent="0.25">
      <c r="D48" s="3">
        <v>1000032563</v>
      </c>
      <c r="E48" s="3" t="s">
        <v>81</v>
      </c>
      <c r="F48" s="3" t="s">
        <v>71</v>
      </c>
      <c r="G48" s="3">
        <v>48</v>
      </c>
      <c r="H48" s="3" t="s">
        <v>74</v>
      </c>
      <c r="I48" s="3">
        <v>4504</v>
      </c>
      <c r="J48" s="43">
        <v>2</v>
      </c>
    </row>
    <row r="49" spans="3:12" x14ac:dyDescent="0.25">
      <c r="D49" s="3">
        <v>1000032568</v>
      </c>
      <c r="E49" s="3" t="s">
        <v>81</v>
      </c>
      <c r="F49" s="3" t="s">
        <v>71</v>
      </c>
      <c r="G49" s="3">
        <v>24</v>
      </c>
      <c r="H49" s="3" t="s">
        <v>76</v>
      </c>
      <c r="I49" s="3">
        <v>3995</v>
      </c>
      <c r="J49" s="43">
        <v>1</v>
      </c>
    </row>
    <row r="50" spans="3:12" x14ac:dyDescent="0.25">
      <c r="D50" s="3">
        <v>1000032577</v>
      </c>
      <c r="E50" s="3" t="s">
        <v>81</v>
      </c>
      <c r="F50" s="3" t="s">
        <v>71</v>
      </c>
      <c r="G50" s="3">
        <v>56</v>
      </c>
      <c r="H50" s="3" t="s">
        <v>76</v>
      </c>
      <c r="I50" s="3">
        <v>3214</v>
      </c>
      <c r="J50" s="43">
        <v>1</v>
      </c>
    </row>
    <row r="51" spans="3:12" x14ac:dyDescent="0.25">
      <c r="D51" s="3">
        <v>1000032580</v>
      </c>
      <c r="E51" s="3" t="s">
        <v>81</v>
      </c>
      <c r="F51" s="3" t="s">
        <v>71</v>
      </c>
      <c r="G51" s="3">
        <v>64</v>
      </c>
      <c r="H51" s="3" t="s">
        <v>82</v>
      </c>
      <c r="I51" s="3">
        <v>5066</v>
      </c>
      <c r="J51" s="43">
        <v>7</v>
      </c>
    </row>
    <row r="52" spans="3:12" x14ac:dyDescent="0.25">
      <c r="D52" s="3">
        <v>1000032597</v>
      </c>
      <c r="E52" s="3" t="s">
        <v>81</v>
      </c>
      <c r="F52" s="3" t="s">
        <v>71</v>
      </c>
      <c r="G52" s="3">
        <v>43</v>
      </c>
      <c r="H52" s="3" t="s">
        <v>74</v>
      </c>
      <c r="I52" s="3">
        <v>4074</v>
      </c>
      <c r="J52" s="43">
        <v>1</v>
      </c>
    </row>
    <row r="53" spans="3:12" x14ac:dyDescent="0.25">
      <c r="D53" s="3">
        <v>1000032602</v>
      </c>
      <c r="E53" s="3" t="s">
        <v>81</v>
      </c>
      <c r="F53" s="3" t="s">
        <v>73</v>
      </c>
      <c r="G53" s="3">
        <v>42</v>
      </c>
      <c r="H53" s="3" t="s">
        <v>72</v>
      </c>
      <c r="I53" s="3">
        <v>2480</v>
      </c>
      <c r="J53" s="43">
        <v>1</v>
      </c>
    </row>
    <row r="54" spans="3:12" x14ac:dyDescent="0.25">
      <c r="D54" s="3">
        <v>1000032606</v>
      </c>
      <c r="E54" s="3" t="s">
        <v>81</v>
      </c>
      <c r="F54" s="3" t="s">
        <v>73</v>
      </c>
      <c r="G54" s="3">
        <v>43</v>
      </c>
      <c r="H54" s="3" t="s">
        <v>72</v>
      </c>
      <c r="I54" s="3">
        <v>2650</v>
      </c>
      <c r="J54" s="43">
        <v>4</v>
      </c>
    </row>
    <row r="55" spans="3:12" x14ac:dyDescent="0.25">
      <c r="D55" s="3">
        <v>1000032612</v>
      </c>
      <c r="E55" s="3" t="s">
        <v>81</v>
      </c>
      <c r="F55" s="3" t="s">
        <v>73</v>
      </c>
      <c r="G55" s="3">
        <v>24</v>
      </c>
      <c r="H55" s="3" t="s">
        <v>74</v>
      </c>
      <c r="I55" s="3">
        <v>4818</v>
      </c>
      <c r="J55" s="43">
        <v>11</v>
      </c>
    </row>
    <row r="56" spans="3:12" x14ac:dyDescent="0.25">
      <c r="D56" s="3">
        <v>1000032616</v>
      </c>
      <c r="E56" s="3" t="s">
        <v>81</v>
      </c>
      <c r="F56" s="3" t="s">
        <v>73</v>
      </c>
      <c r="G56" s="3">
        <v>25</v>
      </c>
      <c r="H56" s="3" t="s">
        <v>76</v>
      </c>
      <c r="I56" s="3">
        <v>3152</v>
      </c>
      <c r="J56" s="43">
        <v>1</v>
      </c>
    </row>
    <row r="60" spans="3:12" x14ac:dyDescent="0.25">
      <c r="C60" s="1" t="s">
        <v>101</v>
      </c>
    </row>
    <row r="61" spans="3:12" x14ac:dyDescent="0.25">
      <c r="D61" s="3" t="s">
        <v>64</v>
      </c>
      <c r="E61" s="3" t="s">
        <v>65</v>
      </c>
      <c r="F61" s="3" t="s">
        <v>23</v>
      </c>
      <c r="G61" s="3" t="s">
        <v>66</v>
      </c>
      <c r="H61" s="3" t="s">
        <v>67</v>
      </c>
      <c r="I61" s="3" t="s">
        <v>68</v>
      </c>
      <c r="J61" s="3" t="s">
        <v>69</v>
      </c>
      <c r="K61" s="5" t="s">
        <v>83</v>
      </c>
      <c r="L61" s="5" t="s">
        <v>84</v>
      </c>
    </row>
    <row r="62" spans="3:12" x14ac:dyDescent="0.25">
      <c r="D62" s="3">
        <v>1000032550</v>
      </c>
      <c r="E62" s="3" t="s">
        <v>85</v>
      </c>
      <c r="F62" s="3" t="s">
        <v>73</v>
      </c>
      <c r="G62" s="3">
        <v>35</v>
      </c>
      <c r="H62" s="3" t="s">
        <v>76</v>
      </c>
      <c r="I62" s="3">
        <v>3043</v>
      </c>
      <c r="J62" s="3">
        <v>2</v>
      </c>
      <c r="K62" s="5" t="s">
        <v>86</v>
      </c>
      <c r="L62" s="5">
        <v>160.97999999999999</v>
      </c>
    </row>
    <row r="63" spans="3:12" x14ac:dyDescent="0.25">
      <c r="D63" s="3">
        <v>1000032551</v>
      </c>
      <c r="E63" s="3" t="s">
        <v>85</v>
      </c>
      <c r="F63" s="3" t="s">
        <v>73</v>
      </c>
      <c r="G63" s="3">
        <v>34</v>
      </c>
      <c r="H63" s="3" t="s">
        <v>76</v>
      </c>
      <c r="I63" s="3">
        <v>3190</v>
      </c>
      <c r="J63" s="3">
        <v>12</v>
      </c>
      <c r="K63" s="5" t="s">
        <v>87</v>
      </c>
      <c r="L63" s="5">
        <v>289.10000000000002</v>
      </c>
    </row>
    <row r="64" spans="3:12" x14ac:dyDescent="0.25">
      <c r="D64" s="3">
        <v>1000032557</v>
      </c>
      <c r="E64" s="3" t="s">
        <v>85</v>
      </c>
      <c r="F64" s="3" t="s">
        <v>71</v>
      </c>
      <c r="G64" s="3">
        <v>28</v>
      </c>
      <c r="H64" s="3" t="s">
        <v>74</v>
      </c>
      <c r="I64" s="3">
        <v>4814</v>
      </c>
      <c r="J64" s="3">
        <v>1</v>
      </c>
      <c r="K64" s="5" t="s">
        <v>88</v>
      </c>
      <c r="L64" s="5">
        <v>274.66000000000003</v>
      </c>
    </row>
    <row r="65" spans="4:12" x14ac:dyDescent="0.25">
      <c r="D65" s="3">
        <v>1000032572</v>
      </c>
      <c r="E65" s="3" t="s">
        <v>85</v>
      </c>
      <c r="F65" s="3" t="s">
        <v>71</v>
      </c>
      <c r="G65" s="3">
        <v>42</v>
      </c>
      <c r="H65" s="3" t="s">
        <v>72</v>
      </c>
      <c r="I65" s="3">
        <v>2533</v>
      </c>
      <c r="J65" s="3">
        <v>18</v>
      </c>
      <c r="K65" s="5" t="s">
        <v>89</v>
      </c>
      <c r="L65" s="5">
        <v>666.1</v>
      </c>
    </row>
    <row r="66" spans="4:12" x14ac:dyDescent="0.25">
      <c r="D66" s="3">
        <v>1000032574</v>
      </c>
      <c r="E66" s="3" t="s">
        <v>85</v>
      </c>
      <c r="F66" s="3" t="s">
        <v>71</v>
      </c>
      <c r="G66" s="3">
        <v>25</v>
      </c>
      <c r="H66" s="3" t="s">
        <v>72</v>
      </c>
      <c r="I66" s="3">
        <v>2077</v>
      </c>
      <c r="J66" s="3">
        <v>7</v>
      </c>
      <c r="K66" s="5" t="s">
        <v>90</v>
      </c>
      <c r="L66" s="5">
        <v>739.84</v>
      </c>
    </row>
    <row r="67" spans="4:12" x14ac:dyDescent="0.25">
      <c r="D67" s="3">
        <v>1000032585</v>
      </c>
      <c r="E67" s="3" t="s">
        <v>85</v>
      </c>
      <c r="F67" s="3" t="s">
        <v>71</v>
      </c>
      <c r="G67" s="3">
        <v>51</v>
      </c>
      <c r="H67" s="3" t="s">
        <v>77</v>
      </c>
      <c r="I67" s="3">
        <v>850</v>
      </c>
      <c r="J67" s="3">
        <v>3</v>
      </c>
      <c r="K67" s="5" t="s">
        <v>91</v>
      </c>
      <c r="L67" s="5">
        <v>153.75</v>
      </c>
    </row>
    <row r="68" spans="4:12" x14ac:dyDescent="0.25">
      <c r="D68" s="3">
        <v>1000032586</v>
      </c>
      <c r="E68" s="3" t="s">
        <v>85</v>
      </c>
      <c r="F68" s="3" t="s">
        <v>73</v>
      </c>
      <c r="G68" s="3">
        <v>27</v>
      </c>
      <c r="H68" s="3" t="s">
        <v>72</v>
      </c>
      <c r="I68" s="3">
        <v>2680</v>
      </c>
      <c r="J68" s="3">
        <v>1</v>
      </c>
      <c r="K68" s="5" t="s">
        <v>92</v>
      </c>
      <c r="L68" s="5">
        <v>57.46</v>
      </c>
    </row>
    <row r="69" spans="4:12" x14ac:dyDescent="0.25">
      <c r="D69" s="3">
        <v>1000032589</v>
      </c>
      <c r="E69" s="3" t="s">
        <v>85</v>
      </c>
      <c r="F69" s="3" t="s">
        <v>73</v>
      </c>
      <c r="G69" s="3">
        <v>27</v>
      </c>
      <c r="H69" s="3" t="s">
        <v>82</v>
      </c>
      <c r="I69" s="3">
        <v>5118</v>
      </c>
      <c r="J69" s="3">
        <v>3</v>
      </c>
      <c r="K69" s="5" t="s">
        <v>93</v>
      </c>
      <c r="L69" s="5">
        <v>89.72</v>
      </c>
    </row>
    <row r="70" spans="4:12" x14ac:dyDescent="0.25">
      <c r="D70" s="3">
        <v>1000032590</v>
      </c>
      <c r="E70" s="3" t="s">
        <v>85</v>
      </c>
      <c r="F70" s="3" t="s">
        <v>73</v>
      </c>
      <c r="G70" s="3">
        <v>22</v>
      </c>
      <c r="H70" s="3" t="s">
        <v>72</v>
      </c>
      <c r="I70" s="3">
        <v>2650</v>
      </c>
      <c r="J70" s="3">
        <v>1</v>
      </c>
      <c r="K70" s="5" t="s">
        <v>94</v>
      </c>
      <c r="L70" s="5">
        <v>8.49</v>
      </c>
    </row>
    <row r="71" spans="4:12" x14ac:dyDescent="0.25">
      <c r="D71" s="3">
        <v>1000032610</v>
      </c>
      <c r="E71" s="3" t="s">
        <v>85</v>
      </c>
      <c r="F71" s="3" t="s">
        <v>73</v>
      </c>
      <c r="G71" s="3">
        <v>73</v>
      </c>
      <c r="H71" s="3" t="s">
        <v>72</v>
      </c>
      <c r="I71" s="3">
        <v>2075</v>
      </c>
      <c r="J71" s="3">
        <v>10</v>
      </c>
      <c r="K71" s="5" t="s">
        <v>95</v>
      </c>
      <c r="L71" s="5">
        <v>755.93</v>
      </c>
    </row>
    <row r="72" spans="4:12" x14ac:dyDescent="0.25">
      <c r="D72" s="3">
        <v>1000032615</v>
      </c>
      <c r="E72" s="3" t="s">
        <v>85</v>
      </c>
      <c r="F72" s="3" t="s">
        <v>71</v>
      </c>
      <c r="G72" s="3">
        <v>45</v>
      </c>
      <c r="H72" s="3" t="s">
        <v>82</v>
      </c>
      <c r="I72" s="3">
        <v>5095</v>
      </c>
      <c r="J72" s="3">
        <v>3</v>
      </c>
      <c r="K72" s="5" t="s">
        <v>96</v>
      </c>
      <c r="L72" s="5">
        <v>198.36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36DBA-B7C8-43F9-9C8E-298FDCB81781}">
  <dimension ref="D3:AL156"/>
  <sheetViews>
    <sheetView topLeftCell="AB76" zoomScaleNormal="100" workbookViewId="0">
      <selection activeCell="AU78" sqref="AU78"/>
    </sheetView>
  </sheetViews>
  <sheetFormatPr defaultRowHeight="15" x14ac:dyDescent="0.25"/>
  <cols>
    <col min="4" max="4" width="16.140625" bestFit="1" customWidth="1"/>
    <col min="5" max="5" width="7.28515625" bestFit="1" customWidth="1"/>
    <col min="6" max="6" width="11" bestFit="1" customWidth="1"/>
    <col min="7" max="7" width="8.28515625" bestFit="1" customWidth="1"/>
    <col min="8" max="8" width="11.5703125" bestFit="1" customWidth="1"/>
    <col min="11" max="11" width="17.7109375" bestFit="1" customWidth="1"/>
    <col min="14" max="14" width="17.5703125" bestFit="1" customWidth="1"/>
    <col min="23" max="23" width="16.140625" bestFit="1" customWidth="1"/>
    <col min="24" max="24" width="17.7109375" bestFit="1" customWidth="1"/>
    <col min="27" max="27" width="59" bestFit="1" customWidth="1"/>
    <col min="28" max="28" width="17.7109375" bestFit="1" customWidth="1"/>
    <col min="29" max="29" width="10.5703125" bestFit="1" customWidth="1"/>
    <col min="30" max="30" width="18" bestFit="1" customWidth="1"/>
    <col min="31" max="31" width="11" bestFit="1" customWidth="1"/>
    <col min="32" max="32" width="17.42578125" bestFit="1" customWidth="1"/>
    <col min="33" max="33" width="18" bestFit="1" customWidth="1"/>
    <col min="34" max="34" width="17.7109375" bestFit="1" customWidth="1"/>
    <col min="35" max="35" width="12.140625" bestFit="1" customWidth="1"/>
    <col min="36" max="37" width="17.5703125" bestFit="1" customWidth="1"/>
    <col min="38" max="38" width="7.7109375" bestFit="1" customWidth="1"/>
  </cols>
  <sheetData>
    <row r="3" spans="4:38" x14ac:dyDescent="0.25">
      <c r="Q3" s="1" t="s">
        <v>390</v>
      </c>
      <c r="V3" s="1" t="s">
        <v>391</v>
      </c>
    </row>
    <row r="4" spans="4:38" x14ac:dyDescent="0.25">
      <c r="D4" s="1" t="s">
        <v>48</v>
      </c>
      <c r="K4" s="1" t="s">
        <v>61</v>
      </c>
      <c r="R4" s="1" t="s">
        <v>48</v>
      </c>
      <c r="W4" s="1" t="s">
        <v>48</v>
      </c>
      <c r="X4" s="1" t="s">
        <v>61</v>
      </c>
    </row>
    <row r="5" spans="4:38" x14ac:dyDescent="0.25">
      <c r="E5" s="4" t="s">
        <v>21</v>
      </c>
      <c r="F5" s="4" t="s">
        <v>22</v>
      </c>
      <c r="G5" s="4" t="s">
        <v>23</v>
      </c>
      <c r="H5" s="4" t="s">
        <v>24</v>
      </c>
      <c r="L5" s="4" t="s">
        <v>21</v>
      </c>
      <c r="M5" s="4" t="s">
        <v>49</v>
      </c>
      <c r="N5" s="4" t="s">
        <v>50</v>
      </c>
      <c r="O5" s="4" t="s">
        <v>51</v>
      </c>
      <c r="R5" s="1" t="s">
        <v>61</v>
      </c>
    </row>
    <row r="6" spans="4:38" x14ac:dyDescent="0.25">
      <c r="E6" s="3" t="s">
        <v>25</v>
      </c>
      <c r="F6" s="3" t="s">
        <v>26</v>
      </c>
      <c r="G6" s="3" t="s">
        <v>27</v>
      </c>
      <c r="H6" s="3" t="s">
        <v>28</v>
      </c>
      <c r="L6" s="3" t="s">
        <v>25</v>
      </c>
      <c r="M6" s="3">
        <v>4</v>
      </c>
      <c r="N6" s="3" t="s">
        <v>52</v>
      </c>
      <c r="O6" s="3">
        <v>126000</v>
      </c>
    </row>
    <row r="7" spans="4:38" x14ac:dyDescent="0.25">
      <c r="E7" s="3" t="s">
        <v>29</v>
      </c>
      <c r="F7" s="3" t="s">
        <v>30</v>
      </c>
      <c r="G7" s="3" t="s">
        <v>31</v>
      </c>
      <c r="H7" s="3" t="s">
        <v>32</v>
      </c>
      <c r="L7" s="3" t="s">
        <v>29</v>
      </c>
      <c r="M7" s="3">
        <v>5</v>
      </c>
      <c r="N7" s="3" t="s">
        <v>53</v>
      </c>
      <c r="O7" s="3">
        <v>152000</v>
      </c>
    </row>
    <row r="8" spans="4:38" x14ac:dyDescent="0.25">
      <c r="E8" s="3" t="s">
        <v>33</v>
      </c>
      <c r="F8" s="3" t="s">
        <v>34</v>
      </c>
      <c r="G8" s="3" t="s">
        <v>31</v>
      </c>
      <c r="H8" s="3" t="s">
        <v>35</v>
      </c>
      <c r="L8" s="3" t="s">
        <v>33</v>
      </c>
      <c r="M8" s="3">
        <v>3</v>
      </c>
      <c r="N8" s="3" t="s">
        <v>54</v>
      </c>
      <c r="O8" s="3">
        <v>145000</v>
      </c>
    </row>
    <row r="9" spans="4:38" x14ac:dyDescent="0.25">
      <c r="E9" s="3" t="s">
        <v>36</v>
      </c>
      <c r="F9" s="3" t="s">
        <v>37</v>
      </c>
      <c r="G9" s="3" t="s">
        <v>27</v>
      </c>
      <c r="H9" s="3" t="s">
        <v>38</v>
      </c>
      <c r="L9" s="3" t="s">
        <v>36</v>
      </c>
      <c r="M9" s="3">
        <v>2</v>
      </c>
      <c r="N9" s="3" t="s">
        <v>55</v>
      </c>
      <c r="O9" s="3">
        <v>140000</v>
      </c>
      <c r="AA9" s="1" t="s">
        <v>392</v>
      </c>
      <c r="AC9" s="7" t="s">
        <v>21</v>
      </c>
      <c r="AD9" s="4" t="s">
        <v>22</v>
      </c>
      <c r="AE9" s="4" t="s">
        <v>23</v>
      </c>
      <c r="AF9" s="4" t="s">
        <v>24</v>
      </c>
      <c r="AG9" s="16"/>
      <c r="AI9" s="7" t="s">
        <v>21</v>
      </c>
      <c r="AJ9" s="4" t="s">
        <v>49</v>
      </c>
      <c r="AK9" s="4" t="s">
        <v>50</v>
      </c>
      <c r="AL9" s="4" t="s">
        <v>51</v>
      </c>
    </row>
    <row r="10" spans="4:38" x14ac:dyDescent="0.25">
      <c r="E10" s="3" t="s">
        <v>39</v>
      </c>
      <c r="F10" s="3" t="s">
        <v>40</v>
      </c>
      <c r="G10" s="3" t="s">
        <v>27</v>
      </c>
      <c r="H10" s="3" t="s">
        <v>41</v>
      </c>
      <c r="L10" s="3" t="s">
        <v>39</v>
      </c>
      <c r="M10" s="3">
        <v>6</v>
      </c>
      <c r="N10" s="3" t="s">
        <v>56</v>
      </c>
      <c r="O10" s="3">
        <v>168000</v>
      </c>
      <c r="AC10" s="5" t="s">
        <v>25</v>
      </c>
      <c r="AD10" s="3" t="s">
        <v>26</v>
      </c>
      <c r="AE10" s="3" t="s">
        <v>27</v>
      </c>
      <c r="AF10" s="3" t="s">
        <v>28</v>
      </c>
      <c r="AI10" s="5" t="s">
        <v>25</v>
      </c>
      <c r="AJ10" s="3">
        <v>4</v>
      </c>
      <c r="AK10" s="3" t="s">
        <v>52</v>
      </c>
      <c r="AL10" s="3">
        <v>126000</v>
      </c>
    </row>
    <row r="11" spans="4:38" x14ac:dyDescent="0.25">
      <c r="E11" s="3" t="s">
        <v>42</v>
      </c>
      <c r="F11" s="3" t="s">
        <v>43</v>
      </c>
      <c r="G11" s="3" t="s">
        <v>27</v>
      </c>
      <c r="H11" s="3" t="s">
        <v>44</v>
      </c>
      <c r="L11" s="3" t="s">
        <v>57</v>
      </c>
      <c r="M11" s="3">
        <v>7</v>
      </c>
      <c r="N11" s="3" t="s">
        <v>58</v>
      </c>
      <c r="O11" s="3">
        <v>100000</v>
      </c>
      <c r="AC11" s="5" t="s">
        <v>29</v>
      </c>
      <c r="AD11" s="3" t="s">
        <v>30</v>
      </c>
      <c r="AE11" s="3" t="s">
        <v>31</v>
      </c>
      <c r="AF11" s="3" t="s">
        <v>32</v>
      </c>
      <c r="AI11" s="5" t="s">
        <v>29</v>
      </c>
      <c r="AJ11" s="3">
        <v>5</v>
      </c>
      <c r="AK11" s="3" t="s">
        <v>53</v>
      </c>
      <c r="AL11" s="3">
        <v>152000</v>
      </c>
    </row>
    <row r="12" spans="4:38" x14ac:dyDescent="0.25">
      <c r="E12" s="3" t="s">
        <v>45</v>
      </c>
      <c r="F12" s="3" t="s">
        <v>46</v>
      </c>
      <c r="G12" s="3" t="s">
        <v>27</v>
      </c>
      <c r="H12" s="3" t="s">
        <v>47</v>
      </c>
      <c r="L12" s="3" t="s">
        <v>59</v>
      </c>
      <c r="M12" s="3">
        <v>1</v>
      </c>
      <c r="N12" s="3" t="s">
        <v>60</v>
      </c>
      <c r="O12" s="3">
        <v>172000</v>
      </c>
      <c r="AC12" s="5" t="s">
        <v>33</v>
      </c>
      <c r="AD12" s="3" t="s">
        <v>34</v>
      </c>
      <c r="AE12" s="3" t="s">
        <v>31</v>
      </c>
      <c r="AF12" s="3" t="s">
        <v>35</v>
      </c>
      <c r="AI12" s="5" t="s">
        <v>33</v>
      </c>
      <c r="AJ12" s="3">
        <v>3</v>
      </c>
      <c r="AK12" s="3" t="s">
        <v>54</v>
      </c>
      <c r="AL12" s="3">
        <v>145000</v>
      </c>
    </row>
    <row r="13" spans="4:38" x14ac:dyDescent="0.25">
      <c r="AC13" s="5" t="s">
        <v>36</v>
      </c>
      <c r="AD13" s="3" t="s">
        <v>37</v>
      </c>
      <c r="AE13" s="3" t="s">
        <v>27</v>
      </c>
      <c r="AF13" s="3" t="s">
        <v>38</v>
      </c>
      <c r="AI13" s="5" t="s">
        <v>36</v>
      </c>
      <c r="AJ13" s="3">
        <v>2</v>
      </c>
      <c r="AK13" s="3" t="s">
        <v>55</v>
      </c>
      <c r="AL13" s="3">
        <v>140000</v>
      </c>
    </row>
    <row r="14" spans="4:38" x14ac:dyDescent="0.25">
      <c r="AC14" s="5" t="s">
        <v>39</v>
      </c>
      <c r="AD14" s="3" t="s">
        <v>40</v>
      </c>
      <c r="AE14" s="3" t="s">
        <v>27</v>
      </c>
      <c r="AF14" s="3" t="s">
        <v>41</v>
      </c>
      <c r="AI14" s="5" t="s">
        <v>39</v>
      </c>
      <c r="AJ14" s="3">
        <v>6</v>
      </c>
      <c r="AK14" s="3" t="s">
        <v>56</v>
      </c>
      <c r="AL14" s="3">
        <v>168000</v>
      </c>
    </row>
    <row r="15" spans="4:38" x14ac:dyDescent="0.25">
      <c r="AC15" s="5" t="s">
        <v>42</v>
      </c>
      <c r="AD15" s="3" t="s">
        <v>43</v>
      </c>
      <c r="AE15" s="3" t="s">
        <v>27</v>
      </c>
      <c r="AF15" s="3" t="s">
        <v>44</v>
      </c>
      <c r="AI15" s="5" t="s">
        <v>57</v>
      </c>
      <c r="AJ15" s="3">
        <v>7</v>
      </c>
      <c r="AK15" s="3" t="s">
        <v>58</v>
      </c>
      <c r="AL15" s="3">
        <v>100000</v>
      </c>
    </row>
    <row r="16" spans="4:38" x14ac:dyDescent="0.25">
      <c r="AC16" s="5" t="s">
        <v>45</v>
      </c>
      <c r="AD16" s="3" t="s">
        <v>46</v>
      </c>
      <c r="AE16" s="3" t="s">
        <v>27</v>
      </c>
      <c r="AF16" s="3" t="s">
        <v>47</v>
      </c>
      <c r="AI16" s="5" t="s">
        <v>59</v>
      </c>
      <c r="AJ16" s="3">
        <v>1</v>
      </c>
      <c r="AK16" s="3" t="s">
        <v>60</v>
      </c>
      <c r="AL16" s="3">
        <v>172000</v>
      </c>
    </row>
    <row r="19" spans="27:38" x14ac:dyDescent="0.25">
      <c r="AB19" s="1" t="s">
        <v>48</v>
      </c>
      <c r="AC19" s="23" t="s">
        <v>176</v>
      </c>
      <c r="AH19" s="1" t="s">
        <v>61</v>
      </c>
      <c r="AI19" s="23" t="s">
        <v>177</v>
      </c>
    </row>
    <row r="20" spans="27:38" x14ac:dyDescent="0.25">
      <c r="AA20" s="1" t="s">
        <v>393</v>
      </c>
      <c r="AC20" s="7" t="s">
        <v>21</v>
      </c>
      <c r="AD20" s="4" t="s">
        <v>22</v>
      </c>
      <c r="AE20" s="4" t="s">
        <v>23</v>
      </c>
      <c r="AF20" s="4" t="s">
        <v>24</v>
      </c>
      <c r="AG20" s="16"/>
      <c r="AI20" s="7" t="s">
        <v>21</v>
      </c>
      <c r="AJ20" s="4" t="s">
        <v>49</v>
      </c>
      <c r="AK20" s="4" t="s">
        <v>50</v>
      </c>
      <c r="AL20" s="4" t="s">
        <v>51</v>
      </c>
    </row>
    <row r="21" spans="27:38" x14ac:dyDescent="0.25">
      <c r="AC21" s="5" t="s">
        <v>25</v>
      </c>
      <c r="AD21" s="3" t="s">
        <v>26</v>
      </c>
      <c r="AE21" s="3" t="s">
        <v>27</v>
      </c>
      <c r="AF21" s="3" t="s">
        <v>28</v>
      </c>
      <c r="AI21" s="5" t="s">
        <v>25</v>
      </c>
      <c r="AJ21" s="3">
        <v>4</v>
      </c>
      <c r="AK21" s="3" t="s">
        <v>52</v>
      </c>
      <c r="AL21" s="3">
        <v>126000</v>
      </c>
    </row>
    <row r="22" spans="27:38" x14ac:dyDescent="0.25">
      <c r="AC22" s="5" t="s">
        <v>29</v>
      </c>
      <c r="AD22" s="3" t="s">
        <v>30</v>
      </c>
      <c r="AE22" s="3" t="s">
        <v>31</v>
      </c>
      <c r="AF22" s="3" t="s">
        <v>32</v>
      </c>
      <c r="AI22" s="5" t="s">
        <v>29</v>
      </c>
      <c r="AJ22" s="3">
        <v>5</v>
      </c>
      <c r="AK22" s="3" t="s">
        <v>53</v>
      </c>
      <c r="AL22" s="3">
        <v>152000</v>
      </c>
    </row>
    <row r="23" spans="27:38" x14ac:dyDescent="0.25">
      <c r="AC23" s="5" t="s">
        <v>33</v>
      </c>
      <c r="AD23" s="3" t="s">
        <v>34</v>
      </c>
      <c r="AE23" s="3" t="s">
        <v>31</v>
      </c>
      <c r="AF23" s="3" t="s">
        <v>35</v>
      </c>
      <c r="AI23" s="5" t="s">
        <v>33</v>
      </c>
      <c r="AJ23" s="3">
        <v>3</v>
      </c>
      <c r="AK23" s="3" t="s">
        <v>54</v>
      </c>
      <c r="AL23" s="3">
        <v>145000</v>
      </c>
    </row>
    <row r="24" spans="27:38" x14ac:dyDescent="0.25">
      <c r="AC24" s="5" t="s">
        <v>36</v>
      </c>
      <c r="AD24" s="3" t="s">
        <v>37</v>
      </c>
      <c r="AE24" s="3" t="s">
        <v>27</v>
      </c>
      <c r="AF24" s="3" t="s">
        <v>38</v>
      </c>
      <c r="AI24" s="5" t="s">
        <v>36</v>
      </c>
      <c r="AJ24" s="3">
        <v>2</v>
      </c>
      <c r="AK24" s="3" t="s">
        <v>55</v>
      </c>
      <c r="AL24" s="3">
        <v>140000</v>
      </c>
    </row>
    <row r="25" spans="27:38" x14ac:dyDescent="0.25">
      <c r="AC25" s="5" t="s">
        <v>39</v>
      </c>
      <c r="AD25" s="3" t="s">
        <v>40</v>
      </c>
      <c r="AE25" s="3" t="s">
        <v>27</v>
      </c>
      <c r="AF25" s="3" t="s">
        <v>41</v>
      </c>
      <c r="AI25" s="5" t="s">
        <v>39</v>
      </c>
      <c r="AJ25" s="3">
        <v>6</v>
      </c>
      <c r="AK25" s="3" t="s">
        <v>56</v>
      </c>
      <c r="AL25" s="3">
        <v>168000</v>
      </c>
    </row>
    <row r="26" spans="27:38" x14ac:dyDescent="0.25">
      <c r="AC26" s="5" t="s">
        <v>42</v>
      </c>
      <c r="AD26" s="3" t="s">
        <v>43</v>
      </c>
      <c r="AE26" s="3" t="s">
        <v>27</v>
      </c>
      <c r="AF26" s="3" t="s">
        <v>44</v>
      </c>
      <c r="AI26" s="5" t="s">
        <v>57</v>
      </c>
      <c r="AJ26" s="3">
        <v>7</v>
      </c>
      <c r="AK26" s="3" t="s">
        <v>58</v>
      </c>
      <c r="AL26" s="3">
        <v>100000</v>
      </c>
    </row>
    <row r="27" spans="27:38" x14ac:dyDescent="0.25">
      <c r="AC27" s="5" t="s">
        <v>45</v>
      </c>
      <c r="AD27" s="3" t="s">
        <v>46</v>
      </c>
      <c r="AE27" s="3" t="s">
        <v>27</v>
      </c>
      <c r="AF27" s="3" t="s">
        <v>47</v>
      </c>
      <c r="AI27" s="5" t="s">
        <v>59</v>
      </c>
      <c r="AJ27" s="3">
        <v>1</v>
      </c>
      <c r="AK27" s="3" t="s">
        <v>60</v>
      </c>
      <c r="AL27" s="3">
        <v>172000</v>
      </c>
    </row>
    <row r="31" spans="27:38" x14ac:dyDescent="0.25">
      <c r="AA31" s="1" t="s">
        <v>394</v>
      </c>
      <c r="AB31" s="1" t="s">
        <v>48</v>
      </c>
      <c r="AC31" s="23" t="s">
        <v>176</v>
      </c>
      <c r="AH31" s="1" t="s">
        <v>61</v>
      </c>
      <c r="AI31" s="23" t="s">
        <v>177</v>
      </c>
    </row>
    <row r="32" spans="27:38" x14ac:dyDescent="0.25">
      <c r="AC32" s="7" t="s">
        <v>21</v>
      </c>
      <c r="AD32" s="4" t="s">
        <v>22</v>
      </c>
      <c r="AE32" s="4" t="s">
        <v>23</v>
      </c>
      <c r="AF32" s="4" t="s">
        <v>24</v>
      </c>
      <c r="AG32" s="16"/>
      <c r="AI32" s="7" t="s">
        <v>21</v>
      </c>
      <c r="AJ32" s="4" t="s">
        <v>49</v>
      </c>
      <c r="AK32" s="4" t="s">
        <v>50</v>
      </c>
      <c r="AL32" s="4" t="s">
        <v>51</v>
      </c>
    </row>
    <row r="33" spans="27:38" x14ac:dyDescent="0.25">
      <c r="AC33" s="24" t="s">
        <v>25</v>
      </c>
      <c r="AD33" s="3" t="s">
        <v>26</v>
      </c>
      <c r="AE33" s="3" t="s">
        <v>27</v>
      </c>
      <c r="AF33" s="3" t="s">
        <v>28</v>
      </c>
      <c r="AI33" s="24" t="s">
        <v>25</v>
      </c>
      <c r="AJ33" s="3">
        <v>4</v>
      </c>
      <c r="AK33" s="3" t="s">
        <v>52</v>
      </c>
      <c r="AL33" s="3">
        <v>126000</v>
      </c>
    </row>
    <row r="34" spans="27:38" x14ac:dyDescent="0.25">
      <c r="AC34" s="24" t="s">
        <v>29</v>
      </c>
      <c r="AD34" s="3" t="s">
        <v>30</v>
      </c>
      <c r="AE34" s="3" t="s">
        <v>31</v>
      </c>
      <c r="AF34" s="3" t="s">
        <v>32</v>
      </c>
      <c r="AI34" s="24" t="s">
        <v>29</v>
      </c>
      <c r="AJ34" s="3">
        <v>5</v>
      </c>
      <c r="AK34" s="3" t="s">
        <v>53</v>
      </c>
      <c r="AL34" s="3">
        <v>152000</v>
      </c>
    </row>
    <row r="35" spans="27:38" x14ac:dyDescent="0.25">
      <c r="AC35" s="24" t="s">
        <v>33</v>
      </c>
      <c r="AD35" s="3" t="s">
        <v>34</v>
      </c>
      <c r="AE35" s="3" t="s">
        <v>31</v>
      </c>
      <c r="AF35" s="3" t="s">
        <v>35</v>
      </c>
      <c r="AI35" s="24" t="s">
        <v>33</v>
      </c>
      <c r="AJ35" s="3">
        <v>3</v>
      </c>
      <c r="AK35" s="3" t="s">
        <v>54</v>
      </c>
      <c r="AL35" s="3">
        <v>145000</v>
      </c>
    </row>
    <row r="36" spans="27:38" x14ac:dyDescent="0.25">
      <c r="AC36" s="24" t="s">
        <v>36</v>
      </c>
      <c r="AD36" s="3" t="s">
        <v>37</v>
      </c>
      <c r="AE36" s="3" t="s">
        <v>27</v>
      </c>
      <c r="AF36" s="3" t="s">
        <v>38</v>
      </c>
      <c r="AI36" s="24" t="s">
        <v>36</v>
      </c>
      <c r="AJ36" s="3">
        <v>2</v>
      </c>
      <c r="AK36" s="3" t="s">
        <v>55</v>
      </c>
      <c r="AL36" s="3">
        <v>140000</v>
      </c>
    </row>
    <row r="37" spans="27:38" x14ac:dyDescent="0.25">
      <c r="AC37" s="24" t="s">
        <v>39</v>
      </c>
      <c r="AD37" s="3" t="s">
        <v>40</v>
      </c>
      <c r="AE37" s="3" t="s">
        <v>27</v>
      </c>
      <c r="AF37" s="3" t="s">
        <v>41</v>
      </c>
      <c r="AI37" s="24" t="s">
        <v>39</v>
      </c>
      <c r="AJ37" s="3">
        <v>6</v>
      </c>
      <c r="AK37" s="3" t="s">
        <v>56</v>
      </c>
      <c r="AL37" s="3">
        <v>168000</v>
      </c>
    </row>
    <row r="38" spans="27:38" x14ac:dyDescent="0.25">
      <c r="AC38" s="25" t="s">
        <v>42</v>
      </c>
      <c r="AD38" s="3" t="s">
        <v>43</v>
      </c>
      <c r="AE38" s="3" t="s">
        <v>27</v>
      </c>
      <c r="AF38" s="3" t="s">
        <v>44</v>
      </c>
      <c r="AI38" s="26" t="s">
        <v>57</v>
      </c>
      <c r="AJ38" s="3">
        <v>7</v>
      </c>
      <c r="AK38" s="3" t="s">
        <v>58</v>
      </c>
      <c r="AL38" s="3">
        <v>100000</v>
      </c>
    </row>
    <row r="39" spans="27:38" x14ac:dyDescent="0.25">
      <c r="AC39" s="25" t="s">
        <v>45</v>
      </c>
      <c r="AD39" s="3" t="s">
        <v>46</v>
      </c>
      <c r="AE39" s="3" t="s">
        <v>27</v>
      </c>
      <c r="AF39" s="3" t="s">
        <v>47</v>
      </c>
      <c r="AI39" s="26" t="s">
        <v>59</v>
      </c>
      <c r="AJ39" s="3">
        <v>1</v>
      </c>
      <c r="AK39" s="3" t="s">
        <v>60</v>
      </c>
      <c r="AL39" s="3">
        <v>172000</v>
      </c>
    </row>
    <row r="46" spans="27:38" ht="15.75" thickBot="1" x14ac:dyDescent="0.3">
      <c r="AA46" t="s">
        <v>395</v>
      </c>
    </row>
    <row r="47" spans="27:38" x14ac:dyDescent="0.25">
      <c r="AD47" s="27" t="s">
        <v>21</v>
      </c>
      <c r="AE47" s="28" t="s">
        <v>22</v>
      </c>
      <c r="AF47" s="28" t="s">
        <v>23</v>
      </c>
      <c r="AG47" s="28" t="s">
        <v>24</v>
      </c>
      <c r="AH47" s="29" t="s">
        <v>21</v>
      </c>
      <c r="AI47" s="28" t="s">
        <v>49</v>
      </c>
      <c r="AJ47" s="28" t="s">
        <v>50</v>
      </c>
      <c r="AK47" s="30" t="s">
        <v>51</v>
      </c>
    </row>
    <row r="48" spans="27:38" x14ac:dyDescent="0.25">
      <c r="AC48" s="79" t="s">
        <v>396</v>
      </c>
      <c r="AD48" s="31" t="s">
        <v>25</v>
      </c>
      <c r="AE48" s="3" t="s">
        <v>26</v>
      </c>
      <c r="AF48" s="3" t="s">
        <v>27</v>
      </c>
      <c r="AG48" s="3" t="s">
        <v>28</v>
      </c>
      <c r="AH48" s="24" t="s">
        <v>25</v>
      </c>
      <c r="AI48" s="3">
        <v>4</v>
      </c>
      <c r="AJ48" s="3" t="s">
        <v>52</v>
      </c>
      <c r="AK48" s="32">
        <v>126000</v>
      </c>
    </row>
    <row r="49" spans="27:38" x14ac:dyDescent="0.25">
      <c r="AC49" s="79"/>
      <c r="AD49" s="31" t="s">
        <v>29</v>
      </c>
      <c r="AE49" s="3" t="s">
        <v>30</v>
      </c>
      <c r="AF49" s="3" t="s">
        <v>31</v>
      </c>
      <c r="AG49" s="3" t="s">
        <v>32</v>
      </c>
      <c r="AH49" s="24" t="s">
        <v>29</v>
      </c>
      <c r="AI49" s="3">
        <v>5</v>
      </c>
      <c r="AJ49" s="3" t="s">
        <v>53</v>
      </c>
      <c r="AK49" s="32">
        <v>152000</v>
      </c>
    </row>
    <row r="50" spans="27:38" x14ac:dyDescent="0.25">
      <c r="AC50" s="79"/>
      <c r="AD50" s="31" t="s">
        <v>33</v>
      </c>
      <c r="AE50" s="3" t="s">
        <v>34</v>
      </c>
      <c r="AF50" s="3" t="s">
        <v>31</v>
      </c>
      <c r="AG50" s="3" t="s">
        <v>35</v>
      </c>
      <c r="AH50" s="24" t="s">
        <v>33</v>
      </c>
      <c r="AI50" s="3">
        <v>3</v>
      </c>
      <c r="AJ50" s="3" t="s">
        <v>54</v>
      </c>
      <c r="AK50" s="32">
        <v>145000</v>
      </c>
    </row>
    <row r="51" spans="27:38" x14ac:dyDescent="0.25">
      <c r="AC51" s="79"/>
      <c r="AD51" s="31" t="s">
        <v>36</v>
      </c>
      <c r="AE51" s="3" t="s">
        <v>37</v>
      </c>
      <c r="AF51" s="3" t="s">
        <v>27</v>
      </c>
      <c r="AG51" s="3" t="s">
        <v>38</v>
      </c>
      <c r="AH51" s="24" t="s">
        <v>36</v>
      </c>
      <c r="AI51" s="3">
        <v>2</v>
      </c>
      <c r="AJ51" s="3" t="s">
        <v>55</v>
      </c>
      <c r="AK51" s="32">
        <v>140000</v>
      </c>
    </row>
    <row r="52" spans="27:38" x14ac:dyDescent="0.25">
      <c r="AC52" s="79"/>
      <c r="AD52" s="31" t="s">
        <v>39</v>
      </c>
      <c r="AE52" s="3" t="s">
        <v>40</v>
      </c>
      <c r="AF52" s="3" t="s">
        <v>27</v>
      </c>
      <c r="AG52" s="3" t="s">
        <v>41</v>
      </c>
      <c r="AH52" s="24" t="s">
        <v>39</v>
      </c>
      <c r="AI52" s="3">
        <v>6</v>
      </c>
      <c r="AJ52" s="3" t="s">
        <v>56</v>
      </c>
      <c r="AK52" s="32">
        <v>168000</v>
      </c>
    </row>
    <row r="53" spans="27:38" x14ac:dyDescent="0.25">
      <c r="AC53" s="80" t="s">
        <v>397</v>
      </c>
      <c r="AD53" s="33" t="s">
        <v>42</v>
      </c>
      <c r="AE53" s="3" t="s">
        <v>43</v>
      </c>
      <c r="AF53" s="3" t="s">
        <v>27</v>
      </c>
      <c r="AG53" s="3" t="s">
        <v>44</v>
      </c>
      <c r="AH53" s="25"/>
      <c r="AI53" s="25"/>
      <c r="AJ53" s="25"/>
      <c r="AK53" s="34"/>
    </row>
    <row r="54" spans="27:38" x14ac:dyDescent="0.25">
      <c r="AC54" s="80"/>
      <c r="AD54" s="33" t="s">
        <v>45</v>
      </c>
      <c r="AE54" s="3" t="s">
        <v>46</v>
      </c>
      <c r="AF54" s="3" t="s">
        <v>27</v>
      </c>
      <c r="AG54" s="3" t="s">
        <v>47</v>
      </c>
      <c r="AH54" s="25"/>
      <c r="AI54" s="25"/>
      <c r="AJ54" s="25"/>
      <c r="AK54" s="34"/>
    </row>
    <row r="55" spans="27:38" x14ac:dyDescent="0.25">
      <c r="AC55" s="80"/>
      <c r="AD55" s="35"/>
      <c r="AE55" s="26"/>
      <c r="AF55" s="26"/>
      <c r="AG55" s="26"/>
      <c r="AH55" s="26" t="s">
        <v>57</v>
      </c>
      <c r="AI55" s="3">
        <v>7</v>
      </c>
      <c r="AJ55" s="3" t="s">
        <v>58</v>
      </c>
      <c r="AK55" s="32">
        <v>100000</v>
      </c>
    </row>
    <row r="56" spans="27:38" ht="15.75" thickBot="1" x14ac:dyDescent="0.3">
      <c r="AC56" s="80"/>
      <c r="AD56" s="36"/>
      <c r="AE56" s="37"/>
      <c r="AF56" s="37"/>
      <c r="AG56" s="37"/>
      <c r="AH56" s="37" t="s">
        <v>59</v>
      </c>
      <c r="AI56" s="38">
        <v>1</v>
      </c>
      <c r="AJ56" s="38" t="s">
        <v>60</v>
      </c>
      <c r="AK56" s="39">
        <v>172000</v>
      </c>
    </row>
    <row r="62" spans="27:38" x14ac:dyDescent="0.25">
      <c r="AA62" s="40" t="s">
        <v>398</v>
      </c>
      <c r="AB62" t="s">
        <v>399</v>
      </c>
      <c r="AC62">
        <v>1</v>
      </c>
      <c r="AD62" t="s">
        <v>174</v>
      </c>
      <c r="AE62" s="41" t="s">
        <v>400</v>
      </c>
    </row>
    <row r="63" spans="27:38" x14ac:dyDescent="0.25">
      <c r="AC63">
        <v>2</v>
      </c>
      <c r="AD63" t="s">
        <v>175</v>
      </c>
    </row>
    <row r="64" spans="27:38" x14ac:dyDescent="0.25">
      <c r="AE64">
        <v>1</v>
      </c>
      <c r="AF64" t="s">
        <v>180</v>
      </c>
      <c r="AG64" s="78" t="s">
        <v>401</v>
      </c>
      <c r="AH64" s="78"/>
      <c r="AI64" s="78"/>
      <c r="AJ64" s="78"/>
      <c r="AK64" s="78"/>
      <c r="AL64" s="78"/>
    </row>
    <row r="65" spans="30:38" x14ac:dyDescent="0.25">
      <c r="AE65">
        <v>2</v>
      </c>
      <c r="AG65" t="s">
        <v>179</v>
      </c>
      <c r="AH65" s="78" t="s">
        <v>402</v>
      </c>
      <c r="AI65" s="78"/>
      <c r="AJ65" s="78"/>
      <c r="AK65" s="78"/>
    </row>
    <row r="66" spans="30:38" x14ac:dyDescent="0.25">
      <c r="AE66">
        <v>3</v>
      </c>
      <c r="AF66" t="s">
        <v>181</v>
      </c>
      <c r="AG66" s="78" t="s">
        <v>403</v>
      </c>
      <c r="AH66" s="78"/>
      <c r="AI66" s="78"/>
      <c r="AJ66" s="78"/>
      <c r="AK66" s="42"/>
    </row>
    <row r="67" spans="30:38" x14ac:dyDescent="0.25">
      <c r="AE67">
        <v>4</v>
      </c>
      <c r="AG67" t="s">
        <v>182</v>
      </c>
      <c r="AH67" s="78" t="s">
        <v>404</v>
      </c>
      <c r="AI67" s="78"/>
      <c r="AJ67" s="78"/>
      <c r="AK67" s="78"/>
    </row>
    <row r="68" spans="30:38" x14ac:dyDescent="0.25">
      <c r="AE68">
        <v>5</v>
      </c>
      <c r="AF68" t="s">
        <v>183</v>
      </c>
      <c r="AG68" s="78" t="s">
        <v>405</v>
      </c>
      <c r="AH68" s="78"/>
      <c r="AI68" s="78"/>
      <c r="AJ68" s="78"/>
      <c r="AK68" s="42"/>
    </row>
    <row r="69" spans="30:38" x14ac:dyDescent="0.25">
      <c r="AE69">
        <v>6</v>
      </c>
      <c r="AG69" t="s">
        <v>184</v>
      </c>
      <c r="AH69" s="78" t="s">
        <v>406</v>
      </c>
      <c r="AI69" s="78"/>
      <c r="AJ69" s="78"/>
      <c r="AK69" s="78"/>
    </row>
    <row r="74" spans="30:38" ht="15.75" thickBot="1" x14ac:dyDescent="0.3"/>
    <row r="75" spans="30:38" x14ac:dyDescent="0.25">
      <c r="AD75" t="s">
        <v>174</v>
      </c>
      <c r="AE75" s="27" t="s">
        <v>21</v>
      </c>
      <c r="AF75" s="28" t="s">
        <v>22</v>
      </c>
      <c r="AG75" s="28" t="s">
        <v>23</v>
      </c>
      <c r="AH75" s="28" t="s">
        <v>24</v>
      </c>
      <c r="AI75" s="29" t="s">
        <v>21</v>
      </c>
      <c r="AJ75" s="28" t="s">
        <v>49</v>
      </c>
      <c r="AK75" s="28" t="s">
        <v>50</v>
      </c>
      <c r="AL75" s="30" t="s">
        <v>51</v>
      </c>
    </row>
    <row r="76" spans="30:38" x14ac:dyDescent="0.25">
      <c r="AE76" s="31" t="s">
        <v>25</v>
      </c>
      <c r="AF76" s="3" t="s">
        <v>26</v>
      </c>
      <c r="AG76" s="3" t="s">
        <v>27</v>
      </c>
      <c r="AH76" s="3" t="s">
        <v>28</v>
      </c>
      <c r="AI76" s="24" t="s">
        <v>25</v>
      </c>
      <c r="AJ76" s="3">
        <v>4</v>
      </c>
      <c r="AK76" s="3" t="s">
        <v>52</v>
      </c>
      <c r="AL76" s="32">
        <v>126000</v>
      </c>
    </row>
    <row r="77" spans="30:38" x14ac:dyDescent="0.25">
      <c r="AE77" s="31" t="s">
        <v>29</v>
      </c>
      <c r="AF77" s="3" t="s">
        <v>30</v>
      </c>
      <c r="AG77" s="3" t="s">
        <v>31</v>
      </c>
      <c r="AH77" s="3" t="s">
        <v>32</v>
      </c>
      <c r="AI77" s="24" t="s">
        <v>29</v>
      </c>
      <c r="AJ77" s="3">
        <v>5</v>
      </c>
      <c r="AK77" s="3" t="s">
        <v>53</v>
      </c>
      <c r="AL77" s="32">
        <v>152000</v>
      </c>
    </row>
    <row r="78" spans="30:38" x14ac:dyDescent="0.25">
      <c r="AE78" s="31" t="s">
        <v>33</v>
      </c>
      <c r="AF78" s="3" t="s">
        <v>34</v>
      </c>
      <c r="AG78" s="3" t="s">
        <v>31</v>
      </c>
      <c r="AH78" s="3" t="s">
        <v>35</v>
      </c>
      <c r="AI78" s="24" t="s">
        <v>33</v>
      </c>
      <c r="AJ78" s="3">
        <v>3</v>
      </c>
      <c r="AK78" s="3" t="s">
        <v>54</v>
      </c>
      <c r="AL78" s="32">
        <v>145000</v>
      </c>
    </row>
    <row r="79" spans="30:38" x14ac:dyDescent="0.25">
      <c r="AE79" s="31" t="s">
        <v>36</v>
      </c>
      <c r="AF79" s="3" t="s">
        <v>37</v>
      </c>
      <c r="AG79" s="3" t="s">
        <v>27</v>
      </c>
      <c r="AH79" s="3" t="s">
        <v>38</v>
      </c>
      <c r="AI79" s="24" t="s">
        <v>36</v>
      </c>
      <c r="AJ79" s="3">
        <v>2</v>
      </c>
      <c r="AK79" s="3" t="s">
        <v>55</v>
      </c>
      <c r="AL79" s="32">
        <v>140000</v>
      </c>
    </row>
    <row r="80" spans="30:38" x14ac:dyDescent="0.25">
      <c r="AE80" s="31" t="s">
        <v>39</v>
      </c>
      <c r="AF80" s="3" t="s">
        <v>40</v>
      </c>
      <c r="AG80" s="3" t="s">
        <v>27</v>
      </c>
      <c r="AH80" s="3" t="s">
        <v>41</v>
      </c>
      <c r="AI80" s="24" t="s">
        <v>39</v>
      </c>
      <c r="AJ80" s="3">
        <v>6</v>
      </c>
      <c r="AK80" s="3" t="s">
        <v>56</v>
      </c>
      <c r="AL80" s="32">
        <v>168000</v>
      </c>
    </row>
    <row r="82" spans="30:38" ht="15.75" thickBot="1" x14ac:dyDescent="0.3"/>
    <row r="83" spans="30:38" x14ac:dyDescent="0.25">
      <c r="AD83" t="s">
        <v>178</v>
      </c>
      <c r="AE83" s="27" t="s">
        <v>21</v>
      </c>
      <c r="AF83" s="28" t="s">
        <v>22</v>
      </c>
      <c r="AG83" s="28" t="s">
        <v>23</v>
      </c>
      <c r="AH83" s="28" t="s">
        <v>24</v>
      </c>
      <c r="AI83" s="29" t="s">
        <v>21</v>
      </c>
      <c r="AJ83" s="28" t="s">
        <v>49</v>
      </c>
      <c r="AK83" s="28" t="s">
        <v>50</v>
      </c>
      <c r="AL83" s="30" t="s">
        <v>51</v>
      </c>
    </row>
    <row r="84" spans="30:38" x14ac:dyDescent="0.25">
      <c r="AE84" s="31" t="s">
        <v>25</v>
      </c>
      <c r="AF84" s="3" t="s">
        <v>26</v>
      </c>
      <c r="AG84" s="3" t="s">
        <v>27</v>
      </c>
      <c r="AH84" s="3" t="s">
        <v>28</v>
      </c>
      <c r="AI84" s="24" t="s">
        <v>25</v>
      </c>
      <c r="AJ84" s="3">
        <v>4</v>
      </c>
      <c r="AK84" s="3" t="s">
        <v>52</v>
      </c>
      <c r="AL84" s="32">
        <v>126000</v>
      </c>
    </row>
    <row r="85" spans="30:38" x14ac:dyDescent="0.25">
      <c r="AE85" s="31" t="s">
        <v>29</v>
      </c>
      <c r="AF85" s="3" t="s">
        <v>30</v>
      </c>
      <c r="AG85" s="3" t="s">
        <v>31</v>
      </c>
      <c r="AH85" s="3" t="s">
        <v>32</v>
      </c>
      <c r="AI85" s="24" t="s">
        <v>29</v>
      </c>
      <c r="AJ85" s="3">
        <v>5</v>
      </c>
      <c r="AK85" s="3" t="s">
        <v>53</v>
      </c>
      <c r="AL85" s="32">
        <v>152000</v>
      </c>
    </row>
    <row r="86" spans="30:38" x14ac:dyDescent="0.25">
      <c r="AE86" s="31" t="s">
        <v>33</v>
      </c>
      <c r="AF86" s="3" t="s">
        <v>34</v>
      </c>
      <c r="AG86" s="3" t="s">
        <v>31</v>
      </c>
      <c r="AH86" s="3" t="s">
        <v>35</v>
      </c>
      <c r="AI86" s="24" t="s">
        <v>33</v>
      </c>
      <c r="AJ86" s="3">
        <v>3</v>
      </c>
      <c r="AK86" s="3" t="s">
        <v>54</v>
      </c>
      <c r="AL86" s="32">
        <v>145000</v>
      </c>
    </row>
    <row r="87" spans="30:38" x14ac:dyDescent="0.25">
      <c r="AE87" s="31" t="s">
        <v>36</v>
      </c>
      <c r="AF87" s="3" t="s">
        <v>37</v>
      </c>
      <c r="AG87" s="3" t="s">
        <v>27</v>
      </c>
      <c r="AH87" s="3" t="s">
        <v>38</v>
      </c>
      <c r="AI87" s="24" t="s">
        <v>36</v>
      </c>
      <c r="AJ87" s="3">
        <v>2</v>
      </c>
      <c r="AK87" s="3" t="s">
        <v>55</v>
      </c>
      <c r="AL87" s="32">
        <v>140000</v>
      </c>
    </row>
    <row r="88" spans="30:38" x14ac:dyDescent="0.25">
      <c r="AE88" s="31" t="s">
        <v>39</v>
      </c>
      <c r="AF88" s="3" t="s">
        <v>40</v>
      </c>
      <c r="AG88" s="3" t="s">
        <v>27</v>
      </c>
      <c r="AH88" s="3" t="s">
        <v>41</v>
      </c>
      <c r="AI88" s="24" t="s">
        <v>39</v>
      </c>
      <c r="AJ88" s="3">
        <v>6</v>
      </c>
      <c r="AK88" s="3" t="s">
        <v>56</v>
      </c>
      <c r="AL88" s="32">
        <v>168000</v>
      </c>
    </row>
    <row r="89" spans="30:38" x14ac:dyDescent="0.25">
      <c r="AE89" s="33" t="s">
        <v>42</v>
      </c>
      <c r="AF89" s="3" t="s">
        <v>43</v>
      </c>
      <c r="AG89" s="3" t="s">
        <v>27</v>
      </c>
      <c r="AH89" s="3" t="s">
        <v>44</v>
      </c>
      <c r="AI89" s="25"/>
      <c r="AJ89" s="25"/>
      <c r="AK89" s="25"/>
      <c r="AL89" s="34"/>
    </row>
    <row r="90" spans="30:38" x14ac:dyDescent="0.25">
      <c r="AE90" s="33" t="s">
        <v>45</v>
      </c>
      <c r="AF90" s="3" t="s">
        <v>46</v>
      </c>
      <c r="AG90" s="3" t="s">
        <v>27</v>
      </c>
      <c r="AH90" s="3" t="s">
        <v>47</v>
      </c>
      <c r="AI90" s="25"/>
      <c r="AJ90" s="25"/>
      <c r="AK90" s="25"/>
      <c r="AL90" s="34"/>
    </row>
    <row r="91" spans="30:38" x14ac:dyDescent="0.25">
      <c r="AE91" s="35"/>
      <c r="AF91" s="26"/>
      <c r="AG91" s="26"/>
      <c r="AH91" s="26"/>
      <c r="AI91" s="26" t="s">
        <v>57</v>
      </c>
      <c r="AJ91" s="3">
        <v>7</v>
      </c>
      <c r="AK91" s="3" t="s">
        <v>58</v>
      </c>
      <c r="AL91" s="32">
        <v>100000</v>
      </c>
    </row>
    <row r="92" spans="30:38" ht="15.75" thickBot="1" x14ac:dyDescent="0.3">
      <c r="AE92" s="36"/>
      <c r="AF92" s="37"/>
      <c r="AG92" s="37"/>
      <c r="AH92" s="37"/>
      <c r="AI92" s="37" t="s">
        <v>59</v>
      </c>
      <c r="AJ92" s="38">
        <v>1</v>
      </c>
      <c r="AK92" s="38" t="s">
        <v>60</v>
      </c>
      <c r="AL92" s="39">
        <v>172000</v>
      </c>
    </row>
    <row r="94" spans="30:38" ht="15.75" thickBot="1" x14ac:dyDescent="0.3"/>
    <row r="95" spans="30:38" x14ac:dyDescent="0.25">
      <c r="AD95" t="s">
        <v>179</v>
      </c>
      <c r="AE95" s="27" t="s">
        <v>21</v>
      </c>
      <c r="AF95" s="28" t="s">
        <v>22</v>
      </c>
      <c r="AG95" s="28" t="s">
        <v>23</v>
      </c>
      <c r="AH95" s="28" t="s">
        <v>24</v>
      </c>
      <c r="AI95" s="29" t="s">
        <v>21</v>
      </c>
      <c r="AJ95" s="28" t="s">
        <v>49</v>
      </c>
      <c r="AK95" s="28" t="s">
        <v>50</v>
      </c>
      <c r="AL95" s="30" t="s">
        <v>51</v>
      </c>
    </row>
    <row r="96" spans="30:38" x14ac:dyDescent="0.25">
      <c r="AE96" s="33" t="s">
        <v>42</v>
      </c>
      <c r="AF96" s="3" t="s">
        <v>43</v>
      </c>
      <c r="AG96" s="3" t="s">
        <v>27</v>
      </c>
      <c r="AH96" s="3" t="s">
        <v>44</v>
      </c>
      <c r="AI96" s="25"/>
      <c r="AJ96" s="25"/>
      <c r="AK96" s="25"/>
      <c r="AL96" s="34"/>
    </row>
    <row r="97" spans="30:38" x14ac:dyDescent="0.25">
      <c r="AE97" s="33" t="s">
        <v>45</v>
      </c>
      <c r="AF97" s="3" t="s">
        <v>46</v>
      </c>
      <c r="AG97" s="3" t="s">
        <v>27</v>
      </c>
      <c r="AH97" s="3" t="s">
        <v>47</v>
      </c>
      <c r="AI97" s="25"/>
      <c r="AJ97" s="25"/>
      <c r="AK97" s="25"/>
      <c r="AL97" s="34"/>
    </row>
    <row r="98" spans="30:38" x14ac:dyDescent="0.25">
      <c r="AE98" s="35"/>
      <c r="AF98" s="26"/>
      <c r="AG98" s="26"/>
      <c r="AH98" s="26"/>
      <c r="AI98" s="26" t="s">
        <v>57</v>
      </c>
      <c r="AJ98" s="3">
        <v>7</v>
      </c>
      <c r="AK98" s="3" t="s">
        <v>58</v>
      </c>
      <c r="AL98" s="32">
        <v>100000</v>
      </c>
    </row>
    <row r="99" spans="30:38" ht="15.75" thickBot="1" x14ac:dyDescent="0.3">
      <c r="AE99" s="36"/>
      <c r="AF99" s="37"/>
      <c r="AG99" s="37"/>
      <c r="AH99" s="37"/>
      <c r="AI99" s="37" t="s">
        <v>59</v>
      </c>
      <c r="AJ99" s="38">
        <v>1</v>
      </c>
      <c r="AK99" s="38" t="s">
        <v>60</v>
      </c>
      <c r="AL99" s="39">
        <v>172000</v>
      </c>
    </row>
    <row r="101" spans="30:38" ht="15.75" thickBot="1" x14ac:dyDescent="0.3"/>
    <row r="102" spans="30:38" x14ac:dyDescent="0.25">
      <c r="AD102" t="s">
        <v>384</v>
      </c>
      <c r="AE102" s="27" t="s">
        <v>21</v>
      </c>
      <c r="AF102" s="28" t="s">
        <v>22</v>
      </c>
      <c r="AG102" s="28" t="s">
        <v>23</v>
      </c>
      <c r="AH102" s="28" t="s">
        <v>24</v>
      </c>
      <c r="AI102" s="29" t="s">
        <v>21</v>
      </c>
      <c r="AJ102" s="28" t="s">
        <v>49</v>
      </c>
      <c r="AK102" s="28" t="s">
        <v>50</v>
      </c>
      <c r="AL102" s="30" t="s">
        <v>51</v>
      </c>
    </row>
    <row r="103" spans="30:38" x14ac:dyDescent="0.25">
      <c r="AE103" s="31" t="s">
        <v>25</v>
      </c>
      <c r="AF103" s="3" t="s">
        <v>26</v>
      </c>
      <c r="AG103" s="3" t="s">
        <v>27</v>
      </c>
      <c r="AH103" s="3" t="s">
        <v>28</v>
      </c>
      <c r="AI103" s="24" t="s">
        <v>25</v>
      </c>
      <c r="AJ103" s="3">
        <v>4</v>
      </c>
      <c r="AK103" s="3" t="s">
        <v>52</v>
      </c>
      <c r="AL103" s="32">
        <v>126000</v>
      </c>
    </row>
    <row r="104" spans="30:38" x14ac:dyDescent="0.25">
      <c r="AE104" s="31" t="s">
        <v>29</v>
      </c>
      <c r="AF104" s="3" t="s">
        <v>30</v>
      </c>
      <c r="AG104" s="3" t="s">
        <v>31</v>
      </c>
      <c r="AH104" s="3" t="s">
        <v>32</v>
      </c>
      <c r="AI104" s="24" t="s">
        <v>29</v>
      </c>
      <c r="AJ104" s="3">
        <v>5</v>
      </c>
      <c r="AK104" s="3" t="s">
        <v>53</v>
      </c>
      <c r="AL104" s="32">
        <v>152000</v>
      </c>
    </row>
    <row r="105" spans="30:38" x14ac:dyDescent="0.25">
      <c r="AE105" s="31" t="s">
        <v>33</v>
      </c>
      <c r="AF105" s="3" t="s">
        <v>34</v>
      </c>
      <c r="AG105" s="3" t="s">
        <v>31</v>
      </c>
      <c r="AH105" s="3" t="s">
        <v>35</v>
      </c>
      <c r="AI105" s="24" t="s">
        <v>33</v>
      </c>
      <c r="AJ105" s="3">
        <v>3</v>
      </c>
      <c r="AK105" s="3" t="s">
        <v>54</v>
      </c>
      <c r="AL105" s="32">
        <v>145000</v>
      </c>
    </row>
    <row r="106" spans="30:38" x14ac:dyDescent="0.25">
      <c r="AE106" s="31" t="s">
        <v>36</v>
      </c>
      <c r="AF106" s="3" t="s">
        <v>37</v>
      </c>
      <c r="AG106" s="3" t="s">
        <v>27</v>
      </c>
      <c r="AH106" s="3" t="s">
        <v>38</v>
      </c>
      <c r="AI106" s="24" t="s">
        <v>36</v>
      </c>
      <c r="AJ106" s="3">
        <v>2</v>
      </c>
      <c r="AK106" s="3" t="s">
        <v>55</v>
      </c>
      <c r="AL106" s="32">
        <v>140000</v>
      </c>
    </row>
    <row r="107" spans="30:38" x14ac:dyDescent="0.25">
      <c r="AE107" s="31" t="s">
        <v>39</v>
      </c>
      <c r="AF107" s="3" t="s">
        <v>40</v>
      </c>
      <c r="AG107" s="3" t="s">
        <v>27</v>
      </c>
      <c r="AH107" s="3" t="s">
        <v>41</v>
      </c>
      <c r="AI107" s="24" t="s">
        <v>39</v>
      </c>
      <c r="AJ107" s="3">
        <v>6</v>
      </c>
      <c r="AK107" s="3" t="s">
        <v>56</v>
      </c>
      <c r="AL107" s="32">
        <v>168000</v>
      </c>
    </row>
    <row r="108" spans="30:38" x14ac:dyDescent="0.25">
      <c r="AE108" s="33" t="s">
        <v>42</v>
      </c>
      <c r="AF108" s="3" t="s">
        <v>43</v>
      </c>
      <c r="AG108" s="3" t="s">
        <v>27</v>
      </c>
      <c r="AH108" s="3" t="s">
        <v>44</v>
      </c>
      <c r="AI108" s="25"/>
      <c r="AJ108" s="25"/>
      <c r="AK108" s="25"/>
      <c r="AL108" s="34"/>
    </row>
    <row r="109" spans="30:38" x14ac:dyDescent="0.25">
      <c r="AE109" s="33" t="s">
        <v>45</v>
      </c>
      <c r="AF109" s="3" t="s">
        <v>46</v>
      </c>
      <c r="AG109" s="3" t="s">
        <v>27</v>
      </c>
      <c r="AH109" s="3" t="s">
        <v>47</v>
      </c>
      <c r="AI109" s="25"/>
      <c r="AJ109" s="25"/>
      <c r="AK109" s="25"/>
      <c r="AL109" s="34"/>
    </row>
    <row r="111" spans="30:38" ht="15.75" thickBot="1" x14ac:dyDescent="0.3"/>
    <row r="112" spans="30:38" x14ac:dyDescent="0.25">
      <c r="AD112" t="s">
        <v>182</v>
      </c>
      <c r="AE112" s="27" t="s">
        <v>21</v>
      </c>
      <c r="AF112" s="28" t="s">
        <v>22</v>
      </c>
      <c r="AG112" s="28" t="s">
        <v>23</v>
      </c>
      <c r="AH112" s="28" t="s">
        <v>24</v>
      </c>
      <c r="AI112" s="29" t="s">
        <v>21</v>
      </c>
      <c r="AJ112" s="28" t="s">
        <v>49</v>
      </c>
      <c r="AK112" s="28" t="s">
        <v>50</v>
      </c>
      <c r="AL112" s="30" t="s">
        <v>51</v>
      </c>
    </row>
    <row r="113" spans="30:38" x14ac:dyDescent="0.25">
      <c r="AE113" s="33" t="s">
        <v>42</v>
      </c>
      <c r="AF113" s="3" t="s">
        <v>43</v>
      </c>
      <c r="AG113" s="3" t="s">
        <v>27</v>
      </c>
      <c r="AH113" s="3" t="s">
        <v>44</v>
      </c>
      <c r="AI113" s="25"/>
      <c r="AJ113" s="25"/>
      <c r="AK113" s="25"/>
      <c r="AL113" s="34"/>
    </row>
    <row r="114" spans="30:38" x14ac:dyDescent="0.25">
      <c r="AE114" s="33" t="s">
        <v>45</v>
      </c>
      <c r="AF114" s="3" t="s">
        <v>46</v>
      </c>
      <c r="AG114" s="3" t="s">
        <v>27</v>
      </c>
      <c r="AH114" s="3" t="s">
        <v>47</v>
      </c>
      <c r="AI114" s="25"/>
      <c r="AJ114" s="25"/>
      <c r="AK114" s="25"/>
      <c r="AL114" s="34"/>
    </row>
    <row r="116" spans="30:38" ht="15.75" thickBot="1" x14ac:dyDescent="0.3"/>
    <row r="117" spans="30:38" x14ac:dyDescent="0.25">
      <c r="AD117" t="s">
        <v>385</v>
      </c>
      <c r="AE117" s="27" t="s">
        <v>21</v>
      </c>
      <c r="AF117" s="28" t="s">
        <v>22</v>
      </c>
      <c r="AG117" s="28" t="s">
        <v>23</v>
      </c>
      <c r="AH117" s="28" t="s">
        <v>24</v>
      </c>
      <c r="AI117" s="29" t="s">
        <v>21</v>
      </c>
      <c r="AJ117" s="28" t="s">
        <v>49</v>
      </c>
      <c r="AK117" s="28" t="s">
        <v>50</v>
      </c>
      <c r="AL117" s="30" t="s">
        <v>51</v>
      </c>
    </row>
    <row r="118" spans="30:38" x14ac:dyDescent="0.25">
      <c r="AE118" s="31" t="s">
        <v>25</v>
      </c>
      <c r="AF118" s="3" t="s">
        <v>26</v>
      </c>
      <c r="AG118" s="3" t="s">
        <v>27</v>
      </c>
      <c r="AH118" s="3" t="s">
        <v>28</v>
      </c>
      <c r="AI118" s="24" t="s">
        <v>25</v>
      </c>
      <c r="AJ118" s="3">
        <v>4</v>
      </c>
      <c r="AK118" s="3" t="s">
        <v>52</v>
      </c>
      <c r="AL118" s="32">
        <v>126000</v>
      </c>
    </row>
    <row r="119" spans="30:38" x14ac:dyDescent="0.25">
      <c r="AE119" s="31" t="s">
        <v>29</v>
      </c>
      <c r="AF119" s="3" t="s">
        <v>30</v>
      </c>
      <c r="AG119" s="3" t="s">
        <v>31</v>
      </c>
      <c r="AH119" s="3" t="s">
        <v>32</v>
      </c>
      <c r="AI119" s="24" t="s">
        <v>29</v>
      </c>
      <c r="AJ119" s="3">
        <v>5</v>
      </c>
      <c r="AK119" s="3" t="s">
        <v>53</v>
      </c>
      <c r="AL119" s="32">
        <v>152000</v>
      </c>
    </row>
    <row r="120" spans="30:38" x14ac:dyDescent="0.25">
      <c r="AE120" s="31" t="s">
        <v>33</v>
      </c>
      <c r="AF120" s="3" t="s">
        <v>34</v>
      </c>
      <c r="AG120" s="3" t="s">
        <v>31</v>
      </c>
      <c r="AH120" s="3" t="s">
        <v>35</v>
      </c>
      <c r="AI120" s="24" t="s">
        <v>33</v>
      </c>
      <c r="AJ120" s="3">
        <v>3</v>
      </c>
      <c r="AK120" s="3" t="s">
        <v>54</v>
      </c>
      <c r="AL120" s="32">
        <v>145000</v>
      </c>
    </row>
    <row r="121" spans="30:38" x14ac:dyDescent="0.25">
      <c r="AE121" s="31" t="s">
        <v>36</v>
      </c>
      <c r="AF121" s="3" t="s">
        <v>37</v>
      </c>
      <c r="AG121" s="3" t="s">
        <v>27</v>
      </c>
      <c r="AH121" s="3" t="s">
        <v>38</v>
      </c>
      <c r="AI121" s="24" t="s">
        <v>36</v>
      </c>
      <c r="AJ121" s="3">
        <v>2</v>
      </c>
      <c r="AK121" s="3" t="s">
        <v>55</v>
      </c>
      <c r="AL121" s="32">
        <v>140000</v>
      </c>
    </row>
    <row r="122" spans="30:38" x14ac:dyDescent="0.25">
      <c r="AE122" s="31" t="s">
        <v>39</v>
      </c>
      <c r="AF122" s="3" t="s">
        <v>40</v>
      </c>
      <c r="AG122" s="3" t="s">
        <v>27</v>
      </c>
      <c r="AH122" s="3" t="s">
        <v>41</v>
      </c>
      <c r="AI122" s="24" t="s">
        <v>39</v>
      </c>
      <c r="AJ122" s="3">
        <v>6</v>
      </c>
      <c r="AK122" s="3" t="s">
        <v>56</v>
      </c>
      <c r="AL122" s="32">
        <v>168000</v>
      </c>
    </row>
    <row r="123" spans="30:38" x14ac:dyDescent="0.25">
      <c r="AE123" s="35"/>
      <c r="AF123" s="26"/>
      <c r="AG123" s="26"/>
      <c r="AH123" s="26"/>
      <c r="AI123" s="26" t="s">
        <v>57</v>
      </c>
      <c r="AJ123" s="3">
        <v>7</v>
      </c>
      <c r="AK123" s="3" t="s">
        <v>58</v>
      </c>
      <c r="AL123" s="32">
        <v>100000</v>
      </c>
    </row>
    <row r="124" spans="30:38" ht="15.75" thickBot="1" x14ac:dyDescent="0.3">
      <c r="AE124" s="36"/>
      <c r="AF124" s="37"/>
      <c r="AG124" s="37"/>
      <c r="AH124" s="37"/>
      <c r="AI124" s="37" t="s">
        <v>59</v>
      </c>
      <c r="AJ124" s="38">
        <v>1</v>
      </c>
      <c r="AK124" s="38" t="s">
        <v>60</v>
      </c>
      <c r="AL124" s="39">
        <v>172000</v>
      </c>
    </row>
    <row r="126" spans="30:38" ht="15.75" thickBot="1" x14ac:dyDescent="0.3"/>
    <row r="127" spans="30:38" x14ac:dyDescent="0.25">
      <c r="AD127" t="s">
        <v>407</v>
      </c>
      <c r="AE127" s="27" t="s">
        <v>21</v>
      </c>
      <c r="AF127" s="28" t="s">
        <v>22</v>
      </c>
      <c r="AG127" s="28" t="s">
        <v>23</v>
      </c>
      <c r="AH127" s="28" t="s">
        <v>24</v>
      </c>
      <c r="AI127" s="29" t="s">
        <v>21</v>
      </c>
      <c r="AJ127" s="28" t="s">
        <v>49</v>
      </c>
      <c r="AK127" s="28" t="s">
        <v>50</v>
      </c>
      <c r="AL127" s="30" t="s">
        <v>51</v>
      </c>
    </row>
    <row r="128" spans="30:38" x14ac:dyDescent="0.25">
      <c r="AE128" s="35"/>
      <c r="AF128" s="26"/>
      <c r="AG128" s="26"/>
      <c r="AH128" s="26"/>
      <c r="AI128" s="26" t="s">
        <v>57</v>
      </c>
      <c r="AJ128" s="3">
        <v>7</v>
      </c>
      <c r="AK128" s="3" t="s">
        <v>58</v>
      </c>
      <c r="AL128" s="32">
        <v>100000</v>
      </c>
    </row>
    <row r="129" spans="30:38" ht="15.75" thickBot="1" x14ac:dyDescent="0.3">
      <c r="AE129" s="36"/>
      <c r="AF129" s="37"/>
      <c r="AG129" s="37"/>
      <c r="AH129" s="37"/>
      <c r="AI129" s="37" t="s">
        <v>59</v>
      </c>
      <c r="AJ129" s="38">
        <v>1</v>
      </c>
      <c r="AK129" s="38" t="s">
        <v>60</v>
      </c>
      <c r="AL129" s="39">
        <v>172000</v>
      </c>
    </row>
    <row r="136" spans="30:38" x14ac:dyDescent="0.25">
      <c r="AD136" t="s">
        <v>197</v>
      </c>
      <c r="AE136" t="s">
        <v>408</v>
      </c>
    </row>
    <row r="137" spans="30:38" x14ac:dyDescent="0.25">
      <c r="AE137" s="1" t="s">
        <v>178</v>
      </c>
    </row>
    <row r="140" spans="30:38" x14ac:dyDescent="0.25">
      <c r="AD140" t="s">
        <v>222</v>
      </c>
      <c r="AE140" t="s">
        <v>409</v>
      </c>
    </row>
    <row r="141" spans="30:38" x14ac:dyDescent="0.25">
      <c r="AE141" s="1" t="s">
        <v>174</v>
      </c>
    </row>
    <row r="143" spans="30:38" x14ac:dyDescent="0.25">
      <c r="AD143" t="s">
        <v>410</v>
      </c>
      <c r="AE143" t="s">
        <v>411</v>
      </c>
    </row>
    <row r="144" spans="30:38" x14ac:dyDescent="0.25">
      <c r="AE144" s="1" t="s">
        <v>182</v>
      </c>
    </row>
    <row r="146" spans="30:31" x14ac:dyDescent="0.25">
      <c r="AD146" t="s">
        <v>412</v>
      </c>
      <c r="AE146" t="s">
        <v>413</v>
      </c>
    </row>
    <row r="147" spans="30:31" x14ac:dyDescent="0.25">
      <c r="AE147" s="1" t="s">
        <v>174</v>
      </c>
    </row>
    <row r="149" spans="30:31" x14ac:dyDescent="0.25">
      <c r="AD149" t="s">
        <v>414</v>
      </c>
      <c r="AE149" t="s">
        <v>415</v>
      </c>
    </row>
    <row r="150" spans="30:31" x14ac:dyDescent="0.25">
      <c r="AE150" s="1" t="s">
        <v>192</v>
      </c>
    </row>
    <row r="152" spans="30:31" x14ac:dyDescent="0.25">
      <c r="AD152" t="s">
        <v>424</v>
      </c>
      <c r="AE152" t="s">
        <v>425</v>
      </c>
    </row>
    <row r="153" spans="30:31" x14ac:dyDescent="0.25">
      <c r="AE153" s="1" t="s">
        <v>184</v>
      </c>
    </row>
    <row r="155" spans="30:31" x14ac:dyDescent="0.25">
      <c r="AD155" t="s">
        <v>426</v>
      </c>
      <c r="AE155" t="s">
        <v>427</v>
      </c>
    </row>
    <row r="156" spans="30:31" x14ac:dyDescent="0.25">
      <c r="AE156" s="1" t="s">
        <v>174</v>
      </c>
    </row>
  </sheetData>
  <mergeCells count="8">
    <mergeCell ref="AG68:AJ68"/>
    <mergeCell ref="AH69:AK69"/>
    <mergeCell ref="AC48:AC52"/>
    <mergeCell ref="AC53:AC56"/>
    <mergeCell ref="AG64:AL64"/>
    <mergeCell ref="AH65:AK65"/>
    <mergeCell ref="AG66:AJ66"/>
    <mergeCell ref="AH67:AK6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B8EDB-4060-4025-9B02-FC2F05CF9106}">
  <dimension ref="E5:AA289"/>
  <sheetViews>
    <sheetView topLeftCell="F205" zoomScale="115" zoomScaleNormal="115" workbookViewId="0">
      <selection activeCell="K137" sqref="K137:K150"/>
    </sheetView>
  </sheetViews>
  <sheetFormatPr defaultColWidth="9.28515625" defaultRowHeight="15" x14ac:dyDescent="0.25"/>
  <cols>
    <col min="5" max="5" width="6.85546875" bestFit="1" customWidth="1"/>
    <col min="6" max="7" width="13.140625" bestFit="1" customWidth="1"/>
    <col min="8" max="8" width="18" bestFit="1" customWidth="1"/>
    <col min="9" max="9" width="8.42578125" bestFit="1" customWidth="1"/>
    <col min="10" max="10" width="4.5703125" bestFit="1" customWidth="1"/>
    <col min="11" max="11" width="12.140625" bestFit="1" customWidth="1"/>
    <col min="15" max="16" width="18.42578125" bestFit="1" customWidth="1"/>
    <col min="17" max="17" width="13.140625" bestFit="1" customWidth="1"/>
    <col min="18" max="18" width="11.42578125" bestFit="1" customWidth="1"/>
    <col min="19" max="19" width="11.5703125" bestFit="1" customWidth="1"/>
    <col min="20" max="20" width="7.5703125" bestFit="1" customWidth="1"/>
    <col min="23" max="23" width="14.5703125" bestFit="1" customWidth="1"/>
    <col min="25" max="25" width="4" bestFit="1" customWidth="1"/>
    <col min="26" max="26" width="65.7109375" bestFit="1" customWidth="1"/>
    <col min="27" max="27" width="14.5703125" bestFit="1" customWidth="1"/>
  </cols>
  <sheetData>
    <row r="5" spans="6:27" x14ac:dyDescent="0.25">
      <c r="F5" s="1" t="s">
        <v>112</v>
      </c>
      <c r="O5" s="1" t="s">
        <v>113</v>
      </c>
    </row>
    <row r="6" spans="6:27" x14ac:dyDescent="0.25">
      <c r="G6" s="3" t="s">
        <v>102</v>
      </c>
      <c r="H6" s="3" t="s">
        <v>65</v>
      </c>
      <c r="I6" s="3" t="s">
        <v>23</v>
      </c>
      <c r="J6" s="3" t="s">
        <v>66</v>
      </c>
      <c r="K6" s="3" t="s">
        <v>67</v>
      </c>
      <c r="P6" s="3" t="s">
        <v>102</v>
      </c>
      <c r="Q6" s="3" t="s">
        <v>130</v>
      </c>
      <c r="R6" s="3" t="s">
        <v>24</v>
      </c>
      <c r="S6" s="3" t="s">
        <v>131</v>
      </c>
      <c r="T6" s="3" t="s">
        <v>51</v>
      </c>
    </row>
    <row r="7" spans="6:27" x14ac:dyDescent="0.25">
      <c r="G7" s="3">
        <v>1000032547</v>
      </c>
      <c r="H7" s="3" t="s">
        <v>103</v>
      </c>
      <c r="I7" s="3" t="s">
        <v>71</v>
      </c>
      <c r="J7" s="3">
        <v>29</v>
      </c>
      <c r="K7" s="3" t="s">
        <v>74</v>
      </c>
      <c r="P7" s="3">
        <v>1000032547</v>
      </c>
      <c r="Q7" s="3" t="s">
        <v>107</v>
      </c>
      <c r="R7" s="3" t="s">
        <v>28</v>
      </c>
      <c r="S7" s="3">
        <v>7</v>
      </c>
      <c r="T7" s="3">
        <v>47495</v>
      </c>
    </row>
    <row r="8" spans="6:27" x14ac:dyDescent="0.25">
      <c r="G8" s="3">
        <v>1000032548</v>
      </c>
      <c r="H8" s="3" t="s">
        <v>103</v>
      </c>
      <c r="I8" s="3" t="s">
        <v>71</v>
      </c>
      <c r="J8" s="3">
        <v>39</v>
      </c>
      <c r="K8" s="3" t="s">
        <v>75</v>
      </c>
      <c r="P8" s="3">
        <v>1000032548</v>
      </c>
      <c r="Q8" s="3" t="s">
        <v>107</v>
      </c>
      <c r="R8" s="3" t="s">
        <v>47</v>
      </c>
      <c r="S8" s="3">
        <v>17</v>
      </c>
      <c r="T8" s="3">
        <v>134385</v>
      </c>
    </row>
    <row r="9" spans="6:27" x14ac:dyDescent="0.25">
      <c r="G9" s="3">
        <v>1000032549</v>
      </c>
      <c r="H9" s="3" t="s">
        <v>103</v>
      </c>
      <c r="I9" s="3" t="s">
        <v>71</v>
      </c>
      <c r="J9" s="3">
        <v>54</v>
      </c>
      <c r="K9" s="3" t="s">
        <v>72</v>
      </c>
      <c r="P9" s="3">
        <v>1000032549</v>
      </c>
      <c r="Q9" s="3" t="s">
        <v>107</v>
      </c>
      <c r="R9" s="3" t="s">
        <v>41</v>
      </c>
      <c r="S9" s="3">
        <v>32</v>
      </c>
      <c r="T9" s="3">
        <v>286464</v>
      </c>
    </row>
    <row r="10" spans="6:27" x14ac:dyDescent="0.25">
      <c r="G10" s="3">
        <v>1000032550</v>
      </c>
      <c r="H10" s="3" t="s">
        <v>103</v>
      </c>
      <c r="I10" s="3" t="s">
        <v>73</v>
      </c>
      <c r="J10" s="3">
        <v>35</v>
      </c>
      <c r="K10" s="3" t="s">
        <v>76</v>
      </c>
      <c r="P10" s="3">
        <v>1000032550</v>
      </c>
      <c r="Q10" s="3" t="s">
        <v>108</v>
      </c>
      <c r="R10" s="3" t="s">
        <v>47</v>
      </c>
      <c r="S10" s="3">
        <v>13</v>
      </c>
      <c r="T10" s="3">
        <v>99047</v>
      </c>
    </row>
    <row r="11" spans="6:27" x14ac:dyDescent="0.25">
      <c r="G11" s="3">
        <v>1000032551</v>
      </c>
      <c r="H11" s="3" t="s">
        <v>103</v>
      </c>
      <c r="I11" s="3" t="s">
        <v>73</v>
      </c>
      <c r="J11" s="3">
        <v>34</v>
      </c>
      <c r="K11" s="3" t="s">
        <v>76</v>
      </c>
      <c r="P11" s="3">
        <v>1000032551</v>
      </c>
      <c r="Q11" s="3" t="s">
        <v>108</v>
      </c>
      <c r="R11" s="3" t="s">
        <v>38</v>
      </c>
      <c r="S11" s="3">
        <v>12</v>
      </c>
      <c r="T11" s="3">
        <v>87996</v>
      </c>
      <c r="AA11" s="1" t="s">
        <v>187</v>
      </c>
    </row>
    <row r="12" spans="6:27" x14ac:dyDescent="0.25">
      <c r="G12" s="3">
        <v>1000032552</v>
      </c>
      <c r="H12" s="3" t="s">
        <v>103</v>
      </c>
      <c r="I12" s="3" t="s">
        <v>71</v>
      </c>
      <c r="J12" s="3">
        <v>26</v>
      </c>
      <c r="K12" s="3" t="s">
        <v>72</v>
      </c>
      <c r="P12" s="3">
        <v>1000032552</v>
      </c>
      <c r="Q12" s="3" t="s">
        <v>108</v>
      </c>
      <c r="R12" s="3" t="s">
        <v>41</v>
      </c>
      <c r="S12" s="3">
        <v>4</v>
      </c>
      <c r="T12" s="3">
        <v>26628</v>
      </c>
      <c r="Y12" s="1" t="s">
        <v>185</v>
      </c>
      <c r="Z12" s="1" t="s">
        <v>186</v>
      </c>
      <c r="AA12" t="s">
        <v>174</v>
      </c>
    </row>
    <row r="13" spans="6:27" x14ac:dyDescent="0.25">
      <c r="G13" s="3">
        <v>1000032553</v>
      </c>
      <c r="H13" s="3" t="s">
        <v>103</v>
      </c>
      <c r="I13" s="3" t="s">
        <v>71</v>
      </c>
      <c r="J13" s="3">
        <v>26</v>
      </c>
      <c r="K13" s="3" t="s">
        <v>76</v>
      </c>
      <c r="P13" s="3">
        <v>1000032553</v>
      </c>
      <c r="Q13" s="3" t="s">
        <v>108</v>
      </c>
      <c r="R13" s="3" t="s">
        <v>41</v>
      </c>
      <c r="S13" s="3">
        <v>4</v>
      </c>
      <c r="T13" s="3">
        <v>24100</v>
      </c>
    </row>
    <row r="14" spans="6:27" x14ac:dyDescent="0.25">
      <c r="G14" s="3">
        <v>1000032554</v>
      </c>
      <c r="H14" s="3" t="s">
        <v>103</v>
      </c>
      <c r="I14" s="3" t="s">
        <v>73</v>
      </c>
      <c r="J14" s="3">
        <v>26</v>
      </c>
      <c r="K14" s="3" t="s">
        <v>74</v>
      </c>
      <c r="P14" s="3">
        <v>1000032554</v>
      </c>
      <c r="Q14" s="3" t="s">
        <v>6</v>
      </c>
      <c r="R14" s="3" t="s">
        <v>41</v>
      </c>
      <c r="S14" s="3">
        <v>4</v>
      </c>
      <c r="T14" s="3">
        <v>36460</v>
      </c>
      <c r="Y14" s="1" t="s">
        <v>188</v>
      </c>
      <c r="Z14" s="1" t="s">
        <v>189</v>
      </c>
      <c r="AA14" t="s">
        <v>429</v>
      </c>
    </row>
    <row r="15" spans="6:27" x14ac:dyDescent="0.25">
      <c r="G15" s="3">
        <v>1000032555</v>
      </c>
      <c r="H15" s="3" t="s">
        <v>104</v>
      </c>
      <c r="I15" s="3" t="s">
        <v>73</v>
      </c>
      <c r="J15" s="3">
        <v>55</v>
      </c>
      <c r="K15" s="3" t="s">
        <v>72</v>
      </c>
      <c r="P15" s="3">
        <v>1000032555</v>
      </c>
      <c r="Q15" s="3" t="s">
        <v>6</v>
      </c>
      <c r="R15" s="3" t="s">
        <v>109</v>
      </c>
      <c r="S15" s="3">
        <v>33</v>
      </c>
      <c r="T15" s="3">
        <v>198264</v>
      </c>
    </row>
    <row r="16" spans="6:27" x14ac:dyDescent="0.25">
      <c r="G16" s="3">
        <v>1000032556</v>
      </c>
      <c r="H16" s="3" t="s">
        <v>104</v>
      </c>
      <c r="I16" s="3" t="s">
        <v>71</v>
      </c>
      <c r="J16" s="3">
        <v>61</v>
      </c>
      <c r="K16" s="3" t="s">
        <v>105</v>
      </c>
      <c r="P16" s="3">
        <v>1000032556</v>
      </c>
      <c r="Q16" s="3" t="s">
        <v>6</v>
      </c>
      <c r="R16" s="3" t="s">
        <v>109</v>
      </c>
      <c r="S16" s="3">
        <v>39</v>
      </c>
      <c r="T16" s="3">
        <v>330759</v>
      </c>
      <c r="Y16" s="1" t="s">
        <v>141</v>
      </c>
      <c r="Z16" s="1" t="s">
        <v>190</v>
      </c>
      <c r="AA16" t="s">
        <v>174</v>
      </c>
    </row>
    <row r="17" spans="7:27" x14ac:dyDescent="0.25">
      <c r="G17" s="3">
        <v>1000032557</v>
      </c>
      <c r="H17" s="3" t="s">
        <v>104</v>
      </c>
      <c r="I17" s="3" t="s">
        <v>71</v>
      </c>
      <c r="J17" s="3">
        <v>28</v>
      </c>
      <c r="K17" s="3" t="s">
        <v>74</v>
      </c>
      <c r="P17" s="3">
        <v>1000032557</v>
      </c>
      <c r="Q17" s="3" t="s">
        <v>6</v>
      </c>
      <c r="R17" s="3" t="s">
        <v>109</v>
      </c>
      <c r="S17" s="3">
        <v>6</v>
      </c>
      <c r="T17" s="3">
        <v>56382</v>
      </c>
    </row>
    <row r="18" spans="7:27" x14ac:dyDescent="0.25">
      <c r="G18" s="3">
        <v>1000032558</v>
      </c>
      <c r="H18" s="3" t="s">
        <v>104</v>
      </c>
      <c r="I18" s="3" t="s">
        <v>73</v>
      </c>
      <c r="J18" s="3">
        <v>57</v>
      </c>
      <c r="K18" s="3" t="s">
        <v>76</v>
      </c>
      <c r="P18" s="3">
        <v>1000032558</v>
      </c>
      <c r="Q18" s="3" t="s">
        <v>110</v>
      </c>
      <c r="R18" s="3" t="s">
        <v>109</v>
      </c>
      <c r="S18" s="3">
        <v>35</v>
      </c>
      <c r="T18" s="3">
        <v>263795</v>
      </c>
      <c r="Y18" s="1" t="s">
        <v>142</v>
      </c>
      <c r="Z18" s="1" t="s">
        <v>191</v>
      </c>
      <c r="AA18" t="s">
        <v>192</v>
      </c>
    </row>
    <row r="19" spans="7:27" x14ac:dyDescent="0.25">
      <c r="G19" s="3">
        <v>1000032559</v>
      </c>
      <c r="H19" s="3" t="s">
        <v>104</v>
      </c>
      <c r="I19" s="3" t="s">
        <v>71</v>
      </c>
      <c r="J19" s="3">
        <v>34</v>
      </c>
      <c r="K19" s="3" t="s">
        <v>76</v>
      </c>
      <c r="P19" s="3">
        <v>1000032559</v>
      </c>
      <c r="Q19" s="3" t="s">
        <v>110</v>
      </c>
      <c r="R19" s="3" t="s">
        <v>111</v>
      </c>
      <c r="S19" s="3">
        <v>12</v>
      </c>
      <c r="T19" s="3">
        <v>68112</v>
      </c>
    </row>
    <row r="20" spans="7:27" x14ac:dyDescent="0.25">
      <c r="G20" s="3">
        <v>1000032560</v>
      </c>
      <c r="H20" s="3" t="s">
        <v>104</v>
      </c>
      <c r="I20" s="3" t="s">
        <v>71</v>
      </c>
      <c r="J20" s="3">
        <v>28</v>
      </c>
      <c r="K20" s="3" t="s">
        <v>72</v>
      </c>
      <c r="P20" s="3">
        <v>1000032560</v>
      </c>
      <c r="Q20" s="3" t="s">
        <v>110</v>
      </c>
      <c r="R20" s="3" t="s">
        <v>111</v>
      </c>
      <c r="S20" s="3">
        <v>6</v>
      </c>
      <c r="T20" s="3">
        <v>33084</v>
      </c>
    </row>
    <row r="21" spans="7:27" x14ac:dyDescent="0.25">
      <c r="G21" s="3">
        <v>1000032561</v>
      </c>
      <c r="H21" s="3" t="s">
        <v>104</v>
      </c>
      <c r="I21" s="3" t="s">
        <v>71</v>
      </c>
      <c r="J21" s="3">
        <v>51</v>
      </c>
      <c r="K21" s="3" t="s">
        <v>74</v>
      </c>
      <c r="P21" s="3">
        <v>1000032570</v>
      </c>
      <c r="Q21" s="3" t="s">
        <v>110</v>
      </c>
      <c r="R21" s="3" t="s">
        <v>111</v>
      </c>
      <c r="S21" s="3">
        <v>29</v>
      </c>
      <c r="T21" s="3">
        <v>157702</v>
      </c>
    </row>
    <row r="22" spans="7:27" x14ac:dyDescent="0.25">
      <c r="G22" s="3">
        <v>1000032562</v>
      </c>
      <c r="H22" s="3" t="s">
        <v>106</v>
      </c>
      <c r="I22" s="3" t="s">
        <v>71</v>
      </c>
      <c r="J22" s="3">
        <v>61</v>
      </c>
      <c r="K22" s="3" t="s">
        <v>76</v>
      </c>
      <c r="P22" s="3">
        <v>1000032571</v>
      </c>
      <c r="Q22" s="3" t="s">
        <v>110</v>
      </c>
      <c r="R22" s="3" t="s">
        <v>111</v>
      </c>
      <c r="S22" s="3">
        <v>39</v>
      </c>
      <c r="T22" s="3">
        <v>298662</v>
      </c>
    </row>
    <row r="23" spans="7:27" x14ac:dyDescent="0.25">
      <c r="G23" s="3">
        <v>1000032563</v>
      </c>
      <c r="H23" s="3" t="s">
        <v>106</v>
      </c>
      <c r="I23" s="3" t="s">
        <v>71</v>
      </c>
      <c r="J23" s="3">
        <v>48</v>
      </c>
      <c r="K23" s="3" t="s">
        <v>74</v>
      </c>
      <c r="P23" s="3">
        <v>1000032572</v>
      </c>
      <c r="Q23" s="3" t="s">
        <v>110</v>
      </c>
      <c r="R23" s="3" t="s">
        <v>35</v>
      </c>
      <c r="S23" s="3">
        <v>26</v>
      </c>
      <c r="T23" s="3">
        <v>138892</v>
      </c>
    </row>
    <row r="24" spans="7:27" x14ac:dyDescent="0.25">
      <c r="G24" s="3">
        <v>1000032564</v>
      </c>
      <c r="H24" s="3" t="s">
        <v>106</v>
      </c>
      <c r="I24" s="3" t="s">
        <v>71</v>
      </c>
      <c r="J24" s="3">
        <v>65</v>
      </c>
      <c r="K24" s="3" t="s">
        <v>72</v>
      </c>
      <c r="P24" s="3">
        <v>1000032573</v>
      </c>
      <c r="Q24" s="3" t="s">
        <v>6</v>
      </c>
      <c r="R24" s="3" t="s">
        <v>35</v>
      </c>
      <c r="S24" s="3">
        <v>43</v>
      </c>
      <c r="T24" s="3">
        <v>422432</v>
      </c>
    </row>
    <row r="25" spans="7:27" x14ac:dyDescent="0.25">
      <c r="G25" s="3">
        <v>1000032565</v>
      </c>
      <c r="H25" s="3" t="s">
        <v>106</v>
      </c>
      <c r="I25" s="3" t="s">
        <v>71</v>
      </c>
      <c r="J25" s="3">
        <v>63</v>
      </c>
      <c r="K25" s="3" t="s">
        <v>72</v>
      </c>
      <c r="P25" s="3">
        <v>1000032574</v>
      </c>
      <c r="Q25" s="3" t="s">
        <v>6</v>
      </c>
      <c r="R25" s="3" t="s">
        <v>35</v>
      </c>
      <c r="S25" s="3">
        <v>41</v>
      </c>
      <c r="T25" s="3">
        <v>221892</v>
      </c>
    </row>
    <row r="26" spans="7:27" x14ac:dyDescent="0.25">
      <c r="G26" s="3">
        <v>1000032566</v>
      </c>
      <c r="H26" s="3" t="s">
        <v>106</v>
      </c>
      <c r="I26" s="3" t="s">
        <v>73</v>
      </c>
      <c r="J26" s="3">
        <v>64</v>
      </c>
      <c r="K26" s="3" t="s">
        <v>72</v>
      </c>
      <c r="P26" s="3">
        <v>1000032575</v>
      </c>
      <c r="Q26" s="3" t="s">
        <v>6</v>
      </c>
      <c r="R26" s="3" t="s">
        <v>35</v>
      </c>
      <c r="S26" s="3">
        <v>42</v>
      </c>
      <c r="T26" s="3">
        <v>271572</v>
      </c>
    </row>
    <row r="27" spans="7:27" x14ac:dyDescent="0.25">
      <c r="G27" s="3">
        <v>1000032567</v>
      </c>
      <c r="H27" s="3" t="s">
        <v>106</v>
      </c>
      <c r="I27" s="3" t="s">
        <v>73</v>
      </c>
      <c r="J27" s="3">
        <v>41</v>
      </c>
      <c r="K27" s="3" t="s">
        <v>72</v>
      </c>
      <c r="P27" s="3">
        <v>1000032576</v>
      </c>
      <c r="Q27" s="3" t="s">
        <v>6</v>
      </c>
      <c r="R27" s="3" t="s">
        <v>47</v>
      </c>
      <c r="S27" s="3">
        <v>19</v>
      </c>
      <c r="T27" s="3">
        <v>121866</v>
      </c>
    </row>
    <row r="28" spans="7:27" x14ac:dyDescent="0.25">
      <c r="G28" s="3">
        <v>1000032568</v>
      </c>
      <c r="H28" s="3" t="s">
        <v>106</v>
      </c>
      <c r="I28" s="3" t="s">
        <v>71</v>
      </c>
      <c r="J28" s="3">
        <v>24</v>
      </c>
      <c r="K28" s="3" t="s">
        <v>76</v>
      </c>
      <c r="P28" s="3">
        <v>1000032577</v>
      </c>
      <c r="Q28" s="3" t="s">
        <v>107</v>
      </c>
      <c r="R28" s="3" t="s">
        <v>47</v>
      </c>
      <c r="S28" s="3">
        <v>2</v>
      </c>
      <c r="T28" s="3">
        <v>17474</v>
      </c>
    </row>
    <row r="29" spans="7:27" x14ac:dyDescent="0.25">
      <c r="G29" s="3">
        <v>1000032569</v>
      </c>
      <c r="H29" s="3" t="s">
        <v>106</v>
      </c>
      <c r="I29" s="3" t="s">
        <v>71</v>
      </c>
      <c r="J29" s="3">
        <v>62</v>
      </c>
      <c r="K29" s="3" t="s">
        <v>72</v>
      </c>
      <c r="P29" s="3">
        <v>1000032578</v>
      </c>
      <c r="Q29" s="3" t="s">
        <v>107</v>
      </c>
      <c r="R29" s="3" t="s">
        <v>47</v>
      </c>
      <c r="S29" s="3">
        <v>40</v>
      </c>
      <c r="T29" s="3">
        <v>271280</v>
      </c>
    </row>
    <row r="36" spans="5:20" x14ac:dyDescent="0.25">
      <c r="F36" t="s">
        <v>176</v>
      </c>
      <c r="G36" s="1" t="s">
        <v>112</v>
      </c>
      <c r="O36" t="s">
        <v>177</v>
      </c>
      <c r="P36" s="1" t="s">
        <v>113</v>
      </c>
    </row>
    <row r="37" spans="5:20" x14ac:dyDescent="0.25">
      <c r="E37" t="s">
        <v>416</v>
      </c>
      <c r="G37" s="3" t="s">
        <v>102</v>
      </c>
      <c r="H37" s="3" t="s">
        <v>65</v>
      </c>
      <c r="I37" s="3" t="s">
        <v>23</v>
      </c>
      <c r="J37" s="3" t="s">
        <v>66</v>
      </c>
      <c r="K37" s="3" t="s">
        <v>67</v>
      </c>
      <c r="P37" s="3" t="s">
        <v>102</v>
      </c>
      <c r="Q37" s="3" t="s">
        <v>130</v>
      </c>
      <c r="R37" s="3" t="s">
        <v>24</v>
      </c>
      <c r="S37" s="3" t="s">
        <v>131</v>
      </c>
      <c r="T37" s="3" t="s">
        <v>51</v>
      </c>
    </row>
    <row r="38" spans="5:20" x14ac:dyDescent="0.25">
      <c r="G38" s="3">
        <v>1000032547</v>
      </c>
      <c r="H38" s="3" t="s">
        <v>103</v>
      </c>
      <c r="I38" s="3" t="s">
        <v>71</v>
      </c>
      <c r="J38" s="3">
        <v>29</v>
      </c>
      <c r="K38" s="3" t="s">
        <v>74</v>
      </c>
      <c r="P38" s="3">
        <v>1000032547</v>
      </c>
      <c r="Q38" s="3" t="s">
        <v>107</v>
      </c>
      <c r="R38" s="3" t="s">
        <v>28</v>
      </c>
      <c r="S38" s="3">
        <v>7</v>
      </c>
      <c r="T38" s="3">
        <v>47495</v>
      </c>
    </row>
    <row r="39" spans="5:20" x14ac:dyDescent="0.25">
      <c r="G39" s="3">
        <v>1000032548</v>
      </c>
      <c r="H39" s="3" t="s">
        <v>103</v>
      </c>
      <c r="I39" s="3" t="s">
        <v>71</v>
      </c>
      <c r="J39" s="3">
        <v>39</v>
      </c>
      <c r="K39" s="3" t="s">
        <v>75</v>
      </c>
      <c r="P39" s="3">
        <v>1000032548</v>
      </c>
      <c r="Q39" s="3" t="s">
        <v>107</v>
      </c>
      <c r="R39" s="3" t="s">
        <v>47</v>
      </c>
      <c r="S39" s="3">
        <v>17</v>
      </c>
      <c r="T39" s="3">
        <v>134385</v>
      </c>
    </row>
    <row r="40" spans="5:20" x14ac:dyDescent="0.25">
      <c r="G40" s="3">
        <v>1000032549</v>
      </c>
      <c r="H40" s="3" t="s">
        <v>103</v>
      </c>
      <c r="I40" s="3" t="s">
        <v>71</v>
      </c>
      <c r="J40" s="3">
        <v>54</v>
      </c>
      <c r="K40" s="3" t="s">
        <v>72</v>
      </c>
      <c r="P40" s="3">
        <v>1000032549</v>
      </c>
      <c r="Q40" s="3" t="s">
        <v>107</v>
      </c>
      <c r="R40" s="3" t="s">
        <v>41</v>
      </c>
      <c r="S40" s="3">
        <v>32</v>
      </c>
      <c r="T40" s="3">
        <v>286464</v>
      </c>
    </row>
    <row r="41" spans="5:20" x14ac:dyDescent="0.25">
      <c r="G41" s="3">
        <v>1000032550</v>
      </c>
      <c r="H41" s="3" t="s">
        <v>103</v>
      </c>
      <c r="I41" s="3" t="s">
        <v>73</v>
      </c>
      <c r="J41" s="3">
        <v>35</v>
      </c>
      <c r="K41" s="3" t="s">
        <v>76</v>
      </c>
      <c r="P41" s="3">
        <v>1000032550</v>
      </c>
      <c r="Q41" s="3" t="s">
        <v>108</v>
      </c>
      <c r="R41" s="3" t="s">
        <v>47</v>
      </c>
      <c r="S41" s="3">
        <v>13</v>
      </c>
      <c r="T41" s="3">
        <v>99047</v>
      </c>
    </row>
    <row r="42" spans="5:20" x14ac:dyDescent="0.25">
      <c r="G42" s="3">
        <v>1000032551</v>
      </c>
      <c r="H42" s="3" t="s">
        <v>103</v>
      </c>
      <c r="I42" s="3" t="s">
        <v>73</v>
      </c>
      <c r="J42" s="3">
        <v>34</v>
      </c>
      <c r="K42" s="3" t="s">
        <v>76</v>
      </c>
      <c r="P42" s="3">
        <v>1000032551</v>
      </c>
      <c r="Q42" s="3" t="s">
        <v>108</v>
      </c>
      <c r="R42" s="3" t="s">
        <v>38</v>
      </c>
      <c r="S42" s="3">
        <v>12</v>
      </c>
      <c r="T42" s="3">
        <v>87996</v>
      </c>
    </row>
    <row r="43" spans="5:20" x14ac:dyDescent="0.25">
      <c r="G43" s="3">
        <v>1000032552</v>
      </c>
      <c r="H43" s="3" t="s">
        <v>103</v>
      </c>
      <c r="I43" s="3" t="s">
        <v>71</v>
      </c>
      <c r="J43" s="3">
        <v>26</v>
      </c>
      <c r="K43" s="3" t="s">
        <v>72</v>
      </c>
      <c r="P43" s="3">
        <v>1000032552</v>
      </c>
      <c r="Q43" s="3" t="s">
        <v>108</v>
      </c>
      <c r="R43" s="3" t="s">
        <v>41</v>
      </c>
      <c r="S43" s="3">
        <v>4</v>
      </c>
      <c r="T43" s="3">
        <v>26628</v>
      </c>
    </row>
    <row r="44" spans="5:20" x14ac:dyDescent="0.25">
      <c r="G44" s="3">
        <v>1000032553</v>
      </c>
      <c r="H44" s="3" t="s">
        <v>103</v>
      </c>
      <c r="I44" s="3" t="s">
        <v>71</v>
      </c>
      <c r="J44" s="3">
        <v>26</v>
      </c>
      <c r="K44" s="3" t="s">
        <v>76</v>
      </c>
      <c r="P44" s="3">
        <v>1000032553</v>
      </c>
      <c r="Q44" s="3" t="s">
        <v>108</v>
      </c>
      <c r="R44" s="3" t="s">
        <v>41</v>
      </c>
      <c r="S44" s="3">
        <v>4</v>
      </c>
      <c r="T44" s="3">
        <v>24100</v>
      </c>
    </row>
    <row r="45" spans="5:20" x14ac:dyDescent="0.25">
      <c r="G45" s="3">
        <v>1000032554</v>
      </c>
      <c r="H45" s="3" t="s">
        <v>103</v>
      </c>
      <c r="I45" s="3" t="s">
        <v>73</v>
      </c>
      <c r="J45" s="3">
        <v>26</v>
      </c>
      <c r="K45" s="3" t="s">
        <v>74</v>
      </c>
      <c r="P45" s="3">
        <v>1000032554</v>
      </c>
      <c r="Q45" s="3" t="s">
        <v>6</v>
      </c>
      <c r="R45" s="3" t="s">
        <v>41</v>
      </c>
      <c r="S45" s="3">
        <v>4</v>
      </c>
      <c r="T45" s="3">
        <v>36460</v>
      </c>
    </row>
    <row r="46" spans="5:20" x14ac:dyDescent="0.25">
      <c r="G46" s="3">
        <v>1000032555</v>
      </c>
      <c r="H46" s="3" t="s">
        <v>104</v>
      </c>
      <c r="I46" s="3" t="s">
        <v>73</v>
      </c>
      <c r="J46" s="3">
        <v>55</v>
      </c>
      <c r="K46" s="3" t="s">
        <v>72</v>
      </c>
      <c r="P46" s="3">
        <v>1000032555</v>
      </c>
      <c r="Q46" s="3" t="s">
        <v>6</v>
      </c>
      <c r="R46" s="3" t="s">
        <v>109</v>
      </c>
      <c r="S46" s="3">
        <v>33</v>
      </c>
      <c r="T46" s="3">
        <v>198264</v>
      </c>
    </row>
    <row r="47" spans="5:20" x14ac:dyDescent="0.25">
      <c r="G47" s="3">
        <v>1000032556</v>
      </c>
      <c r="H47" s="3" t="s">
        <v>104</v>
      </c>
      <c r="I47" s="3" t="s">
        <v>71</v>
      </c>
      <c r="J47" s="3">
        <v>61</v>
      </c>
      <c r="K47" s="3" t="s">
        <v>105</v>
      </c>
      <c r="P47" s="3">
        <v>1000032556</v>
      </c>
      <c r="Q47" s="3" t="s">
        <v>6</v>
      </c>
      <c r="R47" s="3" t="s">
        <v>109</v>
      </c>
      <c r="S47" s="3">
        <v>39</v>
      </c>
      <c r="T47" s="3">
        <v>330759</v>
      </c>
    </row>
    <row r="48" spans="5:20" x14ac:dyDescent="0.25">
      <c r="G48" s="3">
        <v>1000032557</v>
      </c>
      <c r="H48" s="3" t="s">
        <v>104</v>
      </c>
      <c r="I48" s="3" t="s">
        <v>71</v>
      </c>
      <c r="J48" s="3">
        <v>28</v>
      </c>
      <c r="K48" s="3" t="s">
        <v>74</v>
      </c>
      <c r="P48" s="3">
        <v>1000032557</v>
      </c>
      <c r="Q48" s="3" t="s">
        <v>6</v>
      </c>
      <c r="R48" s="3" t="s">
        <v>109</v>
      </c>
      <c r="S48" s="3">
        <v>6</v>
      </c>
      <c r="T48" s="3">
        <v>56382</v>
      </c>
    </row>
    <row r="49" spans="7:20" x14ac:dyDescent="0.25">
      <c r="G49" s="3">
        <v>1000032558</v>
      </c>
      <c r="H49" s="3" t="s">
        <v>104</v>
      </c>
      <c r="I49" s="3" t="s">
        <v>73</v>
      </c>
      <c r="J49" s="3">
        <v>57</v>
      </c>
      <c r="K49" s="3" t="s">
        <v>76</v>
      </c>
      <c r="P49" s="3">
        <v>1000032558</v>
      </c>
      <c r="Q49" s="3" t="s">
        <v>110</v>
      </c>
      <c r="R49" s="3" t="s">
        <v>109</v>
      </c>
      <c r="S49" s="3">
        <v>35</v>
      </c>
      <c r="T49" s="3">
        <v>263795</v>
      </c>
    </row>
    <row r="50" spans="7:20" x14ac:dyDescent="0.25">
      <c r="G50" s="3">
        <v>1000032559</v>
      </c>
      <c r="H50" s="3" t="s">
        <v>104</v>
      </c>
      <c r="I50" s="3" t="s">
        <v>71</v>
      </c>
      <c r="J50" s="3">
        <v>34</v>
      </c>
      <c r="K50" s="3" t="s">
        <v>76</v>
      </c>
      <c r="P50" s="3">
        <v>1000032559</v>
      </c>
      <c r="Q50" s="3" t="s">
        <v>110</v>
      </c>
      <c r="R50" s="3" t="s">
        <v>111</v>
      </c>
      <c r="S50" s="3">
        <v>12</v>
      </c>
      <c r="T50" s="3">
        <v>68112</v>
      </c>
    </row>
    <row r="51" spans="7:20" x14ac:dyDescent="0.25">
      <c r="G51" s="3">
        <v>1000032560</v>
      </c>
      <c r="H51" s="3" t="s">
        <v>104</v>
      </c>
      <c r="I51" s="3" t="s">
        <v>71</v>
      </c>
      <c r="J51" s="3">
        <v>28</v>
      </c>
      <c r="K51" s="3" t="s">
        <v>72</v>
      </c>
      <c r="P51" s="3">
        <v>1000032560</v>
      </c>
      <c r="Q51" s="3" t="s">
        <v>110</v>
      </c>
      <c r="R51" s="3" t="s">
        <v>111</v>
      </c>
      <c r="S51" s="3">
        <v>6</v>
      </c>
      <c r="T51" s="3">
        <v>33084</v>
      </c>
    </row>
    <row r="52" spans="7:20" x14ac:dyDescent="0.25">
      <c r="G52" s="3">
        <v>1000032561</v>
      </c>
      <c r="H52" s="3" t="s">
        <v>104</v>
      </c>
      <c r="I52" s="3" t="s">
        <v>71</v>
      </c>
      <c r="J52" s="3">
        <v>51</v>
      </c>
      <c r="K52" s="3" t="s">
        <v>74</v>
      </c>
      <c r="P52" s="3">
        <v>1000032570</v>
      </c>
      <c r="Q52" s="3" t="s">
        <v>110</v>
      </c>
      <c r="R52" s="3" t="s">
        <v>111</v>
      </c>
      <c r="S52" s="3">
        <v>29</v>
      </c>
      <c r="T52" s="3">
        <v>157702</v>
      </c>
    </row>
    <row r="53" spans="7:20" x14ac:dyDescent="0.25">
      <c r="G53" s="3">
        <v>1000032562</v>
      </c>
      <c r="H53" s="3" t="s">
        <v>106</v>
      </c>
      <c r="I53" s="3" t="s">
        <v>71</v>
      </c>
      <c r="J53" s="3">
        <v>61</v>
      </c>
      <c r="K53" s="3" t="s">
        <v>76</v>
      </c>
      <c r="P53" s="3">
        <v>1000032571</v>
      </c>
      <c r="Q53" s="3" t="s">
        <v>110</v>
      </c>
      <c r="R53" s="3" t="s">
        <v>111</v>
      </c>
      <c r="S53" s="3">
        <v>39</v>
      </c>
      <c r="T53" s="3">
        <v>298662</v>
      </c>
    </row>
    <row r="54" spans="7:20" x14ac:dyDescent="0.25">
      <c r="G54" s="3">
        <v>1000032563</v>
      </c>
      <c r="H54" s="3" t="s">
        <v>106</v>
      </c>
      <c r="I54" s="3" t="s">
        <v>71</v>
      </c>
      <c r="J54" s="3">
        <v>48</v>
      </c>
      <c r="K54" s="3" t="s">
        <v>74</v>
      </c>
      <c r="P54" s="3">
        <v>1000032572</v>
      </c>
      <c r="Q54" s="3" t="s">
        <v>110</v>
      </c>
      <c r="R54" s="3" t="s">
        <v>35</v>
      </c>
      <c r="S54" s="3">
        <v>26</v>
      </c>
      <c r="T54" s="3">
        <v>138892</v>
      </c>
    </row>
    <row r="55" spans="7:20" x14ac:dyDescent="0.25">
      <c r="G55" s="3">
        <v>1000032564</v>
      </c>
      <c r="H55" s="3" t="s">
        <v>106</v>
      </c>
      <c r="I55" s="3" t="s">
        <v>71</v>
      </c>
      <c r="J55" s="3">
        <v>65</v>
      </c>
      <c r="K55" s="3" t="s">
        <v>72</v>
      </c>
      <c r="P55" s="3">
        <v>1000032573</v>
      </c>
      <c r="Q55" s="3" t="s">
        <v>6</v>
      </c>
      <c r="R55" s="3" t="s">
        <v>35</v>
      </c>
      <c r="S55" s="3">
        <v>43</v>
      </c>
      <c r="T55" s="3">
        <v>422432</v>
      </c>
    </row>
    <row r="56" spans="7:20" x14ac:dyDescent="0.25">
      <c r="G56" s="3">
        <v>1000032565</v>
      </c>
      <c r="H56" s="3" t="s">
        <v>106</v>
      </c>
      <c r="I56" s="3" t="s">
        <v>71</v>
      </c>
      <c r="J56" s="3">
        <v>63</v>
      </c>
      <c r="K56" s="3" t="s">
        <v>72</v>
      </c>
      <c r="P56" s="3">
        <v>1000032574</v>
      </c>
      <c r="Q56" s="3" t="s">
        <v>6</v>
      </c>
      <c r="R56" s="3" t="s">
        <v>35</v>
      </c>
      <c r="S56" s="3">
        <v>41</v>
      </c>
      <c r="T56" s="3">
        <v>221892</v>
      </c>
    </row>
    <row r="57" spans="7:20" x14ac:dyDescent="0.25">
      <c r="G57" s="3">
        <v>1000032566</v>
      </c>
      <c r="H57" s="3" t="s">
        <v>106</v>
      </c>
      <c r="I57" s="3" t="s">
        <v>73</v>
      </c>
      <c r="J57" s="3">
        <v>64</v>
      </c>
      <c r="K57" s="3" t="s">
        <v>72</v>
      </c>
      <c r="P57" s="3">
        <v>1000032575</v>
      </c>
      <c r="Q57" s="3" t="s">
        <v>6</v>
      </c>
      <c r="R57" s="3" t="s">
        <v>35</v>
      </c>
      <c r="S57" s="3">
        <v>42</v>
      </c>
      <c r="T57" s="3">
        <v>271572</v>
      </c>
    </row>
    <row r="58" spans="7:20" x14ac:dyDescent="0.25">
      <c r="G58" s="3">
        <v>1000032567</v>
      </c>
      <c r="H58" s="3" t="s">
        <v>106</v>
      </c>
      <c r="I58" s="3" t="s">
        <v>73</v>
      </c>
      <c r="J58" s="3">
        <v>41</v>
      </c>
      <c r="K58" s="3" t="s">
        <v>72</v>
      </c>
      <c r="P58" s="3">
        <v>1000032576</v>
      </c>
      <c r="Q58" s="3" t="s">
        <v>6</v>
      </c>
      <c r="R58" s="3" t="s">
        <v>47</v>
      </c>
      <c r="S58" s="3">
        <v>19</v>
      </c>
      <c r="T58" s="3">
        <v>121866</v>
      </c>
    </row>
    <row r="59" spans="7:20" x14ac:dyDescent="0.25">
      <c r="G59" s="3">
        <v>1000032568</v>
      </c>
      <c r="H59" s="3" t="s">
        <v>106</v>
      </c>
      <c r="I59" s="3" t="s">
        <v>71</v>
      </c>
      <c r="J59" s="3">
        <v>24</v>
      </c>
      <c r="K59" s="3" t="s">
        <v>76</v>
      </c>
      <c r="P59" s="3">
        <v>1000032577</v>
      </c>
      <c r="Q59" s="3" t="s">
        <v>107</v>
      </c>
      <c r="R59" s="3" t="s">
        <v>47</v>
      </c>
      <c r="S59" s="3">
        <v>2</v>
      </c>
      <c r="T59" s="3">
        <v>17474</v>
      </c>
    </row>
    <row r="60" spans="7:20" x14ac:dyDescent="0.25">
      <c r="G60" s="3">
        <v>1000032569</v>
      </c>
      <c r="H60" s="3" t="s">
        <v>106</v>
      </c>
      <c r="I60" s="3" t="s">
        <v>71</v>
      </c>
      <c r="J60" s="3">
        <v>62</v>
      </c>
      <c r="K60" s="3" t="s">
        <v>72</v>
      </c>
      <c r="P60" s="3">
        <v>1000032578</v>
      </c>
      <c r="Q60" s="3" t="s">
        <v>107</v>
      </c>
      <c r="R60" s="3" t="s">
        <v>47</v>
      </c>
      <c r="S60" s="3">
        <v>40</v>
      </c>
      <c r="T60" s="3">
        <v>271280</v>
      </c>
    </row>
    <row r="65" spans="5:20" x14ac:dyDescent="0.25">
      <c r="E65" t="s">
        <v>417</v>
      </c>
      <c r="G65" s="1" t="s">
        <v>112</v>
      </c>
      <c r="P65" s="1" t="s">
        <v>113</v>
      </c>
    </row>
    <row r="66" spans="5:20" x14ac:dyDescent="0.25">
      <c r="G66" s="5" t="s">
        <v>102</v>
      </c>
      <c r="H66" s="3" t="s">
        <v>65</v>
      </c>
      <c r="I66" s="3" t="s">
        <v>23</v>
      </c>
      <c r="J66" s="3" t="s">
        <v>66</v>
      </c>
      <c r="K66" s="3" t="s">
        <v>67</v>
      </c>
      <c r="P66" s="5" t="s">
        <v>102</v>
      </c>
      <c r="Q66" s="3" t="s">
        <v>130</v>
      </c>
      <c r="R66" s="3" t="s">
        <v>24</v>
      </c>
      <c r="S66" s="3" t="s">
        <v>131</v>
      </c>
      <c r="T66" s="3" t="s">
        <v>51</v>
      </c>
    </row>
    <row r="67" spans="5:20" x14ac:dyDescent="0.25">
      <c r="G67" s="5">
        <v>1000032547</v>
      </c>
      <c r="H67" s="3" t="s">
        <v>103</v>
      </c>
      <c r="I67" s="3" t="s">
        <v>71</v>
      </c>
      <c r="J67" s="3">
        <v>29</v>
      </c>
      <c r="K67" s="3" t="s">
        <v>74</v>
      </c>
      <c r="P67" s="5">
        <v>1000032547</v>
      </c>
      <c r="Q67" s="3" t="s">
        <v>107</v>
      </c>
      <c r="R67" s="3" t="s">
        <v>28</v>
      </c>
      <c r="S67" s="3">
        <v>7</v>
      </c>
      <c r="T67" s="3">
        <v>47495</v>
      </c>
    </row>
    <row r="68" spans="5:20" x14ac:dyDescent="0.25">
      <c r="G68" s="5">
        <v>1000032548</v>
      </c>
      <c r="H68" s="3" t="s">
        <v>103</v>
      </c>
      <c r="I68" s="3" t="s">
        <v>71</v>
      </c>
      <c r="J68" s="3">
        <v>39</v>
      </c>
      <c r="K68" s="3" t="s">
        <v>75</v>
      </c>
      <c r="P68" s="5">
        <v>1000032548</v>
      </c>
      <c r="Q68" s="3" t="s">
        <v>107</v>
      </c>
      <c r="R68" s="3" t="s">
        <v>47</v>
      </c>
      <c r="S68" s="3">
        <v>17</v>
      </c>
      <c r="T68" s="3">
        <v>134385</v>
      </c>
    </row>
    <row r="69" spans="5:20" x14ac:dyDescent="0.25">
      <c r="G69" s="5">
        <v>1000032549</v>
      </c>
      <c r="H69" s="3" t="s">
        <v>103</v>
      </c>
      <c r="I69" s="3" t="s">
        <v>71</v>
      </c>
      <c r="J69" s="3">
        <v>54</v>
      </c>
      <c r="K69" s="3" t="s">
        <v>72</v>
      </c>
      <c r="P69" s="5">
        <v>1000032549</v>
      </c>
      <c r="Q69" s="3" t="s">
        <v>107</v>
      </c>
      <c r="R69" s="3" t="s">
        <v>41</v>
      </c>
      <c r="S69" s="3">
        <v>32</v>
      </c>
      <c r="T69" s="3">
        <v>286464</v>
      </c>
    </row>
    <row r="70" spans="5:20" x14ac:dyDescent="0.25">
      <c r="G70" s="5">
        <v>1000032550</v>
      </c>
      <c r="H70" s="3" t="s">
        <v>103</v>
      </c>
      <c r="I70" s="3" t="s">
        <v>73</v>
      </c>
      <c r="J70" s="3">
        <v>35</v>
      </c>
      <c r="K70" s="3" t="s">
        <v>76</v>
      </c>
      <c r="P70" s="5">
        <v>1000032550</v>
      </c>
      <c r="Q70" s="3" t="s">
        <v>108</v>
      </c>
      <c r="R70" s="3" t="s">
        <v>47</v>
      </c>
      <c r="S70" s="3">
        <v>13</v>
      </c>
      <c r="T70" s="3">
        <v>99047</v>
      </c>
    </row>
    <row r="71" spans="5:20" x14ac:dyDescent="0.25">
      <c r="G71" s="5">
        <v>1000032551</v>
      </c>
      <c r="H71" s="3" t="s">
        <v>103</v>
      </c>
      <c r="I71" s="3" t="s">
        <v>73</v>
      </c>
      <c r="J71" s="3">
        <v>34</v>
      </c>
      <c r="K71" s="3" t="s">
        <v>76</v>
      </c>
      <c r="P71" s="5">
        <v>1000032551</v>
      </c>
      <c r="Q71" s="3" t="s">
        <v>108</v>
      </c>
      <c r="R71" s="3" t="s">
        <v>38</v>
      </c>
      <c r="S71" s="3">
        <v>12</v>
      </c>
      <c r="T71" s="3">
        <v>87996</v>
      </c>
    </row>
    <row r="72" spans="5:20" x14ac:dyDescent="0.25">
      <c r="G72" s="5">
        <v>1000032552</v>
      </c>
      <c r="H72" s="3" t="s">
        <v>103</v>
      </c>
      <c r="I72" s="3" t="s">
        <v>71</v>
      </c>
      <c r="J72" s="3">
        <v>26</v>
      </c>
      <c r="K72" s="3" t="s">
        <v>72</v>
      </c>
      <c r="P72" s="5">
        <v>1000032552</v>
      </c>
      <c r="Q72" s="3" t="s">
        <v>108</v>
      </c>
      <c r="R72" s="3" t="s">
        <v>41</v>
      </c>
      <c r="S72" s="3">
        <v>4</v>
      </c>
      <c r="T72" s="3">
        <v>26628</v>
      </c>
    </row>
    <row r="73" spans="5:20" x14ac:dyDescent="0.25">
      <c r="G73" s="5">
        <v>1000032553</v>
      </c>
      <c r="H73" s="3" t="s">
        <v>103</v>
      </c>
      <c r="I73" s="3" t="s">
        <v>71</v>
      </c>
      <c r="J73" s="3">
        <v>26</v>
      </c>
      <c r="K73" s="3" t="s">
        <v>76</v>
      </c>
      <c r="P73" s="5">
        <v>1000032553</v>
      </c>
      <c r="Q73" s="3" t="s">
        <v>108</v>
      </c>
      <c r="R73" s="3" t="s">
        <v>41</v>
      </c>
      <c r="S73" s="3">
        <v>4</v>
      </c>
      <c r="T73" s="3">
        <v>24100</v>
      </c>
    </row>
    <row r="74" spans="5:20" x14ac:dyDescent="0.25">
      <c r="G74" s="5">
        <v>1000032554</v>
      </c>
      <c r="H74" s="3" t="s">
        <v>103</v>
      </c>
      <c r="I74" s="3" t="s">
        <v>73</v>
      </c>
      <c r="J74" s="3">
        <v>26</v>
      </c>
      <c r="K74" s="3" t="s">
        <v>74</v>
      </c>
      <c r="P74" s="5">
        <v>1000032554</v>
      </c>
      <c r="Q74" s="3" t="s">
        <v>6</v>
      </c>
      <c r="R74" s="3" t="s">
        <v>41</v>
      </c>
      <c r="S74" s="3">
        <v>4</v>
      </c>
      <c r="T74" s="3">
        <v>36460</v>
      </c>
    </row>
    <row r="75" spans="5:20" x14ac:dyDescent="0.25">
      <c r="G75" s="5">
        <v>1000032555</v>
      </c>
      <c r="H75" s="3" t="s">
        <v>104</v>
      </c>
      <c r="I75" s="3" t="s">
        <v>73</v>
      </c>
      <c r="J75" s="3">
        <v>55</v>
      </c>
      <c r="K75" s="3" t="s">
        <v>72</v>
      </c>
      <c r="P75" s="5">
        <v>1000032555</v>
      </c>
      <c r="Q75" s="3" t="s">
        <v>6</v>
      </c>
      <c r="R75" s="3" t="s">
        <v>109</v>
      </c>
      <c r="S75" s="3">
        <v>33</v>
      </c>
      <c r="T75" s="3">
        <v>198264</v>
      </c>
    </row>
    <row r="76" spans="5:20" x14ac:dyDescent="0.25">
      <c r="G76" s="5">
        <v>1000032556</v>
      </c>
      <c r="H76" s="3" t="s">
        <v>104</v>
      </c>
      <c r="I76" s="3" t="s">
        <v>71</v>
      </c>
      <c r="J76" s="3">
        <v>61</v>
      </c>
      <c r="K76" s="3" t="s">
        <v>105</v>
      </c>
      <c r="P76" s="5">
        <v>1000032556</v>
      </c>
      <c r="Q76" s="3" t="s">
        <v>6</v>
      </c>
      <c r="R76" s="3" t="s">
        <v>109</v>
      </c>
      <c r="S76" s="3">
        <v>39</v>
      </c>
      <c r="T76" s="3">
        <v>330759</v>
      </c>
    </row>
    <row r="77" spans="5:20" x14ac:dyDescent="0.25">
      <c r="G77" s="5">
        <v>1000032557</v>
      </c>
      <c r="H77" s="3" t="s">
        <v>104</v>
      </c>
      <c r="I77" s="3" t="s">
        <v>71</v>
      </c>
      <c r="J77" s="3">
        <v>28</v>
      </c>
      <c r="K77" s="3" t="s">
        <v>74</v>
      </c>
      <c r="P77" s="5">
        <v>1000032557</v>
      </c>
      <c r="Q77" s="3" t="s">
        <v>6</v>
      </c>
      <c r="R77" s="3" t="s">
        <v>109</v>
      </c>
      <c r="S77" s="3">
        <v>6</v>
      </c>
      <c r="T77" s="3">
        <v>56382</v>
      </c>
    </row>
    <row r="78" spans="5:20" x14ac:dyDescent="0.25">
      <c r="G78" s="5">
        <v>1000032558</v>
      </c>
      <c r="H78" s="3" t="s">
        <v>104</v>
      </c>
      <c r="I78" s="3" t="s">
        <v>73</v>
      </c>
      <c r="J78" s="3">
        <v>57</v>
      </c>
      <c r="K78" s="3" t="s">
        <v>76</v>
      </c>
      <c r="P78" s="5">
        <v>1000032558</v>
      </c>
      <c r="Q78" s="3" t="s">
        <v>110</v>
      </c>
      <c r="R78" s="3" t="s">
        <v>109</v>
      </c>
      <c r="S78" s="3">
        <v>35</v>
      </c>
      <c r="T78" s="3">
        <v>263795</v>
      </c>
    </row>
    <row r="79" spans="5:20" x14ac:dyDescent="0.25">
      <c r="G79" s="5">
        <v>1000032559</v>
      </c>
      <c r="H79" s="3" t="s">
        <v>104</v>
      </c>
      <c r="I79" s="3" t="s">
        <v>71</v>
      </c>
      <c r="J79" s="3">
        <v>34</v>
      </c>
      <c r="K79" s="3" t="s">
        <v>76</v>
      </c>
      <c r="P79" s="5">
        <v>1000032559</v>
      </c>
      <c r="Q79" s="3" t="s">
        <v>110</v>
      </c>
      <c r="R79" s="3" t="s">
        <v>111</v>
      </c>
      <c r="S79" s="3">
        <v>12</v>
      </c>
      <c r="T79" s="3">
        <v>68112</v>
      </c>
    </row>
    <row r="80" spans="5:20" x14ac:dyDescent="0.25">
      <c r="G80" s="5">
        <v>1000032560</v>
      </c>
      <c r="H80" s="3" t="s">
        <v>104</v>
      </c>
      <c r="I80" s="3" t="s">
        <v>71</v>
      </c>
      <c r="J80" s="3">
        <v>28</v>
      </c>
      <c r="K80" s="3" t="s">
        <v>72</v>
      </c>
      <c r="P80" s="5">
        <v>1000032560</v>
      </c>
      <c r="Q80" s="3" t="s">
        <v>110</v>
      </c>
      <c r="R80" s="3" t="s">
        <v>111</v>
      </c>
      <c r="S80" s="3">
        <v>6</v>
      </c>
      <c r="T80" s="3">
        <v>33084</v>
      </c>
    </row>
    <row r="81" spans="5:24" x14ac:dyDescent="0.25">
      <c r="G81" s="5">
        <v>1000032561</v>
      </c>
      <c r="H81" s="3" t="s">
        <v>104</v>
      </c>
      <c r="I81" s="3" t="s">
        <v>71</v>
      </c>
      <c r="J81" s="3">
        <v>51</v>
      </c>
      <c r="K81" s="3" t="s">
        <v>74</v>
      </c>
      <c r="P81" s="5">
        <v>1000032570</v>
      </c>
      <c r="Q81" s="3" t="s">
        <v>110</v>
      </c>
      <c r="R81" s="3" t="s">
        <v>111</v>
      </c>
      <c r="S81" s="3">
        <v>29</v>
      </c>
      <c r="T81" s="3">
        <v>157702</v>
      </c>
    </row>
    <row r="82" spans="5:24" x14ac:dyDescent="0.25">
      <c r="G82" s="5">
        <v>1000032562</v>
      </c>
      <c r="H82" s="3" t="s">
        <v>106</v>
      </c>
      <c r="I82" s="3" t="s">
        <v>71</v>
      </c>
      <c r="J82" s="3">
        <v>61</v>
      </c>
      <c r="K82" s="3" t="s">
        <v>76</v>
      </c>
      <c r="P82" s="5">
        <v>1000032571</v>
      </c>
      <c r="Q82" s="3" t="s">
        <v>110</v>
      </c>
      <c r="R82" s="3" t="s">
        <v>111</v>
      </c>
      <c r="S82" s="3">
        <v>39</v>
      </c>
      <c r="T82" s="3">
        <v>298662</v>
      </c>
    </row>
    <row r="83" spans="5:24" x14ac:dyDescent="0.25">
      <c r="G83" s="5">
        <v>1000032563</v>
      </c>
      <c r="H83" s="3" t="s">
        <v>106</v>
      </c>
      <c r="I83" s="3" t="s">
        <v>71</v>
      </c>
      <c r="J83" s="3">
        <v>48</v>
      </c>
      <c r="K83" s="3" t="s">
        <v>74</v>
      </c>
      <c r="P83" s="5">
        <v>1000032572</v>
      </c>
      <c r="Q83" s="3" t="s">
        <v>110</v>
      </c>
      <c r="R83" s="3" t="s">
        <v>35</v>
      </c>
      <c r="S83" s="3">
        <v>26</v>
      </c>
      <c r="T83" s="3">
        <v>138892</v>
      </c>
    </row>
    <row r="84" spans="5:24" x14ac:dyDescent="0.25">
      <c r="G84" s="5">
        <v>1000032564</v>
      </c>
      <c r="H84" s="3" t="s">
        <v>106</v>
      </c>
      <c r="I84" s="3" t="s">
        <v>71</v>
      </c>
      <c r="J84" s="3">
        <v>65</v>
      </c>
      <c r="K84" s="3" t="s">
        <v>72</v>
      </c>
      <c r="P84" s="5">
        <v>1000032573</v>
      </c>
      <c r="Q84" s="3" t="s">
        <v>6</v>
      </c>
      <c r="R84" s="3" t="s">
        <v>35</v>
      </c>
      <c r="S84" s="3">
        <v>43</v>
      </c>
      <c r="T84" s="3">
        <v>422432</v>
      </c>
    </row>
    <row r="85" spans="5:24" x14ac:dyDescent="0.25">
      <c r="G85" s="5">
        <v>1000032565</v>
      </c>
      <c r="H85" s="3" t="s">
        <v>106</v>
      </c>
      <c r="I85" s="3" t="s">
        <v>71</v>
      </c>
      <c r="J85" s="3">
        <v>63</v>
      </c>
      <c r="K85" s="3" t="s">
        <v>72</v>
      </c>
      <c r="P85" s="5">
        <v>1000032574</v>
      </c>
      <c r="Q85" s="3" t="s">
        <v>6</v>
      </c>
      <c r="R85" s="3" t="s">
        <v>35</v>
      </c>
      <c r="S85" s="3">
        <v>41</v>
      </c>
      <c r="T85" s="3">
        <v>221892</v>
      </c>
    </row>
    <row r="86" spans="5:24" x14ac:dyDescent="0.25">
      <c r="G86" s="5">
        <v>1000032566</v>
      </c>
      <c r="H86" s="3" t="s">
        <v>106</v>
      </c>
      <c r="I86" s="3" t="s">
        <v>73</v>
      </c>
      <c r="J86" s="3">
        <v>64</v>
      </c>
      <c r="K86" s="3" t="s">
        <v>72</v>
      </c>
      <c r="P86" s="5">
        <v>1000032575</v>
      </c>
      <c r="Q86" s="3" t="s">
        <v>6</v>
      </c>
      <c r="R86" s="3" t="s">
        <v>35</v>
      </c>
      <c r="S86" s="3">
        <v>42</v>
      </c>
      <c r="T86" s="3">
        <v>271572</v>
      </c>
    </row>
    <row r="87" spans="5:24" x14ac:dyDescent="0.25">
      <c r="G87" s="5">
        <v>1000032567</v>
      </c>
      <c r="H87" s="3" t="s">
        <v>106</v>
      </c>
      <c r="I87" s="3" t="s">
        <v>73</v>
      </c>
      <c r="J87" s="3">
        <v>41</v>
      </c>
      <c r="K87" s="3" t="s">
        <v>72</v>
      </c>
      <c r="P87" s="5">
        <v>1000032576</v>
      </c>
      <c r="Q87" s="3" t="s">
        <v>6</v>
      </c>
      <c r="R87" s="3" t="s">
        <v>47</v>
      </c>
      <c r="S87" s="3">
        <v>19</v>
      </c>
      <c r="T87" s="3">
        <v>121866</v>
      </c>
    </row>
    <row r="88" spans="5:24" x14ac:dyDescent="0.25">
      <c r="G88" s="5">
        <v>1000032568</v>
      </c>
      <c r="H88" s="3" t="s">
        <v>106</v>
      </c>
      <c r="I88" s="3" t="s">
        <v>71</v>
      </c>
      <c r="J88" s="3">
        <v>24</v>
      </c>
      <c r="K88" s="3" t="s">
        <v>76</v>
      </c>
      <c r="P88" s="5">
        <v>1000032577</v>
      </c>
      <c r="Q88" s="3" t="s">
        <v>107</v>
      </c>
      <c r="R88" s="3" t="s">
        <v>47</v>
      </c>
      <c r="S88" s="3">
        <v>2</v>
      </c>
      <c r="T88" s="3">
        <v>17474</v>
      </c>
    </row>
    <row r="89" spans="5:24" x14ac:dyDescent="0.25">
      <c r="G89" s="5">
        <v>1000032569</v>
      </c>
      <c r="H89" s="3" t="s">
        <v>106</v>
      </c>
      <c r="I89" s="3" t="s">
        <v>71</v>
      </c>
      <c r="J89" s="3">
        <v>62</v>
      </c>
      <c r="K89" s="3" t="s">
        <v>72</v>
      </c>
      <c r="P89" s="5">
        <v>1000032578</v>
      </c>
      <c r="Q89" s="3" t="s">
        <v>107</v>
      </c>
      <c r="R89" s="3" t="s">
        <v>47</v>
      </c>
      <c r="S89" s="3">
        <v>40</v>
      </c>
      <c r="T89" s="3">
        <v>271280</v>
      </c>
    </row>
    <row r="94" spans="5:24" x14ac:dyDescent="0.25">
      <c r="E94" t="s">
        <v>418</v>
      </c>
      <c r="G94" s="1" t="s">
        <v>112</v>
      </c>
      <c r="P94" s="1" t="s">
        <v>113</v>
      </c>
    </row>
    <row r="95" spans="5:24" x14ac:dyDescent="0.25">
      <c r="G95" s="5" t="s">
        <v>102</v>
      </c>
      <c r="H95" s="3" t="s">
        <v>65</v>
      </c>
      <c r="I95" s="3" t="s">
        <v>23</v>
      </c>
      <c r="J95" s="3" t="s">
        <v>66</v>
      </c>
      <c r="K95" s="3" t="s">
        <v>67</v>
      </c>
      <c r="P95" s="5" t="s">
        <v>102</v>
      </c>
      <c r="Q95" s="3" t="s">
        <v>130</v>
      </c>
      <c r="R95" s="3" t="s">
        <v>24</v>
      </c>
      <c r="S95" s="3" t="s">
        <v>131</v>
      </c>
      <c r="T95" s="3" t="s">
        <v>51</v>
      </c>
      <c r="W95" t="s">
        <v>174</v>
      </c>
      <c r="X95">
        <v>14</v>
      </c>
    </row>
    <row r="96" spans="5:24" x14ac:dyDescent="0.25">
      <c r="G96" s="5">
        <v>1000032547</v>
      </c>
      <c r="H96" s="3" t="s">
        <v>103</v>
      </c>
      <c r="I96" s="3" t="s">
        <v>71</v>
      </c>
      <c r="J96" s="3">
        <v>29</v>
      </c>
      <c r="K96" s="3" t="s">
        <v>74</v>
      </c>
      <c r="P96" s="5">
        <v>1000032547</v>
      </c>
      <c r="Q96" s="3" t="s">
        <v>107</v>
      </c>
      <c r="R96" s="3" t="s">
        <v>28</v>
      </c>
      <c r="S96" s="3">
        <v>7</v>
      </c>
      <c r="T96" s="3">
        <v>47495</v>
      </c>
      <c r="W96" t="s">
        <v>178</v>
      </c>
      <c r="X96">
        <v>32</v>
      </c>
    </row>
    <row r="97" spans="7:24" x14ac:dyDescent="0.25">
      <c r="G97" s="5">
        <v>1000032548</v>
      </c>
      <c r="H97" s="3" t="s">
        <v>103</v>
      </c>
      <c r="I97" s="3" t="s">
        <v>71</v>
      </c>
      <c r="J97" s="3">
        <v>39</v>
      </c>
      <c r="K97" s="3" t="s">
        <v>75</v>
      </c>
      <c r="P97" s="5">
        <v>1000032548</v>
      </c>
      <c r="Q97" s="3" t="s">
        <v>107</v>
      </c>
      <c r="R97" s="3" t="s">
        <v>47</v>
      </c>
      <c r="S97" s="3">
        <v>17</v>
      </c>
      <c r="T97" s="3">
        <v>134385</v>
      </c>
      <c r="W97" t="s">
        <v>192</v>
      </c>
      <c r="X97">
        <v>18</v>
      </c>
    </row>
    <row r="98" spans="7:24" x14ac:dyDescent="0.25">
      <c r="G98" s="5">
        <v>1000032549</v>
      </c>
      <c r="H98" s="3" t="s">
        <v>103</v>
      </c>
      <c r="I98" s="3" t="s">
        <v>71</v>
      </c>
      <c r="J98" s="3">
        <v>54</v>
      </c>
      <c r="K98" s="3" t="s">
        <v>72</v>
      </c>
      <c r="P98" s="5">
        <v>1000032549</v>
      </c>
      <c r="Q98" s="3" t="s">
        <v>107</v>
      </c>
      <c r="R98" s="3" t="s">
        <v>41</v>
      </c>
      <c r="S98" s="3">
        <v>32</v>
      </c>
      <c r="T98" s="3">
        <v>286464</v>
      </c>
      <c r="W98" t="s">
        <v>384</v>
      </c>
      <c r="X98">
        <v>23</v>
      </c>
    </row>
    <row r="99" spans="7:24" x14ac:dyDescent="0.25">
      <c r="G99" s="5">
        <v>1000032550</v>
      </c>
      <c r="H99" s="3" t="s">
        <v>103</v>
      </c>
      <c r="I99" s="3" t="s">
        <v>73</v>
      </c>
      <c r="J99" s="3">
        <v>35</v>
      </c>
      <c r="K99" s="3" t="s">
        <v>76</v>
      </c>
      <c r="P99" s="5">
        <v>1000032550</v>
      </c>
      <c r="Q99" s="3" t="s">
        <v>108</v>
      </c>
      <c r="R99" s="3" t="s">
        <v>47</v>
      </c>
      <c r="S99" s="3">
        <v>13</v>
      </c>
      <c r="T99" s="3">
        <v>99047</v>
      </c>
      <c r="W99" t="s">
        <v>182</v>
      </c>
      <c r="X99">
        <v>9</v>
      </c>
    </row>
    <row r="100" spans="7:24" x14ac:dyDescent="0.25">
      <c r="G100" s="5">
        <v>1000032551</v>
      </c>
      <c r="H100" s="3" t="s">
        <v>103</v>
      </c>
      <c r="I100" s="3" t="s">
        <v>73</v>
      </c>
      <c r="J100" s="3">
        <v>34</v>
      </c>
      <c r="K100" s="3" t="s">
        <v>76</v>
      </c>
      <c r="P100" s="5">
        <v>1000032551</v>
      </c>
      <c r="Q100" s="3" t="s">
        <v>108</v>
      </c>
      <c r="R100" s="3" t="s">
        <v>38</v>
      </c>
      <c r="S100" s="3">
        <v>12</v>
      </c>
      <c r="T100" s="3">
        <v>87996</v>
      </c>
      <c r="W100" t="s">
        <v>385</v>
      </c>
      <c r="X100">
        <v>23</v>
      </c>
    </row>
    <row r="101" spans="7:24" x14ac:dyDescent="0.25">
      <c r="G101" s="5">
        <v>1000032552</v>
      </c>
      <c r="H101" s="3" t="s">
        <v>103</v>
      </c>
      <c r="I101" s="3" t="s">
        <v>71</v>
      </c>
      <c r="J101" s="3">
        <v>26</v>
      </c>
      <c r="K101" s="3" t="s">
        <v>72</v>
      </c>
      <c r="P101" s="5">
        <v>1000032552</v>
      </c>
      <c r="Q101" s="3" t="s">
        <v>108</v>
      </c>
      <c r="R101" s="3" t="s">
        <v>41</v>
      </c>
      <c r="S101" s="3">
        <v>4</v>
      </c>
      <c r="T101" s="3">
        <v>26628</v>
      </c>
      <c r="W101" t="s">
        <v>428</v>
      </c>
      <c r="X101">
        <v>9</v>
      </c>
    </row>
    <row r="102" spans="7:24" x14ac:dyDescent="0.25">
      <c r="G102" s="5">
        <v>1000032553</v>
      </c>
      <c r="H102" s="3" t="s">
        <v>103</v>
      </c>
      <c r="I102" s="3" t="s">
        <v>71</v>
      </c>
      <c r="J102" s="3">
        <v>26</v>
      </c>
      <c r="K102" s="3" t="s">
        <v>76</v>
      </c>
      <c r="P102" s="5">
        <v>1000032553</v>
      </c>
      <c r="Q102" s="3" t="s">
        <v>108</v>
      </c>
      <c r="R102" s="3" t="s">
        <v>41</v>
      </c>
      <c r="S102" s="3">
        <v>4</v>
      </c>
      <c r="T102" s="3">
        <v>24100</v>
      </c>
    </row>
    <row r="103" spans="7:24" x14ac:dyDescent="0.25">
      <c r="G103" s="5">
        <v>1000032554</v>
      </c>
      <c r="H103" s="3" t="s">
        <v>103</v>
      </c>
      <c r="I103" s="3" t="s">
        <v>73</v>
      </c>
      <c r="J103" s="3">
        <v>26</v>
      </c>
      <c r="K103" s="3" t="s">
        <v>74</v>
      </c>
      <c r="P103" s="5">
        <v>1000032554</v>
      </c>
      <c r="Q103" s="3" t="s">
        <v>6</v>
      </c>
      <c r="R103" s="3" t="s">
        <v>41</v>
      </c>
      <c r="S103" s="3">
        <v>4</v>
      </c>
      <c r="T103" s="3">
        <v>36460</v>
      </c>
    </row>
    <row r="104" spans="7:24" x14ac:dyDescent="0.25">
      <c r="G104" s="5">
        <v>1000032555</v>
      </c>
      <c r="H104" s="3" t="s">
        <v>104</v>
      </c>
      <c r="I104" s="3" t="s">
        <v>73</v>
      </c>
      <c r="J104" s="3">
        <v>55</v>
      </c>
      <c r="K104" s="3" t="s">
        <v>72</v>
      </c>
      <c r="P104" s="5">
        <v>1000032555</v>
      </c>
      <c r="Q104" s="3" t="s">
        <v>6</v>
      </c>
      <c r="R104" s="3" t="s">
        <v>109</v>
      </c>
      <c r="S104" s="3">
        <v>33</v>
      </c>
      <c r="T104" s="3">
        <v>198264</v>
      </c>
    </row>
    <row r="105" spans="7:24" x14ac:dyDescent="0.25">
      <c r="G105" s="5">
        <v>1000032556</v>
      </c>
      <c r="H105" s="3" t="s">
        <v>104</v>
      </c>
      <c r="I105" s="3" t="s">
        <v>71</v>
      </c>
      <c r="J105" s="3">
        <v>61</v>
      </c>
      <c r="K105" s="3" t="s">
        <v>105</v>
      </c>
      <c r="P105" s="5">
        <v>1000032556</v>
      </c>
      <c r="Q105" s="3" t="s">
        <v>6</v>
      </c>
      <c r="R105" s="3" t="s">
        <v>109</v>
      </c>
      <c r="S105" s="3">
        <v>39</v>
      </c>
      <c r="T105" s="3">
        <v>330759</v>
      </c>
    </row>
    <row r="106" spans="7:24" x14ac:dyDescent="0.25">
      <c r="G106" s="5">
        <v>1000032557</v>
      </c>
      <c r="H106" s="3" t="s">
        <v>104</v>
      </c>
      <c r="I106" s="3" t="s">
        <v>71</v>
      </c>
      <c r="J106" s="3">
        <v>28</v>
      </c>
      <c r="K106" s="3" t="s">
        <v>74</v>
      </c>
      <c r="P106" s="5">
        <v>1000032557</v>
      </c>
      <c r="Q106" s="3" t="s">
        <v>6</v>
      </c>
      <c r="R106" s="3" t="s">
        <v>109</v>
      </c>
      <c r="S106" s="3">
        <v>6</v>
      </c>
      <c r="T106" s="3">
        <v>56382</v>
      </c>
    </row>
    <row r="107" spans="7:24" x14ac:dyDescent="0.25">
      <c r="G107" s="5">
        <v>1000032558</v>
      </c>
      <c r="H107" s="3" t="s">
        <v>104</v>
      </c>
      <c r="I107" s="3" t="s">
        <v>73</v>
      </c>
      <c r="J107" s="3">
        <v>57</v>
      </c>
      <c r="K107" s="3" t="s">
        <v>76</v>
      </c>
      <c r="P107" s="5">
        <v>1000032558</v>
      </c>
      <c r="Q107" s="3" t="s">
        <v>110</v>
      </c>
      <c r="R107" s="3" t="s">
        <v>109</v>
      </c>
      <c r="S107" s="3">
        <v>35</v>
      </c>
      <c r="T107" s="3">
        <v>263795</v>
      </c>
    </row>
    <row r="108" spans="7:24" x14ac:dyDescent="0.25">
      <c r="G108" s="5">
        <v>1000032559</v>
      </c>
      <c r="H108" s="3" t="s">
        <v>104</v>
      </c>
      <c r="I108" s="3" t="s">
        <v>71</v>
      </c>
      <c r="J108" s="3">
        <v>34</v>
      </c>
      <c r="K108" s="3" t="s">
        <v>76</v>
      </c>
      <c r="P108" s="5">
        <v>1000032559</v>
      </c>
      <c r="Q108" s="3" t="s">
        <v>110</v>
      </c>
      <c r="R108" s="3" t="s">
        <v>111</v>
      </c>
      <c r="S108" s="3">
        <v>12</v>
      </c>
      <c r="T108" s="3">
        <v>68112</v>
      </c>
    </row>
    <row r="109" spans="7:24" x14ac:dyDescent="0.25">
      <c r="G109" s="5">
        <v>1000032560</v>
      </c>
      <c r="H109" s="3" t="s">
        <v>104</v>
      </c>
      <c r="I109" s="3" t="s">
        <v>71</v>
      </c>
      <c r="J109" s="3">
        <v>28</v>
      </c>
      <c r="K109" s="3" t="s">
        <v>72</v>
      </c>
      <c r="P109" s="5">
        <v>1000032560</v>
      </c>
      <c r="Q109" s="3" t="s">
        <v>110</v>
      </c>
      <c r="R109" s="3" t="s">
        <v>111</v>
      </c>
      <c r="S109" s="3">
        <v>6</v>
      </c>
      <c r="T109" s="3">
        <v>33084</v>
      </c>
    </row>
    <row r="110" spans="7:24" x14ac:dyDescent="0.25">
      <c r="G110" s="43">
        <v>1000032561</v>
      </c>
      <c r="H110" s="3" t="s">
        <v>104</v>
      </c>
      <c r="I110" s="3" t="s">
        <v>71</v>
      </c>
      <c r="J110" s="3">
        <v>51</v>
      </c>
      <c r="K110" s="3" t="s">
        <v>74</v>
      </c>
      <c r="P110" s="24">
        <v>1000032570</v>
      </c>
      <c r="Q110" s="3" t="s">
        <v>110</v>
      </c>
      <c r="R110" s="3" t="s">
        <v>111</v>
      </c>
      <c r="S110" s="3">
        <v>29</v>
      </c>
      <c r="T110" s="3">
        <v>157702</v>
      </c>
    </row>
    <row r="111" spans="7:24" x14ac:dyDescent="0.25">
      <c r="G111" s="43">
        <v>1000032562</v>
      </c>
      <c r="H111" s="3" t="s">
        <v>106</v>
      </c>
      <c r="I111" s="3" t="s">
        <v>71</v>
      </c>
      <c r="J111" s="3">
        <v>61</v>
      </c>
      <c r="K111" s="3" t="s">
        <v>76</v>
      </c>
      <c r="P111" s="24">
        <v>1000032571</v>
      </c>
      <c r="Q111" s="3" t="s">
        <v>110</v>
      </c>
      <c r="R111" s="3" t="s">
        <v>111</v>
      </c>
      <c r="S111" s="3">
        <v>39</v>
      </c>
      <c r="T111" s="3">
        <v>298662</v>
      </c>
    </row>
    <row r="112" spans="7:24" x14ac:dyDescent="0.25">
      <c r="G112" s="43">
        <v>1000032563</v>
      </c>
      <c r="H112" s="3" t="s">
        <v>106</v>
      </c>
      <c r="I112" s="3" t="s">
        <v>71</v>
      </c>
      <c r="J112" s="3">
        <v>48</v>
      </c>
      <c r="K112" s="3" t="s">
        <v>74</v>
      </c>
      <c r="P112" s="24">
        <v>1000032572</v>
      </c>
      <c r="Q112" s="3" t="s">
        <v>110</v>
      </c>
      <c r="R112" s="3" t="s">
        <v>35</v>
      </c>
      <c r="S112" s="3">
        <v>26</v>
      </c>
      <c r="T112" s="3">
        <v>138892</v>
      </c>
    </row>
    <row r="113" spans="6:20" x14ac:dyDescent="0.25">
      <c r="G113" s="43">
        <v>1000032564</v>
      </c>
      <c r="H113" s="3" t="s">
        <v>106</v>
      </c>
      <c r="I113" s="3" t="s">
        <v>71</v>
      </c>
      <c r="J113" s="3">
        <v>65</v>
      </c>
      <c r="K113" s="3" t="s">
        <v>72</v>
      </c>
      <c r="P113" s="24">
        <v>1000032573</v>
      </c>
      <c r="Q113" s="3" t="s">
        <v>6</v>
      </c>
      <c r="R113" s="3" t="s">
        <v>35</v>
      </c>
      <c r="S113" s="3">
        <v>43</v>
      </c>
      <c r="T113" s="3">
        <v>422432</v>
      </c>
    </row>
    <row r="114" spans="6:20" x14ac:dyDescent="0.25">
      <c r="G114" s="43">
        <v>1000032565</v>
      </c>
      <c r="H114" s="3" t="s">
        <v>106</v>
      </c>
      <c r="I114" s="3" t="s">
        <v>71</v>
      </c>
      <c r="J114" s="3">
        <v>63</v>
      </c>
      <c r="K114" s="3" t="s">
        <v>72</v>
      </c>
      <c r="P114" s="24">
        <v>1000032574</v>
      </c>
      <c r="Q114" s="3" t="s">
        <v>6</v>
      </c>
      <c r="R114" s="3" t="s">
        <v>35</v>
      </c>
      <c r="S114" s="3">
        <v>41</v>
      </c>
      <c r="T114" s="3">
        <v>221892</v>
      </c>
    </row>
    <row r="115" spans="6:20" x14ac:dyDescent="0.25">
      <c r="G115" s="43">
        <v>1000032566</v>
      </c>
      <c r="H115" s="3" t="s">
        <v>106</v>
      </c>
      <c r="I115" s="3" t="s">
        <v>73</v>
      </c>
      <c r="J115" s="3">
        <v>64</v>
      </c>
      <c r="K115" s="3" t="s">
        <v>72</v>
      </c>
      <c r="P115" s="24">
        <v>1000032575</v>
      </c>
      <c r="Q115" s="3" t="s">
        <v>6</v>
      </c>
      <c r="R115" s="3" t="s">
        <v>35</v>
      </c>
      <c r="S115" s="3">
        <v>42</v>
      </c>
      <c r="T115" s="3">
        <v>271572</v>
      </c>
    </row>
    <row r="116" spans="6:20" x14ac:dyDescent="0.25">
      <c r="G116" s="43">
        <v>1000032567</v>
      </c>
      <c r="H116" s="3" t="s">
        <v>106</v>
      </c>
      <c r="I116" s="3" t="s">
        <v>73</v>
      </c>
      <c r="J116" s="3">
        <v>41</v>
      </c>
      <c r="K116" s="3" t="s">
        <v>72</v>
      </c>
      <c r="P116" s="24">
        <v>1000032576</v>
      </c>
      <c r="Q116" s="3" t="s">
        <v>6</v>
      </c>
      <c r="R116" s="3" t="s">
        <v>47</v>
      </c>
      <c r="S116" s="3">
        <v>19</v>
      </c>
      <c r="T116" s="3">
        <v>121866</v>
      </c>
    </row>
    <row r="117" spans="6:20" x14ac:dyDescent="0.25">
      <c r="G117" s="43">
        <v>1000032568</v>
      </c>
      <c r="H117" s="3" t="s">
        <v>106</v>
      </c>
      <c r="I117" s="3" t="s">
        <v>71</v>
      </c>
      <c r="J117" s="3">
        <v>24</v>
      </c>
      <c r="K117" s="3" t="s">
        <v>76</v>
      </c>
      <c r="P117" s="24">
        <v>1000032577</v>
      </c>
      <c r="Q117" s="3" t="s">
        <v>107</v>
      </c>
      <c r="R117" s="3" t="s">
        <v>47</v>
      </c>
      <c r="S117" s="3">
        <v>2</v>
      </c>
      <c r="T117" s="3">
        <v>17474</v>
      </c>
    </row>
    <row r="118" spans="6:20" x14ac:dyDescent="0.25">
      <c r="G118" s="43">
        <v>1000032569</v>
      </c>
      <c r="H118" s="3" t="s">
        <v>106</v>
      </c>
      <c r="I118" s="3" t="s">
        <v>71</v>
      </c>
      <c r="J118" s="3">
        <v>62</v>
      </c>
      <c r="K118" s="3" t="s">
        <v>72</v>
      </c>
      <c r="P118" s="24">
        <v>1000032578</v>
      </c>
      <c r="Q118" s="3" t="s">
        <v>107</v>
      </c>
      <c r="R118" s="3" t="s">
        <v>47</v>
      </c>
      <c r="S118" s="3">
        <v>40</v>
      </c>
      <c r="T118" s="3">
        <v>271280</v>
      </c>
    </row>
    <row r="124" spans="6:20" x14ac:dyDescent="0.25">
      <c r="F124" t="s">
        <v>419</v>
      </c>
      <c r="G124" t="s">
        <v>174</v>
      </c>
    </row>
    <row r="125" spans="6:20" x14ac:dyDescent="0.25">
      <c r="G125" t="s">
        <v>175</v>
      </c>
    </row>
    <row r="126" spans="6:20" x14ac:dyDescent="0.25">
      <c r="H126" t="s">
        <v>180</v>
      </c>
    </row>
    <row r="127" spans="6:20" x14ac:dyDescent="0.25">
      <c r="I127" t="s">
        <v>192</v>
      </c>
    </row>
    <row r="128" spans="6:20" x14ac:dyDescent="0.25">
      <c r="H128" t="s">
        <v>181</v>
      </c>
    </row>
    <row r="129" spans="7:20" x14ac:dyDescent="0.25">
      <c r="I129" t="s">
        <v>182</v>
      </c>
    </row>
    <row r="130" spans="7:20" x14ac:dyDescent="0.25">
      <c r="H130" t="s">
        <v>183</v>
      </c>
    </row>
    <row r="131" spans="7:20" x14ac:dyDescent="0.25">
      <c r="I131" t="s">
        <v>184</v>
      </c>
    </row>
    <row r="136" spans="7:20" x14ac:dyDescent="0.25">
      <c r="G136" t="s">
        <v>174</v>
      </c>
      <c r="K136" s="5" t="s">
        <v>102</v>
      </c>
      <c r="L136" s="3" t="s">
        <v>65</v>
      </c>
      <c r="M136" s="3" t="s">
        <v>23</v>
      </c>
      <c r="N136" s="3" t="s">
        <v>66</v>
      </c>
      <c r="O136" s="3" t="s">
        <v>67</v>
      </c>
      <c r="P136" s="5" t="s">
        <v>102</v>
      </c>
      <c r="Q136" s="3" t="s">
        <v>130</v>
      </c>
      <c r="R136" s="3" t="s">
        <v>24</v>
      </c>
      <c r="S136" s="3" t="s">
        <v>131</v>
      </c>
      <c r="T136" s="3" t="s">
        <v>51</v>
      </c>
    </row>
    <row r="137" spans="7:20" x14ac:dyDescent="0.25">
      <c r="K137" s="5">
        <v>1000032547</v>
      </c>
      <c r="L137" s="3" t="s">
        <v>103</v>
      </c>
      <c r="M137" s="3" t="s">
        <v>71</v>
      </c>
      <c r="N137" s="3">
        <v>29</v>
      </c>
      <c r="O137" s="3" t="s">
        <v>74</v>
      </c>
      <c r="P137" s="5">
        <v>1000032547</v>
      </c>
      <c r="Q137" s="3" t="s">
        <v>107</v>
      </c>
      <c r="R137" s="3" t="s">
        <v>28</v>
      </c>
      <c r="S137" s="3">
        <v>7</v>
      </c>
      <c r="T137" s="3">
        <v>47495</v>
      </c>
    </row>
    <row r="138" spans="7:20" x14ac:dyDescent="0.25">
      <c r="K138" s="5">
        <v>1000032548</v>
      </c>
      <c r="L138" s="3" t="s">
        <v>103</v>
      </c>
      <c r="M138" s="3" t="s">
        <v>71</v>
      </c>
      <c r="N138" s="3">
        <v>39</v>
      </c>
      <c r="O138" s="3" t="s">
        <v>75</v>
      </c>
      <c r="P138" s="5">
        <v>1000032548</v>
      </c>
      <c r="Q138" s="3" t="s">
        <v>107</v>
      </c>
      <c r="R138" s="3" t="s">
        <v>47</v>
      </c>
      <c r="S138" s="3">
        <v>17</v>
      </c>
      <c r="T138" s="3">
        <v>134385</v>
      </c>
    </row>
    <row r="139" spans="7:20" x14ac:dyDescent="0.25">
      <c r="K139" s="5">
        <v>1000032549</v>
      </c>
      <c r="L139" s="3" t="s">
        <v>103</v>
      </c>
      <c r="M139" s="3" t="s">
        <v>71</v>
      </c>
      <c r="N139" s="3">
        <v>54</v>
      </c>
      <c r="O139" s="3" t="s">
        <v>72</v>
      </c>
      <c r="P139" s="5">
        <v>1000032549</v>
      </c>
      <c r="Q139" s="3" t="s">
        <v>107</v>
      </c>
      <c r="R139" s="3" t="s">
        <v>41</v>
      </c>
      <c r="S139" s="3">
        <v>32</v>
      </c>
      <c r="T139" s="3">
        <v>286464</v>
      </c>
    </row>
    <row r="140" spans="7:20" x14ac:dyDescent="0.25">
      <c r="K140" s="5">
        <v>1000032550</v>
      </c>
      <c r="L140" s="3" t="s">
        <v>103</v>
      </c>
      <c r="M140" s="3" t="s">
        <v>73</v>
      </c>
      <c r="N140" s="3">
        <v>35</v>
      </c>
      <c r="O140" s="3" t="s">
        <v>76</v>
      </c>
      <c r="P140" s="5">
        <v>1000032550</v>
      </c>
      <c r="Q140" s="3" t="s">
        <v>108</v>
      </c>
      <c r="R140" s="3" t="s">
        <v>47</v>
      </c>
      <c r="S140" s="3">
        <v>13</v>
      </c>
      <c r="T140" s="3">
        <v>99047</v>
      </c>
    </row>
    <row r="141" spans="7:20" x14ac:dyDescent="0.25">
      <c r="K141" s="5">
        <v>1000032551</v>
      </c>
      <c r="L141" s="3" t="s">
        <v>103</v>
      </c>
      <c r="M141" s="3" t="s">
        <v>73</v>
      </c>
      <c r="N141" s="3">
        <v>34</v>
      </c>
      <c r="O141" s="3" t="s">
        <v>76</v>
      </c>
      <c r="P141" s="5">
        <v>1000032551</v>
      </c>
      <c r="Q141" s="3" t="s">
        <v>108</v>
      </c>
      <c r="R141" s="3" t="s">
        <v>38</v>
      </c>
      <c r="S141" s="3">
        <v>12</v>
      </c>
      <c r="T141" s="3">
        <v>87996</v>
      </c>
    </row>
    <row r="142" spans="7:20" x14ac:dyDescent="0.25">
      <c r="K142" s="5">
        <v>1000032552</v>
      </c>
      <c r="L142" s="3" t="s">
        <v>103</v>
      </c>
      <c r="M142" s="3" t="s">
        <v>71</v>
      </c>
      <c r="N142" s="3">
        <v>26</v>
      </c>
      <c r="O142" s="3" t="s">
        <v>72</v>
      </c>
      <c r="P142" s="5">
        <v>1000032552</v>
      </c>
      <c r="Q142" s="3" t="s">
        <v>108</v>
      </c>
      <c r="R142" s="3" t="s">
        <v>41</v>
      </c>
      <c r="S142" s="3">
        <v>4</v>
      </c>
      <c r="T142" s="3">
        <v>26628</v>
      </c>
    </row>
    <row r="143" spans="7:20" x14ac:dyDescent="0.25">
      <c r="K143" s="5">
        <v>1000032553</v>
      </c>
      <c r="L143" s="3" t="s">
        <v>103</v>
      </c>
      <c r="M143" s="3" t="s">
        <v>71</v>
      </c>
      <c r="N143" s="3">
        <v>26</v>
      </c>
      <c r="O143" s="3" t="s">
        <v>76</v>
      </c>
      <c r="P143" s="5">
        <v>1000032553</v>
      </c>
      <c r="Q143" s="3" t="s">
        <v>108</v>
      </c>
      <c r="R143" s="3" t="s">
        <v>41</v>
      </c>
      <c r="S143" s="3">
        <v>4</v>
      </c>
      <c r="T143" s="3">
        <v>24100</v>
      </c>
    </row>
    <row r="144" spans="7:20" x14ac:dyDescent="0.25">
      <c r="K144" s="5">
        <v>1000032554</v>
      </c>
      <c r="L144" s="3" t="s">
        <v>103</v>
      </c>
      <c r="M144" s="3" t="s">
        <v>73</v>
      </c>
      <c r="N144" s="3">
        <v>26</v>
      </c>
      <c r="O144" s="3" t="s">
        <v>74</v>
      </c>
      <c r="P144" s="5">
        <v>1000032554</v>
      </c>
      <c r="Q144" s="3" t="s">
        <v>6</v>
      </c>
      <c r="R144" s="3" t="s">
        <v>41</v>
      </c>
      <c r="S144" s="3">
        <v>4</v>
      </c>
      <c r="T144" s="3">
        <v>36460</v>
      </c>
    </row>
    <row r="145" spans="7:20" x14ac:dyDescent="0.25">
      <c r="K145" s="5">
        <v>1000032555</v>
      </c>
      <c r="L145" s="3" t="s">
        <v>104</v>
      </c>
      <c r="M145" s="3" t="s">
        <v>73</v>
      </c>
      <c r="N145" s="3">
        <v>55</v>
      </c>
      <c r="O145" s="3" t="s">
        <v>72</v>
      </c>
      <c r="P145" s="5">
        <v>1000032555</v>
      </c>
      <c r="Q145" s="3" t="s">
        <v>6</v>
      </c>
      <c r="R145" s="3" t="s">
        <v>109</v>
      </c>
      <c r="S145" s="3">
        <v>33</v>
      </c>
      <c r="T145" s="3">
        <v>198264</v>
      </c>
    </row>
    <row r="146" spans="7:20" x14ac:dyDescent="0.25">
      <c r="K146" s="5">
        <v>1000032556</v>
      </c>
      <c r="L146" s="3" t="s">
        <v>104</v>
      </c>
      <c r="M146" s="3" t="s">
        <v>71</v>
      </c>
      <c r="N146" s="3">
        <v>61</v>
      </c>
      <c r="O146" s="3" t="s">
        <v>105</v>
      </c>
      <c r="P146" s="5">
        <v>1000032556</v>
      </c>
      <c r="Q146" s="3" t="s">
        <v>6</v>
      </c>
      <c r="R146" s="3" t="s">
        <v>109</v>
      </c>
      <c r="S146" s="3">
        <v>39</v>
      </c>
      <c r="T146" s="3">
        <v>330759</v>
      </c>
    </row>
    <row r="147" spans="7:20" x14ac:dyDescent="0.25">
      <c r="K147" s="5">
        <v>1000032557</v>
      </c>
      <c r="L147" s="3" t="s">
        <v>104</v>
      </c>
      <c r="M147" s="3" t="s">
        <v>71</v>
      </c>
      <c r="N147" s="3">
        <v>28</v>
      </c>
      <c r="O147" s="3" t="s">
        <v>74</v>
      </c>
      <c r="P147" s="5">
        <v>1000032557</v>
      </c>
      <c r="Q147" s="3" t="s">
        <v>6</v>
      </c>
      <c r="R147" s="3" t="s">
        <v>109</v>
      </c>
      <c r="S147" s="3">
        <v>6</v>
      </c>
      <c r="T147" s="3">
        <v>56382</v>
      </c>
    </row>
    <row r="148" spans="7:20" x14ac:dyDescent="0.25">
      <c r="K148" s="5">
        <v>1000032558</v>
      </c>
      <c r="L148" s="3" t="s">
        <v>104</v>
      </c>
      <c r="M148" s="3" t="s">
        <v>73</v>
      </c>
      <c r="N148" s="3">
        <v>57</v>
      </c>
      <c r="O148" s="3" t="s">
        <v>76</v>
      </c>
      <c r="P148" s="5">
        <v>1000032558</v>
      </c>
      <c r="Q148" s="3" t="s">
        <v>110</v>
      </c>
      <c r="R148" s="3" t="s">
        <v>109</v>
      </c>
      <c r="S148" s="3">
        <v>35</v>
      </c>
      <c r="T148" s="3">
        <v>263795</v>
      </c>
    </row>
    <row r="149" spans="7:20" x14ac:dyDescent="0.25">
      <c r="K149" s="5">
        <v>1000032559</v>
      </c>
      <c r="L149" s="3" t="s">
        <v>104</v>
      </c>
      <c r="M149" s="3" t="s">
        <v>71</v>
      </c>
      <c r="N149" s="3">
        <v>34</v>
      </c>
      <c r="O149" s="3" t="s">
        <v>76</v>
      </c>
      <c r="P149" s="5">
        <v>1000032559</v>
      </c>
      <c r="Q149" s="3" t="s">
        <v>110</v>
      </c>
      <c r="R149" s="3" t="s">
        <v>111</v>
      </c>
      <c r="S149" s="3">
        <v>12</v>
      </c>
      <c r="T149" s="3">
        <v>68112</v>
      </c>
    </row>
    <row r="150" spans="7:20" x14ac:dyDescent="0.25">
      <c r="K150" s="5">
        <v>1000032560</v>
      </c>
      <c r="L150" s="3" t="s">
        <v>104</v>
      </c>
      <c r="M150" s="3" t="s">
        <v>71</v>
      </c>
      <c r="N150" s="3">
        <v>28</v>
      </c>
      <c r="O150" s="3" t="s">
        <v>72</v>
      </c>
      <c r="P150" s="5">
        <v>1000032560</v>
      </c>
      <c r="Q150" s="3" t="s">
        <v>110</v>
      </c>
      <c r="R150" s="3" t="s">
        <v>111</v>
      </c>
      <c r="S150" s="3">
        <v>6</v>
      </c>
      <c r="T150" s="3">
        <v>33084</v>
      </c>
    </row>
    <row r="155" spans="7:20" x14ac:dyDescent="0.25">
      <c r="G155" t="s">
        <v>178</v>
      </c>
      <c r="K155" s="5" t="s">
        <v>102</v>
      </c>
      <c r="L155" s="3" t="s">
        <v>65</v>
      </c>
      <c r="M155" s="3" t="s">
        <v>23</v>
      </c>
      <c r="N155" s="3" t="s">
        <v>66</v>
      </c>
      <c r="O155" s="3" t="s">
        <v>67</v>
      </c>
      <c r="P155" s="5" t="s">
        <v>102</v>
      </c>
      <c r="Q155" s="3" t="s">
        <v>130</v>
      </c>
      <c r="R155" s="3" t="s">
        <v>24</v>
      </c>
      <c r="S155" s="3" t="s">
        <v>131</v>
      </c>
      <c r="T155" s="3" t="s">
        <v>51</v>
      </c>
    </row>
    <row r="156" spans="7:20" x14ac:dyDescent="0.25">
      <c r="K156" s="5">
        <v>1000032547</v>
      </c>
      <c r="L156" s="3" t="s">
        <v>103</v>
      </c>
      <c r="M156" s="3" t="s">
        <v>71</v>
      </c>
      <c r="N156" s="3">
        <v>29</v>
      </c>
      <c r="O156" s="3" t="s">
        <v>74</v>
      </c>
      <c r="P156" s="5">
        <v>1000032547</v>
      </c>
      <c r="Q156" s="3" t="s">
        <v>107</v>
      </c>
      <c r="R156" s="3" t="s">
        <v>28</v>
      </c>
      <c r="S156" s="3">
        <v>7</v>
      </c>
      <c r="T156" s="3">
        <v>47495</v>
      </c>
    </row>
    <row r="157" spans="7:20" x14ac:dyDescent="0.25">
      <c r="K157" s="5">
        <v>1000032548</v>
      </c>
      <c r="L157" s="3" t="s">
        <v>103</v>
      </c>
      <c r="M157" s="3" t="s">
        <v>71</v>
      </c>
      <c r="N157" s="3">
        <v>39</v>
      </c>
      <c r="O157" s="3" t="s">
        <v>75</v>
      </c>
      <c r="P157" s="5">
        <v>1000032548</v>
      </c>
      <c r="Q157" s="3" t="s">
        <v>107</v>
      </c>
      <c r="R157" s="3" t="s">
        <v>47</v>
      </c>
      <c r="S157" s="3">
        <v>17</v>
      </c>
      <c r="T157" s="3">
        <v>134385</v>
      </c>
    </row>
    <row r="158" spans="7:20" x14ac:dyDescent="0.25">
      <c r="K158" s="5">
        <v>1000032549</v>
      </c>
      <c r="L158" s="3" t="s">
        <v>103</v>
      </c>
      <c r="M158" s="3" t="s">
        <v>71</v>
      </c>
      <c r="N158" s="3">
        <v>54</v>
      </c>
      <c r="O158" s="3" t="s">
        <v>72</v>
      </c>
      <c r="P158" s="5">
        <v>1000032549</v>
      </c>
      <c r="Q158" s="3" t="s">
        <v>107</v>
      </c>
      <c r="R158" s="3" t="s">
        <v>41</v>
      </c>
      <c r="S158" s="3">
        <v>32</v>
      </c>
      <c r="T158" s="3">
        <v>286464</v>
      </c>
    </row>
    <row r="159" spans="7:20" x14ac:dyDescent="0.25">
      <c r="K159" s="5">
        <v>1000032550</v>
      </c>
      <c r="L159" s="3" t="s">
        <v>103</v>
      </c>
      <c r="M159" s="3" t="s">
        <v>73</v>
      </c>
      <c r="N159" s="3">
        <v>35</v>
      </c>
      <c r="O159" s="3" t="s">
        <v>76</v>
      </c>
      <c r="P159" s="5">
        <v>1000032550</v>
      </c>
      <c r="Q159" s="3" t="s">
        <v>108</v>
      </c>
      <c r="R159" s="3" t="s">
        <v>47</v>
      </c>
      <c r="S159" s="3">
        <v>13</v>
      </c>
      <c r="T159" s="3">
        <v>99047</v>
      </c>
    </row>
    <row r="160" spans="7:20" x14ac:dyDescent="0.25">
      <c r="K160" s="5">
        <v>1000032551</v>
      </c>
      <c r="L160" s="3" t="s">
        <v>103</v>
      </c>
      <c r="M160" s="3" t="s">
        <v>73</v>
      </c>
      <c r="N160" s="3">
        <v>34</v>
      </c>
      <c r="O160" s="3" t="s">
        <v>76</v>
      </c>
      <c r="P160" s="5">
        <v>1000032551</v>
      </c>
      <c r="Q160" s="3" t="s">
        <v>108</v>
      </c>
      <c r="R160" s="3" t="s">
        <v>38</v>
      </c>
      <c r="S160" s="3">
        <v>12</v>
      </c>
      <c r="T160" s="3">
        <v>87996</v>
      </c>
    </row>
    <row r="161" spans="11:20" x14ac:dyDescent="0.25">
      <c r="K161" s="5">
        <v>1000032552</v>
      </c>
      <c r="L161" s="3" t="s">
        <v>103</v>
      </c>
      <c r="M161" s="3" t="s">
        <v>71</v>
      </c>
      <c r="N161" s="3">
        <v>26</v>
      </c>
      <c r="O161" s="3" t="s">
        <v>72</v>
      </c>
      <c r="P161" s="5">
        <v>1000032552</v>
      </c>
      <c r="Q161" s="3" t="s">
        <v>108</v>
      </c>
      <c r="R161" s="3" t="s">
        <v>41</v>
      </c>
      <c r="S161" s="3">
        <v>4</v>
      </c>
      <c r="T161" s="3">
        <v>26628</v>
      </c>
    </row>
    <row r="162" spans="11:20" x14ac:dyDescent="0.25">
      <c r="K162" s="5">
        <v>1000032553</v>
      </c>
      <c r="L162" s="3" t="s">
        <v>103</v>
      </c>
      <c r="M162" s="3" t="s">
        <v>71</v>
      </c>
      <c r="N162" s="3">
        <v>26</v>
      </c>
      <c r="O162" s="3" t="s">
        <v>76</v>
      </c>
      <c r="P162" s="5">
        <v>1000032553</v>
      </c>
      <c r="Q162" s="3" t="s">
        <v>108</v>
      </c>
      <c r="R162" s="3" t="s">
        <v>41</v>
      </c>
      <c r="S162" s="3">
        <v>4</v>
      </c>
      <c r="T162" s="3">
        <v>24100</v>
      </c>
    </row>
    <row r="163" spans="11:20" x14ac:dyDescent="0.25">
      <c r="K163" s="5">
        <v>1000032554</v>
      </c>
      <c r="L163" s="3" t="s">
        <v>103</v>
      </c>
      <c r="M163" s="3" t="s">
        <v>73</v>
      </c>
      <c r="N163" s="3">
        <v>26</v>
      </c>
      <c r="O163" s="3" t="s">
        <v>74</v>
      </c>
      <c r="P163" s="5">
        <v>1000032554</v>
      </c>
      <c r="Q163" s="3" t="s">
        <v>6</v>
      </c>
      <c r="R163" s="3" t="s">
        <v>41</v>
      </c>
      <c r="S163" s="3">
        <v>4</v>
      </c>
      <c r="T163" s="3">
        <v>36460</v>
      </c>
    </row>
    <row r="164" spans="11:20" x14ac:dyDescent="0.25">
      <c r="K164" s="5">
        <v>1000032555</v>
      </c>
      <c r="L164" s="3" t="s">
        <v>104</v>
      </c>
      <c r="M164" s="3" t="s">
        <v>73</v>
      </c>
      <c r="N164" s="3">
        <v>55</v>
      </c>
      <c r="O164" s="3" t="s">
        <v>72</v>
      </c>
      <c r="P164" s="5">
        <v>1000032555</v>
      </c>
      <c r="Q164" s="3" t="s">
        <v>6</v>
      </c>
      <c r="R164" s="3" t="s">
        <v>109</v>
      </c>
      <c r="S164" s="3">
        <v>33</v>
      </c>
      <c r="T164" s="3">
        <v>198264</v>
      </c>
    </row>
    <row r="165" spans="11:20" x14ac:dyDescent="0.25">
      <c r="K165" s="5">
        <v>1000032556</v>
      </c>
      <c r="L165" s="3" t="s">
        <v>104</v>
      </c>
      <c r="M165" s="3" t="s">
        <v>71</v>
      </c>
      <c r="N165" s="3">
        <v>61</v>
      </c>
      <c r="O165" s="3" t="s">
        <v>105</v>
      </c>
      <c r="P165" s="5">
        <v>1000032556</v>
      </c>
      <c r="Q165" s="3" t="s">
        <v>6</v>
      </c>
      <c r="R165" s="3" t="s">
        <v>109</v>
      </c>
      <c r="S165" s="3">
        <v>39</v>
      </c>
      <c r="T165" s="3">
        <v>330759</v>
      </c>
    </row>
    <row r="166" spans="11:20" x14ac:dyDescent="0.25">
      <c r="K166" s="5">
        <v>1000032557</v>
      </c>
      <c r="L166" s="3" t="s">
        <v>104</v>
      </c>
      <c r="M166" s="3" t="s">
        <v>71</v>
      </c>
      <c r="N166" s="3">
        <v>28</v>
      </c>
      <c r="O166" s="3" t="s">
        <v>74</v>
      </c>
      <c r="P166" s="5">
        <v>1000032557</v>
      </c>
      <c r="Q166" s="3" t="s">
        <v>6</v>
      </c>
      <c r="R166" s="3" t="s">
        <v>109</v>
      </c>
      <c r="S166" s="3">
        <v>6</v>
      </c>
      <c r="T166" s="3">
        <v>56382</v>
      </c>
    </row>
    <row r="167" spans="11:20" x14ac:dyDescent="0.25">
      <c r="K167" s="5">
        <v>1000032558</v>
      </c>
      <c r="L167" s="3" t="s">
        <v>104</v>
      </c>
      <c r="M167" s="3" t="s">
        <v>73</v>
      </c>
      <c r="N167" s="3">
        <v>57</v>
      </c>
      <c r="O167" s="3" t="s">
        <v>76</v>
      </c>
      <c r="P167" s="5">
        <v>1000032558</v>
      </c>
      <c r="Q167" s="3" t="s">
        <v>110</v>
      </c>
      <c r="R167" s="3" t="s">
        <v>109</v>
      </c>
      <c r="S167" s="3">
        <v>35</v>
      </c>
      <c r="T167" s="3">
        <v>263795</v>
      </c>
    </row>
    <row r="168" spans="11:20" x14ac:dyDescent="0.25">
      <c r="K168" s="5">
        <v>1000032559</v>
      </c>
      <c r="L168" s="3" t="s">
        <v>104</v>
      </c>
      <c r="M168" s="3" t="s">
        <v>71</v>
      </c>
      <c r="N168" s="3">
        <v>34</v>
      </c>
      <c r="O168" s="3" t="s">
        <v>76</v>
      </c>
      <c r="P168" s="5">
        <v>1000032559</v>
      </c>
      <c r="Q168" s="3" t="s">
        <v>110</v>
      </c>
      <c r="R168" s="3" t="s">
        <v>111</v>
      </c>
      <c r="S168" s="3">
        <v>12</v>
      </c>
      <c r="T168" s="3">
        <v>68112</v>
      </c>
    </row>
    <row r="169" spans="11:20" x14ac:dyDescent="0.25">
      <c r="K169" s="5">
        <v>1000032560</v>
      </c>
      <c r="L169" s="3" t="s">
        <v>104</v>
      </c>
      <c r="M169" s="3" t="s">
        <v>71</v>
      </c>
      <c r="N169" s="3">
        <v>28</v>
      </c>
      <c r="O169" s="3" t="s">
        <v>72</v>
      </c>
      <c r="P169" s="5">
        <v>1000032560</v>
      </c>
      <c r="Q169" s="3" t="s">
        <v>110</v>
      </c>
      <c r="R169" s="3" t="s">
        <v>111</v>
      </c>
      <c r="S169" s="3">
        <v>6</v>
      </c>
      <c r="T169" s="3">
        <v>33084</v>
      </c>
    </row>
    <row r="170" spans="11:20" x14ac:dyDescent="0.25">
      <c r="K170" s="43">
        <v>1000032561</v>
      </c>
      <c r="L170" s="3" t="s">
        <v>104</v>
      </c>
      <c r="M170" s="3" t="s">
        <v>71</v>
      </c>
      <c r="N170" s="3">
        <v>51</v>
      </c>
      <c r="O170" s="3" t="s">
        <v>74</v>
      </c>
      <c r="P170" s="3"/>
      <c r="Q170" s="3"/>
      <c r="R170" s="3"/>
      <c r="S170" s="3"/>
      <c r="T170" s="3"/>
    </row>
    <row r="171" spans="11:20" x14ac:dyDescent="0.25">
      <c r="K171" s="43">
        <v>1000032562</v>
      </c>
      <c r="L171" s="3" t="s">
        <v>106</v>
      </c>
      <c r="M171" s="3" t="s">
        <v>71</v>
      </c>
      <c r="N171" s="3">
        <v>61</v>
      </c>
      <c r="O171" s="3" t="s">
        <v>76</v>
      </c>
      <c r="P171" s="3"/>
      <c r="Q171" s="3"/>
      <c r="R171" s="3"/>
      <c r="S171" s="3"/>
      <c r="T171" s="3"/>
    </row>
    <row r="172" spans="11:20" x14ac:dyDescent="0.25">
      <c r="K172" s="43">
        <v>1000032563</v>
      </c>
      <c r="L172" s="3" t="s">
        <v>106</v>
      </c>
      <c r="M172" s="3" t="s">
        <v>71</v>
      </c>
      <c r="N172" s="3">
        <v>48</v>
      </c>
      <c r="O172" s="3" t="s">
        <v>74</v>
      </c>
      <c r="P172" s="3"/>
      <c r="Q172" s="3"/>
      <c r="R172" s="3"/>
      <c r="S172" s="3"/>
      <c r="T172" s="3"/>
    </row>
    <row r="173" spans="11:20" x14ac:dyDescent="0.25">
      <c r="K173" s="43">
        <v>1000032564</v>
      </c>
      <c r="L173" s="3" t="s">
        <v>106</v>
      </c>
      <c r="M173" s="3" t="s">
        <v>71</v>
      </c>
      <c r="N173" s="3">
        <v>65</v>
      </c>
      <c r="O173" s="3" t="s">
        <v>72</v>
      </c>
      <c r="P173" s="3"/>
      <c r="Q173" s="3"/>
      <c r="R173" s="3"/>
      <c r="S173" s="3"/>
      <c r="T173" s="3"/>
    </row>
    <row r="174" spans="11:20" x14ac:dyDescent="0.25">
      <c r="K174" s="43">
        <v>1000032565</v>
      </c>
      <c r="L174" s="3" t="s">
        <v>106</v>
      </c>
      <c r="M174" s="3" t="s">
        <v>71</v>
      </c>
      <c r="N174" s="3">
        <v>63</v>
      </c>
      <c r="O174" s="3" t="s">
        <v>72</v>
      </c>
      <c r="P174" s="3"/>
      <c r="Q174" s="3"/>
      <c r="R174" s="3"/>
      <c r="S174" s="3"/>
      <c r="T174" s="3"/>
    </row>
    <row r="175" spans="11:20" x14ac:dyDescent="0.25">
      <c r="K175" s="43">
        <v>1000032566</v>
      </c>
      <c r="L175" s="3" t="s">
        <v>106</v>
      </c>
      <c r="M175" s="3" t="s">
        <v>73</v>
      </c>
      <c r="N175" s="3">
        <v>64</v>
      </c>
      <c r="O175" s="3" t="s">
        <v>72</v>
      </c>
      <c r="P175" s="3"/>
      <c r="Q175" s="3"/>
      <c r="R175" s="3"/>
      <c r="S175" s="3"/>
      <c r="T175" s="3"/>
    </row>
    <row r="176" spans="11:20" x14ac:dyDescent="0.25">
      <c r="K176" s="43">
        <v>1000032567</v>
      </c>
      <c r="L176" s="3" t="s">
        <v>106</v>
      </c>
      <c r="M176" s="3" t="s">
        <v>73</v>
      </c>
      <c r="N176" s="3">
        <v>41</v>
      </c>
      <c r="O176" s="3" t="s">
        <v>72</v>
      </c>
      <c r="P176" s="3"/>
      <c r="Q176" s="3"/>
      <c r="R176" s="3"/>
      <c r="S176" s="3"/>
      <c r="T176" s="3"/>
    </row>
    <row r="177" spans="7:20" x14ac:dyDescent="0.25">
      <c r="K177" s="43">
        <v>1000032568</v>
      </c>
      <c r="L177" s="3" t="s">
        <v>106</v>
      </c>
      <c r="M177" s="3" t="s">
        <v>71</v>
      </c>
      <c r="N177" s="3">
        <v>24</v>
      </c>
      <c r="O177" s="3" t="s">
        <v>76</v>
      </c>
      <c r="P177" s="3"/>
      <c r="Q177" s="3"/>
      <c r="R177" s="3"/>
      <c r="S177" s="3"/>
      <c r="T177" s="3"/>
    </row>
    <row r="178" spans="7:20" x14ac:dyDescent="0.25">
      <c r="K178" s="43">
        <v>1000032569</v>
      </c>
      <c r="L178" s="3" t="s">
        <v>106</v>
      </c>
      <c r="M178" s="3" t="s">
        <v>71</v>
      </c>
      <c r="N178" s="3">
        <v>62</v>
      </c>
      <c r="O178" s="3" t="s">
        <v>72</v>
      </c>
      <c r="P178" s="3"/>
      <c r="Q178" s="3"/>
      <c r="R178" s="3"/>
      <c r="S178" s="3"/>
      <c r="T178" s="3"/>
    </row>
    <row r="179" spans="7:20" x14ac:dyDescent="0.25">
      <c r="K179" s="3"/>
      <c r="L179" s="3"/>
      <c r="M179" s="3"/>
      <c r="N179" s="3"/>
      <c r="O179" s="3"/>
      <c r="P179" s="24">
        <v>1000032570</v>
      </c>
      <c r="Q179" s="3" t="s">
        <v>110</v>
      </c>
      <c r="R179" s="3" t="s">
        <v>111</v>
      </c>
      <c r="S179" s="3">
        <v>29</v>
      </c>
      <c r="T179" s="3">
        <v>157702</v>
      </c>
    </row>
    <row r="180" spans="7:20" x14ac:dyDescent="0.25">
      <c r="K180" s="3"/>
      <c r="L180" s="3"/>
      <c r="M180" s="3"/>
      <c r="N180" s="3"/>
      <c r="O180" s="3"/>
      <c r="P180" s="24">
        <v>1000032571</v>
      </c>
      <c r="Q180" s="3" t="s">
        <v>110</v>
      </c>
      <c r="R180" s="3" t="s">
        <v>111</v>
      </c>
      <c r="S180" s="3">
        <v>39</v>
      </c>
      <c r="T180" s="3">
        <v>298662</v>
      </c>
    </row>
    <row r="181" spans="7:20" x14ac:dyDescent="0.25">
      <c r="K181" s="3"/>
      <c r="L181" s="3"/>
      <c r="M181" s="3"/>
      <c r="N181" s="3"/>
      <c r="O181" s="3"/>
      <c r="P181" s="24">
        <v>1000032572</v>
      </c>
      <c r="Q181" s="3" t="s">
        <v>110</v>
      </c>
      <c r="R181" s="3" t="s">
        <v>35</v>
      </c>
      <c r="S181" s="3">
        <v>26</v>
      </c>
      <c r="T181" s="3">
        <v>138892</v>
      </c>
    </row>
    <row r="182" spans="7:20" x14ac:dyDescent="0.25">
      <c r="K182" s="3"/>
      <c r="L182" s="3"/>
      <c r="M182" s="3"/>
      <c r="N182" s="3"/>
      <c r="O182" s="3"/>
      <c r="P182" s="24">
        <v>1000032573</v>
      </c>
      <c r="Q182" s="3" t="s">
        <v>6</v>
      </c>
      <c r="R182" s="3" t="s">
        <v>35</v>
      </c>
      <c r="S182" s="3">
        <v>43</v>
      </c>
      <c r="T182" s="3">
        <v>422432</v>
      </c>
    </row>
    <row r="183" spans="7:20" x14ac:dyDescent="0.25">
      <c r="K183" s="3"/>
      <c r="L183" s="3"/>
      <c r="M183" s="3"/>
      <c r="N183" s="3"/>
      <c r="O183" s="3"/>
      <c r="P183" s="24">
        <v>1000032574</v>
      </c>
      <c r="Q183" s="3" t="s">
        <v>6</v>
      </c>
      <c r="R183" s="3" t="s">
        <v>35</v>
      </c>
      <c r="S183" s="3">
        <v>41</v>
      </c>
      <c r="T183" s="3">
        <v>221892</v>
      </c>
    </row>
    <row r="184" spans="7:20" x14ac:dyDescent="0.25">
      <c r="K184" s="3"/>
      <c r="L184" s="3"/>
      <c r="M184" s="3"/>
      <c r="N184" s="3"/>
      <c r="O184" s="3"/>
      <c r="P184" s="24">
        <v>1000032575</v>
      </c>
      <c r="Q184" s="3" t="s">
        <v>6</v>
      </c>
      <c r="R184" s="3" t="s">
        <v>35</v>
      </c>
      <c r="S184" s="3">
        <v>42</v>
      </c>
      <c r="T184" s="3">
        <v>271572</v>
      </c>
    </row>
    <row r="185" spans="7:20" x14ac:dyDescent="0.25">
      <c r="K185" s="3"/>
      <c r="L185" s="3"/>
      <c r="M185" s="3"/>
      <c r="N185" s="3"/>
      <c r="O185" s="3"/>
      <c r="P185" s="24">
        <v>1000032576</v>
      </c>
      <c r="Q185" s="3" t="s">
        <v>6</v>
      </c>
      <c r="R185" s="3" t="s">
        <v>47</v>
      </c>
      <c r="S185" s="3">
        <v>19</v>
      </c>
      <c r="T185" s="3">
        <v>121866</v>
      </c>
    </row>
    <row r="186" spans="7:20" x14ac:dyDescent="0.25">
      <c r="K186" s="3"/>
      <c r="L186" s="3"/>
      <c r="M186" s="3"/>
      <c r="N186" s="3"/>
      <c r="O186" s="3"/>
      <c r="P186" s="24">
        <v>1000032577</v>
      </c>
      <c r="Q186" s="3" t="s">
        <v>107</v>
      </c>
      <c r="R186" s="3" t="s">
        <v>47</v>
      </c>
      <c r="S186" s="3">
        <v>2</v>
      </c>
      <c r="T186" s="3">
        <v>17474</v>
      </c>
    </row>
    <row r="187" spans="7:20" x14ac:dyDescent="0.25">
      <c r="K187" s="3"/>
      <c r="L187" s="3"/>
      <c r="M187" s="3"/>
      <c r="N187" s="3"/>
      <c r="O187" s="3"/>
      <c r="P187" s="24">
        <v>1000032578</v>
      </c>
      <c r="Q187" s="3" t="s">
        <v>107</v>
      </c>
      <c r="R187" s="3" t="s">
        <v>47</v>
      </c>
      <c r="S187" s="3">
        <v>40</v>
      </c>
      <c r="T187" s="3">
        <v>271280</v>
      </c>
    </row>
    <row r="192" spans="7:20" x14ac:dyDescent="0.25">
      <c r="G192" t="s">
        <v>192</v>
      </c>
      <c r="K192" s="5" t="s">
        <v>102</v>
      </c>
      <c r="L192" s="3" t="s">
        <v>65</v>
      </c>
      <c r="M192" s="3" t="s">
        <v>23</v>
      </c>
      <c r="N192" s="3" t="s">
        <v>66</v>
      </c>
      <c r="O192" s="3" t="s">
        <v>67</v>
      </c>
      <c r="P192" s="5" t="s">
        <v>102</v>
      </c>
      <c r="Q192" s="3" t="s">
        <v>130</v>
      </c>
      <c r="R192" s="3" t="s">
        <v>24</v>
      </c>
      <c r="S192" s="3" t="s">
        <v>131</v>
      </c>
      <c r="T192" s="3" t="s">
        <v>51</v>
      </c>
    </row>
    <row r="193" spans="11:20" x14ac:dyDescent="0.25">
      <c r="K193" s="43">
        <v>1000032561</v>
      </c>
      <c r="L193" s="3" t="s">
        <v>104</v>
      </c>
      <c r="M193" s="3" t="s">
        <v>71</v>
      </c>
      <c r="N193" s="3">
        <v>51</v>
      </c>
      <c r="O193" s="3" t="s">
        <v>74</v>
      </c>
      <c r="P193" s="3"/>
      <c r="Q193" s="3"/>
      <c r="R193" s="3"/>
      <c r="S193" s="3"/>
      <c r="T193" s="3"/>
    </row>
    <row r="194" spans="11:20" x14ac:dyDescent="0.25">
      <c r="K194" s="43">
        <v>1000032562</v>
      </c>
      <c r="L194" s="3" t="s">
        <v>106</v>
      </c>
      <c r="M194" s="3" t="s">
        <v>71</v>
      </c>
      <c r="N194" s="3">
        <v>61</v>
      </c>
      <c r="O194" s="3" t="s">
        <v>76</v>
      </c>
      <c r="P194" s="3"/>
      <c r="Q194" s="3"/>
      <c r="R194" s="3"/>
      <c r="S194" s="3"/>
      <c r="T194" s="3"/>
    </row>
    <row r="195" spans="11:20" x14ac:dyDescent="0.25">
      <c r="K195" s="43">
        <v>1000032563</v>
      </c>
      <c r="L195" s="3" t="s">
        <v>106</v>
      </c>
      <c r="M195" s="3" t="s">
        <v>71</v>
      </c>
      <c r="N195" s="3">
        <v>48</v>
      </c>
      <c r="O195" s="3" t="s">
        <v>74</v>
      </c>
      <c r="P195" s="3"/>
      <c r="Q195" s="3"/>
      <c r="R195" s="3"/>
      <c r="S195" s="3"/>
      <c r="T195" s="3"/>
    </row>
    <row r="196" spans="11:20" x14ac:dyDescent="0.25">
      <c r="K196" s="43">
        <v>1000032564</v>
      </c>
      <c r="L196" s="3" t="s">
        <v>106</v>
      </c>
      <c r="M196" s="3" t="s">
        <v>71</v>
      </c>
      <c r="N196" s="3">
        <v>65</v>
      </c>
      <c r="O196" s="3" t="s">
        <v>72</v>
      </c>
      <c r="P196" s="3"/>
      <c r="Q196" s="3"/>
      <c r="R196" s="3"/>
      <c r="S196" s="3"/>
      <c r="T196" s="3"/>
    </row>
    <row r="197" spans="11:20" x14ac:dyDescent="0.25">
      <c r="K197" s="43">
        <v>1000032565</v>
      </c>
      <c r="L197" s="3" t="s">
        <v>106</v>
      </c>
      <c r="M197" s="3" t="s">
        <v>71</v>
      </c>
      <c r="N197" s="3">
        <v>63</v>
      </c>
      <c r="O197" s="3" t="s">
        <v>72</v>
      </c>
      <c r="P197" s="3"/>
      <c r="Q197" s="3"/>
      <c r="R197" s="3"/>
      <c r="S197" s="3"/>
      <c r="T197" s="3"/>
    </row>
    <row r="198" spans="11:20" x14ac:dyDescent="0.25">
      <c r="K198" s="43">
        <v>1000032566</v>
      </c>
      <c r="L198" s="3" t="s">
        <v>106</v>
      </c>
      <c r="M198" s="3" t="s">
        <v>73</v>
      </c>
      <c r="N198" s="3">
        <v>64</v>
      </c>
      <c r="O198" s="3" t="s">
        <v>72</v>
      </c>
      <c r="P198" s="3"/>
      <c r="Q198" s="3"/>
      <c r="R198" s="3"/>
      <c r="S198" s="3"/>
      <c r="T198" s="3"/>
    </row>
    <row r="199" spans="11:20" x14ac:dyDescent="0.25">
      <c r="K199" s="43">
        <v>1000032567</v>
      </c>
      <c r="L199" s="3" t="s">
        <v>106</v>
      </c>
      <c r="M199" s="3" t="s">
        <v>73</v>
      </c>
      <c r="N199" s="3">
        <v>41</v>
      </c>
      <c r="O199" s="3" t="s">
        <v>72</v>
      </c>
      <c r="P199" s="3"/>
      <c r="Q199" s="3"/>
      <c r="R199" s="3"/>
      <c r="S199" s="3"/>
      <c r="T199" s="3"/>
    </row>
    <row r="200" spans="11:20" x14ac:dyDescent="0.25">
      <c r="K200" s="43">
        <v>1000032568</v>
      </c>
      <c r="L200" s="3" t="s">
        <v>106</v>
      </c>
      <c r="M200" s="3" t="s">
        <v>71</v>
      </c>
      <c r="N200" s="3">
        <v>24</v>
      </c>
      <c r="O200" s="3" t="s">
        <v>76</v>
      </c>
      <c r="P200" s="3"/>
      <c r="Q200" s="3"/>
      <c r="R200" s="3"/>
      <c r="S200" s="3"/>
      <c r="T200" s="3"/>
    </row>
    <row r="201" spans="11:20" x14ac:dyDescent="0.25">
      <c r="K201" s="43">
        <v>1000032569</v>
      </c>
      <c r="L201" s="3" t="s">
        <v>106</v>
      </c>
      <c r="M201" s="3" t="s">
        <v>71</v>
      </c>
      <c r="N201" s="3">
        <v>62</v>
      </c>
      <c r="O201" s="3" t="s">
        <v>72</v>
      </c>
      <c r="P201" s="3"/>
      <c r="Q201" s="3"/>
      <c r="R201" s="3"/>
      <c r="S201" s="3"/>
      <c r="T201" s="3"/>
    </row>
    <row r="202" spans="11:20" x14ac:dyDescent="0.25">
      <c r="K202" s="3"/>
      <c r="L202" s="3"/>
      <c r="M202" s="3"/>
      <c r="N202" s="3"/>
      <c r="O202" s="3"/>
      <c r="P202" s="24">
        <v>1000032570</v>
      </c>
      <c r="Q202" s="3" t="s">
        <v>110</v>
      </c>
      <c r="R202" s="3" t="s">
        <v>111</v>
      </c>
      <c r="S202" s="3">
        <v>29</v>
      </c>
      <c r="T202" s="3">
        <v>157702</v>
      </c>
    </row>
    <row r="203" spans="11:20" x14ac:dyDescent="0.25">
      <c r="K203" s="3"/>
      <c r="L203" s="3"/>
      <c r="M203" s="3"/>
      <c r="N203" s="3"/>
      <c r="O203" s="3"/>
      <c r="P203" s="24">
        <v>1000032571</v>
      </c>
      <c r="Q203" s="3" t="s">
        <v>110</v>
      </c>
      <c r="R203" s="3" t="s">
        <v>111</v>
      </c>
      <c r="S203" s="3">
        <v>39</v>
      </c>
      <c r="T203" s="3">
        <v>298662</v>
      </c>
    </row>
    <row r="204" spans="11:20" x14ac:dyDescent="0.25">
      <c r="K204" s="3"/>
      <c r="L204" s="3"/>
      <c r="M204" s="3"/>
      <c r="N204" s="3"/>
      <c r="O204" s="3"/>
      <c r="P204" s="24">
        <v>1000032572</v>
      </c>
      <c r="Q204" s="3" t="s">
        <v>110</v>
      </c>
      <c r="R204" s="3" t="s">
        <v>35</v>
      </c>
      <c r="S204" s="3">
        <v>26</v>
      </c>
      <c r="T204" s="3">
        <v>138892</v>
      </c>
    </row>
    <row r="205" spans="11:20" x14ac:dyDescent="0.25">
      <c r="K205" s="3"/>
      <c r="L205" s="3"/>
      <c r="M205" s="3"/>
      <c r="N205" s="3"/>
      <c r="O205" s="3"/>
      <c r="P205" s="24">
        <v>1000032573</v>
      </c>
      <c r="Q205" s="3" t="s">
        <v>6</v>
      </c>
      <c r="R205" s="3" t="s">
        <v>35</v>
      </c>
      <c r="S205" s="3">
        <v>43</v>
      </c>
      <c r="T205" s="3">
        <v>422432</v>
      </c>
    </row>
    <row r="206" spans="11:20" x14ac:dyDescent="0.25">
      <c r="K206" s="3"/>
      <c r="L206" s="3"/>
      <c r="M206" s="3"/>
      <c r="N206" s="3"/>
      <c r="O206" s="3"/>
      <c r="P206" s="24">
        <v>1000032574</v>
      </c>
      <c r="Q206" s="3" t="s">
        <v>6</v>
      </c>
      <c r="R206" s="3" t="s">
        <v>35</v>
      </c>
      <c r="S206" s="3">
        <v>41</v>
      </c>
      <c r="T206" s="3">
        <v>221892</v>
      </c>
    </row>
    <row r="207" spans="11:20" x14ac:dyDescent="0.25">
      <c r="K207" s="3"/>
      <c r="L207" s="3"/>
      <c r="M207" s="3"/>
      <c r="N207" s="3"/>
      <c r="O207" s="3"/>
      <c r="P207" s="24">
        <v>1000032575</v>
      </c>
      <c r="Q207" s="3" t="s">
        <v>6</v>
      </c>
      <c r="R207" s="3" t="s">
        <v>35</v>
      </c>
      <c r="S207" s="3">
        <v>42</v>
      </c>
      <c r="T207" s="3">
        <v>271572</v>
      </c>
    </row>
    <row r="208" spans="11:20" x14ac:dyDescent="0.25">
      <c r="K208" s="3"/>
      <c r="L208" s="3"/>
      <c r="M208" s="3"/>
      <c r="N208" s="3"/>
      <c r="O208" s="3"/>
      <c r="P208" s="24">
        <v>1000032576</v>
      </c>
      <c r="Q208" s="3" t="s">
        <v>6</v>
      </c>
      <c r="R208" s="3" t="s">
        <v>47</v>
      </c>
      <c r="S208" s="3">
        <v>19</v>
      </c>
      <c r="T208" s="3">
        <v>121866</v>
      </c>
    </row>
    <row r="209" spans="7:20" x14ac:dyDescent="0.25">
      <c r="K209" s="3"/>
      <c r="L209" s="3"/>
      <c r="M209" s="3"/>
      <c r="N209" s="3"/>
      <c r="O209" s="3"/>
      <c r="P209" s="24">
        <v>1000032577</v>
      </c>
      <c r="Q209" s="3" t="s">
        <v>107</v>
      </c>
      <c r="R209" s="3" t="s">
        <v>47</v>
      </c>
      <c r="S209" s="3">
        <v>2</v>
      </c>
      <c r="T209" s="3">
        <v>17474</v>
      </c>
    </row>
    <row r="210" spans="7:20" x14ac:dyDescent="0.25">
      <c r="K210" s="3"/>
      <c r="L210" s="3"/>
      <c r="M210" s="3"/>
      <c r="N210" s="3"/>
      <c r="O210" s="3"/>
      <c r="P210" s="24">
        <v>1000032578</v>
      </c>
      <c r="Q210" s="3" t="s">
        <v>107</v>
      </c>
      <c r="R210" s="3" t="s">
        <v>47</v>
      </c>
      <c r="S210" s="3">
        <v>40</v>
      </c>
      <c r="T210" s="3">
        <v>271280</v>
      </c>
    </row>
    <row r="214" spans="7:20" x14ac:dyDescent="0.25">
      <c r="G214" t="s">
        <v>384</v>
      </c>
      <c r="K214" s="5" t="s">
        <v>102</v>
      </c>
      <c r="L214" s="3" t="s">
        <v>65</v>
      </c>
      <c r="M214" s="3" t="s">
        <v>23</v>
      </c>
      <c r="N214" s="3" t="s">
        <v>66</v>
      </c>
      <c r="O214" s="3" t="s">
        <v>67</v>
      </c>
      <c r="P214" s="5" t="s">
        <v>102</v>
      </c>
      <c r="Q214" s="3" t="s">
        <v>130</v>
      </c>
      <c r="R214" s="3" t="s">
        <v>24</v>
      </c>
      <c r="S214" s="3" t="s">
        <v>131</v>
      </c>
      <c r="T214" s="3" t="s">
        <v>51</v>
      </c>
    </row>
    <row r="215" spans="7:20" x14ac:dyDescent="0.25">
      <c r="K215" s="5">
        <v>1000032547</v>
      </c>
      <c r="L215" s="3" t="s">
        <v>103</v>
      </c>
      <c r="M215" s="3" t="s">
        <v>71</v>
      </c>
      <c r="N215" s="3">
        <v>29</v>
      </c>
      <c r="O215" s="3" t="s">
        <v>74</v>
      </c>
      <c r="P215" s="5">
        <v>1000032547</v>
      </c>
      <c r="Q215" s="3" t="s">
        <v>107</v>
      </c>
      <c r="R215" s="3" t="s">
        <v>28</v>
      </c>
      <c r="S215" s="3">
        <v>7</v>
      </c>
      <c r="T215" s="3">
        <v>47495</v>
      </c>
    </row>
    <row r="216" spans="7:20" x14ac:dyDescent="0.25">
      <c r="K216" s="5">
        <v>1000032548</v>
      </c>
      <c r="L216" s="3" t="s">
        <v>103</v>
      </c>
      <c r="M216" s="3" t="s">
        <v>71</v>
      </c>
      <c r="N216" s="3">
        <v>39</v>
      </c>
      <c r="O216" s="3" t="s">
        <v>75</v>
      </c>
      <c r="P216" s="5">
        <v>1000032548</v>
      </c>
      <c r="Q216" s="3" t="s">
        <v>107</v>
      </c>
      <c r="R216" s="3" t="s">
        <v>47</v>
      </c>
      <c r="S216" s="3">
        <v>17</v>
      </c>
      <c r="T216" s="3">
        <v>134385</v>
      </c>
    </row>
    <row r="217" spans="7:20" x14ac:dyDescent="0.25">
      <c r="K217" s="5">
        <v>1000032549</v>
      </c>
      <c r="L217" s="3" t="s">
        <v>103</v>
      </c>
      <c r="M217" s="3" t="s">
        <v>71</v>
      </c>
      <c r="N217" s="3">
        <v>54</v>
      </c>
      <c r="O217" s="3" t="s">
        <v>72</v>
      </c>
      <c r="P217" s="5">
        <v>1000032549</v>
      </c>
      <c r="Q217" s="3" t="s">
        <v>107</v>
      </c>
      <c r="R217" s="3" t="s">
        <v>41</v>
      </c>
      <c r="S217" s="3">
        <v>32</v>
      </c>
      <c r="T217" s="3">
        <v>286464</v>
      </c>
    </row>
    <row r="218" spans="7:20" x14ac:dyDescent="0.25">
      <c r="K218" s="5">
        <v>1000032550</v>
      </c>
      <c r="L218" s="3" t="s">
        <v>103</v>
      </c>
      <c r="M218" s="3" t="s">
        <v>73</v>
      </c>
      <c r="N218" s="3">
        <v>35</v>
      </c>
      <c r="O218" s="3" t="s">
        <v>76</v>
      </c>
      <c r="P218" s="5">
        <v>1000032550</v>
      </c>
      <c r="Q218" s="3" t="s">
        <v>108</v>
      </c>
      <c r="R218" s="3" t="s">
        <v>47</v>
      </c>
      <c r="S218" s="3">
        <v>13</v>
      </c>
      <c r="T218" s="3">
        <v>99047</v>
      </c>
    </row>
    <row r="219" spans="7:20" x14ac:dyDescent="0.25">
      <c r="K219" s="5">
        <v>1000032551</v>
      </c>
      <c r="L219" s="3" t="s">
        <v>103</v>
      </c>
      <c r="M219" s="3" t="s">
        <v>73</v>
      </c>
      <c r="N219" s="3">
        <v>34</v>
      </c>
      <c r="O219" s="3" t="s">
        <v>76</v>
      </c>
      <c r="P219" s="5">
        <v>1000032551</v>
      </c>
      <c r="Q219" s="3" t="s">
        <v>108</v>
      </c>
      <c r="R219" s="3" t="s">
        <v>38</v>
      </c>
      <c r="S219" s="3">
        <v>12</v>
      </c>
      <c r="T219" s="3">
        <v>87996</v>
      </c>
    </row>
    <row r="220" spans="7:20" x14ac:dyDescent="0.25">
      <c r="K220" s="5">
        <v>1000032552</v>
      </c>
      <c r="L220" s="3" t="s">
        <v>103</v>
      </c>
      <c r="M220" s="3" t="s">
        <v>71</v>
      </c>
      <c r="N220" s="3">
        <v>26</v>
      </c>
      <c r="O220" s="3" t="s">
        <v>72</v>
      </c>
      <c r="P220" s="5">
        <v>1000032552</v>
      </c>
      <c r="Q220" s="3" t="s">
        <v>108</v>
      </c>
      <c r="R220" s="3" t="s">
        <v>41</v>
      </c>
      <c r="S220" s="3">
        <v>4</v>
      </c>
      <c r="T220" s="3">
        <v>26628</v>
      </c>
    </row>
    <row r="221" spans="7:20" x14ac:dyDescent="0.25">
      <c r="K221" s="5">
        <v>1000032553</v>
      </c>
      <c r="L221" s="3" t="s">
        <v>103</v>
      </c>
      <c r="M221" s="3" t="s">
        <v>71</v>
      </c>
      <c r="N221" s="3">
        <v>26</v>
      </c>
      <c r="O221" s="3" t="s">
        <v>76</v>
      </c>
      <c r="P221" s="5">
        <v>1000032553</v>
      </c>
      <c r="Q221" s="3" t="s">
        <v>108</v>
      </c>
      <c r="R221" s="3" t="s">
        <v>41</v>
      </c>
      <c r="S221" s="3">
        <v>4</v>
      </c>
      <c r="T221" s="3">
        <v>24100</v>
      </c>
    </row>
    <row r="222" spans="7:20" x14ac:dyDescent="0.25">
      <c r="K222" s="5">
        <v>1000032554</v>
      </c>
      <c r="L222" s="3" t="s">
        <v>103</v>
      </c>
      <c r="M222" s="3" t="s">
        <v>73</v>
      </c>
      <c r="N222" s="3">
        <v>26</v>
      </c>
      <c r="O222" s="3" t="s">
        <v>74</v>
      </c>
      <c r="P222" s="5">
        <v>1000032554</v>
      </c>
      <c r="Q222" s="3" t="s">
        <v>6</v>
      </c>
      <c r="R222" s="3" t="s">
        <v>41</v>
      </c>
      <c r="S222" s="3">
        <v>4</v>
      </c>
      <c r="T222" s="3">
        <v>36460</v>
      </c>
    </row>
    <row r="223" spans="7:20" x14ac:dyDescent="0.25">
      <c r="K223" s="5">
        <v>1000032555</v>
      </c>
      <c r="L223" s="3" t="s">
        <v>104</v>
      </c>
      <c r="M223" s="3" t="s">
        <v>73</v>
      </c>
      <c r="N223" s="3">
        <v>55</v>
      </c>
      <c r="O223" s="3" t="s">
        <v>72</v>
      </c>
      <c r="P223" s="5">
        <v>1000032555</v>
      </c>
      <c r="Q223" s="3" t="s">
        <v>6</v>
      </c>
      <c r="R223" s="3" t="s">
        <v>109</v>
      </c>
      <c r="S223" s="3">
        <v>33</v>
      </c>
      <c r="T223" s="3">
        <v>198264</v>
      </c>
    </row>
    <row r="224" spans="7:20" x14ac:dyDescent="0.25">
      <c r="K224" s="5">
        <v>1000032556</v>
      </c>
      <c r="L224" s="3" t="s">
        <v>104</v>
      </c>
      <c r="M224" s="3" t="s">
        <v>71</v>
      </c>
      <c r="N224" s="3">
        <v>61</v>
      </c>
      <c r="O224" s="3" t="s">
        <v>105</v>
      </c>
      <c r="P224" s="5">
        <v>1000032556</v>
      </c>
      <c r="Q224" s="3" t="s">
        <v>6</v>
      </c>
      <c r="R224" s="3" t="s">
        <v>109</v>
      </c>
      <c r="S224" s="3">
        <v>39</v>
      </c>
      <c r="T224" s="3">
        <v>330759</v>
      </c>
    </row>
    <row r="225" spans="11:20" x14ac:dyDescent="0.25">
      <c r="K225" s="5">
        <v>1000032557</v>
      </c>
      <c r="L225" s="3" t="s">
        <v>104</v>
      </c>
      <c r="M225" s="3" t="s">
        <v>71</v>
      </c>
      <c r="N225" s="3">
        <v>28</v>
      </c>
      <c r="O225" s="3" t="s">
        <v>74</v>
      </c>
      <c r="P225" s="5">
        <v>1000032557</v>
      </c>
      <c r="Q225" s="3" t="s">
        <v>6</v>
      </c>
      <c r="R225" s="3" t="s">
        <v>109</v>
      </c>
      <c r="S225" s="3">
        <v>6</v>
      </c>
      <c r="T225" s="3">
        <v>56382</v>
      </c>
    </row>
    <row r="226" spans="11:20" x14ac:dyDescent="0.25">
      <c r="K226" s="5">
        <v>1000032558</v>
      </c>
      <c r="L226" s="3" t="s">
        <v>104</v>
      </c>
      <c r="M226" s="3" t="s">
        <v>73</v>
      </c>
      <c r="N226" s="3">
        <v>57</v>
      </c>
      <c r="O226" s="3" t="s">
        <v>76</v>
      </c>
      <c r="P226" s="5">
        <v>1000032558</v>
      </c>
      <c r="Q226" s="3" t="s">
        <v>110</v>
      </c>
      <c r="R226" s="3" t="s">
        <v>109</v>
      </c>
      <c r="S226" s="3">
        <v>35</v>
      </c>
      <c r="T226" s="3">
        <v>263795</v>
      </c>
    </row>
    <row r="227" spans="11:20" x14ac:dyDescent="0.25">
      <c r="K227" s="5">
        <v>1000032559</v>
      </c>
      <c r="L227" s="3" t="s">
        <v>104</v>
      </c>
      <c r="M227" s="3" t="s">
        <v>71</v>
      </c>
      <c r="N227" s="3">
        <v>34</v>
      </c>
      <c r="O227" s="3" t="s">
        <v>76</v>
      </c>
      <c r="P227" s="5">
        <v>1000032559</v>
      </c>
      <c r="Q227" s="3" t="s">
        <v>110</v>
      </c>
      <c r="R227" s="3" t="s">
        <v>111</v>
      </c>
      <c r="S227" s="3">
        <v>12</v>
      </c>
      <c r="T227" s="3">
        <v>68112</v>
      </c>
    </row>
    <row r="228" spans="11:20" x14ac:dyDescent="0.25">
      <c r="K228" s="5">
        <v>1000032560</v>
      </c>
      <c r="L228" s="3" t="s">
        <v>104</v>
      </c>
      <c r="M228" s="3" t="s">
        <v>71</v>
      </c>
      <c r="N228" s="3">
        <v>28</v>
      </c>
      <c r="O228" s="3" t="s">
        <v>72</v>
      </c>
      <c r="P228" s="5">
        <v>1000032560</v>
      </c>
      <c r="Q228" s="3" t="s">
        <v>110</v>
      </c>
      <c r="R228" s="3" t="s">
        <v>111</v>
      </c>
      <c r="S228" s="3">
        <v>6</v>
      </c>
      <c r="T228" s="3">
        <v>33084</v>
      </c>
    </row>
    <row r="229" spans="11:20" x14ac:dyDescent="0.25">
      <c r="K229" s="43">
        <v>1000032561</v>
      </c>
      <c r="L229" s="3" t="s">
        <v>104</v>
      </c>
      <c r="M229" s="3" t="s">
        <v>71</v>
      </c>
      <c r="N229" s="3">
        <v>51</v>
      </c>
      <c r="O229" s="3" t="s">
        <v>74</v>
      </c>
      <c r="P229" s="3"/>
      <c r="Q229" s="3"/>
      <c r="R229" s="3"/>
      <c r="S229" s="3"/>
      <c r="T229" s="3"/>
    </row>
    <row r="230" spans="11:20" x14ac:dyDescent="0.25">
      <c r="K230" s="43">
        <v>1000032562</v>
      </c>
      <c r="L230" s="3" t="s">
        <v>106</v>
      </c>
      <c r="M230" s="3" t="s">
        <v>71</v>
      </c>
      <c r="N230" s="3">
        <v>61</v>
      </c>
      <c r="O230" s="3" t="s">
        <v>76</v>
      </c>
      <c r="P230" s="3"/>
      <c r="Q230" s="3"/>
      <c r="R230" s="3"/>
      <c r="S230" s="3"/>
      <c r="T230" s="3"/>
    </row>
    <row r="231" spans="11:20" x14ac:dyDescent="0.25">
      <c r="K231" s="43">
        <v>1000032563</v>
      </c>
      <c r="L231" s="3" t="s">
        <v>106</v>
      </c>
      <c r="M231" s="3" t="s">
        <v>71</v>
      </c>
      <c r="N231" s="3">
        <v>48</v>
      </c>
      <c r="O231" s="3" t="s">
        <v>74</v>
      </c>
      <c r="P231" s="3"/>
      <c r="Q231" s="3"/>
      <c r="R231" s="3"/>
      <c r="S231" s="3"/>
      <c r="T231" s="3"/>
    </row>
    <row r="232" spans="11:20" x14ac:dyDescent="0.25">
      <c r="K232" s="43">
        <v>1000032564</v>
      </c>
      <c r="L232" s="3" t="s">
        <v>106</v>
      </c>
      <c r="M232" s="3" t="s">
        <v>71</v>
      </c>
      <c r="N232" s="3">
        <v>65</v>
      </c>
      <c r="O232" s="3" t="s">
        <v>72</v>
      </c>
      <c r="P232" s="3"/>
      <c r="Q232" s="3"/>
      <c r="R232" s="3"/>
      <c r="S232" s="3"/>
      <c r="T232" s="3"/>
    </row>
    <row r="233" spans="11:20" x14ac:dyDescent="0.25">
      <c r="K233" s="43">
        <v>1000032565</v>
      </c>
      <c r="L233" s="3" t="s">
        <v>106</v>
      </c>
      <c r="M233" s="3" t="s">
        <v>71</v>
      </c>
      <c r="N233" s="3">
        <v>63</v>
      </c>
      <c r="O233" s="3" t="s">
        <v>72</v>
      </c>
      <c r="P233" s="3"/>
      <c r="Q233" s="3"/>
      <c r="R233" s="3"/>
      <c r="S233" s="3"/>
      <c r="T233" s="3"/>
    </row>
    <row r="234" spans="11:20" x14ac:dyDescent="0.25">
      <c r="K234" s="43">
        <v>1000032566</v>
      </c>
      <c r="L234" s="3" t="s">
        <v>106</v>
      </c>
      <c r="M234" s="3" t="s">
        <v>73</v>
      </c>
      <c r="N234" s="3">
        <v>64</v>
      </c>
      <c r="O234" s="3" t="s">
        <v>72</v>
      </c>
      <c r="P234" s="3"/>
      <c r="Q234" s="3"/>
      <c r="R234" s="3"/>
      <c r="S234" s="3"/>
      <c r="T234" s="3"/>
    </row>
    <row r="235" spans="11:20" x14ac:dyDescent="0.25">
      <c r="K235" s="43">
        <v>1000032567</v>
      </c>
      <c r="L235" s="3" t="s">
        <v>106</v>
      </c>
      <c r="M235" s="3" t="s">
        <v>73</v>
      </c>
      <c r="N235" s="3">
        <v>41</v>
      </c>
      <c r="O235" s="3" t="s">
        <v>72</v>
      </c>
      <c r="P235" s="3"/>
      <c r="Q235" s="3"/>
      <c r="R235" s="3"/>
      <c r="S235" s="3"/>
      <c r="T235" s="3"/>
    </row>
    <row r="236" spans="11:20" x14ac:dyDescent="0.25">
      <c r="K236" s="43">
        <v>1000032568</v>
      </c>
      <c r="L236" s="3" t="s">
        <v>106</v>
      </c>
      <c r="M236" s="3" t="s">
        <v>71</v>
      </c>
      <c r="N236" s="3">
        <v>24</v>
      </c>
      <c r="O236" s="3" t="s">
        <v>76</v>
      </c>
      <c r="P236" s="3"/>
      <c r="Q236" s="3"/>
      <c r="R236" s="3"/>
      <c r="S236" s="3"/>
      <c r="T236" s="3"/>
    </row>
    <row r="237" spans="11:20" x14ac:dyDescent="0.25">
      <c r="K237" s="43">
        <v>1000032569</v>
      </c>
      <c r="L237" s="3" t="s">
        <v>106</v>
      </c>
      <c r="M237" s="3" t="s">
        <v>71</v>
      </c>
      <c r="N237" s="3">
        <v>62</v>
      </c>
      <c r="O237" s="3" t="s">
        <v>72</v>
      </c>
      <c r="P237" s="3"/>
      <c r="Q237" s="3"/>
      <c r="R237" s="3"/>
      <c r="S237" s="3"/>
      <c r="T237" s="3"/>
    </row>
    <row r="241" spans="7:20" x14ac:dyDescent="0.25">
      <c r="G241" t="s">
        <v>182</v>
      </c>
      <c r="K241" s="5" t="s">
        <v>102</v>
      </c>
      <c r="L241" s="3" t="s">
        <v>65</v>
      </c>
      <c r="M241" s="3" t="s">
        <v>23</v>
      </c>
      <c r="N241" s="3" t="s">
        <v>66</v>
      </c>
      <c r="O241" s="3" t="s">
        <v>67</v>
      </c>
      <c r="P241" s="5" t="s">
        <v>102</v>
      </c>
      <c r="Q241" s="3" t="s">
        <v>130</v>
      </c>
      <c r="R241" s="3" t="s">
        <v>24</v>
      </c>
      <c r="S241" s="3" t="s">
        <v>131</v>
      </c>
      <c r="T241" s="3" t="s">
        <v>51</v>
      </c>
    </row>
    <row r="242" spans="7:20" x14ac:dyDescent="0.25">
      <c r="K242" s="43">
        <v>1000032561</v>
      </c>
      <c r="L242" s="3" t="s">
        <v>104</v>
      </c>
      <c r="M242" s="3" t="s">
        <v>71</v>
      </c>
      <c r="N242" s="3">
        <v>51</v>
      </c>
      <c r="O242" s="3" t="s">
        <v>74</v>
      </c>
      <c r="P242" s="3"/>
      <c r="Q242" s="3"/>
      <c r="R242" s="3"/>
      <c r="S242" s="3"/>
      <c r="T242" s="3"/>
    </row>
    <row r="243" spans="7:20" x14ac:dyDescent="0.25">
      <c r="K243" s="43">
        <v>1000032562</v>
      </c>
      <c r="L243" s="3" t="s">
        <v>106</v>
      </c>
      <c r="M243" s="3" t="s">
        <v>71</v>
      </c>
      <c r="N243" s="3">
        <v>61</v>
      </c>
      <c r="O243" s="3" t="s">
        <v>76</v>
      </c>
      <c r="P243" s="3"/>
      <c r="Q243" s="3"/>
      <c r="R243" s="3"/>
      <c r="S243" s="3"/>
      <c r="T243" s="3"/>
    </row>
    <row r="244" spans="7:20" x14ac:dyDescent="0.25">
      <c r="K244" s="43">
        <v>1000032563</v>
      </c>
      <c r="L244" s="3" t="s">
        <v>106</v>
      </c>
      <c r="M244" s="3" t="s">
        <v>71</v>
      </c>
      <c r="N244" s="3">
        <v>48</v>
      </c>
      <c r="O244" s="3" t="s">
        <v>74</v>
      </c>
      <c r="P244" s="3"/>
      <c r="Q244" s="3"/>
      <c r="R244" s="3"/>
      <c r="S244" s="3"/>
      <c r="T244" s="3"/>
    </row>
    <row r="245" spans="7:20" x14ac:dyDescent="0.25">
      <c r="K245" s="43">
        <v>1000032564</v>
      </c>
      <c r="L245" s="3" t="s">
        <v>106</v>
      </c>
      <c r="M245" s="3" t="s">
        <v>71</v>
      </c>
      <c r="N245" s="3">
        <v>65</v>
      </c>
      <c r="O245" s="3" t="s">
        <v>72</v>
      </c>
      <c r="P245" s="3"/>
      <c r="Q245" s="3"/>
      <c r="R245" s="3"/>
      <c r="S245" s="3"/>
      <c r="T245" s="3"/>
    </row>
    <row r="246" spans="7:20" x14ac:dyDescent="0.25">
      <c r="K246" s="43">
        <v>1000032565</v>
      </c>
      <c r="L246" s="3" t="s">
        <v>106</v>
      </c>
      <c r="M246" s="3" t="s">
        <v>71</v>
      </c>
      <c r="N246" s="3">
        <v>63</v>
      </c>
      <c r="O246" s="3" t="s">
        <v>72</v>
      </c>
      <c r="P246" s="3"/>
      <c r="Q246" s="3"/>
      <c r="R246" s="3"/>
      <c r="S246" s="3"/>
      <c r="T246" s="3"/>
    </row>
    <row r="247" spans="7:20" x14ac:dyDescent="0.25">
      <c r="K247" s="43">
        <v>1000032566</v>
      </c>
      <c r="L247" s="3" t="s">
        <v>106</v>
      </c>
      <c r="M247" s="3" t="s">
        <v>73</v>
      </c>
      <c r="N247" s="3">
        <v>64</v>
      </c>
      <c r="O247" s="3" t="s">
        <v>72</v>
      </c>
      <c r="P247" s="3"/>
      <c r="Q247" s="3"/>
      <c r="R247" s="3"/>
      <c r="S247" s="3"/>
      <c r="T247" s="3"/>
    </row>
    <row r="248" spans="7:20" x14ac:dyDescent="0.25">
      <c r="K248" s="43">
        <v>1000032567</v>
      </c>
      <c r="L248" s="3" t="s">
        <v>106</v>
      </c>
      <c r="M248" s="3" t="s">
        <v>73</v>
      </c>
      <c r="N248" s="3">
        <v>41</v>
      </c>
      <c r="O248" s="3" t="s">
        <v>72</v>
      </c>
      <c r="P248" s="3"/>
      <c r="Q248" s="3"/>
      <c r="R248" s="3"/>
      <c r="S248" s="3"/>
      <c r="T248" s="3"/>
    </row>
    <row r="249" spans="7:20" x14ac:dyDescent="0.25">
      <c r="K249" s="43">
        <v>1000032568</v>
      </c>
      <c r="L249" s="3" t="s">
        <v>106</v>
      </c>
      <c r="M249" s="3" t="s">
        <v>71</v>
      </c>
      <c r="N249" s="3">
        <v>24</v>
      </c>
      <c r="O249" s="3" t="s">
        <v>76</v>
      </c>
      <c r="P249" s="3"/>
      <c r="Q249" s="3"/>
      <c r="R249" s="3"/>
      <c r="S249" s="3"/>
      <c r="T249" s="3"/>
    </row>
    <row r="250" spans="7:20" x14ac:dyDescent="0.25">
      <c r="K250" s="43">
        <v>1000032569</v>
      </c>
      <c r="L250" s="3" t="s">
        <v>106</v>
      </c>
      <c r="M250" s="3" t="s">
        <v>71</v>
      </c>
      <c r="N250" s="3">
        <v>62</v>
      </c>
      <c r="O250" s="3" t="s">
        <v>72</v>
      </c>
      <c r="P250" s="3"/>
      <c r="Q250" s="3"/>
      <c r="R250" s="3"/>
      <c r="S250" s="3"/>
      <c r="T250" s="3"/>
    </row>
    <row r="254" spans="7:20" x14ac:dyDescent="0.25">
      <c r="G254" t="s">
        <v>385</v>
      </c>
      <c r="K254" s="5" t="s">
        <v>102</v>
      </c>
      <c r="L254" s="3" t="s">
        <v>65</v>
      </c>
      <c r="M254" s="3" t="s">
        <v>23</v>
      </c>
      <c r="N254" s="3" t="s">
        <v>66</v>
      </c>
      <c r="O254" s="3" t="s">
        <v>67</v>
      </c>
      <c r="P254" s="5" t="s">
        <v>102</v>
      </c>
      <c r="Q254" s="3" t="s">
        <v>130</v>
      </c>
      <c r="R254" s="3" t="s">
        <v>24</v>
      </c>
      <c r="S254" s="3" t="s">
        <v>131</v>
      </c>
      <c r="T254" s="3" t="s">
        <v>51</v>
      </c>
    </row>
    <row r="255" spans="7:20" x14ac:dyDescent="0.25">
      <c r="K255" s="5">
        <v>1000032547</v>
      </c>
      <c r="L255" s="3" t="s">
        <v>103</v>
      </c>
      <c r="M255" s="3" t="s">
        <v>71</v>
      </c>
      <c r="N255" s="3">
        <v>29</v>
      </c>
      <c r="O255" s="3" t="s">
        <v>74</v>
      </c>
      <c r="P255" s="5">
        <v>1000032547</v>
      </c>
      <c r="Q255" s="3" t="s">
        <v>107</v>
      </c>
      <c r="R255" s="3" t="s">
        <v>28</v>
      </c>
      <c r="S255" s="3">
        <v>7</v>
      </c>
      <c r="T255" s="3">
        <v>47495</v>
      </c>
    </row>
    <row r="256" spans="7:20" x14ac:dyDescent="0.25">
      <c r="K256" s="5">
        <v>1000032548</v>
      </c>
      <c r="L256" s="3" t="s">
        <v>103</v>
      </c>
      <c r="M256" s="3" t="s">
        <v>71</v>
      </c>
      <c r="N256" s="3">
        <v>39</v>
      </c>
      <c r="O256" s="3" t="s">
        <v>75</v>
      </c>
      <c r="P256" s="5">
        <v>1000032548</v>
      </c>
      <c r="Q256" s="3" t="s">
        <v>107</v>
      </c>
      <c r="R256" s="3" t="s">
        <v>47</v>
      </c>
      <c r="S256" s="3">
        <v>17</v>
      </c>
      <c r="T256" s="3">
        <v>134385</v>
      </c>
    </row>
    <row r="257" spans="11:20" x14ac:dyDescent="0.25">
      <c r="K257" s="5">
        <v>1000032549</v>
      </c>
      <c r="L257" s="3" t="s">
        <v>103</v>
      </c>
      <c r="M257" s="3" t="s">
        <v>71</v>
      </c>
      <c r="N257" s="3">
        <v>54</v>
      </c>
      <c r="O257" s="3" t="s">
        <v>72</v>
      </c>
      <c r="P257" s="5">
        <v>1000032549</v>
      </c>
      <c r="Q257" s="3" t="s">
        <v>107</v>
      </c>
      <c r="R257" s="3" t="s">
        <v>41</v>
      </c>
      <c r="S257" s="3">
        <v>32</v>
      </c>
      <c r="T257" s="3">
        <v>286464</v>
      </c>
    </row>
    <row r="258" spans="11:20" x14ac:dyDescent="0.25">
      <c r="K258" s="5">
        <v>1000032550</v>
      </c>
      <c r="L258" s="3" t="s">
        <v>103</v>
      </c>
      <c r="M258" s="3" t="s">
        <v>73</v>
      </c>
      <c r="N258" s="3">
        <v>35</v>
      </c>
      <c r="O258" s="3" t="s">
        <v>76</v>
      </c>
      <c r="P258" s="5">
        <v>1000032550</v>
      </c>
      <c r="Q258" s="3" t="s">
        <v>108</v>
      </c>
      <c r="R258" s="3" t="s">
        <v>47</v>
      </c>
      <c r="S258" s="3">
        <v>13</v>
      </c>
      <c r="T258" s="3">
        <v>99047</v>
      </c>
    </row>
    <row r="259" spans="11:20" x14ac:dyDescent="0.25">
      <c r="K259" s="5">
        <v>1000032551</v>
      </c>
      <c r="L259" s="3" t="s">
        <v>103</v>
      </c>
      <c r="M259" s="3" t="s">
        <v>73</v>
      </c>
      <c r="N259" s="3">
        <v>34</v>
      </c>
      <c r="O259" s="3" t="s">
        <v>76</v>
      </c>
      <c r="P259" s="5">
        <v>1000032551</v>
      </c>
      <c r="Q259" s="3" t="s">
        <v>108</v>
      </c>
      <c r="R259" s="3" t="s">
        <v>38</v>
      </c>
      <c r="S259" s="3">
        <v>12</v>
      </c>
      <c r="T259" s="3">
        <v>87996</v>
      </c>
    </row>
    <row r="260" spans="11:20" x14ac:dyDescent="0.25">
      <c r="K260" s="5">
        <v>1000032552</v>
      </c>
      <c r="L260" s="3" t="s">
        <v>103</v>
      </c>
      <c r="M260" s="3" t="s">
        <v>71</v>
      </c>
      <c r="N260" s="3">
        <v>26</v>
      </c>
      <c r="O260" s="3" t="s">
        <v>72</v>
      </c>
      <c r="P260" s="5">
        <v>1000032552</v>
      </c>
      <c r="Q260" s="3" t="s">
        <v>108</v>
      </c>
      <c r="R260" s="3" t="s">
        <v>41</v>
      </c>
      <c r="S260" s="3">
        <v>4</v>
      </c>
      <c r="T260" s="3">
        <v>26628</v>
      </c>
    </row>
    <row r="261" spans="11:20" x14ac:dyDescent="0.25">
      <c r="K261" s="5">
        <v>1000032553</v>
      </c>
      <c r="L261" s="3" t="s">
        <v>103</v>
      </c>
      <c r="M261" s="3" t="s">
        <v>71</v>
      </c>
      <c r="N261" s="3">
        <v>26</v>
      </c>
      <c r="O261" s="3" t="s">
        <v>76</v>
      </c>
      <c r="P261" s="5">
        <v>1000032553</v>
      </c>
      <c r="Q261" s="3" t="s">
        <v>108</v>
      </c>
      <c r="R261" s="3" t="s">
        <v>41</v>
      </c>
      <c r="S261" s="3">
        <v>4</v>
      </c>
      <c r="T261" s="3">
        <v>24100</v>
      </c>
    </row>
    <row r="262" spans="11:20" x14ac:dyDescent="0.25">
      <c r="K262" s="5">
        <v>1000032554</v>
      </c>
      <c r="L262" s="3" t="s">
        <v>103</v>
      </c>
      <c r="M262" s="3" t="s">
        <v>73</v>
      </c>
      <c r="N262" s="3">
        <v>26</v>
      </c>
      <c r="O262" s="3" t="s">
        <v>74</v>
      </c>
      <c r="P262" s="5">
        <v>1000032554</v>
      </c>
      <c r="Q262" s="3" t="s">
        <v>6</v>
      </c>
      <c r="R262" s="3" t="s">
        <v>41</v>
      </c>
      <c r="S262" s="3">
        <v>4</v>
      </c>
      <c r="T262" s="3">
        <v>36460</v>
      </c>
    </row>
    <row r="263" spans="11:20" x14ac:dyDescent="0.25">
      <c r="K263" s="5">
        <v>1000032555</v>
      </c>
      <c r="L263" s="3" t="s">
        <v>104</v>
      </c>
      <c r="M263" s="3" t="s">
        <v>73</v>
      </c>
      <c r="N263" s="3">
        <v>55</v>
      </c>
      <c r="O263" s="3" t="s">
        <v>72</v>
      </c>
      <c r="P263" s="5">
        <v>1000032555</v>
      </c>
      <c r="Q263" s="3" t="s">
        <v>6</v>
      </c>
      <c r="R263" s="3" t="s">
        <v>109</v>
      </c>
      <c r="S263" s="3">
        <v>33</v>
      </c>
      <c r="T263" s="3">
        <v>198264</v>
      </c>
    </row>
    <row r="264" spans="11:20" x14ac:dyDescent="0.25">
      <c r="K264" s="5">
        <v>1000032556</v>
      </c>
      <c r="L264" s="3" t="s">
        <v>104</v>
      </c>
      <c r="M264" s="3" t="s">
        <v>71</v>
      </c>
      <c r="N264" s="3">
        <v>61</v>
      </c>
      <c r="O264" s="3" t="s">
        <v>105</v>
      </c>
      <c r="P264" s="5">
        <v>1000032556</v>
      </c>
      <c r="Q264" s="3" t="s">
        <v>6</v>
      </c>
      <c r="R264" s="3" t="s">
        <v>109</v>
      </c>
      <c r="S264" s="3">
        <v>39</v>
      </c>
      <c r="T264" s="3">
        <v>330759</v>
      </c>
    </row>
    <row r="265" spans="11:20" x14ac:dyDescent="0.25">
      <c r="K265" s="5">
        <v>1000032557</v>
      </c>
      <c r="L265" s="3" t="s">
        <v>104</v>
      </c>
      <c r="M265" s="3" t="s">
        <v>71</v>
      </c>
      <c r="N265" s="3">
        <v>28</v>
      </c>
      <c r="O265" s="3" t="s">
        <v>74</v>
      </c>
      <c r="P265" s="5">
        <v>1000032557</v>
      </c>
      <c r="Q265" s="3" t="s">
        <v>6</v>
      </c>
      <c r="R265" s="3" t="s">
        <v>109</v>
      </c>
      <c r="S265" s="3">
        <v>6</v>
      </c>
      <c r="T265" s="3">
        <v>56382</v>
      </c>
    </row>
    <row r="266" spans="11:20" x14ac:dyDescent="0.25">
      <c r="K266" s="5">
        <v>1000032558</v>
      </c>
      <c r="L266" s="3" t="s">
        <v>104</v>
      </c>
      <c r="M266" s="3" t="s">
        <v>73</v>
      </c>
      <c r="N266" s="3">
        <v>57</v>
      </c>
      <c r="O266" s="3" t="s">
        <v>76</v>
      </c>
      <c r="P266" s="5">
        <v>1000032558</v>
      </c>
      <c r="Q266" s="3" t="s">
        <v>110</v>
      </c>
      <c r="R266" s="3" t="s">
        <v>109</v>
      </c>
      <c r="S266" s="3">
        <v>35</v>
      </c>
      <c r="T266" s="3">
        <v>263795</v>
      </c>
    </row>
    <row r="267" spans="11:20" x14ac:dyDescent="0.25">
      <c r="K267" s="5">
        <v>1000032559</v>
      </c>
      <c r="L267" s="3" t="s">
        <v>104</v>
      </c>
      <c r="M267" s="3" t="s">
        <v>71</v>
      </c>
      <c r="N267" s="3">
        <v>34</v>
      </c>
      <c r="O267" s="3" t="s">
        <v>76</v>
      </c>
      <c r="P267" s="5">
        <v>1000032559</v>
      </c>
      <c r="Q267" s="3" t="s">
        <v>110</v>
      </c>
      <c r="R267" s="3" t="s">
        <v>111</v>
      </c>
      <c r="S267" s="3">
        <v>12</v>
      </c>
      <c r="T267" s="3">
        <v>68112</v>
      </c>
    </row>
    <row r="268" spans="11:20" x14ac:dyDescent="0.25">
      <c r="K268" s="5">
        <v>1000032560</v>
      </c>
      <c r="L268" s="3" t="s">
        <v>104</v>
      </c>
      <c r="M268" s="3" t="s">
        <v>71</v>
      </c>
      <c r="N268" s="3">
        <v>28</v>
      </c>
      <c r="O268" s="3" t="s">
        <v>72</v>
      </c>
      <c r="P268" s="5">
        <v>1000032560</v>
      </c>
      <c r="Q268" s="3" t="s">
        <v>110</v>
      </c>
      <c r="R268" s="3" t="s">
        <v>111</v>
      </c>
      <c r="S268" s="3">
        <v>6</v>
      </c>
      <c r="T268" s="3">
        <v>33084</v>
      </c>
    </row>
    <row r="269" spans="11:20" x14ac:dyDescent="0.25">
      <c r="K269" s="3"/>
      <c r="L269" s="3"/>
      <c r="M269" s="3"/>
      <c r="N269" s="3"/>
      <c r="O269" s="3"/>
      <c r="P269" s="24">
        <v>1000032570</v>
      </c>
      <c r="Q269" s="3" t="s">
        <v>110</v>
      </c>
      <c r="R269" s="3" t="s">
        <v>111</v>
      </c>
      <c r="S269" s="3">
        <v>29</v>
      </c>
      <c r="T269" s="3">
        <v>157702</v>
      </c>
    </row>
    <row r="270" spans="11:20" x14ac:dyDescent="0.25">
      <c r="K270" s="3"/>
      <c r="L270" s="3"/>
      <c r="M270" s="3"/>
      <c r="N270" s="3"/>
      <c r="O270" s="3"/>
      <c r="P270" s="24">
        <v>1000032571</v>
      </c>
      <c r="Q270" s="3" t="s">
        <v>110</v>
      </c>
      <c r="R270" s="3" t="s">
        <v>111</v>
      </c>
      <c r="S270" s="3">
        <v>39</v>
      </c>
      <c r="T270" s="3">
        <v>298662</v>
      </c>
    </row>
    <row r="271" spans="11:20" x14ac:dyDescent="0.25">
      <c r="K271" s="3"/>
      <c r="L271" s="3"/>
      <c r="M271" s="3"/>
      <c r="N271" s="3"/>
      <c r="O271" s="3"/>
      <c r="P271" s="24">
        <v>1000032572</v>
      </c>
      <c r="Q271" s="3" t="s">
        <v>110</v>
      </c>
      <c r="R271" s="3" t="s">
        <v>35</v>
      </c>
      <c r="S271" s="3">
        <v>26</v>
      </c>
      <c r="T271" s="3">
        <v>138892</v>
      </c>
    </row>
    <row r="272" spans="11:20" x14ac:dyDescent="0.25">
      <c r="K272" s="3"/>
      <c r="L272" s="3"/>
      <c r="M272" s="3"/>
      <c r="N272" s="3"/>
      <c r="O272" s="3"/>
      <c r="P272" s="24">
        <v>1000032573</v>
      </c>
      <c r="Q272" s="3" t="s">
        <v>6</v>
      </c>
      <c r="R272" s="3" t="s">
        <v>35</v>
      </c>
      <c r="S272" s="3">
        <v>43</v>
      </c>
      <c r="T272" s="3">
        <v>422432</v>
      </c>
    </row>
    <row r="273" spans="7:20" x14ac:dyDescent="0.25">
      <c r="K273" s="3"/>
      <c r="L273" s="3"/>
      <c r="M273" s="3"/>
      <c r="N273" s="3"/>
      <c r="O273" s="3"/>
      <c r="P273" s="24">
        <v>1000032574</v>
      </c>
      <c r="Q273" s="3" t="s">
        <v>6</v>
      </c>
      <c r="R273" s="3" t="s">
        <v>35</v>
      </c>
      <c r="S273" s="3">
        <v>41</v>
      </c>
      <c r="T273" s="3">
        <v>221892</v>
      </c>
    </row>
    <row r="274" spans="7:20" x14ac:dyDescent="0.25">
      <c r="K274" s="3"/>
      <c r="L274" s="3"/>
      <c r="M274" s="3"/>
      <c r="N274" s="3"/>
      <c r="O274" s="3"/>
      <c r="P274" s="24">
        <v>1000032575</v>
      </c>
      <c r="Q274" s="3" t="s">
        <v>6</v>
      </c>
      <c r="R274" s="3" t="s">
        <v>35</v>
      </c>
      <c r="S274" s="3">
        <v>42</v>
      </c>
      <c r="T274" s="3">
        <v>271572</v>
      </c>
    </row>
    <row r="275" spans="7:20" x14ac:dyDescent="0.25">
      <c r="K275" s="3"/>
      <c r="L275" s="3"/>
      <c r="M275" s="3"/>
      <c r="N275" s="3"/>
      <c r="O275" s="3"/>
      <c r="P275" s="24">
        <v>1000032576</v>
      </c>
      <c r="Q275" s="3" t="s">
        <v>6</v>
      </c>
      <c r="R275" s="3" t="s">
        <v>47</v>
      </c>
      <c r="S275" s="3">
        <v>19</v>
      </c>
      <c r="T275" s="3">
        <v>121866</v>
      </c>
    </row>
    <row r="276" spans="7:20" x14ac:dyDescent="0.25">
      <c r="K276" s="3"/>
      <c r="L276" s="3"/>
      <c r="M276" s="3"/>
      <c r="N276" s="3"/>
      <c r="O276" s="3"/>
      <c r="P276" s="24">
        <v>1000032577</v>
      </c>
      <c r="Q276" s="3" t="s">
        <v>107</v>
      </c>
      <c r="R276" s="3" t="s">
        <v>47</v>
      </c>
      <c r="S276" s="3">
        <v>2</v>
      </c>
      <c r="T276" s="3">
        <v>17474</v>
      </c>
    </row>
    <row r="277" spans="7:20" x14ac:dyDescent="0.25">
      <c r="K277" s="3"/>
      <c r="L277" s="3"/>
      <c r="M277" s="3"/>
      <c r="N277" s="3"/>
      <c r="O277" s="3"/>
      <c r="P277" s="24">
        <v>1000032578</v>
      </c>
      <c r="Q277" s="3" t="s">
        <v>107</v>
      </c>
      <c r="R277" s="3" t="s">
        <v>47</v>
      </c>
      <c r="S277" s="3">
        <v>40</v>
      </c>
      <c r="T277" s="3">
        <v>271280</v>
      </c>
    </row>
    <row r="280" spans="7:20" x14ac:dyDescent="0.25">
      <c r="G280" t="s">
        <v>184</v>
      </c>
      <c r="K280" s="5" t="s">
        <v>102</v>
      </c>
      <c r="L280" s="3" t="s">
        <v>65</v>
      </c>
      <c r="M280" s="3" t="s">
        <v>23</v>
      </c>
      <c r="N280" s="3" t="s">
        <v>66</v>
      </c>
      <c r="O280" s="3" t="s">
        <v>67</v>
      </c>
      <c r="P280" s="5" t="s">
        <v>102</v>
      </c>
      <c r="Q280" s="3" t="s">
        <v>130</v>
      </c>
      <c r="R280" s="3" t="s">
        <v>24</v>
      </c>
      <c r="S280" s="3" t="s">
        <v>131</v>
      </c>
      <c r="T280" s="3" t="s">
        <v>51</v>
      </c>
    </row>
    <row r="281" spans="7:20" x14ac:dyDescent="0.25">
      <c r="K281" s="3"/>
      <c r="L281" s="3"/>
      <c r="M281" s="3"/>
      <c r="N281" s="3"/>
      <c r="O281" s="3"/>
      <c r="P281" s="24">
        <v>1000032570</v>
      </c>
      <c r="Q281" s="3" t="s">
        <v>110</v>
      </c>
      <c r="R281" s="3" t="s">
        <v>111</v>
      </c>
      <c r="S281" s="3">
        <v>29</v>
      </c>
      <c r="T281" s="3">
        <v>157702</v>
      </c>
    </row>
    <row r="282" spans="7:20" x14ac:dyDescent="0.25">
      <c r="K282" s="3"/>
      <c r="L282" s="3"/>
      <c r="M282" s="3"/>
      <c r="N282" s="3"/>
      <c r="O282" s="3"/>
      <c r="P282" s="24">
        <v>1000032571</v>
      </c>
      <c r="Q282" s="3" t="s">
        <v>110</v>
      </c>
      <c r="R282" s="3" t="s">
        <v>111</v>
      </c>
      <c r="S282" s="3">
        <v>39</v>
      </c>
      <c r="T282" s="3">
        <v>298662</v>
      </c>
    </row>
    <row r="283" spans="7:20" x14ac:dyDescent="0.25">
      <c r="K283" s="3"/>
      <c r="L283" s="3"/>
      <c r="M283" s="3"/>
      <c r="N283" s="3"/>
      <c r="O283" s="3"/>
      <c r="P283" s="24">
        <v>1000032572</v>
      </c>
      <c r="Q283" s="3" t="s">
        <v>110</v>
      </c>
      <c r="R283" s="3" t="s">
        <v>35</v>
      </c>
      <c r="S283" s="3">
        <v>26</v>
      </c>
      <c r="T283" s="3">
        <v>138892</v>
      </c>
    </row>
    <row r="284" spans="7:20" x14ac:dyDescent="0.25">
      <c r="K284" s="3"/>
      <c r="L284" s="3"/>
      <c r="M284" s="3"/>
      <c r="N284" s="3"/>
      <c r="O284" s="3"/>
      <c r="P284" s="24">
        <v>1000032573</v>
      </c>
      <c r="Q284" s="3" t="s">
        <v>6</v>
      </c>
      <c r="R284" s="3" t="s">
        <v>35</v>
      </c>
      <c r="S284" s="3">
        <v>43</v>
      </c>
      <c r="T284" s="3">
        <v>422432</v>
      </c>
    </row>
    <row r="285" spans="7:20" x14ac:dyDescent="0.25">
      <c r="K285" s="3"/>
      <c r="L285" s="3"/>
      <c r="M285" s="3"/>
      <c r="N285" s="3"/>
      <c r="O285" s="3"/>
      <c r="P285" s="24">
        <v>1000032574</v>
      </c>
      <c r="Q285" s="3" t="s">
        <v>6</v>
      </c>
      <c r="R285" s="3" t="s">
        <v>35</v>
      </c>
      <c r="S285" s="3">
        <v>41</v>
      </c>
      <c r="T285" s="3">
        <v>221892</v>
      </c>
    </row>
    <row r="286" spans="7:20" x14ac:dyDescent="0.25">
      <c r="K286" s="3"/>
      <c r="L286" s="3"/>
      <c r="M286" s="3"/>
      <c r="N286" s="3"/>
      <c r="O286" s="3"/>
      <c r="P286" s="24">
        <v>1000032575</v>
      </c>
      <c r="Q286" s="3" t="s">
        <v>6</v>
      </c>
      <c r="R286" s="3" t="s">
        <v>35</v>
      </c>
      <c r="S286" s="3">
        <v>42</v>
      </c>
      <c r="T286" s="3">
        <v>271572</v>
      </c>
    </row>
    <row r="287" spans="7:20" x14ac:dyDescent="0.25">
      <c r="K287" s="3"/>
      <c r="L287" s="3"/>
      <c r="M287" s="3"/>
      <c r="N287" s="3"/>
      <c r="O287" s="3"/>
      <c r="P287" s="24">
        <v>1000032576</v>
      </c>
      <c r="Q287" s="3" t="s">
        <v>6</v>
      </c>
      <c r="R287" s="3" t="s">
        <v>47</v>
      </c>
      <c r="S287" s="3">
        <v>19</v>
      </c>
      <c r="T287" s="3">
        <v>121866</v>
      </c>
    </row>
    <row r="288" spans="7:20" x14ac:dyDescent="0.25">
      <c r="K288" s="3"/>
      <c r="L288" s="3"/>
      <c r="M288" s="3"/>
      <c r="N288" s="3"/>
      <c r="O288" s="3"/>
      <c r="P288" s="24">
        <v>1000032577</v>
      </c>
      <c r="Q288" s="3" t="s">
        <v>107</v>
      </c>
      <c r="R288" s="3" t="s">
        <v>47</v>
      </c>
      <c r="S288" s="3">
        <v>2</v>
      </c>
      <c r="T288" s="3">
        <v>17474</v>
      </c>
    </row>
    <row r="289" spans="11:20" x14ac:dyDescent="0.25">
      <c r="K289" s="3"/>
      <c r="L289" s="3"/>
      <c r="M289" s="3"/>
      <c r="N289" s="3"/>
      <c r="O289" s="3"/>
      <c r="P289" s="24">
        <v>1000032578</v>
      </c>
      <c r="Q289" s="3" t="s">
        <v>107</v>
      </c>
      <c r="R289" s="3" t="s">
        <v>47</v>
      </c>
      <c r="S289" s="3">
        <v>40</v>
      </c>
      <c r="T289" s="3">
        <v>271280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64F55-A1BC-43E4-A564-0CABF7F4AF7E}">
  <dimension ref="A1:T24"/>
  <sheetViews>
    <sheetView workbookViewId="0">
      <selection activeCell="N19" sqref="N19:R22"/>
    </sheetView>
  </sheetViews>
  <sheetFormatPr defaultRowHeight="15" x14ac:dyDescent="0.25"/>
  <cols>
    <col min="1" max="1" width="18.7109375" bestFit="1" customWidth="1"/>
    <col min="2" max="2" width="7.5703125" bestFit="1" customWidth="1"/>
    <col min="3" max="3" width="8.5703125" bestFit="1" customWidth="1"/>
    <col min="7" max="7" width="18.7109375" bestFit="1" customWidth="1"/>
    <col min="8" max="8" width="7.5703125" bestFit="1" customWidth="1"/>
    <col min="9" max="9" width="8.5703125" bestFit="1" customWidth="1"/>
    <col min="20" max="20" width="11.140625" bestFit="1" customWidth="1"/>
  </cols>
  <sheetData>
    <row r="1" spans="1:20" x14ac:dyDescent="0.25">
      <c r="A1" t="s">
        <v>132</v>
      </c>
      <c r="B1" t="s">
        <v>133</v>
      </c>
      <c r="C1" t="s">
        <v>134</v>
      </c>
      <c r="G1" t="s">
        <v>132</v>
      </c>
      <c r="H1" t="s">
        <v>133</v>
      </c>
      <c r="I1" t="s">
        <v>134</v>
      </c>
    </row>
    <row r="2" spans="1:20" x14ac:dyDescent="0.25">
      <c r="A2">
        <v>1000032547</v>
      </c>
      <c r="B2" t="s">
        <v>135</v>
      </c>
      <c r="C2">
        <v>202001</v>
      </c>
      <c r="G2">
        <v>1000032547</v>
      </c>
      <c r="H2" t="s">
        <v>136</v>
      </c>
      <c r="I2">
        <v>202002</v>
      </c>
    </row>
    <row r="3" spans="1:20" x14ac:dyDescent="0.25">
      <c r="A3">
        <v>1000032548</v>
      </c>
      <c r="B3" t="s">
        <v>135</v>
      </c>
      <c r="C3">
        <v>202001</v>
      </c>
      <c r="G3">
        <v>1000032548</v>
      </c>
      <c r="H3" t="s">
        <v>135</v>
      </c>
      <c r="I3">
        <v>202002</v>
      </c>
    </row>
    <row r="4" spans="1:20" x14ac:dyDescent="0.25">
      <c r="A4">
        <v>1000032549</v>
      </c>
      <c r="B4" t="s">
        <v>136</v>
      </c>
      <c r="C4">
        <v>202001</v>
      </c>
      <c r="G4">
        <v>1000032549</v>
      </c>
      <c r="H4" t="s">
        <v>136</v>
      </c>
      <c r="I4">
        <v>202002</v>
      </c>
      <c r="M4" s="1" t="s">
        <v>137</v>
      </c>
      <c r="N4" s="81" t="s">
        <v>138</v>
      </c>
      <c r="O4" s="81"/>
      <c r="P4" s="81"/>
      <c r="Q4" s="81"/>
      <c r="R4" s="81"/>
      <c r="T4" t="s">
        <v>174</v>
      </c>
    </row>
    <row r="5" spans="1:20" x14ac:dyDescent="0.25">
      <c r="A5">
        <v>1000032550</v>
      </c>
      <c r="B5" t="s">
        <v>136</v>
      </c>
      <c r="C5">
        <v>202001</v>
      </c>
      <c r="G5">
        <v>1000032550</v>
      </c>
      <c r="H5" t="s">
        <v>135</v>
      </c>
      <c r="I5">
        <v>202002</v>
      </c>
      <c r="M5" s="1"/>
      <c r="N5" s="81"/>
      <c r="O5" s="81"/>
      <c r="P5" s="81"/>
      <c r="Q5" s="81"/>
      <c r="R5" s="81"/>
    </row>
    <row r="6" spans="1:20" x14ac:dyDescent="0.25">
      <c r="A6">
        <v>1000032551</v>
      </c>
      <c r="B6" t="s">
        <v>136</v>
      </c>
      <c r="C6">
        <v>202001</v>
      </c>
      <c r="G6">
        <v>1000032551</v>
      </c>
      <c r="H6" t="s">
        <v>135</v>
      </c>
      <c r="I6">
        <v>202002</v>
      </c>
      <c r="M6" s="1"/>
      <c r="N6" s="81"/>
      <c r="O6" s="81"/>
      <c r="P6" s="81"/>
      <c r="Q6" s="81"/>
      <c r="R6" s="81"/>
    </row>
    <row r="7" spans="1:20" x14ac:dyDescent="0.25">
      <c r="A7">
        <v>1000032552</v>
      </c>
      <c r="B7" t="s">
        <v>136</v>
      </c>
      <c r="C7">
        <v>202001</v>
      </c>
      <c r="G7">
        <v>1000032552</v>
      </c>
      <c r="H7" t="s">
        <v>136</v>
      </c>
      <c r="I7">
        <v>202002</v>
      </c>
      <c r="M7" s="1"/>
      <c r="N7" s="81"/>
      <c r="O7" s="81"/>
      <c r="P7" s="81"/>
      <c r="Q7" s="81"/>
      <c r="R7" s="81"/>
    </row>
    <row r="8" spans="1:20" x14ac:dyDescent="0.25">
      <c r="A8">
        <v>1000032553</v>
      </c>
      <c r="B8" t="s">
        <v>135</v>
      </c>
      <c r="C8">
        <v>202001</v>
      </c>
      <c r="G8">
        <v>1000032553</v>
      </c>
      <c r="H8" t="s">
        <v>135</v>
      </c>
      <c r="I8">
        <v>202002</v>
      </c>
      <c r="M8" s="1"/>
    </row>
    <row r="9" spans="1:20" x14ac:dyDescent="0.25">
      <c r="A9">
        <v>1000032554</v>
      </c>
      <c r="B9" t="s">
        <v>135</v>
      </c>
      <c r="C9">
        <v>202001</v>
      </c>
      <c r="G9">
        <v>1000032554</v>
      </c>
      <c r="H9" t="s">
        <v>136</v>
      </c>
      <c r="I9">
        <v>202002</v>
      </c>
      <c r="M9" s="1" t="s">
        <v>139</v>
      </c>
      <c r="N9" s="81" t="s">
        <v>140</v>
      </c>
      <c r="O9" s="81"/>
      <c r="P9" s="81"/>
      <c r="Q9" s="81"/>
      <c r="R9" s="81"/>
    </row>
    <row r="10" spans="1:20" x14ac:dyDescent="0.25">
      <c r="A10">
        <v>1000032555</v>
      </c>
      <c r="B10" t="s">
        <v>135</v>
      </c>
      <c r="C10">
        <v>202001</v>
      </c>
      <c r="G10">
        <v>1000032555</v>
      </c>
      <c r="H10" t="s">
        <v>136</v>
      </c>
      <c r="I10">
        <v>202002</v>
      </c>
      <c r="M10" s="1"/>
      <c r="N10" s="81"/>
      <c r="O10" s="81"/>
      <c r="P10" s="81"/>
      <c r="Q10" s="81"/>
      <c r="R10" s="81"/>
    </row>
    <row r="11" spans="1:20" x14ac:dyDescent="0.25">
      <c r="A11">
        <v>1000032556</v>
      </c>
      <c r="B11" t="s">
        <v>136</v>
      </c>
      <c r="C11">
        <v>202001</v>
      </c>
      <c r="G11">
        <v>1000032556</v>
      </c>
      <c r="H11" t="s">
        <v>136</v>
      </c>
      <c r="I11">
        <v>202002</v>
      </c>
      <c r="M11" s="1"/>
      <c r="N11" s="81"/>
      <c r="O11" s="81"/>
      <c r="P11" s="81"/>
      <c r="Q11" s="81"/>
      <c r="R11" s="81"/>
    </row>
    <row r="12" spans="1:20" x14ac:dyDescent="0.25">
      <c r="A12">
        <v>1000032557</v>
      </c>
      <c r="B12" t="s">
        <v>136</v>
      </c>
      <c r="C12">
        <v>202001</v>
      </c>
      <c r="G12">
        <v>1000032557</v>
      </c>
      <c r="H12" t="s">
        <v>135</v>
      </c>
      <c r="I12">
        <v>202002</v>
      </c>
      <c r="M12" s="1"/>
      <c r="N12" s="81"/>
      <c r="O12" s="81"/>
      <c r="P12" s="81"/>
      <c r="Q12" s="81"/>
      <c r="R12" s="81"/>
    </row>
    <row r="13" spans="1:20" x14ac:dyDescent="0.25">
      <c r="A13">
        <v>1000032558</v>
      </c>
      <c r="B13" t="s">
        <v>136</v>
      </c>
      <c r="C13">
        <v>202001</v>
      </c>
      <c r="G13">
        <v>1000032558</v>
      </c>
      <c r="H13" t="s">
        <v>136</v>
      </c>
      <c r="I13">
        <v>202002</v>
      </c>
      <c r="M13" s="1"/>
    </row>
    <row r="14" spans="1:20" x14ac:dyDescent="0.25">
      <c r="A14">
        <v>1000032559</v>
      </c>
      <c r="B14" t="s">
        <v>135</v>
      </c>
      <c r="C14">
        <v>202001</v>
      </c>
      <c r="G14">
        <v>1000032559</v>
      </c>
      <c r="H14" t="s">
        <v>135</v>
      </c>
      <c r="I14">
        <v>202002</v>
      </c>
      <c r="M14" s="1" t="s">
        <v>141</v>
      </c>
      <c r="N14" s="81" t="s">
        <v>144</v>
      </c>
      <c r="O14" s="81"/>
      <c r="P14" s="81"/>
      <c r="Q14" s="81"/>
      <c r="R14" s="81"/>
    </row>
    <row r="15" spans="1:20" x14ac:dyDescent="0.25">
      <c r="A15">
        <v>1000032560</v>
      </c>
      <c r="B15" t="s">
        <v>135</v>
      </c>
      <c r="C15">
        <v>202001</v>
      </c>
      <c r="G15">
        <v>1000032560</v>
      </c>
      <c r="H15" t="s">
        <v>135</v>
      </c>
      <c r="I15">
        <v>202002</v>
      </c>
      <c r="M15" s="1"/>
      <c r="N15" s="81"/>
      <c r="O15" s="81"/>
      <c r="P15" s="81"/>
      <c r="Q15" s="81"/>
      <c r="R15" s="81"/>
    </row>
    <row r="16" spans="1:20" x14ac:dyDescent="0.25">
      <c r="A16">
        <v>1000032561</v>
      </c>
      <c r="B16" t="s">
        <v>135</v>
      </c>
      <c r="C16">
        <v>202001</v>
      </c>
      <c r="G16">
        <v>1000032561</v>
      </c>
      <c r="H16" t="s">
        <v>135</v>
      </c>
      <c r="I16">
        <v>202002</v>
      </c>
      <c r="M16" s="1"/>
      <c r="N16" s="81"/>
      <c r="O16" s="81"/>
      <c r="P16" s="81"/>
      <c r="Q16" s="81"/>
      <c r="R16" s="81"/>
    </row>
    <row r="17" spans="1:18" x14ac:dyDescent="0.25">
      <c r="A17">
        <v>1000032562</v>
      </c>
      <c r="B17" t="s">
        <v>135</v>
      </c>
      <c r="C17">
        <v>202001</v>
      </c>
      <c r="G17">
        <v>1000032562</v>
      </c>
      <c r="H17" t="s">
        <v>135</v>
      </c>
      <c r="I17">
        <v>202002</v>
      </c>
      <c r="M17" s="1"/>
      <c r="N17" s="81"/>
      <c r="O17" s="81"/>
      <c r="P17" s="81"/>
      <c r="Q17" s="81"/>
      <c r="R17" s="81"/>
    </row>
    <row r="18" spans="1:18" x14ac:dyDescent="0.25">
      <c r="A18">
        <v>1000032563</v>
      </c>
      <c r="B18" t="s">
        <v>136</v>
      </c>
      <c r="C18">
        <v>202001</v>
      </c>
      <c r="G18">
        <v>1000032563</v>
      </c>
      <c r="H18" t="s">
        <v>135</v>
      </c>
      <c r="I18">
        <v>202002</v>
      </c>
      <c r="M18" s="1"/>
    </row>
    <row r="19" spans="1:18" x14ac:dyDescent="0.25">
      <c r="A19">
        <v>1000032564</v>
      </c>
      <c r="B19" t="s">
        <v>136</v>
      </c>
      <c r="C19">
        <v>202001</v>
      </c>
      <c r="G19">
        <v>1000032569</v>
      </c>
      <c r="H19" t="s">
        <v>136</v>
      </c>
      <c r="I19">
        <v>202002</v>
      </c>
      <c r="M19" s="1" t="s">
        <v>142</v>
      </c>
      <c r="N19" s="81" t="s">
        <v>143</v>
      </c>
      <c r="O19" s="81"/>
      <c r="P19" s="81"/>
      <c r="Q19" s="81"/>
      <c r="R19" s="81"/>
    </row>
    <row r="20" spans="1:18" x14ac:dyDescent="0.25">
      <c r="A20">
        <v>1000032565</v>
      </c>
      <c r="B20" t="s">
        <v>136</v>
      </c>
      <c r="C20">
        <v>202001</v>
      </c>
      <c r="G20">
        <v>1000032570</v>
      </c>
      <c r="H20" t="s">
        <v>136</v>
      </c>
      <c r="I20">
        <v>202002</v>
      </c>
      <c r="M20" s="1"/>
      <c r="N20" s="81"/>
      <c r="O20" s="81"/>
      <c r="P20" s="81"/>
      <c r="Q20" s="81"/>
      <c r="R20" s="81"/>
    </row>
    <row r="21" spans="1:18" x14ac:dyDescent="0.25">
      <c r="A21">
        <v>1000032566</v>
      </c>
      <c r="B21" t="s">
        <v>136</v>
      </c>
      <c r="C21">
        <v>202001</v>
      </c>
      <c r="G21">
        <v>1000032571</v>
      </c>
      <c r="H21" t="s">
        <v>136</v>
      </c>
      <c r="I21">
        <v>202002</v>
      </c>
      <c r="M21" s="1"/>
      <c r="N21" s="81"/>
      <c r="O21" s="81"/>
      <c r="P21" s="81"/>
      <c r="Q21" s="81"/>
      <c r="R21" s="81"/>
    </row>
    <row r="22" spans="1:18" x14ac:dyDescent="0.25">
      <c r="A22">
        <v>1000032567</v>
      </c>
      <c r="B22" t="s">
        <v>136</v>
      </c>
      <c r="C22">
        <v>202001</v>
      </c>
      <c r="G22">
        <v>1000032572</v>
      </c>
      <c r="H22" t="s">
        <v>136</v>
      </c>
      <c r="I22">
        <v>202002</v>
      </c>
      <c r="M22" s="1"/>
      <c r="N22" s="81"/>
      <c r="O22" s="81"/>
      <c r="P22" s="81"/>
      <c r="Q22" s="81"/>
      <c r="R22" s="81"/>
    </row>
    <row r="23" spans="1:18" x14ac:dyDescent="0.25">
      <c r="A23">
        <v>1000032568</v>
      </c>
      <c r="B23" t="s">
        <v>136</v>
      </c>
      <c r="C23">
        <v>202001</v>
      </c>
      <c r="G23">
        <v>1000032573</v>
      </c>
      <c r="H23" t="s">
        <v>136</v>
      </c>
      <c r="I23">
        <v>202002</v>
      </c>
      <c r="M23" s="1"/>
    </row>
    <row r="24" spans="1:18" x14ac:dyDescent="0.25">
      <c r="G24">
        <v>1000032574</v>
      </c>
      <c r="H24" t="s">
        <v>136</v>
      </c>
      <c r="I24">
        <v>202002</v>
      </c>
      <c r="M24" s="1"/>
    </row>
  </sheetData>
  <mergeCells count="4">
    <mergeCell ref="N4:R7"/>
    <mergeCell ref="N9:R12"/>
    <mergeCell ref="N14:R17"/>
    <mergeCell ref="N19:R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DC94-9742-469C-8E14-4564CE1171DE}">
  <dimension ref="A1:T33"/>
  <sheetViews>
    <sheetView workbookViewId="0">
      <selection activeCell="W11" sqref="W11"/>
    </sheetView>
  </sheetViews>
  <sheetFormatPr defaultRowHeight="15" x14ac:dyDescent="0.25"/>
  <cols>
    <col min="1" max="1" width="9.42578125" bestFit="1" customWidth="1"/>
    <col min="2" max="2" width="11.85546875" bestFit="1" customWidth="1"/>
    <col min="3" max="3" width="6.28515625" bestFit="1" customWidth="1"/>
    <col min="7" max="7" width="9.42578125" bestFit="1" customWidth="1"/>
    <col min="8" max="8" width="11.85546875" bestFit="1" customWidth="1"/>
    <col min="9" max="9" width="6" bestFit="1" customWidth="1"/>
    <col min="10" max="10" width="12.42578125" bestFit="1" customWidth="1"/>
    <col min="11" max="11" width="9.42578125" bestFit="1" customWidth="1"/>
    <col min="12" max="12" width="11.85546875" bestFit="1" customWidth="1"/>
    <col min="14" max="15" width="11.85546875" bestFit="1" customWidth="1"/>
    <col min="16" max="16" width="12" bestFit="1" customWidth="1"/>
    <col min="18" max="19" width="11.85546875" bestFit="1" customWidth="1"/>
    <col min="23" max="23" width="18" bestFit="1" customWidth="1"/>
  </cols>
  <sheetData>
    <row r="1" spans="1:9" x14ac:dyDescent="0.25">
      <c r="A1" t="s">
        <v>145</v>
      </c>
      <c r="B1" t="s">
        <v>5</v>
      </c>
      <c r="C1" t="s">
        <v>146</v>
      </c>
      <c r="G1" t="s">
        <v>145</v>
      </c>
      <c r="H1" t="s">
        <v>5</v>
      </c>
      <c r="I1" t="s">
        <v>147</v>
      </c>
    </row>
    <row r="2" spans="1:9" x14ac:dyDescent="0.25">
      <c r="A2" t="s">
        <v>148</v>
      </c>
      <c r="B2" t="s">
        <v>8</v>
      </c>
      <c r="C2">
        <v>16100</v>
      </c>
      <c r="G2" t="s">
        <v>148</v>
      </c>
      <c r="H2" t="s">
        <v>8</v>
      </c>
      <c r="I2">
        <v>90000</v>
      </c>
    </row>
    <row r="3" spans="1:9" x14ac:dyDescent="0.25">
      <c r="A3" t="s">
        <v>148</v>
      </c>
      <c r="B3" t="s">
        <v>15</v>
      </c>
      <c r="C3">
        <v>89100</v>
      </c>
      <c r="G3" t="s">
        <v>148</v>
      </c>
      <c r="H3" t="s">
        <v>15</v>
      </c>
      <c r="I3">
        <v>92000</v>
      </c>
    </row>
    <row r="4" spans="1:9" x14ac:dyDescent="0.25">
      <c r="A4" t="s">
        <v>148</v>
      </c>
      <c r="B4" t="s">
        <v>149</v>
      </c>
      <c r="C4">
        <v>72700</v>
      </c>
      <c r="G4" t="s">
        <v>148</v>
      </c>
      <c r="H4" t="s">
        <v>149</v>
      </c>
      <c r="I4">
        <v>88000</v>
      </c>
    </row>
    <row r="5" spans="1:9" x14ac:dyDescent="0.25">
      <c r="A5" t="s">
        <v>148</v>
      </c>
      <c r="B5" t="s">
        <v>17</v>
      </c>
      <c r="C5">
        <v>77700</v>
      </c>
      <c r="G5" t="s">
        <v>148</v>
      </c>
      <c r="H5" t="s">
        <v>17</v>
      </c>
      <c r="I5">
        <v>89000</v>
      </c>
    </row>
    <row r="6" spans="1:9" x14ac:dyDescent="0.25">
      <c r="A6" t="s">
        <v>148</v>
      </c>
      <c r="B6" t="s">
        <v>150</v>
      </c>
      <c r="C6">
        <v>12500</v>
      </c>
      <c r="G6" t="s">
        <v>148</v>
      </c>
      <c r="H6" t="s">
        <v>150</v>
      </c>
      <c r="I6">
        <v>95000</v>
      </c>
    </row>
    <row r="7" spans="1:9" x14ac:dyDescent="0.25">
      <c r="A7" t="s">
        <v>103</v>
      </c>
      <c r="B7" t="s">
        <v>8</v>
      </c>
      <c r="C7">
        <v>47600</v>
      </c>
      <c r="G7" t="s">
        <v>103</v>
      </c>
      <c r="H7" t="s">
        <v>8</v>
      </c>
      <c r="I7">
        <v>56000</v>
      </c>
    </row>
    <row r="8" spans="1:9" x14ac:dyDescent="0.25">
      <c r="A8" t="s">
        <v>103</v>
      </c>
      <c r="B8" t="s">
        <v>15</v>
      </c>
      <c r="C8">
        <v>84200</v>
      </c>
      <c r="G8" t="s">
        <v>103</v>
      </c>
      <c r="H8" t="s">
        <v>15</v>
      </c>
      <c r="I8">
        <v>50000</v>
      </c>
    </row>
    <row r="9" spans="1:9" x14ac:dyDescent="0.25">
      <c r="A9" t="s">
        <v>103</v>
      </c>
      <c r="B9" t="s">
        <v>149</v>
      </c>
      <c r="C9">
        <v>44400</v>
      </c>
      <c r="G9" t="s">
        <v>103</v>
      </c>
      <c r="H9" t="s">
        <v>149</v>
      </c>
      <c r="I9">
        <v>49000</v>
      </c>
    </row>
    <row r="10" spans="1:9" x14ac:dyDescent="0.25">
      <c r="A10" t="s">
        <v>103</v>
      </c>
      <c r="B10" t="s">
        <v>17</v>
      </c>
      <c r="C10">
        <v>33800</v>
      </c>
      <c r="G10" t="s">
        <v>103</v>
      </c>
      <c r="H10" t="s">
        <v>17</v>
      </c>
      <c r="I10">
        <v>50000</v>
      </c>
    </row>
    <row r="11" spans="1:9" x14ac:dyDescent="0.25">
      <c r="A11" t="s">
        <v>103</v>
      </c>
      <c r="B11" t="s">
        <v>150</v>
      </c>
      <c r="C11">
        <v>63000</v>
      </c>
      <c r="G11" t="s">
        <v>103</v>
      </c>
      <c r="H11" t="s">
        <v>150</v>
      </c>
      <c r="I11">
        <v>67000</v>
      </c>
    </row>
    <row r="12" spans="1:9" x14ac:dyDescent="0.25">
      <c r="A12" t="s">
        <v>104</v>
      </c>
      <c r="B12" t="s">
        <v>8</v>
      </c>
      <c r="C12">
        <v>28800</v>
      </c>
      <c r="G12" t="s">
        <v>106</v>
      </c>
      <c r="H12" t="s">
        <v>8</v>
      </c>
      <c r="I12">
        <v>69000</v>
      </c>
    </row>
    <row r="13" spans="1:9" x14ac:dyDescent="0.25">
      <c r="A13" t="s">
        <v>104</v>
      </c>
      <c r="B13" t="s">
        <v>15</v>
      </c>
      <c r="C13">
        <v>55300</v>
      </c>
      <c r="G13" t="s">
        <v>106</v>
      </c>
      <c r="H13" t="s">
        <v>15</v>
      </c>
      <c r="I13">
        <v>45000</v>
      </c>
    </row>
    <row r="14" spans="1:9" x14ac:dyDescent="0.25">
      <c r="A14" t="s">
        <v>104</v>
      </c>
      <c r="B14" t="s">
        <v>149</v>
      </c>
      <c r="C14">
        <v>86900</v>
      </c>
      <c r="G14" t="s">
        <v>106</v>
      </c>
      <c r="H14" t="s">
        <v>149</v>
      </c>
      <c r="I14">
        <v>78000</v>
      </c>
    </row>
    <row r="15" spans="1:9" x14ac:dyDescent="0.25">
      <c r="A15" t="s">
        <v>104</v>
      </c>
      <c r="B15" t="s">
        <v>17</v>
      </c>
      <c r="C15">
        <v>28700</v>
      </c>
      <c r="G15" t="s">
        <v>106</v>
      </c>
      <c r="H15" t="s">
        <v>17</v>
      </c>
      <c r="I15">
        <v>89000</v>
      </c>
    </row>
    <row r="16" spans="1:9" x14ac:dyDescent="0.25">
      <c r="A16" t="s">
        <v>104</v>
      </c>
      <c r="B16" t="s">
        <v>150</v>
      </c>
      <c r="C16">
        <v>44900</v>
      </c>
      <c r="G16" t="s">
        <v>106</v>
      </c>
      <c r="H16" t="s">
        <v>150</v>
      </c>
      <c r="I16">
        <v>67000</v>
      </c>
    </row>
    <row r="18" spans="13:20" x14ac:dyDescent="0.25">
      <c r="M18" t="s">
        <v>145</v>
      </c>
      <c r="N18" t="s">
        <v>5</v>
      </c>
      <c r="O18" t="s">
        <v>146</v>
      </c>
      <c r="R18" t="s">
        <v>145</v>
      </c>
      <c r="S18" t="s">
        <v>5</v>
      </c>
      <c r="T18" t="s">
        <v>147</v>
      </c>
    </row>
    <row r="19" spans="13:20" x14ac:dyDescent="0.25">
      <c r="M19" s="20" t="s">
        <v>148</v>
      </c>
      <c r="N19" s="20" t="s">
        <v>8</v>
      </c>
      <c r="O19" s="20">
        <v>16100</v>
      </c>
      <c r="R19" s="20" t="s">
        <v>148</v>
      </c>
      <c r="S19" s="20" t="s">
        <v>8</v>
      </c>
      <c r="T19" s="20">
        <v>90000</v>
      </c>
    </row>
    <row r="20" spans="13:20" x14ac:dyDescent="0.25">
      <c r="M20" s="20" t="s">
        <v>148</v>
      </c>
      <c r="N20" s="20" t="s">
        <v>15</v>
      </c>
      <c r="O20" s="20">
        <v>89100</v>
      </c>
      <c r="R20" s="20" t="s">
        <v>148</v>
      </c>
      <c r="S20" s="20" t="s">
        <v>15</v>
      </c>
      <c r="T20" s="20">
        <v>92000</v>
      </c>
    </row>
    <row r="21" spans="13:20" x14ac:dyDescent="0.25">
      <c r="M21" s="20" t="s">
        <v>148</v>
      </c>
      <c r="N21" s="20" t="s">
        <v>149</v>
      </c>
      <c r="O21" s="20">
        <v>72700</v>
      </c>
      <c r="R21" s="20" t="s">
        <v>148</v>
      </c>
      <c r="S21" s="20" t="s">
        <v>149</v>
      </c>
      <c r="T21" s="20">
        <v>88000</v>
      </c>
    </row>
    <row r="22" spans="13:20" x14ac:dyDescent="0.25">
      <c r="M22" s="20" t="s">
        <v>148</v>
      </c>
      <c r="N22" s="20" t="s">
        <v>17</v>
      </c>
      <c r="O22" s="20">
        <v>77700</v>
      </c>
      <c r="R22" s="20" t="s">
        <v>148</v>
      </c>
      <c r="S22" s="20" t="s">
        <v>17</v>
      </c>
      <c r="T22" s="20">
        <v>89000</v>
      </c>
    </row>
    <row r="23" spans="13:20" x14ac:dyDescent="0.25">
      <c r="M23" s="20" t="s">
        <v>148</v>
      </c>
      <c r="N23" s="20" t="s">
        <v>150</v>
      </c>
      <c r="O23" s="20">
        <v>12500</v>
      </c>
      <c r="R23" s="20" t="s">
        <v>148</v>
      </c>
      <c r="S23" s="20" t="s">
        <v>150</v>
      </c>
      <c r="T23" s="20">
        <v>95000</v>
      </c>
    </row>
    <row r="24" spans="13:20" x14ac:dyDescent="0.25">
      <c r="M24" s="20" t="s">
        <v>103</v>
      </c>
      <c r="N24" s="20" t="s">
        <v>8</v>
      </c>
      <c r="O24" s="20">
        <v>47600</v>
      </c>
      <c r="R24" s="20" t="s">
        <v>103</v>
      </c>
      <c r="S24" s="20" t="s">
        <v>8</v>
      </c>
      <c r="T24" s="20">
        <v>56000</v>
      </c>
    </row>
    <row r="25" spans="13:20" x14ac:dyDescent="0.25">
      <c r="M25" s="20" t="s">
        <v>103</v>
      </c>
      <c r="N25" s="20" t="s">
        <v>15</v>
      </c>
      <c r="O25" s="20">
        <v>84200</v>
      </c>
      <c r="R25" s="20" t="s">
        <v>103</v>
      </c>
      <c r="S25" s="20" t="s">
        <v>15</v>
      </c>
      <c r="T25" s="20">
        <v>50000</v>
      </c>
    </row>
    <row r="26" spans="13:20" x14ac:dyDescent="0.25">
      <c r="M26" s="20" t="s">
        <v>103</v>
      </c>
      <c r="N26" s="20" t="s">
        <v>149</v>
      </c>
      <c r="O26" s="20">
        <v>44400</v>
      </c>
      <c r="R26" s="20" t="s">
        <v>103</v>
      </c>
      <c r="S26" s="20" t="s">
        <v>149</v>
      </c>
      <c r="T26" s="20">
        <v>49000</v>
      </c>
    </row>
    <row r="27" spans="13:20" x14ac:dyDescent="0.25">
      <c r="M27" s="20" t="s">
        <v>103</v>
      </c>
      <c r="N27" s="20" t="s">
        <v>17</v>
      </c>
      <c r="O27" s="20">
        <v>33800</v>
      </c>
      <c r="R27" s="20" t="s">
        <v>103</v>
      </c>
      <c r="S27" s="20" t="s">
        <v>17</v>
      </c>
      <c r="T27" s="20">
        <v>50000</v>
      </c>
    </row>
    <row r="28" spans="13:20" x14ac:dyDescent="0.25">
      <c r="M28" s="20" t="s">
        <v>103</v>
      </c>
      <c r="N28" s="20" t="s">
        <v>150</v>
      </c>
      <c r="O28" s="20">
        <v>63000</v>
      </c>
      <c r="R28" s="20" t="s">
        <v>103</v>
      </c>
      <c r="S28" s="20" t="s">
        <v>150</v>
      </c>
      <c r="T28" s="20">
        <v>67000</v>
      </c>
    </row>
    <row r="29" spans="13:20" x14ac:dyDescent="0.25">
      <c r="M29" s="45" t="s">
        <v>104</v>
      </c>
      <c r="N29" s="45" t="s">
        <v>8</v>
      </c>
      <c r="O29" s="45">
        <v>28800</v>
      </c>
      <c r="R29" s="46" t="s">
        <v>106</v>
      </c>
      <c r="S29" s="46" t="s">
        <v>8</v>
      </c>
      <c r="T29" s="46">
        <v>69000</v>
      </c>
    </row>
    <row r="30" spans="13:20" x14ac:dyDescent="0.25">
      <c r="M30" s="45" t="s">
        <v>104</v>
      </c>
      <c r="N30" s="45" t="s">
        <v>15</v>
      </c>
      <c r="O30" s="45">
        <v>55300</v>
      </c>
      <c r="R30" s="46" t="s">
        <v>106</v>
      </c>
      <c r="S30" s="46" t="s">
        <v>15</v>
      </c>
      <c r="T30" s="46">
        <v>45000</v>
      </c>
    </row>
    <row r="31" spans="13:20" x14ac:dyDescent="0.25">
      <c r="M31" s="45" t="s">
        <v>104</v>
      </c>
      <c r="N31" s="45" t="s">
        <v>149</v>
      </c>
      <c r="O31" s="45">
        <v>86900</v>
      </c>
      <c r="R31" s="46" t="s">
        <v>106</v>
      </c>
      <c r="S31" s="46" t="s">
        <v>149</v>
      </c>
      <c r="T31" s="46">
        <v>78000</v>
      </c>
    </row>
    <row r="32" spans="13:20" x14ac:dyDescent="0.25">
      <c r="M32" s="45" t="s">
        <v>104</v>
      </c>
      <c r="N32" s="45" t="s">
        <v>17</v>
      </c>
      <c r="O32" s="45">
        <v>28700</v>
      </c>
      <c r="R32" s="46" t="s">
        <v>106</v>
      </c>
      <c r="S32" s="46" t="s">
        <v>17</v>
      </c>
      <c r="T32" s="46">
        <v>89000</v>
      </c>
    </row>
    <row r="33" spans="13:20" x14ac:dyDescent="0.25">
      <c r="M33" s="45" t="s">
        <v>104</v>
      </c>
      <c r="N33" s="45" t="s">
        <v>150</v>
      </c>
      <c r="O33" s="45">
        <v>44900</v>
      </c>
      <c r="R33" s="46" t="s">
        <v>106</v>
      </c>
      <c r="S33" s="46" t="s">
        <v>150</v>
      </c>
      <c r="T33" s="46">
        <v>67000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32B9B-177F-48B7-9593-D9705129D2DB}">
  <dimension ref="A1:BI62"/>
  <sheetViews>
    <sheetView topLeftCell="AV1" workbookViewId="0">
      <selection activeCell="BA12" sqref="BA12"/>
    </sheetView>
  </sheetViews>
  <sheetFormatPr defaultRowHeight="15" x14ac:dyDescent="0.25"/>
  <cols>
    <col min="1" max="1" width="10.7109375" bestFit="1" customWidth="1"/>
    <col min="2" max="2" width="11.85546875" bestFit="1" customWidth="1"/>
    <col min="3" max="3" width="6.7109375" bestFit="1" customWidth="1"/>
    <col min="10" max="10" width="15.85546875" bestFit="1" customWidth="1"/>
    <col min="11" max="11" width="13.42578125" bestFit="1" customWidth="1"/>
    <col min="12" max="12" width="10.7109375" bestFit="1" customWidth="1"/>
    <col min="13" max="13" width="13.42578125" bestFit="1" customWidth="1"/>
    <col min="14" max="14" width="14.42578125" bestFit="1" customWidth="1"/>
    <col min="15" max="15" width="14.140625" bestFit="1" customWidth="1"/>
    <col min="18" max="18" width="13.140625" bestFit="1" customWidth="1"/>
    <col min="19" max="21" width="13.42578125" bestFit="1" customWidth="1"/>
    <col min="26" max="26" width="10.85546875" bestFit="1" customWidth="1"/>
    <col min="27" max="27" width="13.42578125" bestFit="1" customWidth="1"/>
    <col min="31" max="31" width="10.7109375" bestFit="1" customWidth="1"/>
    <col min="34" max="34" width="13.42578125" bestFit="1" customWidth="1"/>
    <col min="40" max="40" width="7.85546875" bestFit="1" customWidth="1"/>
    <col min="47" max="47" width="13.140625" bestFit="1" customWidth="1"/>
    <col min="48" max="48" width="12.7109375" bestFit="1" customWidth="1"/>
    <col min="49" max="49" width="10.140625" bestFit="1" customWidth="1"/>
    <col min="50" max="50" width="12.7109375" bestFit="1" customWidth="1"/>
    <col min="51" max="51" width="13.85546875" bestFit="1" customWidth="1"/>
    <col min="56" max="56" width="13.140625" bestFit="1" customWidth="1"/>
    <col min="57" max="57" width="7.85546875" bestFit="1" customWidth="1"/>
    <col min="58" max="58" width="12.7109375" bestFit="1" customWidth="1"/>
    <col min="59" max="59" width="6.140625" bestFit="1" customWidth="1"/>
    <col min="60" max="60" width="12.140625" bestFit="1" customWidth="1"/>
  </cols>
  <sheetData>
    <row r="1" spans="1:61" x14ac:dyDescent="0.25">
      <c r="A1" t="s">
        <v>22</v>
      </c>
      <c r="B1" t="s">
        <v>115</v>
      </c>
      <c r="C1" t="s">
        <v>116</v>
      </c>
      <c r="D1" s="16"/>
      <c r="R1" s="49" t="s">
        <v>22</v>
      </c>
      <c r="S1" s="49" t="s">
        <v>115</v>
      </c>
      <c r="T1" s="49" t="s">
        <v>116</v>
      </c>
      <c r="U1" s="64" t="s">
        <v>461</v>
      </c>
      <c r="V1" s="64" t="s">
        <v>434</v>
      </c>
      <c r="Z1" s="49" t="s">
        <v>458</v>
      </c>
      <c r="AA1" s="49" t="s">
        <v>459</v>
      </c>
      <c r="AE1" t="s">
        <v>22</v>
      </c>
      <c r="AF1" t="s">
        <v>115</v>
      </c>
      <c r="AG1" t="s">
        <v>116</v>
      </c>
      <c r="AH1" t="s">
        <v>461</v>
      </c>
      <c r="AI1" t="s">
        <v>462</v>
      </c>
      <c r="AN1" t="s">
        <v>463</v>
      </c>
      <c r="AO1" t="s">
        <v>200</v>
      </c>
      <c r="AP1" t="s">
        <v>152</v>
      </c>
      <c r="AQ1" t="s">
        <v>6</v>
      </c>
      <c r="BD1" s="49" t="s">
        <v>200</v>
      </c>
      <c r="BE1" s="49" t="s">
        <v>152</v>
      </c>
      <c r="BF1" s="49" t="s">
        <v>463</v>
      </c>
      <c r="BG1" s="49" t="s">
        <v>6</v>
      </c>
      <c r="BH1" s="64" t="s">
        <v>471</v>
      </c>
      <c r="BI1" s="64" t="s">
        <v>472</v>
      </c>
    </row>
    <row r="2" spans="1:61" x14ac:dyDescent="0.25">
      <c r="A2" t="s">
        <v>455</v>
      </c>
      <c r="B2" t="s">
        <v>121</v>
      </c>
      <c r="C2">
        <v>99</v>
      </c>
      <c r="R2" s="16" t="s">
        <v>455</v>
      </c>
      <c r="S2" t="s">
        <v>121</v>
      </c>
      <c r="T2" s="48">
        <v>99</v>
      </c>
      <c r="U2">
        <f>SUM($T$2:$T$8)</f>
        <v>506</v>
      </c>
      <c r="V2" s="52">
        <f>T2/U2</f>
        <v>0.19565217391304349</v>
      </c>
      <c r="Z2" s="63" t="s">
        <v>455</v>
      </c>
      <c r="AA2" s="48">
        <v>506</v>
      </c>
      <c r="AE2" s="65" t="s">
        <v>455</v>
      </c>
      <c r="AF2" s="65" t="s">
        <v>121</v>
      </c>
      <c r="AG2" s="65">
        <v>99</v>
      </c>
      <c r="AH2" s="65">
        <f>VLOOKUP(AE2,Z:AA,2,0)</f>
        <v>506</v>
      </c>
      <c r="AI2" s="66">
        <f>AG2/AH2</f>
        <v>0.19565217391304349</v>
      </c>
      <c r="AN2" t="s">
        <v>464</v>
      </c>
      <c r="AO2" t="s">
        <v>204</v>
      </c>
      <c r="AP2">
        <v>2018</v>
      </c>
      <c r="AQ2">
        <v>5880</v>
      </c>
      <c r="BD2" s="16" t="s">
        <v>204</v>
      </c>
      <c r="BE2" s="16">
        <v>2018</v>
      </c>
      <c r="BF2" t="s">
        <v>465</v>
      </c>
      <c r="BG2" s="48">
        <v>8930</v>
      </c>
      <c r="BH2">
        <f>SUM($BG$2:$BG$7)</f>
        <v>29660</v>
      </c>
      <c r="BI2" s="52">
        <f>BG2/BH2</f>
        <v>0.30107889413351313</v>
      </c>
    </row>
    <row r="3" spans="1:61" x14ac:dyDescent="0.25">
      <c r="A3" t="s">
        <v>455</v>
      </c>
      <c r="B3" t="s">
        <v>124</v>
      </c>
      <c r="C3">
        <v>69</v>
      </c>
      <c r="R3" s="16" t="s">
        <v>455</v>
      </c>
      <c r="S3" t="s">
        <v>210</v>
      </c>
      <c r="T3" s="48">
        <v>81</v>
      </c>
      <c r="U3">
        <f t="shared" ref="U3:U8" si="0">SUM($T$2:$T$8)</f>
        <v>506</v>
      </c>
      <c r="V3" s="52">
        <f t="shared" ref="V3:V8" si="1">T3/U3</f>
        <v>0.1600790513833992</v>
      </c>
      <c r="Z3" s="63" t="s">
        <v>456</v>
      </c>
      <c r="AA3" s="48">
        <v>384</v>
      </c>
      <c r="AE3" s="65" t="s">
        <v>455</v>
      </c>
      <c r="AF3" s="65" t="s">
        <v>124</v>
      </c>
      <c r="AG3" s="65">
        <v>69</v>
      </c>
      <c r="AH3" s="65">
        <f t="shared" ref="AH3:AH22" si="2">VLOOKUP(AE3,Z:AA,2,0)</f>
        <v>506</v>
      </c>
      <c r="AI3" s="66">
        <f t="shared" ref="AI3:AI22" si="3">AG3/AH3</f>
        <v>0.13636363636363635</v>
      </c>
      <c r="AN3" t="s">
        <v>104</v>
      </c>
      <c r="AO3" t="s">
        <v>204</v>
      </c>
      <c r="AP3">
        <v>2018</v>
      </c>
      <c r="AQ3">
        <v>8700</v>
      </c>
      <c r="BD3" s="16" t="s">
        <v>204</v>
      </c>
      <c r="BE3" s="16">
        <v>2018</v>
      </c>
      <c r="BF3" t="s">
        <v>148</v>
      </c>
      <c r="BG3" s="48">
        <v>2370</v>
      </c>
      <c r="BH3">
        <f t="shared" ref="BH3:BH7" si="4">SUM($BG$2:$BG$7)</f>
        <v>29660</v>
      </c>
      <c r="BI3" s="52">
        <f t="shared" ref="BI3:BI7" si="5">BG3/BH3</f>
        <v>7.9905596763317599E-2</v>
      </c>
    </row>
    <row r="4" spans="1:61" x14ac:dyDescent="0.25">
      <c r="A4" t="s">
        <v>455</v>
      </c>
      <c r="B4" t="s">
        <v>126</v>
      </c>
      <c r="C4">
        <v>33</v>
      </c>
      <c r="R4" s="16" t="s">
        <v>455</v>
      </c>
      <c r="S4" t="s">
        <v>120</v>
      </c>
      <c r="T4" s="48">
        <v>78</v>
      </c>
      <c r="U4">
        <f t="shared" si="0"/>
        <v>506</v>
      </c>
      <c r="V4" s="52">
        <f t="shared" si="1"/>
        <v>0.1541501976284585</v>
      </c>
      <c r="Z4" s="63" t="s">
        <v>457</v>
      </c>
      <c r="AA4" s="48">
        <v>392</v>
      </c>
      <c r="AE4" s="65" t="s">
        <v>455</v>
      </c>
      <c r="AF4" s="65" t="s">
        <v>126</v>
      </c>
      <c r="AG4" s="65">
        <v>33</v>
      </c>
      <c r="AH4" s="65">
        <f t="shared" si="2"/>
        <v>506</v>
      </c>
      <c r="AI4" s="66">
        <f t="shared" si="3"/>
        <v>6.5217391304347824E-2</v>
      </c>
      <c r="AN4" t="s">
        <v>103</v>
      </c>
      <c r="AO4" t="s">
        <v>204</v>
      </c>
      <c r="AP4">
        <v>2018</v>
      </c>
      <c r="AQ4">
        <v>2310</v>
      </c>
      <c r="BD4" s="16" t="s">
        <v>204</v>
      </c>
      <c r="BE4" s="16">
        <v>2018</v>
      </c>
      <c r="BF4" t="s">
        <v>106</v>
      </c>
      <c r="BG4" s="48">
        <v>1470</v>
      </c>
      <c r="BH4">
        <f t="shared" si="4"/>
        <v>29660</v>
      </c>
      <c r="BI4" s="52">
        <f t="shared" si="5"/>
        <v>4.9561699258260282E-2</v>
      </c>
    </row>
    <row r="5" spans="1:61" x14ac:dyDescent="0.25">
      <c r="A5" t="s">
        <v>455</v>
      </c>
      <c r="B5" t="s">
        <v>118</v>
      </c>
      <c r="C5">
        <v>70</v>
      </c>
      <c r="R5" s="16" t="s">
        <v>455</v>
      </c>
      <c r="S5" t="s">
        <v>118</v>
      </c>
      <c r="T5" s="48">
        <v>70</v>
      </c>
      <c r="U5">
        <f t="shared" si="0"/>
        <v>506</v>
      </c>
      <c r="V5" s="52">
        <f t="shared" si="1"/>
        <v>0.13833992094861661</v>
      </c>
      <c r="AE5" s="65" t="s">
        <v>455</v>
      </c>
      <c r="AF5" s="65" t="s">
        <v>118</v>
      </c>
      <c r="AG5" s="65">
        <v>70</v>
      </c>
      <c r="AH5" s="65">
        <f t="shared" si="2"/>
        <v>506</v>
      </c>
      <c r="AI5" s="66">
        <f t="shared" si="3"/>
        <v>0.13833992094861661</v>
      </c>
      <c r="AN5" t="s">
        <v>148</v>
      </c>
      <c r="AO5" t="s">
        <v>204</v>
      </c>
      <c r="AP5">
        <v>2018</v>
      </c>
      <c r="AQ5">
        <v>2370</v>
      </c>
      <c r="BD5" s="16" t="s">
        <v>204</v>
      </c>
      <c r="BE5" s="16">
        <v>2018</v>
      </c>
      <c r="BF5" t="s">
        <v>103</v>
      </c>
      <c r="BG5" s="48">
        <v>2310</v>
      </c>
      <c r="BH5">
        <f t="shared" si="4"/>
        <v>29660</v>
      </c>
      <c r="BI5" s="52">
        <f t="shared" si="5"/>
        <v>7.7882670262980444E-2</v>
      </c>
    </row>
    <row r="6" spans="1:61" x14ac:dyDescent="0.25">
      <c r="A6" t="s">
        <v>455</v>
      </c>
      <c r="B6" t="s">
        <v>120</v>
      </c>
      <c r="C6">
        <v>78</v>
      </c>
      <c r="R6" s="16" t="s">
        <v>455</v>
      </c>
      <c r="S6" t="s">
        <v>126</v>
      </c>
      <c r="T6" s="48">
        <v>33</v>
      </c>
      <c r="U6">
        <f t="shared" si="0"/>
        <v>506</v>
      </c>
      <c r="V6" s="52">
        <f t="shared" si="1"/>
        <v>6.5217391304347824E-2</v>
      </c>
      <c r="AE6" s="65" t="s">
        <v>455</v>
      </c>
      <c r="AF6" s="65" t="s">
        <v>120</v>
      </c>
      <c r="AG6" s="65">
        <v>78</v>
      </c>
      <c r="AH6" s="65">
        <f t="shared" si="2"/>
        <v>506</v>
      </c>
      <c r="AI6" s="66">
        <f t="shared" si="3"/>
        <v>0.1541501976284585</v>
      </c>
      <c r="AN6" t="s">
        <v>106</v>
      </c>
      <c r="AO6" t="s">
        <v>204</v>
      </c>
      <c r="AP6">
        <v>2018</v>
      </c>
      <c r="AQ6">
        <v>1470</v>
      </c>
      <c r="AX6" s="47" t="s">
        <v>469</v>
      </c>
      <c r="BD6" s="16" t="s">
        <v>204</v>
      </c>
      <c r="BE6" s="16">
        <v>2018</v>
      </c>
      <c r="BF6" t="s">
        <v>104</v>
      </c>
      <c r="BG6" s="48">
        <v>8700</v>
      </c>
      <c r="BH6">
        <f t="shared" si="4"/>
        <v>29660</v>
      </c>
      <c r="BI6" s="52">
        <f t="shared" si="5"/>
        <v>0.2933243425488874</v>
      </c>
    </row>
    <row r="7" spans="1:61" x14ac:dyDescent="0.25">
      <c r="A7" t="s">
        <v>455</v>
      </c>
      <c r="B7" t="s">
        <v>123</v>
      </c>
      <c r="C7">
        <v>76</v>
      </c>
      <c r="K7" s="47" t="s">
        <v>22</v>
      </c>
      <c r="L7" s="47" t="s">
        <v>115</v>
      </c>
      <c r="M7" t="s">
        <v>459</v>
      </c>
      <c r="N7" t="s">
        <v>460</v>
      </c>
      <c r="R7" s="16" t="s">
        <v>455</v>
      </c>
      <c r="S7" t="s">
        <v>123</v>
      </c>
      <c r="T7" s="48">
        <v>76</v>
      </c>
      <c r="U7">
        <f t="shared" si="0"/>
        <v>506</v>
      </c>
      <c r="V7" s="52">
        <f t="shared" si="1"/>
        <v>0.15019762845849802</v>
      </c>
      <c r="AE7" s="65" t="s">
        <v>455</v>
      </c>
      <c r="AF7" s="65" t="s">
        <v>123</v>
      </c>
      <c r="AG7" s="65">
        <v>76</v>
      </c>
      <c r="AH7" s="65">
        <f t="shared" si="2"/>
        <v>506</v>
      </c>
      <c r="AI7" s="66">
        <f t="shared" si="3"/>
        <v>0.15019762845849802</v>
      </c>
      <c r="AN7" t="s">
        <v>465</v>
      </c>
      <c r="AO7" t="s">
        <v>204</v>
      </c>
      <c r="AP7">
        <v>2018</v>
      </c>
      <c r="AQ7">
        <v>8930</v>
      </c>
      <c r="AU7" s="47" t="s">
        <v>200</v>
      </c>
      <c r="AV7" s="47" t="s">
        <v>152</v>
      </c>
      <c r="AW7" s="47" t="s">
        <v>463</v>
      </c>
      <c r="AX7" t="s">
        <v>468</v>
      </c>
      <c r="AY7" t="s">
        <v>470</v>
      </c>
      <c r="BD7" s="16" t="s">
        <v>204</v>
      </c>
      <c r="BE7" s="16">
        <v>2018</v>
      </c>
      <c r="BF7" t="s">
        <v>464</v>
      </c>
      <c r="BG7" s="48">
        <v>5880</v>
      </c>
      <c r="BH7">
        <f t="shared" si="4"/>
        <v>29660</v>
      </c>
      <c r="BI7" s="52">
        <f t="shared" si="5"/>
        <v>0.19824679703304113</v>
      </c>
    </row>
    <row r="8" spans="1:61" x14ac:dyDescent="0.25">
      <c r="A8" t="s">
        <v>455</v>
      </c>
      <c r="B8" t="s">
        <v>210</v>
      </c>
      <c r="C8">
        <v>81</v>
      </c>
      <c r="K8" t="s">
        <v>455</v>
      </c>
      <c r="L8" t="s">
        <v>121</v>
      </c>
      <c r="M8" s="48">
        <v>99</v>
      </c>
      <c r="N8" s="51">
        <v>0.19565217391304349</v>
      </c>
      <c r="R8" s="50" t="s">
        <v>455</v>
      </c>
      <c r="S8" t="s">
        <v>124</v>
      </c>
      <c r="T8" s="48">
        <v>69</v>
      </c>
      <c r="U8">
        <f t="shared" si="0"/>
        <v>506</v>
      </c>
      <c r="V8" s="52">
        <f t="shared" si="1"/>
        <v>0.13636363636363635</v>
      </c>
      <c r="AE8" s="65" t="s">
        <v>455</v>
      </c>
      <c r="AF8" s="65" t="s">
        <v>210</v>
      </c>
      <c r="AG8" s="65">
        <v>81</v>
      </c>
      <c r="AH8" s="65">
        <f t="shared" si="2"/>
        <v>506</v>
      </c>
      <c r="AI8" s="66">
        <f t="shared" si="3"/>
        <v>0.1600790513833992</v>
      </c>
      <c r="AN8" t="s">
        <v>464</v>
      </c>
      <c r="AO8" t="s">
        <v>466</v>
      </c>
      <c r="AP8">
        <v>2018</v>
      </c>
      <c r="AQ8">
        <v>2480</v>
      </c>
      <c r="AU8" t="s">
        <v>204</v>
      </c>
      <c r="AV8">
        <v>2018</v>
      </c>
      <c r="AW8" t="s">
        <v>465</v>
      </c>
      <c r="AX8" s="48">
        <v>8930</v>
      </c>
      <c r="AY8" s="51">
        <v>0.30107889413351313</v>
      </c>
    </row>
    <row r="9" spans="1:61" x14ac:dyDescent="0.25">
      <c r="A9" t="s">
        <v>456</v>
      </c>
      <c r="B9" t="s">
        <v>121</v>
      </c>
      <c r="C9">
        <v>29</v>
      </c>
      <c r="K9" t="s">
        <v>455</v>
      </c>
      <c r="L9" t="s">
        <v>210</v>
      </c>
      <c r="M9" s="48">
        <v>81</v>
      </c>
      <c r="N9" s="51">
        <v>0.1600790513833992</v>
      </c>
      <c r="AE9" s="67" t="s">
        <v>456</v>
      </c>
      <c r="AF9" s="67" t="s">
        <v>121</v>
      </c>
      <c r="AG9" s="67">
        <v>29</v>
      </c>
      <c r="AH9" s="67">
        <f t="shared" si="2"/>
        <v>384</v>
      </c>
      <c r="AI9" s="68">
        <f t="shared" si="3"/>
        <v>7.5520833333333329E-2</v>
      </c>
      <c r="AN9" t="s">
        <v>104</v>
      </c>
      <c r="AO9" t="s">
        <v>466</v>
      </c>
      <c r="AP9">
        <v>2018</v>
      </c>
      <c r="AQ9">
        <v>5400</v>
      </c>
      <c r="AU9" t="s">
        <v>204</v>
      </c>
      <c r="AV9">
        <v>2018</v>
      </c>
      <c r="AW9" t="s">
        <v>148</v>
      </c>
      <c r="AX9" s="48">
        <v>2370</v>
      </c>
      <c r="AY9" s="51">
        <v>7.9905596763317599E-2</v>
      </c>
    </row>
    <row r="10" spans="1:61" x14ac:dyDescent="0.25">
      <c r="A10" t="s">
        <v>456</v>
      </c>
      <c r="B10" t="s">
        <v>124</v>
      </c>
      <c r="C10">
        <v>27</v>
      </c>
      <c r="K10" t="s">
        <v>455</v>
      </c>
      <c r="L10" t="s">
        <v>120</v>
      </c>
      <c r="M10" s="48">
        <v>78</v>
      </c>
      <c r="N10" s="51">
        <v>0.1541501976284585</v>
      </c>
      <c r="AE10" s="67" t="s">
        <v>456</v>
      </c>
      <c r="AF10" s="67" t="s">
        <v>124</v>
      </c>
      <c r="AG10" s="67">
        <v>27</v>
      </c>
      <c r="AH10" s="67">
        <f t="shared" si="2"/>
        <v>384</v>
      </c>
      <c r="AI10" s="68">
        <f t="shared" si="3"/>
        <v>7.03125E-2</v>
      </c>
      <c r="AN10" t="s">
        <v>103</v>
      </c>
      <c r="AO10" t="s">
        <v>466</v>
      </c>
      <c r="AP10">
        <v>2018</v>
      </c>
      <c r="AQ10">
        <v>5020</v>
      </c>
      <c r="AU10" t="s">
        <v>204</v>
      </c>
      <c r="AV10">
        <v>2018</v>
      </c>
      <c r="AW10" t="s">
        <v>106</v>
      </c>
      <c r="AX10" s="48">
        <v>1470</v>
      </c>
      <c r="AY10" s="51">
        <v>4.9561699258260282E-2</v>
      </c>
    </row>
    <row r="11" spans="1:61" x14ac:dyDescent="0.25">
      <c r="A11" t="s">
        <v>456</v>
      </c>
      <c r="B11" t="s">
        <v>126</v>
      </c>
      <c r="C11">
        <v>99</v>
      </c>
      <c r="K11" t="s">
        <v>455</v>
      </c>
      <c r="L11" t="s">
        <v>118</v>
      </c>
      <c r="M11" s="48">
        <v>70</v>
      </c>
      <c r="N11" s="51">
        <v>0.13833992094861661</v>
      </c>
      <c r="AE11" s="67" t="s">
        <v>456</v>
      </c>
      <c r="AF11" s="67" t="s">
        <v>126</v>
      </c>
      <c r="AG11" s="67">
        <v>99</v>
      </c>
      <c r="AH11" s="67">
        <f t="shared" si="2"/>
        <v>384</v>
      </c>
      <c r="AI11" s="68">
        <f t="shared" si="3"/>
        <v>0.2578125</v>
      </c>
      <c r="AN11" t="s">
        <v>148</v>
      </c>
      <c r="AO11" t="s">
        <v>466</v>
      </c>
      <c r="AP11">
        <v>2018</v>
      </c>
      <c r="AQ11">
        <v>2930</v>
      </c>
      <c r="AU11" t="s">
        <v>204</v>
      </c>
      <c r="AV11">
        <v>2018</v>
      </c>
      <c r="AW11" t="s">
        <v>103</v>
      </c>
      <c r="AX11" s="48">
        <v>2310</v>
      </c>
      <c r="AY11" s="51">
        <v>7.7882670262980444E-2</v>
      </c>
    </row>
    <row r="12" spans="1:61" x14ac:dyDescent="0.25">
      <c r="A12" t="s">
        <v>456</v>
      </c>
      <c r="B12" t="s">
        <v>118</v>
      </c>
      <c r="C12">
        <v>24</v>
      </c>
      <c r="K12" t="s">
        <v>455</v>
      </c>
      <c r="L12" t="s">
        <v>126</v>
      </c>
      <c r="M12" s="48">
        <v>33</v>
      </c>
      <c r="N12" s="51">
        <v>6.5217391304347824E-2</v>
      </c>
      <c r="AE12" s="67" t="s">
        <v>456</v>
      </c>
      <c r="AF12" s="67" t="s">
        <v>118</v>
      </c>
      <c r="AG12" s="67">
        <v>24</v>
      </c>
      <c r="AH12" s="67">
        <f t="shared" si="2"/>
        <v>384</v>
      </c>
      <c r="AI12" s="68">
        <f t="shared" si="3"/>
        <v>6.25E-2</v>
      </c>
      <c r="AN12" t="s">
        <v>106</v>
      </c>
      <c r="AO12" t="s">
        <v>466</v>
      </c>
      <c r="AP12">
        <v>2018</v>
      </c>
      <c r="AQ12">
        <v>8390</v>
      </c>
      <c r="AU12" t="s">
        <v>204</v>
      </c>
      <c r="AV12">
        <v>2018</v>
      </c>
      <c r="AW12" t="s">
        <v>104</v>
      </c>
      <c r="AX12" s="48">
        <v>8700</v>
      </c>
      <c r="AY12" s="51">
        <v>0.2933243425488874</v>
      </c>
    </row>
    <row r="13" spans="1:61" x14ac:dyDescent="0.25">
      <c r="A13" t="s">
        <v>456</v>
      </c>
      <c r="B13" t="s">
        <v>120</v>
      </c>
      <c r="C13">
        <v>96</v>
      </c>
      <c r="K13" t="s">
        <v>455</v>
      </c>
      <c r="L13" t="s">
        <v>123</v>
      </c>
      <c r="M13" s="48">
        <v>76</v>
      </c>
      <c r="N13" s="51">
        <v>0.15019762845849802</v>
      </c>
      <c r="AE13" s="67" t="s">
        <v>456</v>
      </c>
      <c r="AF13" s="67" t="s">
        <v>120</v>
      </c>
      <c r="AG13" s="67">
        <v>96</v>
      </c>
      <c r="AH13" s="67">
        <f t="shared" si="2"/>
        <v>384</v>
      </c>
      <c r="AI13" s="68">
        <f t="shared" si="3"/>
        <v>0.25</v>
      </c>
      <c r="AN13" t="s">
        <v>465</v>
      </c>
      <c r="AO13" t="s">
        <v>466</v>
      </c>
      <c r="AP13">
        <v>2018</v>
      </c>
      <c r="AQ13">
        <v>2790</v>
      </c>
      <c r="AU13" t="s">
        <v>204</v>
      </c>
      <c r="AV13">
        <v>2018</v>
      </c>
      <c r="AW13" t="s">
        <v>464</v>
      </c>
      <c r="AX13" s="48">
        <v>5880</v>
      </c>
      <c r="AY13" s="51">
        <v>0.19824679703304113</v>
      </c>
    </row>
    <row r="14" spans="1:61" x14ac:dyDescent="0.25">
      <c r="A14" t="s">
        <v>456</v>
      </c>
      <c r="B14" t="s">
        <v>123</v>
      </c>
      <c r="C14">
        <v>96</v>
      </c>
      <c r="K14" t="s">
        <v>455</v>
      </c>
      <c r="L14" t="s">
        <v>124</v>
      </c>
      <c r="M14" s="48">
        <v>69</v>
      </c>
      <c r="N14" s="51">
        <v>0.13636363636363635</v>
      </c>
      <c r="AE14" s="67" t="s">
        <v>456</v>
      </c>
      <c r="AF14" s="67" t="s">
        <v>123</v>
      </c>
      <c r="AG14" s="67">
        <v>96</v>
      </c>
      <c r="AH14" s="67">
        <f t="shared" si="2"/>
        <v>384</v>
      </c>
      <c r="AI14" s="68">
        <f t="shared" si="3"/>
        <v>0.25</v>
      </c>
      <c r="AN14" t="s">
        <v>464</v>
      </c>
      <c r="AO14" t="s">
        <v>467</v>
      </c>
      <c r="AP14">
        <v>2018</v>
      </c>
      <c r="AQ14">
        <v>1430</v>
      </c>
      <c r="AU14" t="s">
        <v>204</v>
      </c>
      <c r="AV14">
        <v>2019</v>
      </c>
      <c r="AW14" t="s">
        <v>465</v>
      </c>
      <c r="AX14" s="48">
        <v>1430</v>
      </c>
      <c r="AY14" s="51">
        <v>4.1960093896713617E-2</v>
      </c>
    </row>
    <row r="15" spans="1:61" x14ac:dyDescent="0.25">
      <c r="A15" t="s">
        <v>456</v>
      </c>
      <c r="B15" t="s">
        <v>210</v>
      </c>
      <c r="C15">
        <v>13</v>
      </c>
      <c r="K15" t="s">
        <v>456</v>
      </c>
      <c r="L15" t="s">
        <v>121</v>
      </c>
      <c r="M15" s="48">
        <v>29</v>
      </c>
      <c r="N15" s="51">
        <v>7.5520833333333329E-2</v>
      </c>
      <c r="R15" s="47" t="s">
        <v>458</v>
      </c>
      <c r="S15" t="s">
        <v>459</v>
      </c>
      <c r="AE15" s="67" t="s">
        <v>456</v>
      </c>
      <c r="AF15" s="67" t="s">
        <v>210</v>
      </c>
      <c r="AG15" s="67">
        <v>13</v>
      </c>
      <c r="AH15" s="67">
        <f t="shared" si="2"/>
        <v>384</v>
      </c>
      <c r="AI15" s="68">
        <f t="shared" si="3"/>
        <v>3.3854166666666664E-2</v>
      </c>
      <c r="AN15" t="s">
        <v>104</v>
      </c>
      <c r="AO15" t="s">
        <v>467</v>
      </c>
      <c r="AP15">
        <v>2018</v>
      </c>
      <c r="AQ15">
        <v>7810</v>
      </c>
      <c r="AU15" t="s">
        <v>204</v>
      </c>
      <c r="AV15">
        <v>2019</v>
      </c>
      <c r="AW15" t="s">
        <v>148</v>
      </c>
      <c r="AX15" s="48">
        <v>7640</v>
      </c>
      <c r="AY15" s="51">
        <v>0.22417840375586853</v>
      </c>
    </row>
    <row r="16" spans="1:61" x14ac:dyDescent="0.25">
      <c r="A16" t="s">
        <v>457</v>
      </c>
      <c r="B16" t="s">
        <v>121</v>
      </c>
      <c r="C16">
        <v>44</v>
      </c>
      <c r="K16" t="s">
        <v>456</v>
      </c>
      <c r="L16" t="s">
        <v>210</v>
      </c>
      <c r="M16" s="48">
        <v>13</v>
      </c>
      <c r="N16" s="51">
        <v>3.3854166666666664E-2</v>
      </c>
      <c r="R16" s="63" t="s">
        <v>455</v>
      </c>
      <c r="S16" s="48">
        <v>506</v>
      </c>
      <c r="AE16" s="69" t="s">
        <v>457</v>
      </c>
      <c r="AF16" s="69" t="s">
        <v>121</v>
      </c>
      <c r="AG16" s="69">
        <v>44</v>
      </c>
      <c r="AH16" s="69">
        <f t="shared" si="2"/>
        <v>392</v>
      </c>
      <c r="AI16" s="70">
        <f t="shared" si="3"/>
        <v>0.11224489795918367</v>
      </c>
      <c r="AN16" t="s">
        <v>103</v>
      </c>
      <c r="AO16" t="s">
        <v>467</v>
      </c>
      <c r="AP16">
        <v>2018</v>
      </c>
      <c r="AQ16">
        <v>1060</v>
      </c>
      <c r="AU16" t="s">
        <v>204</v>
      </c>
      <c r="AV16">
        <v>2019</v>
      </c>
      <c r="AW16" t="s">
        <v>106</v>
      </c>
      <c r="AX16" s="48">
        <v>8390</v>
      </c>
      <c r="AY16" s="51">
        <v>0.24618544600938966</v>
      </c>
      <c r="BD16" s="47" t="s">
        <v>200</v>
      </c>
      <c r="BE16" s="47" t="s">
        <v>152</v>
      </c>
      <c r="BF16" t="s">
        <v>468</v>
      </c>
    </row>
    <row r="17" spans="1:58" x14ac:dyDescent="0.25">
      <c r="A17" t="s">
        <v>457</v>
      </c>
      <c r="B17" t="s">
        <v>124</v>
      </c>
      <c r="C17">
        <v>55</v>
      </c>
      <c r="K17" t="s">
        <v>456</v>
      </c>
      <c r="L17" t="s">
        <v>120</v>
      </c>
      <c r="M17" s="48">
        <v>96</v>
      </c>
      <c r="N17" s="51">
        <v>0.25</v>
      </c>
      <c r="R17" s="63" t="s">
        <v>456</v>
      </c>
      <c r="S17" s="48">
        <v>384</v>
      </c>
      <c r="AE17" s="69" t="s">
        <v>457</v>
      </c>
      <c r="AF17" s="69" t="s">
        <v>124</v>
      </c>
      <c r="AG17" s="69">
        <v>55</v>
      </c>
      <c r="AH17" s="69">
        <f t="shared" si="2"/>
        <v>392</v>
      </c>
      <c r="AI17" s="70">
        <f t="shared" si="3"/>
        <v>0.14030612244897958</v>
      </c>
      <c r="AN17" t="s">
        <v>148</v>
      </c>
      <c r="AO17" t="s">
        <v>467</v>
      </c>
      <c r="AP17">
        <v>2018</v>
      </c>
      <c r="AQ17">
        <v>6550</v>
      </c>
      <c r="AU17" t="s">
        <v>204</v>
      </c>
      <c r="AV17">
        <v>2019</v>
      </c>
      <c r="AW17" t="s">
        <v>103</v>
      </c>
      <c r="AX17" s="48">
        <v>7980</v>
      </c>
      <c r="AY17" s="51">
        <v>0.23415492957746478</v>
      </c>
      <c r="BD17" t="s">
        <v>204</v>
      </c>
      <c r="BE17">
        <v>2018</v>
      </c>
      <c r="BF17" s="48">
        <v>29660</v>
      </c>
    </row>
    <row r="18" spans="1:58" x14ac:dyDescent="0.25">
      <c r="A18" t="s">
        <v>457</v>
      </c>
      <c r="B18" t="s">
        <v>126</v>
      </c>
      <c r="C18">
        <v>87</v>
      </c>
      <c r="K18" t="s">
        <v>456</v>
      </c>
      <c r="L18" t="s">
        <v>118</v>
      </c>
      <c r="M18" s="48">
        <v>24</v>
      </c>
      <c r="N18" s="51">
        <v>6.25E-2</v>
      </c>
      <c r="R18" s="63" t="s">
        <v>457</v>
      </c>
      <c r="S18" s="48">
        <v>392</v>
      </c>
      <c r="AE18" s="69" t="s">
        <v>457</v>
      </c>
      <c r="AF18" s="69" t="s">
        <v>126</v>
      </c>
      <c r="AG18" s="69">
        <v>87</v>
      </c>
      <c r="AH18" s="69">
        <f t="shared" si="2"/>
        <v>392</v>
      </c>
      <c r="AI18" s="70">
        <f t="shared" si="3"/>
        <v>0.22193877551020408</v>
      </c>
      <c r="AN18" t="s">
        <v>106</v>
      </c>
      <c r="AO18" t="s">
        <v>467</v>
      </c>
      <c r="AP18">
        <v>2018</v>
      </c>
      <c r="AQ18">
        <v>4980</v>
      </c>
      <c r="AU18" t="s">
        <v>204</v>
      </c>
      <c r="AV18">
        <v>2019</v>
      </c>
      <c r="AW18" t="s">
        <v>104</v>
      </c>
      <c r="AX18" s="48">
        <v>3260</v>
      </c>
      <c r="AY18" s="51">
        <v>9.5657276995305171E-2</v>
      </c>
      <c r="BD18" t="s">
        <v>204</v>
      </c>
      <c r="BE18">
        <v>2019</v>
      </c>
      <c r="BF18" s="48">
        <v>34080</v>
      </c>
    </row>
    <row r="19" spans="1:58" x14ac:dyDescent="0.25">
      <c r="A19" t="s">
        <v>457</v>
      </c>
      <c r="B19" t="s">
        <v>118</v>
      </c>
      <c r="C19">
        <v>34</v>
      </c>
      <c r="K19" t="s">
        <v>456</v>
      </c>
      <c r="L19" t="s">
        <v>126</v>
      </c>
      <c r="M19" s="48">
        <v>99</v>
      </c>
      <c r="N19" s="51">
        <v>0.2578125</v>
      </c>
      <c r="R19" s="63" t="s">
        <v>433</v>
      </c>
      <c r="S19" s="48">
        <v>1282</v>
      </c>
      <c r="AE19" s="69" t="s">
        <v>457</v>
      </c>
      <c r="AF19" s="69" t="s">
        <v>118</v>
      </c>
      <c r="AG19" s="69">
        <v>34</v>
      </c>
      <c r="AH19" s="69">
        <f t="shared" si="2"/>
        <v>392</v>
      </c>
      <c r="AI19" s="70">
        <f t="shared" si="3"/>
        <v>8.673469387755102E-2</v>
      </c>
      <c r="AN19" t="s">
        <v>465</v>
      </c>
      <c r="AO19" t="s">
        <v>467</v>
      </c>
      <c r="AP19">
        <v>2018</v>
      </c>
      <c r="AQ19">
        <v>4910</v>
      </c>
      <c r="AU19" t="s">
        <v>204</v>
      </c>
      <c r="AV19">
        <v>2019</v>
      </c>
      <c r="AW19" t="s">
        <v>464</v>
      </c>
      <c r="AX19" s="48">
        <v>5380</v>
      </c>
      <c r="AY19" s="51">
        <v>0.15786384976525822</v>
      </c>
      <c r="BD19" t="s">
        <v>204</v>
      </c>
      <c r="BE19">
        <v>2020</v>
      </c>
      <c r="BF19" s="48">
        <v>22710</v>
      </c>
    </row>
    <row r="20" spans="1:58" x14ac:dyDescent="0.25">
      <c r="A20" t="s">
        <v>457</v>
      </c>
      <c r="B20" t="s">
        <v>120</v>
      </c>
      <c r="C20">
        <v>23</v>
      </c>
      <c r="K20" t="s">
        <v>456</v>
      </c>
      <c r="L20" t="s">
        <v>123</v>
      </c>
      <c r="M20" s="48">
        <v>96</v>
      </c>
      <c r="N20" s="51">
        <v>0.25</v>
      </c>
      <c r="AE20" s="69" t="s">
        <v>457</v>
      </c>
      <c r="AF20" s="69" t="s">
        <v>120</v>
      </c>
      <c r="AG20" s="69">
        <v>23</v>
      </c>
      <c r="AH20" s="69">
        <f t="shared" si="2"/>
        <v>392</v>
      </c>
      <c r="AI20" s="70">
        <f t="shared" si="3"/>
        <v>5.8673469387755105E-2</v>
      </c>
      <c r="AN20" t="s">
        <v>464</v>
      </c>
      <c r="AO20" t="s">
        <v>204</v>
      </c>
      <c r="AP20">
        <v>2019</v>
      </c>
      <c r="AQ20">
        <v>5380</v>
      </c>
      <c r="AU20" t="s">
        <v>204</v>
      </c>
      <c r="AV20">
        <v>2020</v>
      </c>
      <c r="AW20" t="s">
        <v>465</v>
      </c>
      <c r="AX20" s="48">
        <v>4860</v>
      </c>
      <c r="AY20" s="51">
        <v>0.21400264200792601</v>
      </c>
      <c r="BD20" t="s">
        <v>466</v>
      </c>
      <c r="BE20">
        <v>2018</v>
      </c>
      <c r="BF20" s="48">
        <v>27010</v>
      </c>
    </row>
    <row r="21" spans="1:58" x14ac:dyDescent="0.25">
      <c r="A21" t="s">
        <v>457</v>
      </c>
      <c r="B21" t="s">
        <v>123</v>
      </c>
      <c r="C21">
        <v>87</v>
      </c>
      <c r="K21" t="s">
        <v>456</v>
      </c>
      <c r="L21" t="s">
        <v>124</v>
      </c>
      <c r="M21" s="48">
        <v>27</v>
      </c>
      <c r="N21" s="51">
        <v>7.03125E-2</v>
      </c>
      <c r="AE21" s="69" t="s">
        <v>457</v>
      </c>
      <c r="AF21" s="69" t="s">
        <v>123</v>
      </c>
      <c r="AG21" s="69">
        <v>87</v>
      </c>
      <c r="AH21" s="69">
        <f t="shared" si="2"/>
        <v>392</v>
      </c>
      <c r="AI21" s="70">
        <f t="shared" si="3"/>
        <v>0.22193877551020408</v>
      </c>
      <c r="AN21" t="s">
        <v>104</v>
      </c>
      <c r="AO21" t="s">
        <v>204</v>
      </c>
      <c r="AP21">
        <v>2019</v>
      </c>
      <c r="AQ21">
        <v>3260</v>
      </c>
      <c r="AU21" t="s">
        <v>204</v>
      </c>
      <c r="AV21">
        <v>2020</v>
      </c>
      <c r="AW21" t="s">
        <v>148</v>
      </c>
      <c r="AX21" s="48">
        <v>1160</v>
      </c>
      <c r="AY21" s="51">
        <v>5.1078819903126377E-2</v>
      </c>
      <c r="BD21" t="s">
        <v>466</v>
      </c>
      <c r="BE21">
        <v>2019</v>
      </c>
      <c r="BF21" s="48">
        <v>27490</v>
      </c>
    </row>
    <row r="22" spans="1:58" x14ac:dyDescent="0.25">
      <c r="A22" t="s">
        <v>457</v>
      </c>
      <c r="B22" t="s">
        <v>210</v>
      </c>
      <c r="C22">
        <v>62</v>
      </c>
      <c r="K22" t="s">
        <v>457</v>
      </c>
      <c r="L22" t="s">
        <v>121</v>
      </c>
      <c r="M22" s="48">
        <v>44</v>
      </c>
      <c r="N22" s="51">
        <v>0.11224489795918367</v>
      </c>
      <c r="AE22" s="69" t="s">
        <v>457</v>
      </c>
      <c r="AF22" s="69" t="s">
        <v>210</v>
      </c>
      <c r="AG22" s="69">
        <v>62</v>
      </c>
      <c r="AH22" s="69">
        <f t="shared" si="2"/>
        <v>392</v>
      </c>
      <c r="AI22" s="70">
        <f t="shared" si="3"/>
        <v>0.15816326530612246</v>
      </c>
      <c r="AN22" t="s">
        <v>103</v>
      </c>
      <c r="AO22" t="s">
        <v>204</v>
      </c>
      <c r="AP22">
        <v>2019</v>
      </c>
      <c r="AQ22">
        <v>7980</v>
      </c>
      <c r="AU22" t="s">
        <v>204</v>
      </c>
      <c r="AV22">
        <v>2020</v>
      </c>
      <c r="AW22" t="s">
        <v>106</v>
      </c>
      <c r="AX22" s="48">
        <v>5870</v>
      </c>
      <c r="AY22" s="51">
        <v>0.25847644209599296</v>
      </c>
      <c r="BD22" t="s">
        <v>466</v>
      </c>
      <c r="BE22">
        <v>2020</v>
      </c>
      <c r="BF22" s="48">
        <v>35890</v>
      </c>
    </row>
    <row r="23" spans="1:58" x14ac:dyDescent="0.25">
      <c r="K23" t="s">
        <v>457</v>
      </c>
      <c r="L23" t="s">
        <v>210</v>
      </c>
      <c r="M23" s="48">
        <v>62</v>
      </c>
      <c r="N23" s="51">
        <v>0.15816326530612246</v>
      </c>
      <c r="AN23" t="s">
        <v>148</v>
      </c>
      <c r="AO23" t="s">
        <v>204</v>
      </c>
      <c r="AP23">
        <v>2019</v>
      </c>
      <c r="AQ23">
        <v>7640</v>
      </c>
      <c r="AU23" t="s">
        <v>204</v>
      </c>
      <c r="AV23">
        <v>2020</v>
      </c>
      <c r="AW23" t="s">
        <v>103</v>
      </c>
      <c r="AX23" s="48">
        <v>4490</v>
      </c>
      <c r="AY23" s="51">
        <v>0.19771025979744605</v>
      </c>
      <c r="BD23" t="s">
        <v>467</v>
      </c>
      <c r="BE23">
        <v>2018</v>
      </c>
      <c r="BF23" s="48">
        <v>26740</v>
      </c>
    </row>
    <row r="24" spans="1:58" x14ac:dyDescent="0.25">
      <c r="K24" t="s">
        <v>457</v>
      </c>
      <c r="L24" t="s">
        <v>120</v>
      </c>
      <c r="M24" s="48">
        <v>23</v>
      </c>
      <c r="N24" s="51">
        <v>5.8673469387755105E-2</v>
      </c>
      <c r="AN24" t="s">
        <v>106</v>
      </c>
      <c r="AO24" t="s">
        <v>204</v>
      </c>
      <c r="AP24">
        <v>2019</v>
      </c>
      <c r="AQ24">
        <v>8390</v>
      </c>
      <c r="AU24" t="s">
        <v>204</v>
      </c>
      <c r="AV24">
        <v>2020</v>
      </c>
      <c r="AW24" t="s">
        <v>104</v>
      </c>
      <c r="AX24" s="48">
        <v>3240</v>
      </c>
      <c r="AY24" s="51">
        <v>0.14266842800528401</v>
      </c>
      <c r="BD24" t="s">
        <v>467</v>
      </c>
      <c r="BE24">
        <v>2019</v>
      </c>
      <c r="BF24" s="48">
        <v>29790</v>
      </c>
    </row>
    <row r="25" spans="1:58" x14ac:dyDescent="0.25">
      <c r="K25" t="s">
        <v>457</v>
      </c>
      <c r="L25" t="s">
        <v>118</v>
      </c>
      <c r="M25" s="48">
        <v>34</v>
      </c>
      <c r="N25" s="51">
        <v>8.673469387755102E-2</v>
      </c>
      <c r="AN25" t="s">
        <v>465</v>
      </c>
      <c r="AO25" t="s">
        <v>204</v>
      </c>
      <c r="AP25">
        <v>2019</v>
      </c>
      <c r="AQ25">
        <v>1430</v>
      </c>
      <c r="AU25" t="s">
        <v>204</v>
      </c>
      <c r="AV25">
        <v>2020</v>
      </c>
      <c r="AW25" t="s">
        <v>464</v>
      </c>
      <c r="AX25" s="48">
        <v>3090</v>
      </c>
      <c r="AY25" s="51">
        <v>0.13606340819022458</v>
      </c>
      <c r="BD25" t="s">
        <v>467</v>
      </c>
      <c r="BE25">
        <v>2020</v>
      </c>
      <c r="BF25" s="48">
        <v>34610</v>
      </c>
    </row>
    <row r="26" spans="1:58" x14ac:dyDescent="0.25">
      <c r="K26" t="s">
        <v>457</v>
      </c>
      <c r="L26" t="s">
        <v>126</v>
      </c>
      <c r="M26" s="48">
        <v>87</v>
      </c>
      <c r="N26" s="51">
        <v>0.22193877551020408</v>
      </c>
      <c r="AN26" t="s">
        <v>464</v>
      </c>
      <c r="AO26" t="s">
        <v>466</v>
      </c>
      <c r="AP26">
        <v>2019</v>
      </c>
      <c r="AQ26">
        <v>7750</v>
      </c>
      <c r="AU26" t="s">
        <v>466</v>
      </c>
      <c r="AV26">
        <v>2018</v>
      </c>
      <c r="AW26" t="s">
        <v>465</v>
      </c>
      <c r="AX26" s="48">
        <v>2790</v>
      </c>
      <c r="AY26" s="51">
        <v>0.10329507589781563</v>
      </c>
      <c r="BD26" t="s">
        <v>433</v>
      </c>
      <c r="BF26" s="48">
        <v>267980</v>
      </c>
    </row>
    <row r="27" spans="1:58" x14ac:dyDescent="0.25">
      <c r="K27" t="s">
        <v>457</v>
      </c>
      <c r="L27" t="s">
        <v>123</v>
      </c>
      <c r="M27" s="48">
        <v>87</v>
      </c>
      <c r="N27" s="51">
        <v>0.22193877551020408</v>
      </c>
      <c r="AN27" t="s">
        <v>104</v>
      </c>
      <c r="AO27" t="s">
        <v>466</v>
      </c>
      <c r="AP27">
        <v>2019</v>
      </c>
      <c r="AQ27">
        <v>5120</v>
      </c>
      <c r="AU27" t="s">
        <v>466</v>
      </c>
      <c r="AV27">
        <v>2018</v>
      </c>
      <c r="AW27" t="s">
        <v>148</v>
      </c>
      <c r="AX27" s="48">
        <v>2930</v>
      </c>
      <c r="AY27" s="51">
        <v>0.10847834135505369</v>
      </c>
    </row>
    <row r="28" spans="1:58" x14ac:dyDescent="0.25">
      <c r="K28" t="s">
        <v>457</v>
      </c>
      <c r="L28" t="s">
        <v>124</v>
      </c>
      <c r="M28" s="48">
        <v>55</v>
      </c>
      <c r="N28" s="51">
        <v>0.14030612244897958</v>
      </c>
      <c r="AN28" t="s">
        <v>103</v>
      </c>
      <c r="AO28" t="s">
        <v>466</v>
      </c>
      <c r="AP28">
        <v>2019</v>
      </c>
      <c r="AQ28">
        <v>3880</v>
      </c>
      <c r="AU28" t="s">
        <v>466</v>
      </c>
      <c r="AV28">
        <v>2018</v>
      </c>
      <c r="AW28" t="s">
        <v>106</v>
      </c>
      <c r="AX28" s="48">
        <v>8390</v>
      </c>
      <c r="AY28" s="51">
        <v>0.31062569418733804</v>
      </c>
    </row>
    <row r="29" spans="1:58" x14ac:dyDescent="0.25">
      <c r="K29" t="s">
        <v>433</v>
      </c>
      <c r="M29" s="48">
        <v>1282</v>
      </c>
      <c r="N29" s="51"/>
      <c r="AN29" t="s">
        <v>148</v>
      </c>
      <c r="AO29" t="s">
        <v>466</v>
      </c>
      <c r="AP29">
        <v>2019</v>
      </c>
      <c r="AQ29">
        <v>3160</v>
      </c>
      <c r="AU29" t="s">
        <v>466</v>
      </c>
      <c r="AV29">
        <v>2018</v>
      </c>
      <c r="AW29" t="s">
        <v>103</v>
      </c>
      <c r="AX29" s="48">
        <v>5020</v>
      </c>
      <c r="AY29" s="51">
        <v>0.18585708996667902</v>
      </c>
    </row>
    <row r="30" spans="1:58" x14ac:dyDescent="0.25">
      <c r="AN30" t="s">
        <v>106</v>
      </c>
      <c r="AO30" t="s">
        <v>466</v>
      </c>
      <c r="AP30">
        <v>2019</v>
      </c>
      <c r="AQ30">
        <v>2810</v>
      </c>
      <c r="AU30" t="s">
        <v>466</v>
      </c>
      <c r="AV30">
        <v>2018</v>
      </c>
      <c r="AW30" t="s">
        <v>104</v>
      </c>
      <c r="AX30" s="48">
        <v>5400</v>
      </c>
      <c r="AY30" s="51">
        <v>0.19992595335061089</v>
      </c>
    </row>
    <row r="31" spans="1:58" x14ac:dyDescent="0.25">
      <c r="AN31" t="s">
        <v>465</v>
      </c>
      <c r="AO31" t="s">
        <v>466</v>
      </c>
      <c r="AP31">
        <v>2019</v>
      </c>
      <c r="AQ31">
        <v>4770</v>
      </c>
      <c r="AU31" t="s">
        <v>466</v>
      </c>
      <c r="AV31">
        <v>2018</v>
      </c>
      <c r="AW31" t="s">
        <v>464</v>
      </c>
      <c r="AX31" s="48">
        <v>2480</v>
      </c>
      <c r="AY31" s="51">
        <v>9.1817845242502777E-2</v>
      </c>
    </row>
    <row r="32" spans="1:58" x14ac:dyDescent="0.25">
      <c r="AN32" t="s">
        <v>464</v>
      </c>
      <c r="AO32" t="s">
        <v>467</v>
      </c>
      <c r="AP32">
        <v>2019</v>
      </c>
      <c r="AQ32">
        <v>7440</v>
      </c>
      <c r="AU32" t="s">
        <v>466</v>
      </c>
      <c r="AV32">
        <v>2019</v>
      </c>
      <c r="AW32" t="s">
        <v>465</v>
      </c>
      <c r="AX32" s="48">
        <v>4770</v>
      </c>
      <c r="AY32" s="51">
        <v>0.17351764277919243</v>
      </c>
    </row>
    <row r="33" spans="40:51" x14ac:dyDescent="0.25">
      <c r="AN33" t="s">
        <v>104</v>
      </c>
      <c r="AO33" t="s">
        <v>467</v>
      </c>
      <c r="AP33">
        <v>2019</v>
      </c>
      <c r="AQ33">
        <v>8050</v>
      </c>
      <c r="AU33" t="s">
        <v>466</v>
      </c>
      <c r="AV33">
        <v>2019</v>
      </c>
      <c r="AW33" t="s">
        <v>148</v>
      </c>
      <c r="AX33" s="48">
        <v>3160</v>
      </c>
      <c r="AY33" s="51">
        <v>0.1149508912331757</v>
      </c>
    </row>
    <row r="34" spans="40:51" x14ac:dyDescent="0.25">
      <c r="AN34" t="s">
        <v>103</v>
      </c>
      <c r="AO34" t="s">
        <v>467</v>
      </c>
      <c r="AP34">
        <v>2019</v>
      </c>
      <c r="AQ34">
        <v>1840</v>
      </c>
      <c r="AU34" t="s">
        <v>466</v>
      </c>
      <c r="AV34">
        <v>2019</v>
      </c>
      <c r="AW34" t="s">
        <v>106</v>
      </c>
      <c r="AX34" s="48">
        <v>2810</v>
      </c>
      <c r="AY34" s="51">
        <v>0.10221898872317206</v>
      </c>
    </row>
    <row r="35" spans="40:51" x14ac:dyDescent="0.25">
      <c r="AN35" t="s">
        <v>148</v>
      </c>
      <c r="AO35" t="s">
        <v>467</v>
      </c>
      <c r="AP35">
        <v>2019</v>
      </c>
      <c r="AQ35">
        <v>3170</v>
      </c>
      <c r="AU35" t="s">
        <v>466</v>
      </c>
      <c r="AV35">
        <v>2019</v>
      </c>
      <c r="AW35" t="s">
        <v>103</v>
      </c>
      <c r="AX35" s="48">
        <v>3880</v>
      </c>
      <c r="AY35" s="51">
        <v>0.14114223353946889</v>
      </c>
    </row>
    <row r="36" spans="40:51" x14ac:dyDescent="0.25">
      <c r="AN36" t="s">
        <v>106</v>
      </c>
      <c r="AO36" t="s">
        <v>467</v>
      </c>
      <c r="AP36">
        <v>2019</v>
      </c>
      <c r="AQ36">
        <v>5760</v>
      </c>
      <c r="AU36" t="s">
        <v>466</v>
      </c>
      <c r="AV36">
        <v>2019</v>
      </c>
      <c r="AW36" t="s">
        <v>104</v>
      </c>
      <c r="AX36" s="48">
        <v>5120</v>
      </c>
      <c r="AY36" s="51">
        <v>0.18624954528919607</v>
      </c>
    </row>
    <row r="37" spans="40:51" x14ac:dyDescent="0.25">
      <c r="AN37" t="s">
        <v>465</v>
      </c>
      <c r="AO37" t="s">
        <v>467</v>
      </c>
      <c r="AP37">
        <v>2019</v>
      </c>
      <c r="AQ37">
        <v>3530</v>
      </c>
      <c r="AU37" t="s">
        <v>466</v>
      </c>
      <c r="AV37">
        <v>2019</v>
      </c>
      <c r="AW37" t="s">
        <v>464</v>
      </c>
      <c r="AX37" s="48">
        <v>7750</v>
      </c>
      <c r="AY37" s="51">
        <v>0.28192069843579481</v>
      </c>
    </row>
    <row r="38" spans="40:51" x14ac:dyDescent="0.25">
      <c r="AN38" t="s">
        <v>464</v>
      </c>
      <c r="AO38" t="s">
        <v>204</v>
      </c>
      <c r="AP38">
        <v>2020</v>
      </c>
      <c r="AQ38">
        <v>3090</v>
      </c>
      <c r="AU38" t="s">
        <v>466</v>
      </c>
      <c r="AV38">
        <v>2020</v>
      </c>
      <c r="AW38" t="s">
        <v>465</v>
      </c>
      <c r="AX38" s="48">
        <v>4210</v>
      </c>
      <c r="AY38" s="51">
        <v>0.11730286988018947</v>
      </c>
    </row>
    <row r="39" spans="40:51" x14ac:dyDescent="0.25">
      <c r="AN39" t="s">
        <v>104</v>
      </c>
      <c r="AO39" t="s">
        <v>204</v>
      </c>
      <c r="AP39">
        <v>2020</v>
      </c>
      <c r="AQ39">
        <v>3240</v>
      </c>
      <c r="AU39" t="s">
        <v>466</v>
      </c>
      <c r="AV39">
        <v>2020</v>
      </c>
      <c r="AW39" t="s">
        <v>148</v>
      </c>
      <c r="AX39" s="48">
        <v>3980</v>
      </c>
      <c r="AY39" s="51">
        <v>0.11089439955419336</v>
      </c>
    </row>
    <row r="40" spans="40:51" x14ac:dyDescent="0.25">
      <c r="AN40" t="s">
        <v>103</v>
      </c>
      <c r="AO40" t="s">
        <v>204</v>
      </c>
      <c r="AP40">
        <v>2020</v>
      </c>
      <c r="AQ40">
        <v>4490</v>
      </c>
      <c r="AU40" t="s">
        <v>466</v>
      </c>
      <c r="AV40">
        <v>2020</v>
      </c>
      <c r="AW40" t="s">
        <v>106</v>
      </c>
      <c r="AX40" s="48">
        <v>7760</v>
      </c>
      <c r="AY40" s="51">
        <v>0.21621621621621623</v>
      </c>
    </row>
    <row r="41" spans="40:51" x14ac:dyDescent="0.25">
      <c r="AN41" t="s">
        <v>148</v>
      </c>
      <c r="AO41" t="s">
        <v>204</v>
      </c>
      <c r="AP41">
        <v>2020</v>
      </c>
      <c r="AQ41">
        <v>1160</v>
      </c>
      <c r="AU41" t="s">
        <v>466</v>
      </c>
      <c r="AV41">
        <v>2020</v>
      </c>
      <c r="AW41" t="s">
        <v>103</v>
      </c>
      <c r="AX41" s="48">
        <v>3940</v>
      </c>
      <c r="AY41" s="51">
        <v>0.10977988297575926</v>
      </c>
    </row>
    <row r="42" spans="40:51" x14ac:dyDescent="0.25">
      <c r="AN42" t="s">
        <v>106</v>
      </c>
      <c r="AO42" t="s">
        <v>204</v>
      </c>
      <c r="AP42">
        <v>2020</v>
      </c>
      <c r="AQ42">
        <v>5870</v>
      </c>
      <c r="AU42" t="s">
        <v>466</v>
      </c>
      <c r="AV42">
        <v>2020</v>
      </c>
      <c r="AW42" t="s">
        <v>104</v>
      </c>
      <c r="AX42" s="48">
        <v>7480</v>
      </c>
      <c r="AY42" s="51">
        <v>0.2084146001671775</v>
      </c>
    </row>
    <row r="43" spans="40:51" x14ac:dyDescent="0.25">
      <c r="AN43" t="s">
        <v>465</v>
      </c>
      <c r="AO43" t="s">
        <v>204</v>
      </c>
      <c r="AP43">
        <v>2020</v>
      </c>
      <c r="AQ43">
        <v>4860</v>
      </c>
      <c r="AU43" t="s">
        <v>466</v>
      </c>
      <c r="AV43">
        <v>2020</v>
      </c>
      <c r="AW43" t="s">
        <v>464</v>
      </c>
      <c r="AX43" s="48">
        <v>8520</v>
      </c>
      <c r="AY43" s="51">
        <v>0.23739203120646418</v>
      </c>
    </row>
    <row r="44" spans="40:51" x14ac:dyDescent="0.25">
      <c r="AN44" t="s">
        <v>464</v>
      </c>
      <c r="AO44" t="s">
        <v>466</v>
      </c>
      <c r="AP44">
        <v>2020</v>
      </c>
      <c r="AQ44">
        <v>8520</v>
      </c>
      <c r="AU44" t="s">
        <v>467</v>
      </c>
      <c r="AV44">
        <v>2018</v>
      </c>
      <c r="AW44" t="s">
        <v>465</v>
      </c>
      <c r="AX44" s="48">
        <v>4910</v>
      </c>
      <c r="AY44" s="51">
        <v>0.18362004487658937</v>
      </c>
    </row>
    <row r="45" spans="40:51" x14ac:dyDescent="0.25">
      <c r="AN45" t="s">
        <v>104</v>
      </c>
      <c r="AO45" t="s">
        <v>466</v>
      </c>
      <c r="AP45">
        <v>2020</v>
      </c>
      <c r="AQ45">
        <v>7480</v>
      </c>
      <c r="AU45" t="s">
        <v>467</v>
      </c>
      <c r="AV45">
        <v>2018</v>
      </c>
      <c r="AW45" t="s">
        <v>148</v>
      </c>
      <c r="AX45" s="48">
        <v>6550</v>
      </c>
      <c r="AY45" s="51">
        <v>0.24495138369483918</v>
      </c>
    </row>
    <row r="46" spans="40:51" x14ac:dyDescent="0.25">
      <c r="AN46" t="s">
        <v>103</v>
      </c>
      <c r="AO46" t="s">
        <v>466</v>
      </c>
      <c r="AP46">
        <v>2020</v>
      </c>
      <c r="AQ46">
        <v>3940</v>
      </c>
      <c r="AU46" t="s">
        <v>467</v>
      </c>
      <c r="AV46">
        <v>2018</v>
      </c>
      <c r="AW46" t="s">
        <v>106</v>
      </c>
      <c r="AX46" s="48">
        <v>4980</v>
      </c>
      <c r="AY46" s="51">
        <v>0.18623784592370979</v>
      </c>
    </row>
    <row r="47" spans="40:51" x14ac:dyDescent="0.25">
      <c r="AN47" t="s">
        <v>148</v>
      </c>
      <c r="AO47" t="s">
        <v>466</v>
      </c>
      <c r="AP47">
        <v>2020</v>
      </c>
      <c r="AQ47">
        <v>3980</v>
      </c>
      <c r="AU47" t="s">
        <v>467</v>
      </c>
      <c r="AV47">
        <v>2018</v>
      </c>
      <c r="AW47" t="s">
        <v>103</v>
      </c>
      <c r="AX47" s="48">
        <v>1060</v>
      </c>
      <c r="AY47" s="51">
        <v>3.9640987284966345E-2</v>
      </c>
    </row>
    <row r="48" spans="40:51" x14ac:dyDescent="0.25">
      <c r="AN48" t="s">
        <v>106</v>
      </c>
      <c r="AO48" t="s">
        <v>466</v>
      </c>
      <c r="AP48">
        <v>2020</v>
      </c>
      <c r="AQ48">
        <v>7760</v>
      </c>
      <c r="AU48" t="s">
        <v>467</v>
      </c>
      <c r="AV48">
        <v>2018</v>
      </c>
      <c r="AW48" t="s">
        <v>104</v>
      </c>
      <c r="AX48" s="48">
        <v>7810</v>
      </c>
      <c r="AY48" s="51">
        <v>0.29207180254300674</v>
      </c>
    </row>
    <row r="49" spans="40:51" x14ac:dyDescent="0.25">
      <c r="AN49" t="s">
        <v>465</v>
      </c>
      <c r="AO49" t="s">
        <v>466</v>
      </c>
      <c r="AP49">
        <v>2020</v>
      </c>
      <c r="AQ49">
        <v>4210</v>
      </c>
      <c r="AU49" t="s">
        <v>467</v>
      </c>
      <c r="AV49">
        <v>2018</v>
      </c>
      <c r="AW49" t="s">
        <v>464</v>
      </c>
      <c r="AX49" s="48">
        <v>1430</v>
      </c>
      <c r="AY49" s="51">
        <v>5.3477935676888556E-2</v>
      </c>
    </row>
    <row r="50" spans="40:51" x14ac:dyDescent="0.25">
      <c r="AN50" t="s">
        <v>464</v>
      </c>
      <c r="AO50" t="s">
        <v>467</v>
      </c>
      <c r="AP50">
        <v>2020</v>
      </c>
      <c r="AQ50">
        <v>4470</v>
      </c>
      <c r="AU50" t="s">
        <v>467</v>
      </c>
      <c r="AV50">
        <v>2019</v>
      </c>
      <c r="AW50" t="s">
        <v>465</v>
      </c>
      <c r="AX50" s="48">
        <v>3530</v>
      </c>
      <c r="AY50" s="51">
        <v>0.11849613964417589</v>
      </c>
    </row>
    <row r="51" spans="40:51" x14ac:dyDescent="0.25">
      <c r="AN51" t="s">
        <v>104</v>
      </c>
      <c r="AO51" t="s">
        <v>467</v>
      </c>
      <c r="AP51">
        <v>2020</v>
      </c>
      <c r="AQ51">
        <v>7800</v>
      </c>
      <c r="AU51" t="s">
        <v>467</v>
      </c>
      <c r="AV51">
        <v>2019</v>
      </c>
      <c r="AW51" t="s">
        <v>148</v>
      </c>
      <c r="AX51" s="48">
        <v>3170</v>
      </c>
      <c r="AY51" s="51">
        <v>0.10641154749916079</v>
      </c>
    </row>
    <row r="52" spans="40:51" x14ac:dyDescent="0.25">
      <c r="AN52" t="s">
        <v>103</v>
      </c>
      <c r="AO52" t="s">
        <v>467</v>
      </c>
      <c r="AP52">
        <v>2020</v>
      </c>
      <c r="AQ52">
        <v>5860</v>
      </c>
      <c r="AU52" t="s">
        <v>467</v>
      </c>
      <c r="AV52">
        <v>2019</v>
      </c>
      <c r="AW52" t="s">
        <v>106</v>
      </c>
      <c r="AX52" s="48">
        <v>5760</v>
      </c>
      <c r="AY52" s="51">
        <v>0.19335347432024169</v>
      </c>
    </row>
    <row r="53" spans="40:51" x14ac:dyDescent="0.25">
      <c r="AN53" t="s">
        <v>148</v>
      </c>
      <c r="AO53" t="s">
        <v>467</v>
      </c>
      <c r="AP53">
        <v>2020</v>
      </c>
      <c r="AQ53">
        <v>2560</v>
      </c>
      <c r="AU53" t="s">
        <v>467</v>
      </c>
      <c r="AV53">
        <v>2019</v>
      </c>
      <c r="AW53" t="s">
        <v>103</v>
      </c>
      <c r="AX53" s="48">
        <v>1840</v>
      </c>
      <c r="AY53" s="51">
        <v>6.1765693185632763E-2</v>
      </c>
    </row>
    <row r="54" spans="40:51" x14ac:dyDescent="0.25">
      <c r="AN54" t="s">
        <v>106</v>
      </c>
      <c r="AO54" t="s">
        <v>467</v>
      </c>
      <c r="AP54">
        <v>2020</v>
      </c>
      <c r="AQ54">
        <v>5050</v>
      </c>
      <c r="AU54" t="s">
        <v>467</v>
      </c>
      <c r="AV54">
        <v>2019</v>
      </c>
      <c r="AW54" t="s">
        <v>104</v>
      </c>
      <c r="AX54" s="48">
        <v>8050</v>
      </c>
      <c r="AY54" s="51">
        <v>0.27022490768714336</v>
      </c>
    </row>
    <row r="55" spans="40:51" x14ac:dyDescent="0.25">
      <c r="AN55" t="s">
        <v>465</v>
      </c>
      <c r="AO55" t="s">
        <v>467</v>
      </c>
      <c r="AP55">
        <v>2020</v>
      </c>
      <c r="AQ55">
        <v>8870</v>
      </c>
      <c r="AU55" t="s">
        <v>467</v>
      </c>
      <c r="AV55">
        <v>2019</v>
      </c>
      <c r="AW55" t="s">
        <v>464</v>
      </c>
      <c r="AX55" s="48">
        <v>7440</v>
      </c>
      <c r="AY55" s="51">
        <v>0.24974823766364551</v>
      </c>
    </row>
    <row r="56" spans="40:51" x14ac:dyDescent="0.25">
      <c r="AU56" t="s">
        <v>467</v>
      </c>
      <c r="AV56">
        <v>2020</v>
      </c>
      <c r="AW56" t="s">
        <v>465</v>
      </c>
      <c r="AX56" s="48">
        <v>8870</v>
      </c>
      <c r="AY56" s="51">
        <v>0.25628431089280557</v>
      </c>
    </row>
    <row r="57" spans="40:51" x14ac:dyDescent="0.25">
      <c r="AU57" t="s">
        <v>467</v>
      </c>
      <c r="AV57">
        <v>2020</v>
      </c>
      <c r="AW57" t="s">
        <v>148</v>
      </c>
      <c r="AX57" s="48">
        <v>2560</v>
      </c>
      <c r="AY57" s="51">
        <v>7.3967061542906679E-2</v>
      </c>
    </row>
    <row r="58" spans="40:51" x14ac:dyDescent="0.25">
      <c r="AU58" t="s">
        <v>467</v>
      </c>
      <c r="AV58">
        <v>2020</v>
      </c>
      <c r="AW58" t="s">
        <v>106</v>
      </c>
      <c r="AX58" s="48">
        <v>5050</v>
      </c>
      <c r="AY58" s="51">
        <v>0.14591158624674949</v>
      </c>
    </row>
    <row r="59" spans="40:51" x14ac:dyDescent="0.25">
      <c r="AU59" t="s">
        <v>467</v>
      </c>
      <c r="AV59">
        <v>2020</v>
      </c>
      <c r="AW59" t="s">
        <v>103</v>
      </c>
      <c r="AX59" s="48">
        <v>5860</v>
      </c>
      <c r="AY59" s="51">
        <v>0.1693152268130598</v>
      </c>
    </row>
    <row r="60" spans="40:51" x14ac:dyDescent="0.25">
      <c r="AU60" t="s">
        <v>467</v>
      </c>
      <c r="AV60">
        <v>2020</v>
      </c>
      <c r="AW60" t="s">
        <v>104</v>
      </c>
      <c r="AX60" s="48">
        <v>7800</v>
      </c>
      <c r="AY60" s="51">
        <v>0.22536839063854378</v>
      </c>
    </row>
    <row r="61" spans="40:51" x14ac:dyDescent="0.25">
      <c r="AU61" t="s">
        <v>467</v>
      </c>
      <c r="AV61">
        <v>2020</v>
      </c>
      <c r="AW61" t="s">
        <v>464</v>
      </c>
      <c r="AX61" s="48">
        <v>4470</v>
      </c>
      <c r="AY61" s="51">
        <v>0.1291534238659347</v>
      </c>
    </row>
    <row r="62" spans="40:51" x14ac:dyDescent="0.25">
      <c r="AU62" t="s">
        <v>433</v>
      </c>
      <c r="AX62" s="48">
        <v>267980</v>
      </c>
      <c r="AY62" s="5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C3F41-D3AE-4737-9CD8-CDEE70A82196}">
  <dimension ref="A1:U26"/>
  <sheetViews>
    <sheetView workbookViewId="0">
      <selection activeCell="J2" sqref="J2"/>
    </sheetView>
  </sheetViews>
  <sheetFormatPr defaultRowHeight="15" x14ac:dyDescent="0.25"/>
  <cols>
    <col min="1" max="1" width="11.5703125" bestFit="1" customWidth="1"/>
    <col min="2" max="2" width="7.85546875" bestFit="1" customWidth="1"/>
    <col min="3" max="3" width="17.28515625" bestFit="1" customWidth="1"/>
    <col min="4" max="4" width="13.42578125" bestFit="1" customWidth="1"/>
    <col min="11" max="11" width="10.140625" bestFit="1" customWidth="1"/>
    <col min="12" max="12" width="21" bestFit="1" customWidth="1"/>
  </cols>
  <sheetData>
    <row r="1" spans="1:12" x14ac:dyDescent="0.25">
      <c r="A1" s="1" t="s">
        <v>153</v>
      </c>
      <c r="B1" s="1" t="s">
        <v>102</v>
      </c>
      <c r="C1" s="1" t="s">
        <v>154</v>
      </c>
      <c r="D1" s="1" t="s">
        <v>155</v>
      </c>
      <c r="J1" t="s">
        <v>430</v>
      </c>
      <c r="K1" t="s">
        <v>431</v>
      </c>
      <c r="L1" t="s">
        <v>432</v>
      </c>
    </row>
    <row r="2" spans="1:12" x14ac:dyDescent="0.25">
      <c r="A2" t="s">
        <v>156</v>
      </c>
      <c r="B2">
        <v>7698</v>
      </c>
      <c r="C2" t="s">
        <v>157</v>
      </c>
      <c r="D2">
        <v>7839</v>
      </c>
      <c r="J2" t="s">
        <v>165</v>
      </c>
      <c r="K2" t="s">
        <v>159</v>
      </c>
      <c r="L2" t="s">
        <v>157</v>
      </c>
    </row>
    <row r="3" spans="1:12" x14ac:dyDescent="0.25">
      <c r="A3" t="s">
        <v>158</v>
      </c>
      <c r="B3">
        <v>7782</v>
      </c>
      <c r="C3" t="s">
        <v>157</v>
      </c>
      <c r="D3">
        <v>7839</v>
      </c>
    </row>
    <row r="4" spans="1:12" x14ac:dyDescent="0.25">
      <c r="A4" t="s">
        <v>159</v>
      </c>
      <c r="B4">
        <v>7566</v>
      </c>
      <c r="C4" t="s">
        <v>157</v>
      </c>
      <c r="D4">
        <v>7839</v>
      </c>
    </row>
    <row r="5" spans="1:12" x14ac:dyDescent="0.25">
      <c r="A5" t="s">
        <v>160</v>
      </c>
      <c r="B5">
        <v>7654</v>
      </c>
      <c r="C5" t="s">
        <v>156</v>
      </c>
      <c r="D5">
        <v>7698</v>
      </c>
    </row>
    <row r="6" spans="1:12" x14ac:dyDescent="0.25">
      <c r="A6" t="s">
        <v>161</v>
      </c>
      <c r="B6">
        <v>7499</v>
      </c>
      <c r="C6" t="s">
        <v>156</v>
      </c>
      <c r="D6">
        <v>7698</v>
      </c>
    </row>
    <row r="7" spans="1:12" x14ac:dyDescent="0.25">
      <c r="A7" t="s">
        <v>162</v>
      </c>
      <c r="B7">
        <v>7844</v>
      </c>
      <c r="C7" t="s">
        <v>156</v>
      </c>
      <c r="D7">
        <v>7698</v>
      </c>
    </row>
    <row r="8" spans="1:12" x14ac:dyDescent="0.25">
      <c r="A8" t="s">
        <v>163</v>
      </c>
      <c r="B8">
        <v>7900</v>
      </c>
      <c r="C8" t="s">
        <v>156</v>
      </c>
      <c r="D8">
        <v>7698</v>
      </c>
    </row>
    <row r="9" spans="1:12" x14ac:dyDescent="0.25">
      <c r="A9" t="s">
        <v>164</v>
      </c>
      <c r="B9">
        <v>7521</v>
      </c>
      <c r="C9" t="s">
        <v>156</v>
      </c>
      <c r="D9">
        <v>7698</v>
      </c>
    </row>
    <row r="10" spans="1:12" x14ac:dyDescent="0.25">
      <c r="A10" t="s">
        <v>165</v>
      </c>
      <c r="B10">
        <v>7902</v>
      </c>
      <c r="C10" t="s">
        <v>159</v>
      </c>
      <c r="D10">
        <v>7566</v>
      </c>
    </row>
    <row r="11" spans="1:12" x14ac:dyDescent="0.25">
      <c r="A11" t="s">
        <v>166</v>
      </c>
      <c r="B11">
        <v>7369</v>
      </c>
      <c r="C11" t="s">
        <v>165</v>
      </c>
      <c r="D11">
        <v>7902</v>
      </c>
    </row>
    <row r="12" spans="1:12" x14ac:dyDescent="0.25">
      <c r="A12" t="s">
        <v>167</v>
      </c>
      <c r="B12">
        <v>7788</v>
      </c>
      <c r="C12" t="s">
        <v>159</v>
      </c>
      <c r="D12">
        <v>7566</v>
      </c>
    </row>
    <row r="13" spans="1:12" x14ac:dyDescent="0.25">
      <c r="A13" t="s">
        <v>168</v>
      </c>
      <c r="B13">
        <v>7876</v>
      </c>
      <c r="C13" t="s">
        <v>167</v>
      </c>
      <c r="D13">
        <v>7788</v>
      </c>
    </row>
    <row r="14" spans="1:12" x14ac:dyDescent="0.25">
      <c r="A14" t="s">
        <v>169</v>
      </c>
      <c r="B14">
        <v>7934</v>
      </c>
      <c r="C14" t="s">
        <v>158</v>
      </c>
      <c r="D14">
        <v>7782</v>
      </c>
    </row>
    <row r="26" spans="21:21" x14ac:dyDescent="0.25">
      <c r="U26" t="s">
        <v>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JOINING</vt:lpstr>
      <vt:lpstr>SQL VERTICAL JOIN</vt:lpstr>
      <vt:lpstr>VERICAL JOIN BY EXAMPLE</vt:lpstr>
      <vt:lpstr>SQL HORIZONTAL JOIN</vt:lpstr>
      <vt:lpstr>SAS HORIZONTAL BY EXAMPLE</vt:lpstr>
      <vt:lpstr>JOINING TEST1</vt:lpstr>
      <vt:lpstr>MULTI-COLUMN JOINING</vt:lpstr>
      <vt:lpstr>SQL SUB-QUERIES</vt:lpstr>
      <vt:lpstr>SELF JOIN QUERY</vt:lpstr>
      <vt:lpstr>RELATIONSHIP</vt:lpstr>
      <vt:lpstr>RELATIONSHIP TEST</vt:lpstr>
      <vt:lpstr>DATA MODEL-STAR SCHEMA</vt:lpstr>
      <vt:lpstr>DATA MODEL-SNOWFLAKES</vt:lpstr>
      <vt:lpstr>JOINING KEYS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Debendra</dc:creator>
  <cp:lastModifiedBy>Debendra</cp:lastModifiedBy>
  <dcterms:created xsi:type="dcterms:W3CDTF">2021-04-13T13:12:57Z</dcterms:created>
  <dcterms:modified xsi:type="dcterms:W3CDTF">2021-08-17T13:22:01Z</dcterms:modified>
</cp:coreProperties>
</file>