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5.xml" ContentType="application/vnd.openxmlformats-officedocument.spreadsheetml.table+xml"/>
  <Override PartName="/xl/pivotTables/pivotTable1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7b2197a2d04d4ba0/Documents/"/>
    </mc:Choice>
  </mc:AlternateContent>
  <xr:revisionPtr revIDLastSave="1360" documentId="8_{868A21B8-FFF3-4FDA-859B-8AE8AC8AABC3}" xr6:coauthVersionLast="47" xr6:coauthVersionMax="47" xr10:uidLastSave="{2C2CB821-672E-498E-B2E7-6D1CAF351DEE}"/>
  <bookViews>
    <workbookView xWindow="-108" yWindow="-108" windowWidth="23256" windowHeight="12456" firstSheet="6" activeTab="9" xr2:uid="{9D1B9312-2D70-4C29-A93A-3F2839D0B922}"/>
  </bookViews>
  <sheets>
    <sheet name="sales_transactions" sheetId="5" r:id="rId1"/>
    <sheet name="sales_representatives" sheetId="4" r:id="rId2"/>
    <sheet name="products" sheetId="3" r:id="rId3"/>
    <sheet name="customers" sheetId="2" r:id="rId4"/>
    <sheet name="Sales Performance Analysis" sheetId="6" r:id="rId5"/>
    <sheet name="Customer Insights" sheetId="9" r:id="rId6"/>
    <sheet name="Product Performance" sheetId="10" r:id="rId7"/>
    <sheet name="Sales Rep Evaluation" sheetId="11" r:id="rId8"/>
    <sheet name="Trend and Forecasting Analysis" sheetId="15" r:id="rId9"/>
    <sheet name="Dashboard" sheetId="13" r:id="rId10"/>
  </sheets>
  <definedNames>
    <definedName name="_xlcn.WorksheetConnection_Book1.xlsxcustomers" hidden="1">customers[]</definedName>
    <definedName name="_xlcn.WorksheetConnection_Book1.xlsxproducts" hidden="1">products[]</definedName>
    <definedName name="_xlcn.WorksheetConnection_Book1.xlsxsales_representatives" hidden="1">sales_representatives[]</definedName>
    <definedName name="_xlcn.WorksheetConnection_Book1.xlsxsales_transactions" hidden="1">sales_transactions[]</definedName>
    <definedName name="ExternalData_1" localSheetId="3" hidden="1">'customers'!$A$1:$E$21</definedName>
    <definedName name="ExternalData_2" localSheetId="2" hidden="1">products!$A$1:$D$6</definedName>
    <definedName name="ExternalData_3" localSheetId="1" hidden="1">sales_representatives!$A$1:$D$5</definedName>
    <definedName name="ExternalData_4" localSheetId="0" hidden="1">sales_transactions!$A$1:$J$51</definedName>
    <definedName name="NativeTimeline_Date">#N/A</definedName>
    <definedName name="Slicer_Months__Date">#N/A</definedName>
    <definedName name="Slicer_Product_Category">#N/A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transactions" name="sales_transactions" connection="WorksheetConnection_Book1.xlsx!sales_transactions"/>
          <x15:modelTable id="sales_representatives" name="sales_representatives" connection="WorksheetConnection_Book1.xlsx!sales_representatives"/>
          <x15:modelTable id="products" name="products" connection="WorksheetConnection_Book1.xlsx!products"/>
          <x15:modelTable id="customers" name="customers" connection="WorksheetConnection_Book1.xlsx!customers"/>
        </x15:modelTables>
        <x15:modelRelationships>
          <x15:modelRelationship fromTable="sales_transactions" fromColumn="Sales Rep" toTable="sales_representatives" toColumn="Sales Rep"/>
          <x15:modelRelationship fromTable="sales_transactions" fromColumn="Product ID" toTable="products" toColumn="Product ID"/>
          <x15:modelRelationship fromTable="sales_transactions" fromColumn="Customer ID" toTable="customers"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D6" i="4"/>
  <c r="L48" i="5"/>
  <c r="I52" i="5"/>
  <c r="F10" i="11"/>
  <c r="F11" i="11"/>
  <c r="F12" i="11"/>
  <c r="F13"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DC5379-1462-4DE1-B001-0DFF76C431BB}"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07C63DB-AE7A-4755-B843-B8192D7B2C26}"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3" xr16:uid="{E3C5612E-E42D-4766-A0EA-48BD53E41B1B}" keepAlive="1" name="Query - sales_representatives" description="Connection to the 'sales_representatives' query in the workbook." type="5" refreshedVersion="8" background="1" saveData="1">
    <dbPr connection="Provider=Microsoft.Mashup.OleDb.1;Data Source=$Workbook$;Location=sales_representatives;Extended Properties=&quot;&quot;" command="SELECT * FROM [sales_representatives]"/>
  </connection>
  <connection id="4" xr16:uid="{97B94461-EB7B-480D-86A8-60397A84C4D8}" keepAlive="1" name="Query - sales_transactions" description="Connection to the 'sales_transactions' query in the workbook." type="5" refreshedVersion="8" background="1" saveData="1">
    <dbPr connection="Provider=Microsoft.Mashup.OleDb.1;Data Source=$Workbook$;Location=sales_transactions;Extended Properties=&quot;&quot;" command="SELECT * FROM [sales_transactions]"/>
  </connection>
  <connection id="5" xr16:uid="{2E71180E-BE5E-40C9-A5A6-496C94BF0DD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C7741945-460E-4375-B3FE-229849D23B81}" name="WorksheetConnection_Book1.xlsx!customers" type="102" refreshedVersion="8" minRefreshableVersion="5">
    <extLst>
      <ext xmlns:x15="http://schemas.microsoft.com/office/spreadsheetml/2010/11/main" uri="{DE250136-89BD-433C-8126-D09CA5730AF9}">
        <x15:connection id="customers">
          <x15:rangePr sourceName="_xlcn.WorksheetConnection_Book1.xlsxcustomers"/>
        </x15:connection>
      </ext>
    </extLst>
  </connection>
  <connection id="7" xr16:uid="{02D70BD7-804A-4723-B641-162EBF7BE8C2}" name="WorksheetConnection_Book1.xlsx!products" type="102" refreshedVersion="8" minRefreshableVersion="5">
    <extLst>
      <ext xmlns:x15="http://schemas.microsoft.com/office/spreadsheetml/2010/11/main" uri="{DE250136-89BD-433C-8126-D09CA5730AF9}">
        <x15:connection id="products">
          <x15:rangePr sourceName="_xlcn.WorksheetConnection_Book1.xlsxproducts"/>
        </x15:connection>
      </ext>
    </extLst>
  </connection>
  <connection id="8" xr16:uid="{18191177-82BB-4BD6-B367-0CB10F010B94}" name="WorksheetConnection_Book1.xlsx!sales_representatives" type="102" refreshedVersion="8" minRefreshableVersion="5">
    <extLst>
      <ext xmlns:x15="http://schemas.microsoft.com/office/spreadsheetml/2010/11/main" uri="{DE250136-89BD-433C-8126-D09CA5730AF9}">
        <x15:connection id="sales_representatives">
          <x15:rangePr sourceName="_xlcn.WorksheetConnection_Book1.xlsxsales_representatives"/>
        </x15:connection>
      </ext>
    </extLst>
  </connection>
  <connection id="9" xr16:uid="{1A789BA7-112C-4D56-AE16-385F16D2F32D}" name="WorksheetConnection_Book1.xlsx!sales_transactions" type="102" refreshedVersion="8" minRefreshableVersion="5">
    <extLst>
      <ext xmlns:x15="http://schemas.microsoft.com/office/spreadsheetml/2010/11/main" uri="{DE250136-89BD-433C-8126-D09CA5730AF9}">
        <x15:connection id="sales_transactions">
          <x15:rangePr sourceName="_xlcn.WorksheetConnection_Book1.xlsxsales_transactions"/>
        </x15:connection>
      </ext>
    </extLst>
  </connection>
</connections>
</file>

<file path=xl/sharedStrings.xml><?xml version="1.0" encoding="utf-8"?>
<sst xmlns="http://schemas.openxmlformats.org/spreadsheetml/2006/main" count="545" uniqueCount="148">
  <si>
    <t>Customer ID</t>
  </si>
  <si>
    <t>Customer Name</t>
  </si>
  <si>
    <t>Region</t>
  </si>
  <si>
    <t>Total Orders</t>
  </si>
  <si>
    <t>Total Spend ($)</t>
  </si>
  <si>
    <t>C001</t>
  </si>
  <si>
    <t>Customer C001</t>
  </si>
  <si>
    <t>East</t>
  </si>
  <si>
    <t>C002</t>
  </si>
  <si>
    <t>Customer C002</t>
  </si>
  <si>
    <t>C003</t>
  </si>
  <si>
    <t>Customer C003</t>
  </si>
  <si>
    <t>West</t>
  </si>
  <si>
    <t>C004</t>
  </si>
  <si>
    <t>Customer C004</t>
  </si>
  <si>
    <t>C005</t>
  </si>
  <si>
    <t>Customer C005</t>
  </si>
  <si>
    <t>C006</t>
  </si>
  <si>
    <t>Customer C006</t>
  </si>
  <si>
    <t>C007</t>
  </si>
  <si>
    <t>Customer C007</t>
  </si>
  <si>
    <t>South</t>
  </si>
  <si>
    <t>C008</t>
  </si>
  <si>
    <t>Customer C008</t>
  </si>
  <si>
    <t>C009</t>
  </si>
  <si>
    <t>Customer C009</t>
  </si>
  <si>
    <t>North</t>
  </si>
  <si>
    <t>C010</t>
  </si>
  <si>
    <t>Customer C010</t>
  </si>
  <si>
    <t>C011</t>
  </si>
  <si>
    <t>Customer C011</t>
  </si>
  <si>
    <t>C012</t>
  </si>
  <si>
    <t>Customer C012</t>
  </si>
  <si>
    <t>C013</t>
  </si>
  <si>
    <t>Customer C013</t>
  </si>
  <si>
    <t>C014</t>
  </si>
  <si>
    <t>Customer C014</t>
  </si>
  <si>
    <t>C015</t>
  </si>
  <si>
    <t>Customer C015</t>
  </si>
  <si>
    <t>C016</t>
  </si>
  <si>
    <t>Customer C016</t>
  </si>
  <si>
    <t>C017</t>
  </si>
  <si>
    <t>Customer C017</t>
  </si>
  <si>
    <t>C018</t>
  </si>
  <si>
    <t>Customer C018</t>
  </si>
  <si>
    <t>C019</t>
  </si>
  <si>
    <t>Customer C019</t>
  </si>
  <si>
    <t>C020</t>
  </si>
  <si>
    <t>Customer C020</t>
  </si>
  <si>
    <t>Product ID</t>
  </si>
  <si>
    <t>Product Name</t>
  </si>
  <si>
    <t>Category</t>
  </si>
  <si>
    <t>Price ($)</t>
  </si>
  <si>
    <t>P101</t>
  </si>
  <si>
    <t>Smartphone</t>
  </si>
  <si>
    <t>Electronics</t>
  </si>
  <si>
    <t>P102</t>
  </si>
  <si>
    <t>T-Shirt</t>
  </si>
  <si>
    <t>Clothing</t>
  </si>
  <si>
    <t>P103</t>
  </si>
  <si>
    <t>Microwave</t>
  </si>
  <si>
    <t>Home Appliances</t>
  </si>
  <si>
    <t>P104</t>
  </si>
  <si>
    <t>Sofa</t>
  </si>
  <si>
    <t>Furniture</t>
  </si>
  <si>
    <t>P105</t>
  </si>
  <si>
    <t>Laptop</t>
  </si>
  <si>
    <t>Sales Rep</t>
  </si>
  <si>
    <t>Total Sales ($)</t>
  </si>
  <si>
    <t>Target ($)</t>
  </si>
  <si>
    <t>John Doe</t>
  </si>
  <si>
    <t>Jane Smith</t>
  </si>
  <si>
    <t>Alex Lee</t>
  </si>
  <si>
    <t>Emily Davis</t>
  </si>
  <si>
    <t>Transaction ID</t>
  </si>
  <si>
    <t>Date</t>
  </si>
  <si>
    <t>Product Category</t>
  </si>
  <si>
    <t>Quantity</t>
  </si>
  <si>
    <t>Unit Price</t>
  </si>
  <si>
    <t>T1000</t>
  </si>
  <si>
    <t>T1001</t>
  </si>
  <si>
    <t>T1002</t>
  </si>
  <si>
    <t>T1003</t>
  </si>
  <si>
    <t>T1004</t>
  </si>
  <si>
    <t>T1005</t>
  </si>
  <si>
    <t>T1006</t>
  </si>
  <si>
    <t>T1007</t>
  </si>
  <si>
    <t>T1008</t>
  </si>
  <si>
    <t>T1009</t>
  </si>
  <si>
    <t>T1010</t>
  </si>
  <si>
    <t>T1011</t>
  </si>
  <si>
    <t>T1012</t>
  </si>
  <si>
    <t>T1013</t>
  </si>
  <si>
    <t>T1014</t>
  </si>
  <si>
    <t>T1015</t>
  </si>
  <si>
    <t>T1016</t>
  </si>
  <si>
    <t>T1017</t>
  </si>
  <si>
    <t>T1018</t>
  </si>
  <si>
    <t>T1019</t>
  </si>
  <si>
    <t>T1020</t>
  </si>
  <si>
    <t>T1021</t>
  </si>
  <si>
    <t>T1022</t>
  </si>
  <si>
    <t>T1023</t>
  </si>
  <si>
    <t>T1024</t>
  </si>
  <si>
    <t>T1025</t>
  </si>
  <si>
    <t>T1026</t>
  </si>
  <si>
    <t>T1027</t>
  </si>
  <si>
    <t>T1028</t>
  </si>
  <si>
    <t>T1029</t>
  </si>
  <si>
    <t>T1030</t>
  </si>
  <si>
    <t>T1031</t>
  </si>
  <si>
    <t>T1032</t>
  </si>
  <si>
    <t>T1033</t>
  </si>
  <si>
    <t>T1034</t>
  </si>
  <si>
    <t>T1035</t>
  </si>
  <si>
    <t>T1036</t>
  </si>
  <si>
    <t>T1037</t>
  </si>
  <si>
    <t>T1038</t>
  </si>
  <si>
    <t>T1039</t>
  </si>
  <si>
    <t>T1040</t>
  </si>
  <si>
    <t>T1041</t>
  </si>
  <si>
    <t>T1042</t>
  </si>
  <si>
    <t>T1043</t>
  </si>
  <si>
    <t>T1044</t>
  </si>
  <si>
    <t>T1045</t>
  </si>
  <si>
    <t>T1046</t>
  </si>
  <si>
    <t>T1047</t>
  </si>
  <si>
    <t>T1048</t>
  </si>
  <si>
    <t>T1049</t>
  </si>
  <si>
    <t>Grand Total</t>
  </si>
  <si>
    <t>Sum of Total Sales ($)</t>
  </si>
  <si>
    <t>Sum of Price ($)</t>
  </si>
  <si>
    <t>Sum of Total Spend ($)</t>
  </si>
  <si>
    <t>Average of Total Orders</t>
  </si>
  <si>
    <t>Count of Customer ID</t>
  </si>
  <si>
    <t>Count of Total Orders</t>
  </si>
  <si>
    <t>Sum of Target ($)</t>
  </si>
  <si>
    <t>Products</t>
  </si>
  <si>
    <t>Product</t>
  </si>
  <si>
    <t>Row Labels</t>
  </si>
  <si>
    <t>Count of Transaction ID</t>
  </si>
  <si>
    <t xml:space="preserve">Sales Rep </t>
  </si>
  <si>
    <t>Jan</t>
  </si>
  <si>
    <t>Feb</t>
  </si>
  <si>
    <t>Count of Total Sales ($)</t>
  </si>
  <si>
    <t>Column Labels</t>
  </si>
  <si>
    <t>Month</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</si>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</sst>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7474"/>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4" tint="0.39997558519241921"/>
      </right>
      <top style="double">
        <color theme="4"/>
      </top>
      <bottom style="thin">
        <color theme="4" tint="0.39997558519241921"/>
      </bottom>
      <diagonal/>
    </border>
  </borders>
  <cellStyleXfs count="1">
    <xf numFmtId="0" fontId="0" fillId="0" borderId="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1" fillId="2" borderId="1" xfId="0" applyFont="1" applyFill="1" applyBorder="1"/>
    <xf numFmtId="0" fontId="0" fillId="3" borderId="1" xfId="0" applyFill="1" applyBorder="1" applyAlignment="1">
      <alignment horizontal="left"/>
    </xf>
    <xf numFmtId="0" fontId="0" fillId="3" borderId="1" xfId="0" applyFill="1" applyBorder="1"/>
    <xf numFmtId="0" fontId="0" fillId="3" borderId="0" xfId="0" applyFill="1"/>
    <xf numFmtId="14" fontId="0" fillId="0" borderId="1" xfId="0" applyNumberFormat="1" applyBorder="1" applyAlignment="1">
      <alignment horizontal="left"/>
    </xf>
    <xf numFmtId="0" fontId="0" fillId="4" borderId="1" xfId="0" applyFill="1" applyBorder="1" applyAlignment="1">
      <alignment horizontal="left"/>
    </xf>
    <xf numFmtId="0" fontId="0" fillId="4" borderId="1" xfId="0" applyFill="1" applyBorder="1"/>
    <xf numFmtId="0" fontId="0" fillId="3" borderId="0" xfId="0" applyFill="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left" indent="1"/>
    </xf>
    <xf numFmtId="0" fontId="0" fillId="0" borderId="2" xfId="0" applyBorder="1"/>
    <xf numFmtId="0" fontId="1" fillId="0" borderId="13" xfId="0" applyFont="1" applyBorder="1"/>
    <xf numFmtId="0" fontId="1" fillId="2" borderId="14" xfId="0" applyFont="1" applyFill="1" applyBorder="1"/>
    <xf numFmtId="0" fontId="1" fillId="2" borderId="15" xfId="0" applyFont="1" applyFill="1" applyBorder="1"/>
    <xf numFmtId="0" fontId="0" fillId="0" borderId="16" xfId="0" applyBorder="1"/>
    <xf numFmtId="0" fontId="0" fillId="0" borderId="18" xfId="0" applyBorder="1"/>
    <xf numFmtId="0" fontId="0" fillId="0" borderId="15" xfId="0" applyBorder="1"/>
    <xf numFmtId="0" fontId="0" fillId="0" borderId="13" xfId="0" applyBorder="1"/>
    <xf numFmtId="0" fontId="0" fillId="0" borderId="12" xfId="0" applyBorder="1"/>
    <xf numFmtId="0" fontId="0" fillId="0" borderId="14" xfId="0" applyBorder="1"/>
    <xf numFmtId="0" fontId="0" fillId="0" borderId="17" xfId="0" applyBorder="1"/>
    <xf numFmtId="0" fontId="1" fillId="0" borderId="19" xfId="0" applyFont="1" applyBorder="1"/>
  </cellXfs>
  <cellStyles count="1">
    <cellStyle name="Normal" xfId="0" builtinId="0"/>
  </cellStyles>
  <dxfs count="8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bgColor rgb="FFFFFF00"/>
        </patternFill>
      </fill>
    </dxf>
    <dxf>
      <fill>
        <patternFill>
          <bgColor rgb="FFFFFF00"/>
        </patternFill>
      </fill>
    </dxf>
    <dxf>
      <fill>
        <patternFill patternType="solid">
          <bgColor rgb="FFFF7474"/>
        </patternFill>
      </fill>
    </dxf>
    <dxf>
      <fill>
        <patternFill patternType="solid">
          <bgColor rgb="FFFF7474"/>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7474"/>
        </patternFill>
      </fill>
    </dxf>
    <dxf>
      <fill>
        <patternFill patternType="solid">
          <bgColor rgb="FFFF000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s>
  <tableStyles count="0" defaultTableStyle="TableStyleMedium2" defaultPivotStyle="PivotStyleLight16"/>
  <colors>
    <mruColors>
      <color rgb="FFFF4747"/>
      <color rgb="FF096C6C"/>
      <color rgb="FF000000"/>
      <color rgb="FF54C4C1"/>
      <color rgb="FF00FFD9"/>
      <color rgb="FFFFFFFF"/>
      <color rgb="FFB3FFF1"/>
      <color rgb="FFE5FFFA"/>
      <color rgb="FF689695"/>
      <color rgb="FF40E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4A-4E59-BA2D-A1991EE1756E}"/>
              </c:ext>
            </c:extLst>
          </c:dPt>
          <c:val>
            <c:numRef>
              <c:f>sales_representatives!$C$14</c:f>
              <c:numCache>
                <c:formatCode>General</c:formatCode>
                <c:ptCount val="1"/>
                <c:pt idx="0">
                  <c:v>76</c:v>
                </c:pt>
              </c:numCache>
            </c:numRef>
          </c:val>
          <c:extLst>
            <c:ext xmlns:c16="http://schemas.microsoft.com/office/drawing/2014/chart" uri="{C3380CC4-5D6E-409C-BE32-E72D297353CC}">
              <c16:uniqueId val="{00000000-DDDD-4E69-9E23-2F1D3ABA3B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Analysis!PivotTable5</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96C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pivotFmt>
      <c:pivotFmt>
        <c:idx val="5"/>
        <c:spPr>
          <a:solidFill>
            <a:srgbClr val="FF4747"/>
          </a:solidFill>
          <a:ln>
            <a:noFill/>
          </a:ln>
          <a:effectLst/>
        </c:spPr>
      </c:pivotFmt>
      <c:pivotFmt>
        <c:idx val="6"/>
        <c:spPr>
          <a:solidFill>
            <a:schemeClr val="accent4"/>
          </a:solidFill>
          <a:ln>
            <a:noFill/>
          </a:ln>
          <a:effectLst/>
        </c:spPr>
      </c:pivotFmt>
      <c:pivotFmt>
        <c:idx val="7"/>
        <c:spPr>
          <a:solidFill>
            <a:srgbClr val="096C6C"/>
          </a:solidFill>
          <a:ln>
            <a:noFill/>
          </a:ln>
          <a:effectLst/>
        </c:spPr>
      </c:pivotFmt>
    </c:pivotFmts>
    <c:plotArea>
      <c:layout/>
      <c:barChart>
        <c:barDir val="col"/>
        <c:grouping val="clustered"/>
        <c:varyColors val="0"/>
        <c:ser>
          <c:idx val="0"/>
          <c:order val="0"/>
          <c:tx>
            <c:strRef>
              <c:f>'Sales Performance Analysis'!$I$21</c:f>
              <c:strCache>
                <c:ptCount val="1"/>
                <c:pt idx="0">
                  <c:v>Total</c:v>
                </c:pt>
              </c:strCache>
            </c:strRef>
          </c:tx>
          <c:spPr>
            <a:solidFill>
              <a:srgbClr val="096C6C"/>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4BB2-4FAA-8B72-E4F428154B6A}"/>
              </c:ext>
            </c:extLst>
          </c:dPt>
          <c:dPt>
            <c:idx val="1"/>
            <c:invertIfNegative val="0"/>
            <c:bubble3D val="0"/>
            <c:spPr>
              <a:solidFill>
                <a:srgbClr val="FF4747"/>
              </a:solidFill>
              <a:ln>
                <a:noFill/>
              </a:ln>
              <a:effectLst/>
            </c:spPr>
            <c:extLst>
              <c:ext xmlns:c16="http://schemas.microsoft.com/office/drawing/2014/chart" uri="{C3380CC4-5D6E-409C-BE32-E72D297353CC}">
                <c16:uniqueId val="{00000002-4BB2-4FAA-8B72-E4F428154B6A}"/>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3-4BB2-4FAA-8B72-E4F428154B6A}"/>
              </c:ext>
            </c:extLst>
          </c:dPt>
          <c:dPt>
            <c:idx val="3"/>
            <c:invertIfNegative val="0"/>
            <c:bubble3D val="0"/>
            <c:spPr>
              <a:solidFill>
                <a:srgbClr val="096C6C"/>
              </a:solidFill>
              <a:ln>
                <a:noFill/>
              </a:ln>
              <a:effectLst/>
            </c:spPr>
            <c:extLst>
              <c:ext xmlns:c16="http://schemas.microsoft.com/office/drawing/2014/chart" uri="{C3380CC4-5D6E-409C-BE32-E72D297353CC}">
                <c16:uniqueId val="{00000004-4BB2-4FAA-8B72-E4F428154B6A}"/>
              </c:ext>
            </c:extLst>
          </c:dPt>
          <c:cat>
            <c:strRef>
              <c:f>'Sales Performance Analysis'!$H$22:$H$26</c:f>
              <c:strCache>
                <c:ptCount val="4"/>
                <c:pt idx="0">
                  <c:v>Electronics</c:v>
                </c:pt>
                <c:pt idx="1">
                  <c:v>Furniture</c:v>
                </c:pt>
                <c:pt idx="2">
                  <c:v>Home Appliances</c:v>
                </c:pt>
                <c:pt idx="3">
                  <c:v>Clothing</c:v>
                </c:pt>
              </c:strCache>
            </c:strRef>
          </c:cat>
          <c:val>
            <c:numRef>
              <c:f>'Sales Performance Analysis'!$I$22:$I$26</c:f>
              <c:numCache>
                <c:formatCode>General</c:formatCode>
                <c:ptCount val="4"/>
                <c:pt idx="0">
                  <c:v>28000</c:v>
                </c:pt>
                <c:pt idx="1">
                  <c:v>26600</c:v>
                </c:pt>
                <c:pt idx="2">
                  <c:v>8100</c:v>
                </c:pt>
                <c:pt idx="3">
                  <c:v>1850</c:v>
                </c:pt>
              </c:numCache>
            </c:numRef>
          </c:val>
          <c:extLst>
            <c:ext xmlns:c16="http://schemas.microsoft.com/office/drawing/2014/chart" uri="{C3380CC4-5D6E-409C-BE32-E72D297353CC}">
              <c16:uniqueId val="{00000000-4BB2-4FAA-8B72-E4F428154B6A}"/>
            </c:ext>
          </c:extLst>
        </c:ser>
        <c:dLbls>
          <c:showLegendKey val="0"/>
          <c:showVal val="0"/>
          <c:showCatName val="0"/>
          <c:showSerName val="0"/>
          <c:showPercent val="0"/>
          <c:showBubbleSize val="0"/>
        </c:dLbls>
        <c:gapWidth val="219"/>
        <c:overlap val="-27"/>
        <c:axId val="178103679"/>
        <c:axId val="178104159"/>
      </c:barChart>
      <c:catAx>
        <c:axId val="1781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78104159"/>
        <c:crosses val="autoZero"/>
        <c:auto val="1"/>
        <c:lblAlgn val="ctr"/>
        <c:lblOffset val="100"/>
        <c:noMultiLvlLbl val="0"/>
      </c:catAx>
      <c:valAx>
        <c:axId val="1781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Analysis!PivotTable7</c:name>
    <c:fmtId val="15"/>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4747"/>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rgbClr val="096C6C"/>
          </a:solidFill>
          <a:ln w="19050">
            <a:solidFill>
              <a:schemeClr val="lt1"/>
            </a:solidFill>
          </a:ln>
          <a:effectLst/>
        </c:spPr>
      </c:pivotFmt>
      <c:pivotFmt>
        <c:idx val="10"/>
        <c:spPr>
          <a:solidFill>
            <a:schemeClr val="accent2">
              <a:lumMod val="75000"/>
            </a:schemeClr>
          </a:solidFill>
          <a:ln w="19050">
            <a:solidFill>
              <a:schemeClr val="lt1"/>
            </a:solidFill>
          </a:ln>
          <a:effectLst/>
        </c:spPr>
      </c:pivotFmt>
    </c:pivotFmts>
    <c:plotArea>
      <c:layout/>
      <c:pieChart>
        <c:varyColors val="1"/>
        <c:ser>
          <c:idx val="0"/>
          <c:order val="0"/>
          <c:tx>
            <c:strRef>
              <c:f>'Sales Performance Analysis'!$G$39</c:f>
              <c:strCache>
                <c:ptCount val="1"/>
                <c:pt idx="0">
                  <c:v>Total</c:v>
                </c:pt>
              </c:strCache>
            </c:strRef>
          </c:tx>
          <c:dPt>
            <c:idx val="0"/>
            <c:bubble3D val="0"/>
            <c:spPr>
              <a:solidFill>
                <a:srgbClr val="FF4747"/>
              </a:solidFill>
              <a:ln w="19050">
                <a:solidFill>
                  <a:schemeClr val="lt1"/>
                </a:solidFill>
              </a:ln>
              <a:effectLst/>
            </c:spPr>
            <c:extLst>
              <c:ext xmlns:c16="http://schemas.microsoft.com/office/drawing/2014/chart" uri="{C3380CC4-5D6E-409C-BE32-E72D297353CC}">
                <c16:uniqueId val="{00000001-73DC-40E4-A4CE-CC40EB42EEF4}"/>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3DC-40E4-A4CE-CC40EB42EEF4}"/>
              </c:ext>
            </c:extLst>
          </c:dPt>
          <c:dPt>
            <c:idx val="2"/>
            <c:bubble3D val="0"/>
            <c:spPr>
              <a:solidFill>
                <a:srgbClr val="096C6C"/>
              </a:solidFill>
              <a:ln w="19050">
                <a:solidFill>
                  <a:schemeClr val="lt1"/>
                </a:solidFill>
              </a:ln>
              <a:effectLst/>
            </c:spPr>
            <c:extLst>
              <c:ext xmlns:c16="http://schemas.microsoft.com/office/drawing/2014/chart" uri="{C3380CC4-5D6E-409C-BE32-E72D297353CC}">
                <c16:uniqueId val="{00000005-73DC-40E4-A4CE-CC40EB42EEF4}"/>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73DC-40E4-A4CE-CC40EB42EEF4}"/>
              </c:ext>
            </c:extLst>
          </c:dPt>
          <c:cat>
            <c:strRef>
              <c:f>'Sales Performance Analysis'!$F$40:$F$44</c:f>
              <c:strCache>
                <c:ptCount val="4"/>
                <c:pt idx="0">
                  <c:v>East</c:v>
                </c:pt>
                <c:pt idx="1">
                  <c:v>North</c:v>
                </c:pt>
                <c:pt idx="2">
                  <c:v>South</c:v>
                </c:pt>
                <c:pt idx="3">
                  <c:v>West</c:v>
                </c:pt>
              </c:strCache>
            </c:strRef>
          </c:cat>
          <c:val>
            <c:numRef>
              <c:f>'Sales Performance Analysis'!$G$40:$G$44</c:f>
              <c:numCache>
                <c:formatCode>General</c:formatCode>
                <c:ptCount val="4"/>
                <c:pt idx="0">
                  <c:v>12250</c:v>
                </c:pt>
                <c:pt idx="1">
                  <c:v>12300</c:v>
                </c:pt>
                <c:pt idx="2">
                  <c:v>13350</c:v>
                </c:pt>
                <c:pt idx="3">
                  <c:v>26650</c:v>
                </c:pt>
              </c:numCache>
            </c:numRef>
          </c:val>
          <c:extLst>
            <c:ext xmlns:c16="http://schemas.microsoft.com/office/drawing/2014/chart" uri="{C3380CC4-5D6E-409C-BE32-E72D297353CC}">
              <c16:uniqueId val="{00000008-73DC-40E4-A4CE-CC40EB42EEF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8964803312629417"/>
          <c:y val="0.27716323466323467"/>
          <c:w val="0.19720496894409939"/>
          <c:h val="0.5131849706849707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rgbClr val="FF4747"/>
          </a:solidFill>
          <a:ln>
            <a:noFill/>
          </a:ln>
          <a:effectLst/>
        </c:spPr>
      </c:pivotFmt>
      <c:pivotFmt>
        <c:idx val="5"/>
        <c:spPr>
          <a:solidFill>
            <a:srgbClr val="FFC000"/>
          </a:solidFill>
          <a:ln>
            <a:noFill/>
          </a:ln>
          <a:effectLst/>
        </c:spPr>
      </c:pivotFmt>
      <c:pivotFmt>
        <c:idx val="6"/>
        <c:spPr>
          <a:solidFill>
            <a:srgbClr val="096C6C"/>
          </a:solidFill>
          <a:ln>
            <a:noFill/>
          </a:ln>
          <a:effectLst/>
        </c:spPr>
      </c:pivotFmt>
    </c:pivotFmts>
    <c:plotArea>
      <c:layout/>
      <c:barChart>
        <c:barDir val="bar"/>
        <c:grouping val="clustered"/>
        <c:varyColors val="0"/>
        <c:ser>
          <c:idx val="0"/>
          <c:order val="0"/>
          <c:tx>
            <c:v>Total</c:v>
          </c:tx>
          <c:spPr>
            <a:solidFill>
              <a:srgbClr val="C00000"/>
            </a:solidFill>
            <a:ln>
              <a:noFill/>
            </a:ln>
            <a:effectLst/>
          </c:spPr>
          <c:invertIfNegative val="0"/>
          <c:dPt>
            <c:idx val="0"/>
            <c:invertIfNegative val="0"/>
            <c:bubble3D val="0"/>
            <c:spPr>
              <a:solidFill>
                <a:srgbClr val="096C6C"/>
              </a:solidFill>
              <a:ln>
                <a:noFill/>
              </a:ln>
              <a:effectLst/>
            </c:spPr>
            <c:extLst>
              <c:ext xmlns:c16="http://schemas.microsoft.com/office/drawing/2014/chart" uri="{C3380CC4-5D6E-409C-BE32-E72D297353CC}">
                <c16:uniqueId val="{00000003-8C4B-4ABD-B8ED-DE5FCBFAA9EA}"/>
              </c:ext>
            </c:extLst>
          </c:dPt>
          <c:dPt>
            <c:idx val="1"/>
            <c:invertIfNegative val="0"/>
            <c:bubble3D val="0"/>
            <c:spPr>
              <a:solidFill>
                <a:srgbClr val="FFC000"/>
              </a:solidFill>
              <a:ln>
                <a:noFill/>
              </a:ln>
              <a:effectLst/>
            </c:spPr>
            <c:extLst>
              <c:ext xmlns:c16="http://schemas.microsoft.com/office/drawing/2014/chart" uri="{C3380CC4-5D6E-409C-BE32-E72D297353CC}">
                <c16:uniqueId val="{00000002-8C4B-4ABD-B8ED-DE5FCBFAA9EA}"/>
              </c:ext>
            </c:extLst>
          </c:dPt>
          <c:dPt>
            <c:idx val="2"/>
            <c:invertIfNegative val="0"/>
            <c:bubble3D val="0"/>
            <c:spPr>
              <a:solidFill>
                <a:srgbClr val="FF4747"/>
              </a:solidFill>
              <a:ln>
                <a:noFill/>
              </a:ln>
              <a:effectLst/>
            </c:spPr>
            <c:extLst>
              <c:ext xmlns:c16="http://schemas.microsoft.com/office/drawing/2014/chart" uri="{C3380CC4-5D6E-409C-BE32-E72D297353CC}">
                <c16:uniqueId val="{00000001-8C4B-4ABD-B8ED-DE5FCBFAA9EA}"/>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0-8C4B-4ABD-B8ED-DE5FCBFAA9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4"/>
              <c:pt idx="0">
                <c:v>Alex Lee</c:v>
              </c:pt>
              <c:pt idx="1">
                <c:v>John Doe</c:v>
              </c:pt>
              <c:pt idx="2">
                <c:v>Jane Smith</c:v>
              </c:pt>
              <c:pt idx="3">
                <c:v>Emily Davis</c:v>
              </c:pt>
            </c:strLit>
          </c:cat>
          <c:val>
            <c:numLit>
              <c:formatCode>General</c:formatCode>
              <c:ptCount val="4"/>
              <c:pt idx="0">
                <c:v>41031</c:v>
              </c:pt>
              <c:pt idx="1">
                <c:v>42875</c:v>
              </c:pt>
              <c:pt idx="2">
                <c:v>43801</c:v>
              </c:pt>
              <c:pt idx="3">
                <c:v>69484</c:v>
              </c:pt>
            </c:numLit>
          </c:val>
          <c:extLst>
            <c:ext xmlns:c16="http://schemas.microsoft.com/office/drawing/2014/chart" uri="{C3380CC4-5D6E-409C-BE32-E72D297353CC}">
              <c16:uniqueId val="{00000000-899D-4181-9970-C61CFEF8F720}"/>
            </c:ext>
          </c:extLst>
        </c:ser>
        <c:dLbls>
          <c:showLegendKey val="0"/>
          <c:showVal val="1"/>
          <c:showCatName val="0"/>
          <c:showSerName val="0"/>
          <c:showPercent val="0"/>
          <c:showBubbleSize val="0"/>
        </c:dLbls>
        <c:gapWidth val="100"/>
        <c:axId val="2116238992"/>
        <c:axId val="2116239472"/>
      </c:barChart>
      <c:catAx>
        <c:axId val="21162389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crossAx val="2116239472"/>
        <c:crosses val="autoZero"/>
        <c:auto val="1"/>
        <c:lblAlgn val="ctr"/>
        <c:lblOffset val="100"/>
        <c:noMultiLvlLbl val="0"/>
      </c:catAx>
      <c:valAx>
        <c:axId val="2116239472"/>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623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242509654154916"/>
          <c:y val="2.8832999161205581E-3"/>
          <c:w val="0.66831269519055414"/>
          <c:h val="0.92875719367181153"/>
        </c:manualLayout>
      </c:layout>
      <c:doughnutChart>
        <c:varyColors val="1"/>
        <c:ser>
          <c:idx val="0"/>
          <c:order val="0"/>
          <c:dPt>
            <c:idx val="0"/>
            <c:bubble3D val="0"/>
            <c:spPr>
              <a:solidFill>
                <a:srgbClr val="096C6C"/>
              </a:solidFill>
              <a:ln w="19050">
                <a:solidFill>
                  <a:schemeClr val="lt1"/>
                </a:solidFill>
              </a:ln>
              <a:effectLst/>
            </c:spPr>
            <c:extLst>
              <c:ext xmlns:c16="http://schemas.microsoft.com/office/drawing/2014/chart" uri="{C3380CC4-5D6E-409C-BE32-E72D297353CC}">
                <c16:uniqueId val="{00000001-1E6D-4D33-B1E2-E1FF5F0EDC76}"/>
              </c:ext>
            </c:extLst>
          </c:dPt>
          <c:dPt>
            <c:idx val="1"/>
            <c:bubble3D val="0"/>
            <c:spPr>
              <a:solidFill>
                <a:srgbClr val="54C4C1"/>
              </a:solidFill>
              <a:ln w="19050">
                <a:solidFill>
                  <a:schemeClr val="lt1"/>
                </a:solidFill>
              </a:ln>
              <a:effectLst/>
            </c:spPr>
            <c:extLst>
              <c:ext xmlns:c16="http://schemas.microsoft.com/office/drawing/2014/chart" uri="{C3380CC4-5D6E-409C-BE32-E72D297353CC}">
                <c16:uniqueId val="{00000003-1E6D-4D33-B1E2-E1FF5F0EDC76}"/>
              </c:ext>
            </c:extLst>
          </c:dPt>
          <c:val>
            <c:numRef>
              <c:f>sales_representatives!$C$14:$D$14</c:f>
              <c:numCache>
                <c:formatCode>General</c:formatCode>
                <c:ptCount val="2"/>
                <c:pt idx="0">
                  <c:v>76</c:v>
                </c:pt>
                <c:pt idx="1">
                  <c:v>24</c:v>
                </c:pt>
              </c:numCache>
            </c:numRef>
          </c:val>
          <c:extLst>
            <c:ext xmlns:c16="http://schemas.microsoft.com/office/drawing/2014/chart" uri="{C3380CC4-5D6E-409C-BE32-E72D297353CC}">
              <c16:uniqueId val="{00000004-1E6D-4D33-B1E2-E1FF5F0EDC76}"/>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9990911030114171"/>
          <c:y val="0.45608029637888187"/>
          <c:w val="0.33863888888888888"/>
          <c:h val="0.56439814814814815"/>
        </c:manualLayout>
      </c:layout>
      <c:doughnutChart>
        <c:varyColors val="1"/>
        <c:ser>
          <c:idx val="0"/>
          <c:order val="0"/>
          <c:dPt>
            <c:idx val="0"/>
            <c:bubble3D val="0"/>
            <c:spPr>
              <a:solidFill>
                <a:srgbClr val="096C6C"/>
              </a:solidFill>
              <a:ln w="19050">
                <a:solidFill>
                  <a:schemeClr val="lt1"/>
                </a:solidFill>
              </a:ln>
              <a:effectLst/>
            </c:spPr>
            <c:extLst>
              <c:ext xmlns:c16="http://schemas.microsoft.com/office/drawing/2014/chart" uri="{C3380CC4-5D6E-409C-BE32-E72D297353CC}">
                <c16:uniqueId val="{00000001-D07A-4F1D-AD69-018BC4F99EAF}"/>
              </c:ext>
            </c:extLst>
          </c:dPt>
          <c:dPt>
            <c:idx val="1"/>
            <c:bubble3D val="0"/>
            <c:spPr>
              <a:solidFill>
                <a:srgbClr val="54C4C1"/>
              </a:solidFill>
              <a:ln w="19050">
                <a:solidFill>
                  <a:schemeClr val="lt1"/>
                </a:solidFill>
              </a:ln>
              <a:effectLst/>
            </c:spPr>
            <c:extLst>
              <c:ext xmlns:c16="http://schemas.microsoft.com/office/drawing/2014/chart" uri="{C3380CC4-5D6E-409C-BE32-E72D297353CC}">
                <c16:uniqueId val="{00000003-D07A-4F1D-AD69-018BC4F99EAF}"/>
              </c:ext>
            </c:extLst>
          </c:dPt>
          <c:val>
            <c:numRef>
              <c:f>sales_representatives!$C$14:$D$14</c:f>
              <c:numCache>
                <c:formatCode>General</c:formatCode>
                <c:ptCount val="2"/>
                <c:pt idx="0">
                  <c:v>76</c:v>
                </c:pt>
                <c:pt idx="1">
                  <c:v>24</c:v>
                </c:pt>
              </c:numCache>
            </c:numRef>
          </c:val>
          <c:extLst>
            <c:ext xmlns:c16="http://schemas.microsoft.com/office/drawing/2014/chart" uri="{C3380CC4-5D6E-409C-BE32-E72D297353CC}">
              <c16:uniqueId val="{00000000-A67B-4F80-B52B-8A13FFE710D9}"/>
            </c:ext>
          </c:extLst>
        </c:ser>
        <c:dLbls>
          <c:showLegendKey val="0"/>
          <c:showVal val="0"/>
          <c:showCatName val="0"/>
          <c:showSerName val="0"/>
          <c:showPercent val="0"/>
          <c:showBubbleSize val="0"/>
          <c:showLeaderLines val="1"/>
        </c:dLbls>
        <c:firstSliceAng val="0"/>
        <c:holeSize val="5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Analysis'!$I$21</c:f>
              <c:strCache>
                <c:ptCount val="1"/>
                <c:pt idx="0">
                  <c:v>Total</c:v>
                </c:pt>
              </c:strCache>
            </c:strRef>
          </c:tx>
          <c:spPr>
            <a:solidFill>
              <a:schemeClr val="accent1"/>
            </a:solidFill>
            <a:ln>
              <a:noFill/>
            </a:ln>
            <a:effectLst/>
          </c:spPr>
          <c:invertIfNegative val="0"/>
          <c:cat>
            <c:strRef>
              <c:f>'Sales Performance Analysis'!$H$22:$H$26</c:f>
              <c:strCache>
                <c:ptCount val="4"/>
                <c:pt idx="0">
                  <c:v>Electronics</c:v>
                </c:pt>
                <c:pt idx="1">
                  <c:v>Furniture</c:v>
                </c:pt>
                <c:pt idx="2">
                  <c:v>Home Appliances</c:v>
                </c:pt>
                <c:pt idx="3">
                  <c:v>Clothing</c:v>
                </c:pt>
              </c:strCache>
            </c:strRef>
          </c:cat>
          <c:val>
            <c:numRef>
              <c:f>'Sales Performance Analysis'!$I$22:$I$26</c:f>
              <c:numCache>
                <c:formatCode>General</c:formatCode>
                <c:ptCount val="4"/>
                <c:pt idx="0">
                  <c:v>28000</c:v>
                </c:pt>
                <c:pt idx="1">
                  <c:v>26600</c:v>
                </c:pt>
                <c:pt idx="2">
                  <c:v>8100</c:v>
                </c:pt>
                <c:pt idx="3">
                  <c:v>1850</c:v>
                </c:pt>
              </c:numCache>
            </c:numRef>
          </c:val>
          <c:extLst>
            <c:ext xmlns:c16="http://schemas.microsoft.com/office/drawing/2014/chart" uri="{C3380CC4-5D6E-409C-BE32-E72D297353CC}">
              <c16:uniqueId val="{00000002-6D04-4E35-9127-B53FB606A0FF}"/>
            </c:ext>
          </c:extLst>
        </c:ser>
        <c:dLbls>
          <c:showLegendKey val="0"/>
          <c:showVal val="0"/>
          <c:showCatName val="0"/>
          <c:showSerName val="0"/>
          <c:showPercent val="0"/>
          <c:showBubbleSize val="0"/>
        </c:dLbls>
        <c:gapWidth val="219"/>
        <c:overlap val="-27"/>
        <c:axId val="178103679"/>
        <c:axId val="178104159"/>
      </c:barChart>
      <c:catAx>
        <c:axId val="17810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159"/>
        <c:crosses val="autoZero"/>
        <c:auto val="1"/>
        <c:lblAlgn val="ctr"/>
        <c:lblOffset val="100"/>
        <c:noMultiLvlLbl val="0"/>
      </c:catAx>
      <c:valAx>
        <c:axId val="17810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Analysis!PivotTable6</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Performance Analysis'!$I$3:$I$4</c:f>
              <c:strCache>
                <c:ptCount val="1"/>
                <c:pt idx="0">
                  <c:v>Clothing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Analysis'!$I$5:$I$7</c:f>
              <c:numCache>
                <c:formatCode>General</c:formatCode>
                <c:ptCount val="2"/>
                <c:pt idx="0">
                  <c:v>1800</c:v>
                </c:pt>
                <c:pt idx="1">
                  <c:v>50</c:v>
                </c:pt>
              </c:numCache>
            </c:numRef>
          </c:val>
          <c:extLst>
            <c:ext xmlns:c16="http://schemas.microsoft.com/office/drawing/2014/chart" uri="{C3380CC4-5D6E-409C-BE32-E72D297353CC}">
              <c16:uniqueId val="{00000000-0C63-415A-A132-2694A7553482}"/>
            </c:ext>
          </c:extLst>
        </c:ser>
        <c:ser>
          <c:idx val="1"/>
          <c:order val="1"/>
          <c:tx>
            <c:strRef>
              <c:f>'Sales Performance Analysis'!$J$3:$J$4</c:f>
              <c:strCache>
                <c:ptCount val="1"/>
                <c:pt idx="0">
                  <c:v>Electronics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Analysis'!$J$5:$J$7</c:f>
              <c:numCache>
                <c:formatCode>General</c:formatCode>
                <c:ptCount val="2"/>
                <c:pt idx="0">
                  <c:v>26000</c:v>
                </c:pt>
                <c:pt idx="1">
                  <c:v>2000</c:v>
                </c:pt>
              </c:numCache>
            </c:numRef>
          </c:val>
          <c:extLst>
            <c:ext xmlns:c16="http://schemas.microsoft.com/office/drawing/2014/chart" uri="{C3380CC4-5D6E-409C-BE32-E72D297353CC}">
              <c16:uniqueId val="{00000001-0C63-415A-A132-2694A7553482}"/>
            </c:ext>
          </c:extLst>
        </c:ser>
        <c:ser>
          <c:idx val="2"/>
          <c:order val="2"/>
          <c:tx>
            <c:strRef>
              <c:f>'Sales Performance Analysis'!$K$3:$K$4</c:f>
              <c:strCache>
                <c:ptCount val="1"/>
                <c:pt idx="0">
                  <c:v>Furniture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Analysis'!$K$5:$K$7</c:f>
              <c:numCache>
                <c:formatCode>General</c:formatCode>
                <c:ptCount val="2"/>
                <c:pt idx="0">
                  <c:v>23800</c:v>
                </c:pt>
                <c:pt idx="1">
                  <c:v>2800</c:v>
                </c:pt>
              </c:numCache>
            </c:numRef>
          </c:val>
          <c:extLst>
            <c:ext xmlns:c16="http://schemas.microsoft.com/office/drawing/2014/chart" uri="{C3380CC4-5D6E-409C-BE32-E72D297353CC}">
              <c16:uniqueId val="{00000002-0C63-415A-A132-2694A7553482}"/>
            </c:ext>
          </c:extLst>
        </c:ser>
        <c:ser>
          <c:idx val="3"/>
          <c:order val="3"/>
          <c:tx>
            <c:strRef>
              <c:f>'Sales Performance Analysis'!$L$3:$L$4</c:f>
              <c:strCache>
                <c:ptCount val="1"/>
                <c:pt idx="0">
                  <c:v>Home Appliances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Analysis'!$L$5:$L$7</c:f>
              <c:numCache>
                <c:formatCode>General</c:formatCode>
                <c:ptCount val="2"/>
                <c:pt idx="0">
                  <c:v>4200</c:v>
                </c:pt>
                <c:pt idx="1">
                  <c:v>3900</c:v>
                </c:pt>
              </c:numCache>
            </c:numRef>
          </c:val>
          <c:extLst>
            <c:ext xmlns:c16="http://schemas.microsoft.com/office/drawing/2014/chart" uri="{C3380CC4-5D6E-409C-BE32-E72D297353CC}">
              <c16:uniqueId val="{00000003-0C63-415A-A132-2694A7553482}"/>
            </c:ext>
          </c:extLst>
        </c:ser>
        <c:dLbls>
          <c:dLblPos val="outEnd"/>
          <c:showLegendKey val="0"/>
          <c:showVal val="1"/>
          <c:showCatName val="0"/>
          <c:showSerName val="0"/>
          <c:showPercent val="0"/>
          <c:showBubbleSize val="0"/>
        </c:dLbls>
        <c:gapWidth val="219"/>
        <c:overlap val="-27"/>
        <c:axId val="498797216"/>
        <c:axId val="498802976"/>
      </c:barChart>
      <c:catAx>
        <c:axId val="49879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02976"/>
        <c:crosses val="autoZero"/>
        <c:auto val="1"/>
        <c:lblAlgn val="ctr"/>
        <c:lblOffset val="100"/>
        <c:noMultiLvlLbl val="0"/>
      </c:catAx>
      <c:valAx>
        <c:axId val="49880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9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Performance Analysis'!$G$39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96-48EA-956A-79FCB633D1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96-48EA-956A-79FCB633D1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96-48EA-956A-79FCB633D1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96-48EA-956A-79FCB633D105}"/>
              </c:ext>
            </c:extLst>
          </c:dPt>
          <c:cat>
            <c:strRef>
              <c:f>'Sales Performance Analysis'!$F$40:$F$44</c:f>
              <c:strCache>
                <c:ptCount val="4"/>
                <c:pt idx="0">
                  <c:v>East</c:v>
                </c:pt>
                <c:pt idx="1">
                  <c:v>North</c:v>
                </c:pt>
                <c:pt idx="2">
                  <c:v>South</c:v>
                </c:pt>
                <c:pt idx="3">
                  <c:v>West</c:v>
                </c:pt>
              </c:strCache>
            </c:strRef>
          </c:cat>
          <c:val>
            <c:numRef>
              <c:f>'Sales Performance Analysis'!$G$40:$G$44</c:f>
              <c:numCache>
                <c:formatCode>General</c:formatCode>
                <c:ptCount val="4"/>
                <c:pt idx="0">
                  <c:v>12250</c:v>
                </c:pt>
                <c:pt idx="1">
                  <c:v>12300</c:v>
                </c:pt>
                <c:pt idx="2">
                  <c:v>13350</c:v>
                </c:pt>
                <c:pt idx="3">
                  <c:v>26650</c:v>
                </c:pt>
              </c:numCache>
            </c:numRef>
          </c:val>
          <c:extLst>
            <c:ext xmlns:c16="http://schemas.microsoft.com/office/drawing/2014/chart" uri="{C3380CC4-5D6E-409C-BE32-E72D297353CC}">
              <c16:uniqueId val="{00000000-D54B-413D-9100-80936F118C9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[Sales_Data_Analysis.xlsx]Customer Insights!PivotTable10</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 Insights'!$B$1</c:f>
              <c:strCache>
                <c:ptCount val="1"/>
                <c:pt idx="0">
                  <c:v>Total</c:v>
                </c:pt>
              </c:strCache>
            </c:strRef>
          </c:tx>
          <c:spPr>
            <a:solidFill>
              <a:schemeClr val="accent1"/>
            </a:solidFill>
            <a:ln>
              <a:noFill/>
            </a:ln>
            <a:effectLst/>
          </c:spPr>
          <c:invertIfNegative val="0"/>
          <c:cat>
            <c:strRef>
              <c:f>'Customer Insights'!$A$2:$A$22</c:f>
              <c:strCache>
                <c:ptCount val="20"/>
                <c:pt idx="0">
                  <c:v>Customer C015</c:v>
                </c:pt>
                <c:pt idx="1">
                  <c:v>Customer C017</c:v>
                </c:pt>
                <c:pt idx="2">
                  <c:v>Customer C006</c:v>
                </c:pt>
                <c:pt idx="3">
                  <c:v>Customer C019</c:v>
                </c:pt>
                <c:pt idx="4">
                  <c:v>Customer C007</c:v>
                </c:pt>
                <c:pt idx="5">
                  <c:v>Customer C020</c:v>
                </c:pt>
                <c:pt idx="6">
                  <c:v>Customer C004</c:v>
                </c:pt>
                <c:pt idx="7">
                  <c:v>Customer C008</c:v>
                </c:pt>
                <c:pt idx="8">
                  <c:v>Customer C013</c:v>
                </c:pt>
                <c:pt idx="9">
                  <c:v>Customer C002</c:v>
                </c:pt>
                <c:pt idx="10">
                  <c:v>Customer C016</c:v>
                </c:pt>
                <c:pt idx="11">
                  <c:v>Customer C012</c:v>
                </c:pt>
                <c:pt idx="12">
                  <c:v>Customer C014</c:v>
                </c:pt>
                <c:pt idx="13">
                  <c:v>Customer C009</c:v>
                </c:pt>
                <c:pt idx="14">
                  <c:v>Customer C018</c:v>
                </c:pt>
                <c:pt idx="15">
                  <c:v>Customer C001</c:v>
                </c:pt>
                <c:pt idx="16">
                  <c:v>Customer C011</c:v>
                </c:pt>
                <c:pt idx="17">
                  <c:v>Customer C005</c:v>
                </c:pt>
                <c:pt idx="18">
                  <c:v>Customer C010</c:v>
                </c:pt>
                <c:pt idx="19">
                  <c:v>Customer C003</c:v>
                </c:pt>
              </c:strCache>
            </c:strRef>
          </c:cat>
          <c:val>
            <c:numRef>
              <c:f>'Customer Insights'!$B$2:$B$22</c:f>
              <c:numCache>
                <c:formatCode>General</c:formatCode>
                <c:ptCount val="20"/>
                <c:pt idx="0">
                  <c:v>4983</c:v>
                </c:pt>
                <c:pt idx="1">
                  <c:v>4657</c:v>
                </c:pt>
                <c:pt idx="2">
                  <c:v>4604</c:v>
                </c:pt>
                <c:pt idx="3">
                  <c:v>4512</c:v>
                </c:pt>
                <c:pt idx="4">
                  <c:v>4409</c:v>
                </c:pt>
                <c:pt idx="5">
                  <c:v>4064</c:v>
                </c:pt>
                <c:pt idx="6">
                  <c:v>3954</c:v>
                </c:pt>
                <c:pt idx="7">
                  <c:v>3619</c:v>
                </c:pt>
                <c:pt idx="8">
                  <c:v>3431</c:v>
                </c:pt>
                <c:pt idx="9">
                  <c:v>3001</c:v>
                </c:pt>
                <c:pt idx="10">
                  <c:v>2991</c:v>
                </c:pt>
                <c:pt idx="11">
                  <c:v>2125</c:v>
                </c:pt>
                <c:pt idx="12">
                  <c:v>1990</c:v>
                </c:pt>
                <c:pt idx="13">
                  <c:v>1469</c:v>
                </c:pt>
                <c:pt idx="14">
                  <c:v>1435</c:v>
                </c:pt>
                <c:pt idx="15">
                  <c:v>1275</c:v>
                </c:pt>
                <c:pt idx="16">
                  <c:v>1132</c:v>
                </c:pt>
                <c:pt idx="17">
                  <c:v>1075</c:v>
                </c:pt>
                <c:pt idx="18">
                  <c:v>898</c:v>
                </c:pt>
                <c:pt idx="19">
                  <c:v>628</c:v>
                </c:pt>
              </c:numCache>
            </c:numRef>
          </c:val>
          <c:extLst>
            <c:ext xmlns:c16="http://schemas.microsoft.com/office/drawing/2014/chart" uri="{C3380CC4-5D6E-409C-BE32-E72D297353CC}">
              <c16:uniqueId val="{00000000-6259-40BC-ABCF-7FC9EA812F7C}"/>
            </c:ext>
          </c:extLst>
        </c:ser>
        <c:dLbls>
          <c:showLegendKey val="0"/>
          <c:showVal val="0"/>
          <c:showCatName val="0"/>
          <c:showSerName val="0"/>
          <c:showPercent val="0"/>
          <c:showBubbleSize val="0"/>
        </c:dLbls>
        <c:gapWidth val="150"/>
        <c:overlap val="100"/>
        <c:axId val="150951600"/>
        <c:axId val="150952560"/>
      </c:barChart>
      <c:catAx>
        <c:axId val="15095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2560"/>
        <c:crosses val="autoZero"/>
        <c:auto val="1"/>
        <c:lblAlgn val="ctr"/>
        <c:lblOffset val="100"/>
        <c:noMultiLvlLbl val="0"/>
      </c:catAx>
      <c:valAx>
        <c:axId val="1509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[Sales_Data_Analysis.xlsx]Product Performance!PivotTable13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Performance'!$B$1</c:f>
              <c:strCache>
                <c:ptCount val="1"/>
                <c:pt idx="0">
                  <c:v>Total</c:v>
                </c:pt>
              </c:strCache>
            </c:strRef>
          </c:tx>
          <c:spPr>
            <a:solidFill>
              <a:schemeClr val="accent1"/>
            </a:solidFill>
            <a:ln>
              <a:noFill/>
            </a:ln>
            <a:effectLst/>
          </c:spPr>
          <c:invertIfNegative val="0"/>
          <c:cat>
            <c:strRef>
              <c:f>'Product Performance'!$A$2:$A$6</c:f>
              <c:strCache>
                <c:ptCount val="4"/>
                <c:pt idx="0">
                  <c:v>Clothing</c:v>
                </c:pt>
                <c:pt idx="1">
                  <c:v>Electronics</c:v>
                </c:pt>
                <c:pt idx="2">
                  <c:v>Furniture</c:v>
                </c:pt>
                <c:pt idx="3">
                  <c:v>Home Appliances</c:v>
                </c:pt>
              </c:strCache>
            </c:strRef>
          </c:cat>
          <c:val>
            <c:numRef>
              <c:f>'Product Performance'!$B$2:$B$6</c:f>
              <c:numCache>
                <c:formatCode>General</c:formatCode>
                <c:ptCount val="4"/>
                <c:pt idx="0">
                  <c:v>50</c:v>
                </c:pt>
                <c:pt idx="1">
                  <c:v>1500</c:v>
                </c:pt>
                <c:pt idx="2">
                  <c:v>700</c:v>
                </c:pt>
                <c:pt idx="3">
                  <c:v>300</c:v>
                </c:pt>
              </c:numCache>
            </c:numRef>
          </c:val>
          <c:extLst>
            <c:ext xmlns:c16="http://schemas.microsoft.com/office/drawing/2014/chart" uri="{C3380CC4-5D6E-409C-BE32-E72D297353CC}">
              <c16:uniqueId val="{00000000-0D79-43E5-AD1F-7F698E146885}"/>
            </c:ext>
          </c:extLst>
        </c:ser>
        <c:dLbls>
          <c:showLegendKey val="0"/>
          <c:showVal val="0"/>
          <c:showCatName val="0"/>
          <c:showSerName val="0"/>
          <c:showPercent val="0"/>
          <c:showBubbleSize val="0"/>
        </c:dLbls>
        <c:gapWidth val="219"/>
        <c:overlap val="-27"/>
        <c:axId val="251561488"/>
        <c:axId val="245686912"/>
      </c:barChart>
      <c:catAx>
        <c:axId val="25156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686912"/>
        <c:crosses val="autoZero"/>
        <c:auto val="1"/>
        <c:lblAlgn val="ctr"/>
        <c:lblOffset val="100"/>
        <c:noMultiLvlLbl val="0"/>
      </c:catAx>
      <c:valAx>
        <c:axId val="24568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56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[Sales_Data_Analysis.xlsx]Product Performance!PivotTable14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'Product Performance'!$B$21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1D-4269-8EBF-FF64E9E0A6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8F1-436E-A87D-80B2FA4D7B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1D-4269-8EBF-FF64E9E0A6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1D-4269-8EBF-FF64E9E0A65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Performance'!$A$22:$A$26</c:f>
              <c:strCache>
                <c:ptCount val="4"/>
                <c:pt idx="0">
                  <c:v>Clothing</c:v>
                </c:pt>
                <c:pt idx="1">
                  <c:v>Electronics</c:v>
                </c:pt>
                <c:pt idx="2">
                  <c:v>Furniture</c:v>
                </c:pt>
                <c:pt idx="3">
                  <c:v>Home Appliances</c:v>
                </c:pt>
              </c:strCache>
            </c:strRef>
          </c:cat>
          <c:val>
            <c:numRef>
              <c:f>'Product Performance'!$B$22:$B$26</c:f>
              <c:numCache>
                <c:formatCode>General</c:formatCode>
                <c:ptCount val="4"/>
                <c:pt idx="0">
                  <c:v>50</c:v>
                </c:pt>
                <c:pt idx="1">
                  <c:v>1500</c:v>
                </c:pt>
                <c:pt idx="2">
                  <c:v>700</c:v>
                </c:pt>
                <c:pt idx="3">
                  <c:v>300</c:v>
                </c:pt>
              </c:numCache>
            </c:numRef>
          </c:val>
          <c:extLst>
            <c:ext xmlns:c16="http://schemas.microsoft.com/office/drawing/2014/chart" uri="{C3380CC4-5D6E-409C-BE32-E72D297353CC}">
              <c16:uniqueId val="{00000000-58F1-436E-A87D-80B2FA4D7B4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[Sales_Data_Analysis.xlsx]Sales Performance Analysis!PivotTable6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Trends Over time</a:t>
            </a:r>
            <a:endParaRPr lang="en-IN"/>
          </a:p>
        </c:rich>
      </c:tx>
      <c:layout>
        <c:manualLayout>
          <c:xMode val="edge"/>
          <c:yMode val="edge"/>
          <c:x val="0.35164309725281101"/>
          <c:y val="3.11800282684437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1541233364796016"/>
          <c:y val="0.15325002000809018"/>
          <c:w val="0.67165510697032438"/>
          <c:h val="0.6651229801229801"/>
        </c:manualLayout>
      </c:layout>
      <c:lineChart>
        <c:grouping val="standard"/>
        <c:varyColors val="0"/>
        <c:ser>
          <c:idx val="0"/>
          <c:order val="0"/>
          <c:tx>
            <c:strRef>
              <c:f>'Sales Performance Analysis'!$I$3:$I$4</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Analysis'!$I$5:$I$7</c:f>
              <c:numCache>
                <c:formatCode>General</c:formatCode>
                <c:ptCount val="2"/>
                <c:pt idx="0">
                  <c:v>1800</c:v>
                </c:pt>
                <c:pt idx="1">
                  <c:v>50</c:v>
                </c:pt>
              </c:numCache>
            </c:numRef>
          </c:val>
          <c:smooth val="0"/>
          <c:extLst>
            <c:ext xmlns:c16="http://schemas.microsoft.com/office/drawing/2014/chart" uri="{C3380CC4-5D6E-409C-BE32-E72D297353CC}">
              <c16:uniqueId val="{00000000-D3C3-4852-BBC9-92F0F713EA2D}"/>
            </c:ext>
          </c:extLst>
        </c:ser>
        <c:ser>
          <c:idx val="1"/>
          <c:order val="1"/>
          <c:tx>
            <c:strRef>
              <c:f>'Sales Performance Analysis'!$J$3:$J$4</c:f>
              <c:strCache>
                <c:ptCount val="1"/>
                <c:pt idx="0">
                  <c:v>Electronics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Analysis'!$J$5:$J$7</c:f>
              <c:numCache>
                <c:formatCode>General</c:formatCode>
                <c:ptCount val="2"/>
                <c:pt idx="0">
                  <c:v>26000</c:v>
                </c:pt>
                <c:pt idx="1">
                  <c:v>2000</c:v>
                </c:pt>
              </c:numCache>
            </c:numRef>
          </c:val>
          <c:smooth val="0"/>
          <c:extLst>
            <c:ext xmlns:c16="http://schemas.microsoft.com/office/drawing/2014/chart" uri="{C3380CC4-5D6E-409C-BE32-E72D297353CC}">
              <c16:uniqueId val="{00000001-D3C3-4852-BBC9-92F0F713EA2D}"/>
            </c:ext>
          </c:extLst>
        </c:ser>
        <c:ser>
          <c:idx val="2"/>
          <c:order val="2"/>
          <c:tx>
            <c:strRef>
              <c:f>'Sales Performance Analysis'!$K$3:$K$4</c:f>
              <c:strCache>
                <c:ptCount val="1"/>
                <c:pt idx="0">
                  <c:v>Furniture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Analysis'!$K$5:$K$7</c:f>
              <c:numCache>
                <c:formatCode>General</c:formatCode>
                <c:ptCount val="2"/>
                <c:pt idx="0">
                  <c:v>23800</c:v>
                </c:pt>
                <c:pt idx="1">
                  <c:v>2800</c:v>
                </c:pt>
              </c:numCache>
            </c:numRef>
          </c:val>
          <c:smooth val="0"/>
          <c:extLst>
            <c:ext xmlns:c16="http://schemas.microsoft.com/office/drawing/2014/chart" uri="{C3380CC4-5D6E-409C-BE32-E72D297353CC}">
              <c16:uniqueId val="{00000002-D3C3-4852-BBC9-92F0F713EA2D}"/>
            </c:ext>
          </c:extLst>
        </c:ser>
        <c:ser>
          <c:idx val="3"/>
          <c:order val="3"/>
          <c:tx>
            <c:strRef>
              <c:f>'Sales Performance Analysis'!$L$3:$L$4</c:f>
              <c:strCache>
                <c:ptCount val="1"/>
                <c:pt idx="0">
                  <c:v>Home Appliances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Analysis'!$H$5:$H$7</c:f>
              <c:strCache>
                <c:ptCount val="2"/>
                <c:pt idx="0">
                  <c:v>Jan</c:v>
                </c:pt>
                <c:pt idx="1">
                  <c:v>Feb</c:v>
                </c:pt>
              </c:strCache>
            </c:strRef>
          </c:cat>
          <c:val>
            <c:numRef>
              <c:f>'Sales Performance Analysis'!$L$5:$L$7</c:f>
              <c:numCache>
                <c:formatCode>General</c:formatCode>
                <c:ptCount val="2"/>
                <c:pt idx="0">
                  <c:v>4200</c:v>
                </c:pt>
                <c:pt idx="1">
                  <c:v>3900</c:v>
                </c:pt>
              </c:numCache>
            </c:numRef>
          </c:val>
          <c:smooth val="0"/>
          <c:extLst>
            <c:ext xmlns:c16="http://schemas.microsoft.com/office/drawing/2014/chart" uri="{C3380CC4-5D6E-409C-BE32-E72D297353CC}">
              <c16:uniqueId val="{00000003-D3C3-4852-BBC9-92F0F713EA2D}"/>
            </c:ext>
          </c:extLst>
        </c:ser>
        <c:dLbls>
          <c:showLegendKey val="0"/>
          <c:showVal val="1"/>
          <c:showCatName val="0"/>
          <c:showSerName val="0"/>
          <c:showPercent val="0"/>
          <c:showBubbleSize val="0"/>
        </c:dLbls>
        <c:marker val="1"/>
        <c:smooth val="0"/>
        <c:axId val="498797216"/>
        <c:axId val="498802976"/>
      </c:lineChart>
      <c:catAx>
        <c:axId val="49879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02976"/>
        <c:crosses val="autoZero"/>
        <c:auto val="1"/>
        <c:lblAlgn val="ctr"/>
        <c:lblOffset val="100"/>
        <c:noMultiLvlLbl val="0"/>
      </c:catAx>
      <c:valAx>
        <c:axId val="49880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797216"/>
        <c:crosses val="autoZero"/>
        <c:crossBetween val="between"/>
      </c:valAx>
      <c:spPr>
        <a:noFill/>
        <a:ln>
          <a:noFill/>
        </a:ln>
        <a:effectLst/>
      </c:spPr>
    </c:plotArea>
    <c:legend>
      <c:legendPos val="r"/>
      <c:layout>
        <c:manualLayout>
          <c:xMode val="edge"/>
          <c:yMode val="edge"/>
          <c:x val="0.78247075982245329"/>
          <c:y val="0.21897443933374505"/>
          <c:w val="0.20855119171813852"/>
          <c:h val="0.37726784006419972"/>
        </c:manualLayout>
      </c:layout>
      <c:overlay val="0"/>
      <c:spPr>
        <a:noFill/>
        <a:ln>
          <a:solidFill>
            <a:srgbClr val="689695"/>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266700</xdr:colOff>
      <xdr:row>6</xdr:row>
      <xdr:rowOff>34290</xdr:rowOff>
    </xdr:from>
    <xdr:to>
      <xdr:col>11</xdr:col>
      <xdr:colOff>571500</xdr:colOff>
      <xdr:row>21</xdr:row>
      <xdr:rowOff>11430</xdr:rowOff>
    </xdr:to>
    <xdr:graphicFrame macro="">
      <xdr:nvGraphicFramePr>
        <xdr:cNvPr id="7" name="Chart 6">
          <a:extLst>
            <a:ext uri="{FF2B5EF4-FFF2-40B4-BE49-F238E27FC236}">
              <a16:creationId xmlns:a16="http://schemas.microsoft.com/office/drawing/2014/main" id="{D3EF7611-23EE-1D6E-DDA1-F336345E9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10</xdr:row>
      <xdr:rowOff>7620</xdr:rowOff>
    </xdr:from>
    <xdr:to>
      <xdr:col>11</xdr:col>
      <xdr:colOff>571500</xdr:colOff>
      <xdr:row>19</xdr:row>
      <xdr:rowOff>83820</xdr:rowOff>
    </xdr:to>
    <xdr:graphicFrame macro="">
      <xdr:nvGraphicFramePr>
        <xdr:cNvPr id="8" name="Chart 7">
          <a:extLst>
            <a:ext uri="{FF2B5EF4-FFF2-40B4-BE49-F238E27FC236}">
              <a16:creationId xmlns:a16="http://schemas.microsoft.com/office/drawing/2014/main" id="{FEB52CB5-2C43-914C-0559-18163AD8B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83336</xdr:colOff>
      <xdr:row>20</xdr:row>
      <xdr:rowOff>111868</xdr:rowOff>
    </xdr:from>
    <xdr:to>
      <xdr:col>11</xdr:col>
      <xdr:colOff>720660</xdr:colOff>
      <xdr:row>28</xdr:row>
      <xdr:rowOff>161154</xdr:rowOff>
    </xdr:to>
    <mc:AlternateContent xmlns:mc="http://schemas.openxmlformats.org/markup-compatibility/2006" xmlns:a14="http://schemas.microsoft.com/office/drawing/2010/main">
      <mc:Choice Requires="a14">
        <xdr:graphicFrame macro="">
          <xdr:nvGraphicFramePr>
            <xdr:cNvPr id="7" name="Product Category">
              <a:extLst>
                <a:ext uri="{FF2B5EF4-FFF2-40B4-BE49-F238E27FC236}">
                  <a16:creationId xmlns:a16="http://schemas.microsoft.com/office/drawing/2014/main" id="{41E1264D-50F5-AADA-5CE4-75C3A6F013A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9567804" y="3840804"/>
              <a:ext cx="1934345" cy="15408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160020</xdr:colOff>
      <xdr:row>19</xdr:row>
      <xdr:rowOff>80010</xdr:rowOff>
    </xdr:from>
    <xdr:to>
      <xdr:col>18</xdr:col>
      <xdr:colOff>487680</xdr:colOff>
      <xdr:row>34</xdr:row>
      <xdr:rowOff>80010</xdr:rowOff>
    </xdr:to>
    <xdr:graphicFrame macro="">
      <xdr:nvGraphicFramePr>
        <xdr:cNvPr id="8" name="Chart 7">
          <a:extLst>
            <a:ext uri="{FF2B5EF4-FFF2-40B4-BE49-F238E27FC236}">
              <a16:creationId xmlns:a16="http://schemas.microsoft.com/office/drawing/2014/main" id="{52340483-9F55-52DE-47D1-B2E8F79C0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166411</xdr:colOff>
      <xdr:row>1</xdr:row>
      <xdr:rowOff>93425</xdr:rowOff>
    </xdr:from>
    <xdr:to>
      <xdr:col>5</xdr:col>
      <xdr:colOff>188533</xdr:colOff>
      <xdr:row>6</xdr:row>
      <xdr:rowOff>127346</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0D4B5D0B-B1D4-335E-0A76-6F24C7987C6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841517" y="279872"/>
              <a:ext cx="1829846" cy="9661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213360</xdr:colOff>
      <xdr:row>7</xdr:row>
      <xdr:rowOff>76200</xdr:rowOff>
    </xdr:from>
    <xdr:to>
      <xdr:col>5</xdr:col>
      <xdr:colOff>228600</xdr:colOff>
      <xdr:row>14</xdr:row>
      <xdr:rowOff>167640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6A1A0579-EE2E-5E69-C3FC-D50E8F85B89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888466" y="1381328"/>
              <a:ext cx="1822964" cy="13965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510701</xdr:colOff>
      <xdr:row>1</xdr:row>
      <xdr:rowOff>184826</xdr:rowOff>
    </xdr:from>
    <xdr:to>
      <xdr:col>20</xdr:col>
      <xdr:colOff>145914</xdr:colOff>
      <xdr:row>16</xdr:row>
      <xdr:rowOff>131324</xdr:rowOff>
    </xdr:to>
    <xdr:graphicFrame macro="">
      <xdr:nvGraphicFramePr>
        <xdr:cNvPr id="2" name="Chart 1">
          <a:extLst>
            <a:ext uri="{FF2B5EF4-FFF2-40B4-BE49-F238E27FC236}">
              <a16:creationId xmlns:a16="http://schemas.microsoft.com/office/drawing/2014/main" id="{7D051A79-83AB-7E4F-4119-A2424D726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567447</xdr:colOff>
      <xdr:row>36</xdr:row>
      <xdr:rowOff>128081</xdr:rowOff>
    </xdr:from>
    <xdr:to>
      <xdr:col>12</xdr:col>
      <xdr:colOff>697149</xdr:colOff>
      <xdr:row>51</xdr:row>
      <xdr:rowOff>74579</xdr:rowOff>
    </xdr:to>
    <xdr:graphicFrame macro="">
      <xdr:nvGraphicFramePr>
        <xdr:cNvPr id="3" name="Chart 2">
          <a:extLst>
            <a:ext uri="{FF2B5EF4-FFF2-40B4-BE49-F238E27FC236}">
              <a16:creationId xmlns:a16="http://schemas.microsoft.com/office/drawing/2014/main" id="{8D6357C5-A2B5-CDD4-DF67-E0305E586B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624840</xdr:colOff>
      <xdr:row>3</xdr:row>
      <xdr:rowOff>26670</xdr:rowOff>
    </xdr:from>
    <xdr:to>
      <xdr:col>9</xdr:col>
      <xdr:colOff>137160</xdr:colOff>
      <xdr:row>18</xdr:row>
      <xdr:rowOff>26670</xdr:rowOff>
    </xdr:to>
    <xdr:graphicFrame macro="">
      <xdr:nvGraphicFramePr>
        <xdr:cNvPr id="3" name="Chart 2">
          <a:extLst>
            <a:ext uri="{FF2B5EF4-FFF2-40B4-BE49-F238E27FC236}">
              <a16:creationId xmlns:a16="http://schemas.microsoft.com/office/drawing/2014/main" id="{0297C809-A183-067F-A067-EA7DF6B7D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335280</xdr:colOff>
      <xdr:row>0</xdr:row>
      <xdr:rowOff>0</xdr:rowOff>
    </xdr:from>
    <xdr:to>
      <xdr:col>10</xdr:col>
      <xdr:colOff>30480</xdr:colOff>
      <xdr:row>15</xdr:row>
      <xdr:rowOff>0</xdr:rowOff>
    </xdr:to>
    <xdr:graphicFrame macro="">
      <xdr:nvGraphicFramePr>
        <xdr:cNvPr id="2" name="Chart 1">
          <a:extLst>
            <a:ext uri="{FF2B5EF4-FFF2-40B4-BE49-F238E27FC236}">
              <a16:creationId xmlns:a16="http://schemas.microsoft.com/office/drawing/2014/main" id="{2DAF60CB-D5F6-B594-A640-E812D188F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17</xdr:row>
      <xdr:rowOff>133350</xdr:rowOff>
    </xdr:from>
    <xdr:to>
      <xdr:col>9</xdr:col>
      <xdr:colOff>601980</xdr:colOff>
      <xdr:row>32</xdr:row>
      <xdr:rowOff>133350</xdr:rowOff>
    </xdr:to>
    <xdr:graphicFrame macro="">
      <xdr:nvGraphicFramePr>
        <xdr:cNvPr id="3" name="Chart 2">
          <a:extLst>
            <a:ext uri="{FF2B5EF4-FFF2-40B4-BE49-F238E27FC236}">
              <a16:creationId xmlns:a16="http://schemas.microsoft.com/office/drawing/2014/main" id="{4647C187-0B2E-2AF9-F998-53BF3EFCA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181429</xdr:colOff>
      <xdr:row>0</xdr:row>
      <xdr:rowOff>0</xdr:rowOff>
    </xdr:from>
    <xdr:to>
      <xdr:col>34</xdr:col>
      <xdr:colOff>362647</xdr:colOff>
      <xdr:row>47</xdr:row>
      <xdr:rowOff>35169</xdr:rowOff>
    </xdr:to>
    <xdr:sp macro="" textlink="">
      <xdr:nvSpPr>
        <xdr:cNvPr id="2" name="Rectangle 1">
          <a:extLst>
            <a:ext uri="{FF2B5EF4-FFF2-40B4-BE49-F238E27FC236}">
              <a16:creationId xmlns:a16="http://schemas.microsoft.com/office/drawing/2014/main" id="{2FE9E908-8C9C-3D73-2DA3-4A5D890731E9}"/>
            </a:ext>
          </a:extLst>
        </xdr:cNvPr>
        <xdr:cNvSpPr/>
      </xdr:nvSpPr>
      <xdr:spPr>
        <a:xfrm>
          <a:off x="181429" y="0"/>
          <a:ext cx="20743123" cy="856231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xdr:from>
      <xdr:col>0</xdr:col>
      <xdr:colOff>271002</xdr:colOff>
      <xdr:row>31</xdr:row>
      <xdr:rowOff>134114</xdr:rowOff>
    </xdr:from>
    <xdr:to>
      <xdr:col>7</xdr:col>
      <xdr:colOff>518713</xdr:colOff>
      <xdr:row>38</xdr:row>
      <xdr:rowOff>82281</xdr:rowOff>
    </xdr:to>
    <xdr:sp macro="" textlink="">
      <xdr:nvSpPr>
        <xdr:cNvPr id="4" name="Rectangle 3">
          <a:extLst>
            <a:ext uri="{FF2B5EF4-FFF2-40B4-BE49-F238E27FC236}">
              <a16:creationId xmlns:a16="http://schemas.microsoft.com/office/drawing/2014/main" id="{DDA87CC6-646A-4E83-83B6-67BB5012BC32}"/>
            </a:ext>
          </a:extLst>
        </xdr:cNvPr>
        <xdr:cNvSpPr/>
      </xdr:nvSpPr>
      <xdr:spPr>
        <a:xfrm>
          <a:off x="271002" y="5948760"/>
          <a:ext cx="4514911" cy="126115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aseline="0">
              <a:solidFill>
                <a:sysClr val="windowText" lastClr="000000"/>
              </a:solidFill>
            </a:rPr>
            <a:t>Emily </a:t>
          </a:r>
          <a:r>
            <a:rPr lang="en-IN" sz="4000" baseline="0">
              <a:solidFill>
                <a:sysClr val="windowText" lastClr="000000"/>
              </a:solidFill>
            </a:rPr>
            <a:t>Davis</a:t>
          </a:r>
          <a:endParaRPr lang="en-IN" sz="4400" baseline="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effectLst/>
              <a:latin typeface="+mn-lt"/>
              <a:ea typeface="+mn-ea"/>
              <a:cs typeface="+mn-cs"/>
            </a:rPr>
            <a:t>Best</a:t>
          </a:r>
          <a:r>
            <a:rPr lang="en-IN" sz="2000" baseline="0">
              <a:solidFill>
                <a:sysClr val="windowText" lastClr="000000"/>
              </a:solidFill>
              <a:effectLst/>
              <a:latin typeface="+mn-lt"/>
              <a:ea typeface="+mn-ea"/>
              <a:cs typeface="+mn-cs"/>
            </a:rPr>
            <a:t> Sales Representive</a:t>
          </a:r>
          <a:endParaRPr lang="en-IN" sz="2000">
            <a:solidFill>
              <a:sysClr val="windowText" lastClr="000000"/>
            </a:solidFill>
            <a:effectLst/>
          </a:endParaRPr>
        </a:p>
        <a:p>
          <a:pPr algn="ctr"/>
          <a:endParaRPr lang="en-IN" sz="3200">
            <a:solidFill>
              <a:sysClr val="windowText" lastClr="000000"/>
            </a:solidFill>
          </a:endParaRPr>
        </a:p>
      </xdr:txBody>
    </xdr:sp>
    <xdr:clientData/>
  </xdr:twoCellAnchor>
  <xdr:twoCellAnchor>
    <xdr:from>
      <xdr:col>0</xdr:col>
      <xdr:colOff>282551</xdr:colOff>
      <xdr:row>24</xdr:row>
      <xdr:rowOff>94551</xdr:rowOff>
    </xdr:from>
    <xdr:to>
      <xdr:col>7</xdr:col>
      <xdr:colOff>530262</xdr:colOff>
      <xdr:row>31</xdr:row>
      <xdr:rowOff>42721</xdr:rowOff>
    </xdr:to>
    <xdr:sp macro="" textlink="">
      <xdr:nvSpPr>
        <xdr:cNvPr id="5" name="Rectangle 4">
          <a:extLst>
            <a:ext uri="{FF2B5EF4-FFF2-40B4-BE49-F238E27FC236}">
              <a16:creationId xmlns:a16="http://schemas.microsoft.com/office/drawing/2014/main" id="{2D9BE301-11D8-4398-8550-B95CD4F45BB4}"/>
            </a:ext>
          </a:extLst>
        </xdr:cNvPr>
        <xdr:cNvSpPr/>
      </xdr:nvSpPr>
      <xdr:spPr>
        <a:xfrm>
          <a:off x="282551" y="4596213"/>
          <a:ext cx="4514911" cy="126115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ysClr val="windowText" lastClr="000000"/>
              </a:solidFill>
            </a:rPr>
            <a:t>138</a:t>
          </a:r>
          <a:endParaRPr lang="en-IN" sz="3200">
            <a:solidFill>
              <a:sysClr val="windowText" lastClr="000000"/>
            </a:solidFill>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effectLst/>
              <a:latin typeface="+mn-lt"/>
              <a:ea typeface="+mn-ea"/>
              <a:cs typeface="+mn-cs"/>
            </a:rPr>
            <a:t>Total Orders</a:t>
          </a:r>
          <a:endParaRPr lang="en-IN" sz="2000">
            <a:solidFill>
              <a:sysClr val="windowText" lastClr="000000"/>
            </a:solidFill>
            <a:effectLst/>
          </a:endParaRPr>
        </a:p>
        <a:p>
          <a:pPr algn="ctr"/>
          <a:endParaRPr lang="en-IN" sz="3200">
            <a:solidFill>
              <a:sysClr val="windowText" lastClr="000000"/>
            </a:solidFill>
          </a:endParaRPr>
        </a:p>
      </xdr:txBody>
    </xdr:sp>
    <xdr:clientData/>
  </xdr:twoCellAnchor>
  <xdr:twoCellAnchor>
    <xdr:from>
      <xdr:col>0</xdr:col>
      <xdr:colOff>326325</xdr:colOff>
      <xdr:row>10</xdr:row>
      <xdr:rowOff>38189</xdr:rowOff>
    </xdr:from>
    <xdr:to>
      <xdr:col>7</xdr:col>
      <xdr:colOff>572313</xdr:colOff>
      <xdr:row>16</xdr:row>
      <xdr:rowOff>173925</xdr:rowOff>
    </xdr:to>
    <xdr:sp macro="" textlink="">
      <xdr:nvSpPr>
        <xdr:cNvPr id="6" name="Rectangle 5">
          <a:extLst>
            <a:ext uri="{FF2B5EF4-FFF2-40B4-BE49-F238E27FC236}">
              <a16:creationId xmlns:a16="http://schemas.microsoft.com/office/drawing/2014/main" id="{D73CEB7F-8FB6-4213-ADA1-46D26E5F224C}"/>
            </a:ext>
          </a:extLst>
        </xdr:cNvPr>
        <xdr:cNvSpPr/>
      </xdr:nvSpPr>
      <xdr:spPr>
        <a:xfrm>
          <a:off x="326325" y="1913881"/>
          <a:ext cx="4513188" cy="126115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aseline="0">
              <a:solidFill>
                <a:sysClr val="windowText" lastClr="000000"/>
              </a:solidFill>
            </a:rPr>
            <a:t>64,550</a:t>
          </a:r>
        </a:p>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effectLst/>
              <a:latin typeface="+mn-lt"/>
              <a:ea typeface="+mn-ea"/>
              <a:cs typeface="+mn-cs"/>
            </a:rPr>
            <a:t>Total</a:t>
          </a:r>
          <a:r>
            <a:rPr lang="en-IN" sz="2000" baseline="0">
              <a:solidFill>
                <a:sysClr val="windowText" lastClr="000000"/>
              </a:solidFill>
              <a:effectLst/>
              <a:latin typeface="+mn-lt"/>
              <a:ea typeface="+mn-ea"/>
              <a:cs typeface="+mn-cs"/>
            </a:rPr>
            <a:t> sales</a:t>
          </a:r>
          <a:endParaRPr lang="en-IN" sz="5400">
            <a:solidFill>
              <a:sysClr val="windowText" lastClr="000000"/>
            </a:solidFill>
            <a:effectLst/>
          </a:endParaRPr>
        </a:p>
        <a:p>
          <a:pPr algn="ctr"/>
          <a:endParaRPr lang="en-IN" sz="3200">
            <a:solidFill>
              <a:sysClr val="windowText" lastClr="000000"/>
            </a:solidFill>
          </a:endParaRPr>
        </a:p>
      </xdr:txBody>
    </xdr:sp>
    <xdr:clientData/>
  </xdr:twoCellAnchor>
  <xdr:twoCellAnchor>
    <xdr:from>
      <xdr:col>8</xdr:col>
      <xdr:colOff>100531</xdr:colOff>
      <xdr:row>27</xdr:row>
      <xdr:rowOff>48324</xdr:rowOff>
    </xdr:from>
    <xdr:to>
      <xdr:col>21</xdr:col>
      <xdr:colOff>142452</xdr:colOff>
      <xdr:row>46</xdr:row>
      <xdr:rowOff>88159</xdr:rowOff>
    </xdr:to>
    <xdr:graphicFrame macro="">
      <xdr:nvGraphicFramePr>
        <xdr:cNvPr id="7" name="Chart 6">
          <a:extLst>
            <a:ext uri="{FF2B5EF4-FFF2-40B4-BE49-F238E27FC236}">
              <a16:creationId xmlns:a16="http://schemas.microsoft.com/office/drawing/2014/main" id="{E4A54D9E-8708-4DA1-8CA0-C070A54E9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127283</xdr:colOff>
      <xdr:row>4</xdr:row>
      <xdr:rowOff>11527</xdr:rowOff>
    </xdr:from>
    <xdr:to>
      <xdr:col>34</xdr:col>
      <xdr:colOff>169205</xdr:colOff>
      <xdr:row>23</xdr:row>
      <xdr:rowOff>51364</xdr:rowOff>
    </xdr:to>
    <xdr:graphicFrame macro="">
      <xdr:nvGraphicFramePr>
        <xdr:cNvPr id="8" name="Chart 7">
          <a:extLst>
            <a:ext uri="{FF2B5EF4-FFF2-40B4-BE49-F238E27FC236}">
              <a16:creationId xmlns:a16="http://schemas.microsoft.com/office/drawing/2014/main" id="{C47FF8B5-7824-4387-B32F-419605ABC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69378</xdr:colOff>
      <xdr:row>4</xdr:row>
      <xdr:rowOff>15592</xdr:rowOff>
    </xdr:from>
    <xdr:to>
      <xdr:col>21</xdr:col>
      <xdr:colOff>111299</xdr:colOff>
      <xdr:row>23</xdr:row>
      <xdr:rowOff>55429</xdr:rowOff>
    </xdr:to>
    <xdr:graphicFrame macro="">
      <xdr:nvGraphicFramePr>
        <xdr:cNvPr id="9" name="Chart 8">
          <a:extLst>
            <a:ext uri="{FF2B5EF4-FFF2-40B4-BE49-F238E27FC236}">
              <a16:creationId xmlns:a16="http://schemas.microsoft.com/office/drawing/2014/main" id="{3360A943-71D0-4677-A7E5-6FA083D75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345928</xdr:colOff>
      <xdr:row>5</xdr:row>
      <xdr:rowOff>63500</xdr:rowOff>
    </xdr:from>
    <xdr:to>
      <xdr:col>7</xdr:col>
      <xdr:colOff>593639</xdr:colOff>
      <xdr:row>9</xdr:row>
      <xdr:rowOff>82667</xdr:rowOff>
    </xdr:to>
    <xdr:sp macro="" textlink="">
      <xdr:nvSpPr>
        <xdr:cNvPr id="12" name="Rectangle 11">
          <a:extLst>
            <a:ext uri="{FF2B5EF4-FFF2-40B4-BE49-F238E27FC236}">
              <a16:creationId xmlns:a16="http://schemas.microsoft.com/office/drawing/2014/main" id="{64943B5A-09F7-436A-A17B-FC20A5EBAEC4}"/>
            </a:ext>
          </a:extLst>
        </xdr:cNvPr>
        <xdr:cNvSpPr/>
      </xdr:nvSpPr>
      <xdr:spPr>
        <a:xfrm>
          <a:off x="345928" y="1016000"/>
          <a:ext cx="4470461" cy="78116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ysClr val="windowText" lastClr="000000"/>
              </a:solidFill>
            </a:rPr>
            <a:t>KPI's</a:t>
          </a:r>
        </a:p>
      </xdr:txBody>
    </xdr:sp>
    <xdr:clientData/>
  </xdr:twoCellAnchor>
  <xdr:twoCellAnchor>
    <xdr:from>
      <xdr:col>21</xdr:col>
      <xdr:colOff>168518</xdr:colOff>
      <xdr:row>27</xdr:row>
      <xdr:rowOff>34104</xdr:rowOff>
    </xdr:from>
    <xdr:to>
      <xdr:col>34</xdr:col>
      <xdr:colOff>210440</xdr:colOff>
      <xdr:row>46</xdr:row>
      <xdr:rowOff>73939</xdr:rowOff>
    </xdr:to>
    <xdr:graphicFrame macro="">
      <xdr:nvGraphicFramePr>
        <xdr:cNvPr id="10" name="Chart 9">
          <a:extLst>
            <a:ext uri="{FF2B5EF4-FFF2-40B4-BE49-F238E27FC236}">
              <a16:creationId xmlns:a16="http://schemas.microsoft.com/office/drawing/2014/main" id="{30509652-078F-471F-8341-4201F5C94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307296</xdr:colOff>
      <xdr:row>17</xdr:row>
      <xdr:rowOff>65022</xdr:rowOff>
    </xdr:from>
    <xdr:to>
      <xdr:col>7</xdr:col>
      <xdr:colOff>553284</xdr:colOff>
      <xdr:row>24</xdr:row>
      <xdr:rowOff>13190</xdr:rowOff>
    </xdr:to>
    <xdr:sp macro="" textlink="">
      <xdr:nvSpPr>
        <xdr:cNvPr id="14" name="Rectangle 13">
          <a:extLst>
            <a:ext uri="{FF2B5EF4-FFF2-40B4-BE49-F238E27FC236}">
              <a16:creationId xmlns:a16="http://schemas.microsoft.com/office/drawing/2014/main" id="{C2E20B08-8A38-4214-A0A1-A7E6F2659ADF}"/>
            </a:ext>
          </a:extLst>
        </xdr:cNvPr>
        <xdr:cNvSpPr/>
      </xdr:nvSpPr>
      <xdr:spPr>
        <a:xfrm>
          <a:off x="307296" y="3253699"/>
          <a:ext cx="4513188" cy="126115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aseline="0">
              <a:solidFill>
                <a:sysClr val="windowText" lastClr="000000"/>
              </a:solidFill>
            </a:rPr>
            <a:t>2,58,445</a:t>
          </a:r>
        </a:p>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ysClr val="windowText" lastClr="000000"/>
              </a:solidFill>
              <a:effectLst/>
              <a:latin typeface="+mn-lt"/>
              <a:ea typeface="+mn-ea"/>
              <a:cs typeface="+mn-cs"/>
            </a:rPr>
            <a:t>Total</a:t>
          </a:r>
          <a:r>
            <a:rPr lang="en-IN" sz="2000" baseline="0">
              <a:solidFill>
                <a:sysClr val="windowText" lastClr="000000"/>
              </a:solidFill>
              <a:effectLst/>
              <a:latin typeface="+mn-lt"/>
              <a:ea typeface="+mn-ea"/>
              <a:cs typeface="+mn-cs"/>
            </a:rPr>
            <a:t> Sales Target</a:t>
          </a:r>
          <a:endParaRPr lang="en-IN" sz="5400">
            <a:solidFill>
              <a:sysClr val="windowText" lastClr="000000"/>
            </a:solidFill>
            <a:effectLst/>
          </a:endParaRPr>
        </a:p>
        <a:p>
          <a:pPr algn="ctr"/>
          <a:endParaRPr lang="en-IN" sz="3200">
            <a:solidFill>
              <a:sysClr val="windowText" lastClr="000000"/>
            </a:solidFill>
          </a:endParaRPr>
        </a:p>
      </xdr:txBody>
    </xdr:sp>
    <xdr:clientData/>
  </xdr:twoCellAnchor>
  <xdr:twoCellAnchor>
    <xdr:from>
      <xdr:col>19</xdr:col>
      <xdr:colOff>35169</xdr:colOff>
      <xdr:row>48</xdr:row>
      <xdr:rowOff>0</xdr:rowOff>
    </xdr:from>
    <xdr:to>
      <xdr:col>19</xdr:col>
      <xdr:colOff>492369</xdr:colOff>
      <xdr:row>49</xdr:row>
      <xdr:rowOff>137160</xdr:rowOff>
    </xdr:to>
    <xdr:sp macro="" textlink="">
      <xdr:nvSpPr>
        <xdr:cNvPr id="4097" name="Text Box 1">
          <a:extLst>
            <a:ext uri="{FF2B5EF4-FFF2-40B4-BE49-F238E27FC236}">
              <a16:creationId xmlns:a16="http://schemas.microsoft.com/office/drawing/2014/main" id="{1DAEC5B7-4AE3-B0B4-2405-2ECCF9E57EC5}"/>
            </a:ext>
          </a:extLst>
        </xdr:cNvPr>
        <xdr:cNvSpPr txBox="1">
          <a:spLocks noChangeArrowheads="1"/>
        </xdr:cNvSpPr>
      </xdr:nvSpPr>
      <xdr:spPr bwMode="auto">
        <a:xfrm>
          <a:off x="11617569" y="9003323"/>
          <a:ext cx="457200" cy="324729"/>
        </a:xfrm>
        <a:prstGeom prst="rect">
          <a:avLst/>
        </a:prstGeom>
        <a:solidFill>
          <a:schemeClr val="bg1"/>
        </a:solidFill>
        <a:ln w="9525">
          <a:solidFill>
            <a:srgbClr val="000000"/>
          </a:solidFill>
          <a:miter lim="800000"/>
          <a:headEnd/>
          <a:tailEnd/>
        </a:ln>
      </xdr:spPr>
      <xdr:txBody>
        <a:bodyPr vertOverflow="clip" wrap="square" lIns="27432" tIns="18288" rIns="0" bIns="0" anchor="t" upright="1"/>
        <a:lstStyle/>
        <a:p>
          <a:pPr algn="l" rtl="0">
            <a:defRPr sz="1000"/>
          </a:pPr>
          <a:endParaRPr lang="en-IN" sz="1100" b="0" i="0" u="none" strike="noStrike" baseline="0">
            <a:solidFill>
              <a:sysClr val="windowText" lastClr="000000"/>
            </a:solidFill>
            <a:latin typeface="Calibri"/>
            <a:ea typeface="Calibri"/>
            <a:cs typeface="Calibri"/>
          </a:endParaRPr>
        </a:p>
      </xdr:txBody>
    </xdr:sp>
    <xdr:clientData/>
  </xdr:twoCellAnchor>
  <xdr:twoCellAnchor>
    <xdr:from>
      <xdr:col>0</xdr:col>
      <xdr:colOff>274104</xdr:colOff>
      <xdr:row>38</xdr:row>
      <xdr:rowOff>180531</xdr:rowOff>
    </xdr:from>
    <xdr:to>
      <xdr:col>7</xdr:col>
      <xdr:colOff>524085</xdr:colOff>
      <xdr:row>46</xdr:row>
      <xdr:rowOff>128953</xdr:rowOff>
    </xdr:to>
    <xdr:sp macro="" textlink="">
      <xdr:nvSpPr>
        <xdr:cNvPr id="31" name="Rectangle 30">
          <a:extLst>
            <a:ext uri="{FF2B5EF4-FFF2-40B4-BE49-F238E27FC236}">
              <a16:creationId xmlns:a16="http://schemas.microsoft.com/office/drawing/2014/main" id="{5D7C8439-E149-487C-B0F4-C80B9D40ED7B}"/>
            </a:ext>
          </a:extLst>
        </xdr:cNvPr>
        <xdr:cNvSpPr/>
      </xdr:nvSpPr>
      <xdr:spPr>
        <a:xfrm>
          <a:off x="274104" y="7308162"/>
          <a:ext cx="4517181" cy="144897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3200">
            <a:solidFill>
              <a:sysClr val="windowText" lastClr="000000"/>
            </a:solidFill>
          </a:endParaRPr>
        </a:p>
      </xdr:txBody>
    </xdr:sp>
    <xdr:clientData/>
  </xdr:twoCellAnchor>
  <xdr:twoCellAnchor>
    <xdr:from>
      <xdr:col>0</xdr:col>
      <xdr:colOff>325700</xdr:colOff>
      <xdr:row>39</xdr:row>
      <xdr:rowOff>98969</xdr:rowOff>
    </xdr:from>
    <xdr:to>
      <xdr:col>7</xdr:col>
      <xdr:colOff>375832</xdr:colOff>
      <xdr:row>44</xdr:row>
      <xdr:rowOff>146644</xdr:rowOff>
    </xdr:to>
    <xdr:graphicFrame macro="">
      <xdr:nvGraphicFramePr>
        <xdr:cNvPr id="32" name="Chart 31">
          <a:extLst>
            <a:ext uri="{FF2B5EF4-FFF2-40B4-BE49-F238E27FC236}">
              <a16:creationId xmlns:a16="http://schemas.microsoft.com/office/drawing/2014/main" id="{0C7CD133-6A3D-48CE-B732-2A7D4765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336794</xdr:colOff>
      <xdr:row>41</xdr:row>
      <xdr:rowOff>169333</xdr:rowOff>
    </xdr:from>
    <xdr:to>
      <xdr:col>7</xdr:col>
      <xdr:colOff>463794</xdr:colOff>
      <xdr:row>43</xdr:row>
      <xdr:rowOff>127000</xdr:rowOff>
    </xdr:to>
    <xdr:sp macro="" textlink="">
      <xdr:nvSpPr>
        <xdr:cNvPr id="33" name="TextBox 32">
          <a:extLst>
            <a:ext uri="{FF2B5EF4-FFF2-40B4-BE49-F238E27FC236}">
              <a16:creationId xmlns:a16="http://schemas.microsoft.com/office/drawing/2014/main" id="{28111B24-F4A6-C7CC-6D46-9297DCB6A76C}"/>
            </a:ext>
          </a:extLst>
        </xdr:cNvPr>
        <xdr:cNvSpPr txBox="1"/>
      </xdr:nvSpPr>
      <xdr:spPr>
        <a:xfrm>
          <a:off x="336794" y="7859671"/>
          <a:ext cx="4394200" cy="332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100"/>
        </a:p>
      </xdr:txBody>
    </xdr:sp>
    <xdr:clientData/>
  </xdr:twoCellAnchor>
  <xdr:twoCellAnchor>
    <xdr:from>
      <xdr:col>0</xdr:col>
      <xdr:colOff>199292</xdr:colOff>
      <xdr:row>44</xdr:row>
      <xdr:rowOff>93785</xdr:rowOff>
    </xdr:from>
    <xdr:to>
      <xdr:col>7</xdr:col>
      <xdr:colOff>468923</xdr:colOff>
      <xdr:row>46</xdr:row>
      <xdr:rowOff>93785</xdr:rowOff>
    </xdr:to>
    <xdr:sp macro="" textlink="">
      <xdr:nvSpPr>
        <xdr:cNvPr id="34" name="TextBox 33">
          <a:extLst>
            <a:ext uri="{FF2B5EF4-FFF2-40B4-BE49-F238E27FC236}">
              <a16:creationId xmlns:a16="http://schemas.microsoft.com/office/drawing/2014/main" id="{C1916DA3-85A3-516B-9D87-D2C0ED0344AE}"/>
            </a:ext>
          </a:extLst>
        </xdr:cNvPr>
        <xdr:cNvSpPr txBox="1"/>
      </xdr:nvSpPr>
      <xdr:spPr>
        <a:xfrm>
          <a:off x="199292" y="8346831"/>
          <a:ext cx="4536831" cy="375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a:solidFill>
                <a:schemeClr val="dk1"/>
              </a:solidFill>
              <a:effectLst/>
              <a:latin typeface="+mn-lt"/>
              <a:ea typeface="+mn-ea"/>
              <a:cs typeface="+mn-cs"/>
            </a:rPr>
            <a:t>Sales</a:t>
          </a:r>
          <a:endParaRPr lang="en-IN">
            <a:effectLst/>
          </a:endParaRPr>
        </a:p>
        <a:p>
          <a:endParaRPr lang="en-IN" sz="1100"/>
        </a:p>
      </xdr:txBody>
    </xdr:sp>
    <xdr:clientData/>
  </xdr:twoCellAnchor>
  <xdr:twoCellAnchor>
    <xdr:from>
      <xdr:col>0</xdr:col>
      <xdr:colOff>328244</xdr:colOff>
      <xdr:row>0</xdr:row>
      <xdr:rowOff>58614</xdr:rowOff>
    </xdr:from>
    <xdr:to>
      <xdr:col>7</xdr:col>
      <xdr:colOff>609599</xdr:colOff>
      <xdr:row>4</xdr:row>
      <xdr:rowOff>140677</xdr:rowOff>
    </xdr:to>
    <xdr:sp macro="" textlink="">
      <xdr:nvSpPr>
        <xdr:cNvPr id="40" name="TextBox 39">
          <a:extLst>
            <a:ext uri="{FF2B5EF4-FFF2-40B4-BE49-F238E27FC236}">
              <a16:creationId xmlns:a16="http://schemas.microsoft.com/office/drawing/2014/main" id="{37BA8623-7C34-5A98-966E-1D9F4D57FCFD}"/>
            </a:ext>
          </a:extLst>
        </xdr:cNvPr>
        <xdr:cNvSpPr txBox="1"/>
      </xdr:nvSpPr>
      <xdr:spPr>
        <a:xfrm>
          <a:off x="328244" y="58614"/>
          <a:ext cx="4548555" cy="83234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t>Sales Data</a:t>
          </a:r>
          <a:r>
            <a:rPr lang="en-IN" sz="4000" b="1" baseline="0"/>
            <a:t> Analysis</a:t>
          </a:r>
          <a:endParaRPr lang="en-IN" sz="4000" b="1"/>
        </a:p>
      </xdr:txBody>
    </xdr:sp>
    <xdr:clientData/>
  </xdr:twoCellAnchor>
  <xdr:twoCellAnchor>
    <xdr:from>
      <xdr:col>8</xdr:col>
      <xdr:colOff>70338</xdr:colOff>
      <xdr:row>23</xdr:row>
      <xdr:rowOff>117975</xdr:rowOff>
    </xdr:from>
    <xdr:to>
      <xdr:col>21</xdr:col>
      <xdr:colOff>112338</xdr:colOff>
      <xdr:row>27</xdr:row>
      <xdr:rowOff>4261</xdr:rowOff>
    </xdr:to>
    <xdr:sp macro="" textlink="">
      <xdr:nvSpPr>
        <xdr:cNvPr id="41" name="Rectangle 40">
          <a:extLst>
            <a:ext uri="{FF2B5EF4-FFF2-40B4-BE49-F238E27FC236}">
              <a16:creationId xmlns:a16="http://schemas.microsoft.com/office/drawing/2014/main" id="{10ADF58B-9CFE-40ED-A3C3-BC795512B3B2}"/>
            </a:ext>
          </a:extLst>
        </xdr:cNvPr>
        <xdr:cNvSpPr/>
      </xdr:nvSpPr>
      <xdr:spPr>
        <a:xfrm>
          <a:off x="4908433" y="4290832"/>
          <a:ext cx="7903905" cy="61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rPr>
            <a:t>Sales</a:t>
          </a:r>
          <a:r>
            <a:rPr lang="en-IN" sz="3200" b="1" baseline="0">
              <a:solidFill>
                <a:sysClr val="windowText" lastClr="000000"/>
              </a:solidFill>
            </a:rPr>
            <a:t> Trends Over Time</a:t>
          </a:r>
          <a:endParaRPr lang="en-IN" sz="3200" b="1">
            <a:solidFill>
              <a:sysClr val="windowText" lastClr="000000"/>
            </a:solidFill>
          </a:endParaRPr>
        </a:p>
      </xdr:txBody>
    </xdr:sp>
    <xdr:clientData/>
  </xdr:twoCellAnchor>
  <xdr:twoCellAnchor>
    <xdr:from>
      <xdr:col>8</xdr:col>
      <xdr:colOff>46149</xdr:colOff>
      <xdr:row>0</xdr:row>
      <xdr:rowOff>82806</xdr:rowOff>
    </xdr:from>
    <xdr:to>
      <xdr:col>21</xdr:col>
      <xdr:colOff>88149</xdr:colOff>
      <xdr:row>3</xdr:row>
      <xdr:rowOff>150520</xdr:rowOff>
    </xdr:to>
    <xdr:sp macro="" textlink="">
      <xdr:nvSpPr>
        <xdr:cNvPr id="43" name="Rectangle 42">
          <a:extLst>
            <a:ext uri="{FF2B5EF4-FFF2-40B4-BE49-F238E27FC236}">
              <a16:creationId xmlns:a16="http://schemas.microsoft.com/office/drawing/2014/main" id="{1A8BB127-3870-4438-96AB-D2A7A749B73E}"/>
            </a:ext>
          </a:extLst>
        </xdr:cNvPr>
        <xdr:cNvSpPr/>
      </xdr:nvSpPr>
      <xdr:spPr>
        <a:xfrm>
          <a:off x="4884244" y="82806"/>
          <a:ext cx="7903905" cy="61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rPr>
            <a:t>Total</a:t>
          </a:r>
          <a:r>
            <a:rPr lang="en-IN" sz="3200" b="1" baseline="0">
              <a:solidFill>
                <a:sysClr val="windowText" lastClr="000000"/>
              </a:solidFill>
            </a:rPr>
            <a:t> Sales By Region</a:t>
          </a:r>
          <a:endParaRPr lang="en-IN" sz="3200" b="1">
            <a:solidFill>
              <a:sysClr val="windowText" lastClr="000000"/>
            </a:solidFill>
          </a:endParaRPr>
        </a:p>
      </xdr:txBody>
    </xdr:sp>
    <xdr:clientData/>
  </xdr:twoCellAnchor>
  <xdr:twoCellAnchor>
    <xdr:from>
      <xdr:col>21</xdr:col>
      <xdr:colOff>140678</xdr:colOff>
      <xdr:row>23</xdr:row>
      <xdr:rowOff>105878</xdr:rowOff>
    </xdr:from>
    <xdr:to>
      <xdr:col>34</xdr:col>
      <xdr:colOff>182678</xdr:colOff>
      <xdr:row>26</xdr:row>
      <xdr:rowOff>173592</xdr:rowOff>
    </xdr:to>
    <xdr:sp macro="" textlink="">
      <xdr:nvSpPr>
        <xdr:cNvPr id="44" name="Rectangle 43">
          <a:extLst>
            <a:ext uri="{FF2B5EF4-FFF2-40B4-BE49-F238E27FC236}">
              <a16:creationId xmlns:a16="http://schemas.microsoft.com/office/drawing/2014/main" id="{D9A824C0-8AB8-4AD4-8819-553D75751DCA}"/>
            </a:ext>
          </a:extLst>
        </xdr:cNvPr>
        <xdr:cNvSpPr/>
      </xdr:nvSpPr>
      <xdr:spPr>
        <a:xfrm>
          <a:off x="12840678" y="4278735"/>
          <a:ext cx="7903905" cy="61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rPr>
            <a:t>Sales</a:t>
          </a:r>
          <a:r>
            <a:rPr lang="en-IN" sz="3200" b="1" baseline="0">
              <a:solidFill>
                <a:sysClr val="windowText" lastClr="000000"/>
              </a:solidFill>
            </a:rPr>
            <a:t> Representative Leaderboard</a:t>
          </a:r>
          <a:endParaRPr lang="en-IN" sz="3200" b="1">
            <a:solidFill>
              <a:sysClr val="windowText" lastClr="000000"/>
            </a:solidFill>
          </a:endParaRPr>
        </a:p>
      </xdr:txBody>
    </xdr:sp>
    <xdr:clientData/>
  </xdr:twoCellAnchor>
  <xdr:twoCellAnchor>
    <xdr:from>
      <xdr:col>21</xdr:col>
      <xdr:colOff>116486</xdr:colOff>
      <xdr:row>0</xdr:row>
      <xdr:rowOff>94900</xdr:rowOff>
    </xdr:from>
    <xdr:to>
      <xdr:col>34</xdr:col>
      <xdr:colOff>158486</xdr:colOff>
      <xdr:row>3</xdr:row>
      <xdr:rowOff>162614</xdr:rowOff>
    </xdr:to>
    <xdr:sp macro="" textlink="">
      <xdr:nvSpPr>
        <xdr:cNvPr id="45" name="Rectangle 44">
          <a:extLst>
            <a:ext uri="{FF2B5EF4-FFF2-40B4-BE49-F238E27FC236}">
              <a16:creationId xmlns:a16="http://schemas.microsoft.com/office/drawing/2014/main" id="{4A6E01A0-160B-40E2-A3A9-DF7D24C84643}"/>
            </a:ext>
          </a:extLst>
        </xdr:cNvPr>
        <xdr:cNvSpPr/>
      </xdr:nvSpPr>
      <xdr:spPr>
        <a:xfrm>
          <a:off x="12816486" y="94900"/>
          <a:ext cx="7903905" cy="6120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ysClr val="windowText" lastClr="000000"/>
              </a:solidFill>
            </a:rPr>
            <a:t>Sales</a:t>
          </a:r>
          <a:r>
            <a:rPr lang="en-IN" sz="3200" b="1" baseline="0">
              <a:solidFill>
                <a:sysClr val="windowText" lastClr="000000"/>
              </a:solidFill>
            </a:rPr>
            <a:t> By Product Catagory</a:t>
          </a:r>
          <a:endParaRPr lang="en-IN" sz="3200" b="1">
            <a:solidFill>
              <a:sysClr val="windowText" lastClr="0000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0.44848</cdr:x>
      <cdr:y>0.33047</cdr:y>
    </cdr:from>
    <cdr:to>
      <cdr:x>0.61827</cdr:x>
      <cdr:y>0.66953</cdr:y>
    </cdr:to>
    <cdr:sp macro="" textlink="">
      <cdr:nvSpPr>
        <cdr:cNvPr id="2" name="TextBox 1">
          <a:extLst xmlns:a="http://schemas.openxmlformats.org/drawingml/2006/main">
            <a:ext uri="{FF2B5EF4-FFF2-40B4-BE49-F238E27FC236}">
              <a16:creationId xmlns:a16="http://schemas.microsoft.com/office/drawing/2014/main" id="{9F73CD69-F8C1-3FC9-C0D4-43C140A25748}"/>
            </a:ext>
          </a:extLst>
        </cdr:cNvPr>
        <cdr:cNvSpPr txBox="1"/>
      </cdr:nvSpPr>
      <cdr:spPr>
        <a:xfrm xmlns:a="http://schemas.openxmlformats.org/drawingml/2006/main">
          <a:off x="2026708" y="407458"/>
          <a:ext cx="767292" cy="4180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kern="1200"/>
            <a:t>76%</a:t>
          </a:r>
          <a:endParaRPr lang="en-IN" sz="2000" kern="1200"/>
        </a:p>
        <a:p xmlns:a="http://schemas.openxmlformats.org/drawingml/2006/main">
          <a:endParaRPr lang="en-IN" sz="1100" kern="1200"/>
        </a:p>
      </cdr:txBody>
    </cdr:sp>
  </cdr:relSizeAnchor>
  <cdr:relSizeAnchor xmlns:cdr="http://schemas.openxmlformats.org/drawingml/2006/chartDrawing">
    <cdr:from>
      <cdr:x>0.32319</cdr:x>
      <cdr:y>0.84937</cdr:y>
    </cdr:from>
    <cdr:to>
      <cdr:x>0.7541</cdr:x>
      <cdr:y>1</cdr:y>
    </cdr:to>
    <cdr:sp macro="" textlink="">
      <cdr:nvSpPr>
        <cdr:cNvPr id="3" name="TextBox 2">
          <a:extLst xmlns:a="http://schemas.openxmlformats.org/drawingml/2006/main">
            <a:ext uri="{FF2B5EF4-FFF2-40B4-BE49-F238E27FC236}">
              <a16:creationId xmlns:a16="http://schemas.microsoft.com/office/drawing/2014/main" id="{F8E1EF0E-2192-8395-1686-ECE689E21A1D}"/>
            </a:ext>
          </a:extLst>
        </cdr:cNvPr>
        <cdr:cNvSpPr txBox="1"/>
      </cdr:nvSpPr>
      <cdr:spPr>
        <a:xfrm xmlns:a="http://schemas.openxmlformats.org/drawingml/2006/main">
          <a:off x="1445131" y="952895"/>
          <a:ext cx="1926795" cy="1689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0.62233</cdr:x>
      <cdr:y>0.74064</cdr:y>
    </cdr:from>
    <cdr:to>
      <cdr:x>0.73195</cdr:x>
      <cdr:y>1</cdr:y>
    </cdr:to>
    <cdr:sp macro="" textlink="">
      <cdr:nvSpPr>
        <cdr:cNvPr id="5" name="TextBox 4">
          <a:extLst xmlns:a="http://schemas.openxmlformats.org/drawingml/2006/main">
            <a:ext uri="{FF2B5EF4-FFF2-40B4-BE49-F238E27FC236}">
              <a16:creationId xmlns:a16="http://schemas.microsoft.com/office/drawing/2014/main" id="{51293741-90D2-B7B6-CD9F-13AB16D7F053}"/>
            </a:ext>
          </a:extLst>
        </cdr:cNvPr>
        <cdr:cNvSpPr txBox="1"/>
      </cdr:nvSpPr>
      <cdr:spPr>
        <a:xfrm xmlns:a="http://schemas.openxmlformats.org/drawingml/2006/main">
          <a:off x="2767169" y="703637"/>
          <a:ext cx="487403" cy="2464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6.477514930557" createdVersion="8" refreshedVersion="8" minRefreshableVersion="3" recordCount="50" xr:uid="{22987601-7D1A-4EDA-AEEE-DFCB34D9E7D1}">
  <cacheSource type="worksheet">
    <worksheetSource name="sales_transactions"/>
  </cacheSource>
  <cacheFields count="12">
    <cacheField name="Transaction ID" numFmtId="0">
      <sharedItems count="50">
        <s v="T1000"/>
        <s v="T1001"/>
        <s v="T1002"/>
        <s v="T1003"/>
        <s v="T1004"/>
        <s v="T1005"/>
        <s v="T1006"/>
        <s v="T1007"/>
        <s v="T1008"/>
        <s v="T1009"/>
        <s v="T1010"/>
        <s v="T1011"/>
        <s v="T1012"/>
        <s v="T1013"/>
        <s v="T1014"/>
        <s v="T1015"/>
        <s v="T1016"/>
        <s v="T1017"/>
        <s v="T1018"/>
        <s v="T1019"/>
        <s v="T1020"/>
        <s v="T1021"/>
        <s v="T1022"/>
        <s v="T1023"/>
        <s v="T1024"/>
        <s v="T1025"/>
        <s v="T1026"/>
        <s v="T1027"/>
        <s v="T1028"/>
        <s v="T1029"/>
        <s v="T1030"/>
        <s v="T1031"/>
        <s v="T1032"/>
        <s v="T1033"/>
        <s v="T1034"/>
        <s v="T1035"/>
        <s v="T1036"/>
        <s v="T1037"/>
        <s v="T1038"/>
        <s v="T1039"/>
        <s v="T1040"/>
        <s v="T1041"/>
        <s v="T1042"/>
        <s v="T1043"/>
        <s v="T1044"/>
        <s v="T1045"/>
        <s v="T1046"/>
        <s v="T1047"/>
        <s v="T1048"/>
        <s v="T1049"/>
      </sharedItems>
    </cacheField>
    <cacheField name="Date" numFmtId="14">
      <sharedItems containsSemiMixedTypes="0" containsNonDate="0" containsDate="1" containsString="0" minDate="2024-01-01T00:00:00" maxDate="2024-02-06T00:00:00" count="29">
        <d v="2024-01-16T00:00:00"/>
        <d v="2024-01-12T00:00:00"/>
        <d v="2024-01-11T00:00:00"/>
        <d v="2024-01-21T00:00:00"/>
        <d v="2024-01-04T00:00:00"/>
        <d v="2024-01-30T00:00:00"/>
        <d v="2024-02-02T00:00:00"/>
        <d v="2024-01-07T00:00:00"/>
        <d v="2024-01-08T00:00:00"/>
        <d v="2024-01-05T00:00:00"/>
        <d v="2024-01-10T00:00:00"/>
        <d v="2024-01-19T00:00:00"/>
        <d v="2024-01-26T00:00:00"/>
        <d v="2024-01-24T00:00:00"/>
        <d v="2024-01-31T00:00:00"/>
        <d v="2024-01-09T00:00:00"/>
        <d v="2024-01-23T00:00:00"/>
        <d v="2024-02-01T00:00:00"/>
        <d v="2024-01-29T00:00:00"/>
        <d v="2024-01-28T00:00:00"/>
        <d v="2024-02-03T00:00:00"/>
        <d v="2024-02-04T00:00:00"/>
        <d v="2024-01-22T00:00:00"/>
        <d v="2024-01-18T00:00:00"/>
        <d v="2024-01-25T00:00:00"/>
        <d v="2024-01-15T00:00:00"/>
        <d v="2024-01-01T00:00:00"/>
        <d v="2024-02-05T00:00:00"/>
        <d v="2024-01-06T00:00:00"/>
      </sharedItems>
      <fieldGroup par="11"/>
    </cacheField>
    <cacheField name="Sales Rep" numFmtId="0">
      <sharedItems count="4">
        <s v="John Doe"/>
        <s v="Alex Lee"/>
        <s v="Jane Smith"/>
        <s v="Emily Davis"/>
      </sharedItems>
    </cacheField>
    <cacheField name="Region" numFmtId="0">
      <sharedItems count="4">
        <s v="West"/>
        <s v="North"/>
        <s v="South"/>
        <s v="East"/>
      </sharedItems>
    </cacheField>
    <cacheField name="Product ID" numFmtId="0">
      <sharedItems/>
    </cacheField>
    <cacheField name="Product Category" numFmtId="0">
      <sharedItems count="4">
        <s v="Electronics"/>
        <s v="Clothing"/>
        <s v="Home Appliances"/>
        <s v="Furniture"/>
      </sharedItems>
    </cacheField>
    <cacheField name="Quantity" numFmtId="0">
      <sharedItems containsSemiMixedTypes="0" containsString="0" containsNumber="1" containsInteger="1" minValue="1" maxValue="5"/>
    </cacheField>
    <cacheField name="Unit Price" numFmtId="0">
      <sharedItems containsSemiMixedTypes="0" containsString="0" containsNumber="1" containsInteger="1" minValue="50" maxValue="1000"/>
    </cacheField>
    <cacheField name="Total Sales ($)" numFmtId="0">
      <sharedItems containsSemiMixedTypes="0" containsString="0" containsNumber="1" containsInteger="1" minValue="50" maxValue="5000" count="21">
        <n v="5000"/>
        <n v="200"/>
        <n v="1000"/>
        <n v="600"/>
        <n v="1400"/>
        <n v="1500"/>
        <n v="3000"/>
        <n v="50"/>
        <n v="2000"/>
        <n v="3500"/>
        <n v="700"/>
        <n v="250"/>
        <n v="300"/>
        <n v="900"/>
        <n v="500"/>
        <n v="2800"/>
        <n v="2100"/>
        <n v="1200"/>
        <n v="4000"/>
        <n v="100"/>
        <n v="150"/>
      </sharedItems>
    </cacheField>
    <cacheField name="Customer ID" numFmtId="0">
      <sharedItems/>
    </cacheField>
    <cacheField name="Days (Date)" numFmtId="0" databaseField="0">
      <fieldGroup base="1">
        <rangePr groupBy="days" startDate="2024-01-01T00:00:00" endDate="2024-02-06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02-2024"/>
        </groupItems>
      </fieldGroup>
    </cacheField>
    <cacheField name="Months (Date)" numFmtId="0" databaseField="0">
      <fieldGroup base="1">
        <rangePr groupBy="months" startDate="2024-01-01T00:00:00" endDate="2024-02-06T00:00:00"/>
        <groupItems count="14">
          <s v="&lt;01-01-2024"/>
          <s v="Jan"/>
          <s v="Feb"/>
          <s v="Mar"/>
          <s v="Apr"/>
          <s v="May"/>
          <s v="Jun"/>
          <s v="Jul"/>
          <s v="Aug"/>
          <s v="Sep"/>
          <s v="Oct"/>
          <s v="Nov"/>
          <s v="Dec"/>
          <s v="&gt;06-02-2024"/>
        </groupItems>
      </fieldGroup>
    </cacheField>
  </cacheFields>
  <extLst>
    <ext xmlns:x14="http://schemas.microsoft.com/office/spreadsheetml/2009/9/main" uri="{725AE2AE-9491-48be-B2B4-4EB974FC3084}">
      <x14:pivotCacheDefinition pivotCacheId="16189031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6.493336226849" createdVersion="8" refreshedVersion="8" minRefreshableVersion="3" recordCount="20" xr:uid="{B42A4786-B7A7-48E8-B359-AF5F3E90F540}">
  <cacheSource type="worksheet">
    <worksheetSource name="customers"/>
  </cacheSource>
  <cacheFields count="5">
    <cacheField name="Customer ID" numFmtId="0">
      <sharedItems count="20">
        <s v="C001"/>
        <s v="C002"/>
        <s v="C003"/>
        <s v="C004"/>
        <s v="C005"/>
        <s v="C006"/>
        <s v="C007"/>
        <s v="C008"/>
        <s v="C009"/>
        <s v="C010"/>
        <s v="C011"/>
        <s v="C012"/>
        <s v="C013"/>
        <s v="C014"/>
        <s v="C015"/>
        <s v="C016"/>
        <s v="C017"/>
        <s v="C018"/>
        <s v="C019"/>
        <s v="C020"/>
      </sharedItems>
    </cacheField>
    <cacheField name="Customer Name" numFmtId="0">
      <sharedItems count="20">
        <s v="Customer C001"/>
        <s v="Customer C002"/>
        <s v="Customer C003"/>
        <s v="Customer C004"/>
        <s v="Customer C005"/>
        <s v="Customer C006"/>
        <s v="Customer C007"/>
        <s v="Customer C008"/>
        <s v="Customer C009"/>
        <s v="Customer C010"/>
        <s v="Customer C011"/>
        <s v="Customer C012"/>
        <s v="Customer C013"/>
        <s v="Customer C014"/>
        <s v="Customer C015"/>
        <s v="Customer C016"/>
        <s v="Customer C017"/>
        <s v="Customer C018"/>
        <s v="Customer C019"/>
        <s v="Customer C020"/>
      </sharedItems>
    </cacheField>
    <cacheField name="Region" numFmtId="0">
      <sharedItems count="4">
        <s v="East"/>
        <s v="West"/>
        <s v="South"/>
        <s v="North"/>
      </sharedItems>
    </cacheField>
    <cacheField name="Total Orders" numFmtId="0">
      <sharedItems containsSemiMixedTypes="0" containsString="0" containsNumber="1" containsInteger="1" minValue="1" maxValue="10"/>
    </cacheField>
    <cacheField name="Total Spend ($)" numFmtId="0">
      <sharedItems containsSemiMixedTypes="0" containsString="0" containsNumber="1" containsInteger="1" minValue="628" maxValue="498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6.786646643515" createdVersion="8" refreshedVersion="8" minRefreshableVersion="3" recordCount="5" xr:uid="{381E8E69-4474-4415-A8CD-531AA8F82FE1}">
  <cacheSource type="worksheet">
    <worksheetSource name="products"/>
  </cacheSource>
  <cacheFields count="4">
    <cacheField name="Product ID" numFmtId="0">
      <sharedItems/>
    </cacheField>
    <cacheField name="Product Name" numFmtId="0">
      <sharedItems/>
    </cacheField>
    <cacheField name="Category" numFmtId="0">
      <sharedItems count="4">
        <s v="Electronics"/>
        <s v="Clothing"/>
        <s v="Home Appliances"/>
        <s v="Furniture"/>
      </sharedItems>
    </cacheField>
    <cacheField name="Price ($)" numFmtId="0">
      <sharedItems containsSemiMixedTypes="0" containsString="0" containsNumber="1" containsInteger="1" minValue="50" maxValue="1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6.929528935187" createdVersion="8" refreshedVersion="8" minRefreshableVersion="3" recordCount="4" xr:uid="{E46A29C8-3353-4DB5-B68E-DF6D78668766}">
  <cacheSource type="worksheet">
    <worksheetSource name="sales_representatives"/>
  </cacheSource>
  <cacheFields count="4">
    <cacheField name="Sales Rep" numFmtId="0">
      <sharedItems count="4">
        <s v="John Doe"/>
        <s v="Jane Smith"/>
        <s v="Alex Lee"/>
        <s v="Emily Davis"/>
      </sharedItems>
    </cacheField>
    <cacheField name="Region" numFmtId="0">
      <sharedItems/>
    </cacheField>
    <cacheField name="Total Sales ($)" numFmtId="0">
      <sharedItems containsSemiMixedTypes="0" containsString="0" containsNumber="1" containsInteger="1" minValue="41031" maxValue="69484" count="4">
        <n v="42875"/>
        <n v="43801"/>
        <n v="41031"/>
        <n v="69484"/>
      </sharedItems>
    </cacheField>
    <cacheField name="Target ($)" numFmtId="0">
      <sharedItems containsSemiMixedTypes="0" containsString="0" containsNumber="1" containsInteger="1" minValue="56494" maxValue="75005" count="4">
        <n v="75005"/>
        <n v="57047"/>
        <n v="56494"/>
        <n v="69899"/>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0.698614583336" createdVersion="5" refreshedVersion="8" minRefreshableVersion="3" recordCount="0" supportSubquery="1" supportAdvancedDrill="1" xr:uid="{F6178F9F-D459-4FB6-A880-980FA6AFFB50}">
  <cacheSource type="external" connectionId="5"/>
  <cacheFields count="3">
    <cacheField name="[sales_representatives].[Sales Rep].[Sales Rep]" caption="Sales Rep" numFmtId="0" hierarchy="9" level="1">
      <sharedItems count="4">
        <s v="Alex Lee"/>
        <s v="Emily Davis"/>
        <s v="Jane Smith"/>
        <s v="John Doe"/>
      </sharedItems>
    </cacheField>
    <cacheField name="[Measures].[Sum of Total Sales ($)]" caption="Sum of Total Sales ($)" numFmtId="0" hierarchy="28" level="32767"/>
    <cacheField name="[Measures].[Count of Transaction ID]" caption="Count of Transaction ID" numFmtId="0" hierarchy="29" level="32767"/>
  </cacheFields>
  <cacheHierarchies count="32">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Region]" caption="Region" attribute="1" defaultMemberUniqueName="[customers].[Region].[All]" allUniqueName="[customers].[Region].[All]" dimensionUniqueName="[customers]" displayFolder="" count="0" memberValueDatatype="130" unbalanced="0"/>
    <cacheHierarchy uniqueName="[customers].[Total Orders]" caption="Total Orders" attribute="1" defaultMemberUniqueName="[customers].[Total Orders].[All]" allUniqueName="[customers].[Total Orders].[All]" dimensionUniqueName="[customers]" displayFolder="" count="0" memberValueDatatype="20" unbalanced="0"/>
    <cacheHierarchy uniqueName="[customers].[Total Spend ($)]" caption="Total Spend ($)" attribute="1" defaultMemberUniqueName="[customers].[Total Spend ($)].[All]" allUniqueName="[customers].[Total Spend ($)].[All]" dimensionUniqueName="[customers]" displayFolder="" count="0" memberValueDatatype="2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 caption="Price ($)" attribute="1" defaultMemberUniqueName="[products].[Price ($)].[All]" allUniqueName="[products].[Price ($)].[All]" dimensionUniqueName="[products]" displayFolder="" count="0" memberValueDatatype="20" unbalanced="0"/>
    <cacheHierarchy uniqueName="[sales_representatives].[Sales Rep]" caption="Sales Rep" attribute="1" defaultMemberUniqueName="[sales_representatives].[Sales Rep].[All]" allUniqueName="[sales_representatives].[Sales Rep].[All]" dimensionUniqueName="[sales_representatives]" displayFolder="" count="2" memberValueDatatype="130" unbalanced="0">
      <fieldsUsage count="2">
        <fieldUsage x="-1"/>
        <fieldUsage x="0"/>
      </fieldsUsage>
    </cacheHierarchy>
    <cacheHierarchy uniqueName="[sales_representatives].[Region]" caption="Region" attribute="1" defaultMemberUniqueName="[sales_representatives].[Region].[All]" allUniqueName="[sales_representatives].[Region].[All]" dimensionUniqueName="[sales_representatives]" displayFolder="" count="0" memberValueDatatype="130" unbalanced="0"/>
    <cacheHierarchy uniqueName="[sales_representatives].[Total Sales ($)]" caption="Total Sales ($)" attribute="1" defaultMemberUniqueName="[sales_representatives].[Total Sales ($)].[All]" allUniqueName="[sales_representatives].[Total Sales ($)].[All]" dimensionUniqueName="[sales_representatives]" displayFolder="" count="0" memberValueDatatype="20" unbalanced="0"/>
    <cacheHierarchy uniqueName="[sales_representatives].[Target ($)]" caption="Target ($)" attribute="1" defaultMemberUniqueName="[sales_representatives].[Target ($)].[All]" allUniqueName="[sales_representatives].[Target ($)].[All]" dimensionUniqueName="[sales_representatives]" displayFolder="" count="0" memberValueDatatype="20" unbalanced="0"/>
    <cacheHierarchy uniqueName="[sales_transactions].[Transaction ID]" caption="Transaction ID" attribute="1" defaultMemberUniqueName="[sales_transactions].[Transaction ID].[All]" allUniqueName="[sales_transactions].[Transaction ID].[All]" dimensionUniqueName="[sales_transactions]" displayFolder="" count="0" memberValueDatatype="130" unbalanced="0"/>
    <cacheHierarchy uniqueName="[sales_transactions].[Date]" caption="Date" attribute="1" time="1" defaultMemberUniqueName="[sales_transactions].[Date].[All]" allUniqueName="[sales_transactions].[Date].[All]" dimensionUniqueName="[sales_transactions]" displayFolder="" count="0" memberValueDatatype="7" unbalanced="0"/>
    <cacheHierarchy uniqueName="[sales_transactions].[Sales Rep]" caption="Sales Rep" attribute="1" defaultMemberUniqueName="[sales_transactions].[Sales Rep].[All]" allUniqueName="[sales_transactions].[Sales Rep].[All]" dimensionUniqueName="[sales_transactions]" displayFolder="" count="0" memberValueDatatype="130" unbalanced="0"/>
    <cacheHierarchy uniqueName="[sales_transactions].[Region]" caption="Region" attribute="1" defaultMemberUniqueName="[sales_transactions].[Region].[All]" allUniqueName="[sales_transactions].[Region].[All]" dimensionUniqueName="[sales_transactions]" displayFolder="" count="0" memberValueDatatype="130" unbalanced="0"/>
    <cacheHierarchy uniqueName="[sales_transactions].[Product ID]" caption="Product ID" attribute="1" defaultMemberUniqueName="[sales_transactions].[Product ID].[All]" allUniqueName="[sales_transactions].[Product ID].[All]" dimensionUniqueName="[sales_transactions]" displayFolder="" count="0" memberValueDatatype="130" unbalanced="0"/>
    <cacheHierarchy uniqueName="[sales_transactions].[Product Category]" caption="Product Category" attribute="1" defaultMemberUniqueName="[sales_transactions].[Product Category].[All]" allUniqueName="[sales_transactions].[Product Category].[All]" dimensionUniqueName="[sales_transactions]" displayFolder="" count="0" memberValueDatatype="130" unbalanced="0"/>
    <cacheHierarchy uniqueName="[sales_transactions].[Quantity]" caption="Quantity" attribute="1" defaultMemberUniqueName="[sales_transactions].[Quantity].[All]" allUniqueName="[sales_transactions].[Quantity].[All]" dimensionUniqueName="[sales_transactions]" displayFolder="" count="0" memberValueDatatype="20" unbalanced="0"/>
    <cacheHierarchy uniqueName="[sales_transactions].[Unit Price]" caption="Unit Price" attribute="1" defaultMemberUniqueName="[sales_transactions].[Unit Price].[All]" allUniqueName="[sales_transactions].[Unit Price].[All]" dimensionUniqueName="[sales_transactions]" displayFolder="" count="0" memberValueDatatype="20" unbalanced="0"/>
    <cacheHierarchy uniqueName="[sales_transactions].[Total Sales ($)]" caption="Total Sales ($)" attribute="1" defaultMemberUniqueName="[sales_transactions].[Total Sales ($)].[All]" allUniqueName="[sales_transactions].[Total Sales ($)].[All]" dimensionUniqueName="[sales_transactions]" displayFolder="" count="0" memberValueDatatype="20" unbalanced="0"/>
    <cacheHierarchy uniqueName="[sales_transactions].[Customer ID]" caption="Customer ID" attribute="1" defaultMemberUniqueName="[sales_transactions].[Customer ID].[All]" allUniqueName="[sales_transactions].[Customer ID].[All]" dimensionUniqueName="[sales_transactions]" displayFolder="" count="0" memberValueDatatype="130" unbalanced="0"/>
    <cacheHierarchy uniqueName="[Measures].[__XL_Count sales_transactions]" caption="__XL_Count sales_transactions" measure="1" displayFolder="" measureGroup="sales_transactions" count="0" hidden="1"/>
    <cacheHierarchy uniqueName="[Measures].[__XL_Count sales_representatives]" caption="__XL_Count sales_representatives" measure="1" displayFolder="" measureGroup="sales_representative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Total Sales ($)]" caption="Sum of Total Sales ($)" measure="1" displayFolder="" measureGroup="sales_representative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Transaction ID]" caption="Count of Transaction ID" measure="1" displayFolder="" measureGroup="sales_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customers" count="0" hidden="1">
      <extLst>
        <ext xmlns:x15="http://schemas.microsoft.com/office/spreadsheetml/2010/11/main" uri="{B97F6D7D-B522-45F9-BDA1-12C45D357490}">
          <x15:cacheHierarchy aggregatedColumn="0"/>
        </ext>
      </extLst>
    </cacheHierarchy>
    <cacheHierarchy uniqueName="[Measures].[Sum of Total Sales ($) 2]" caption="Sum of Total Sales ($) 2" measure="1" displayFolder="" measureGroup="sales_transactions" count="0" hidden="1">
      <extLst>
        <ext xmlns:x15="http://schemas.microsoft.com/office/spreadsheetml/2010/11/main" uri="{B97F6D7D-B522-45F9-BDA1-12C45D357490}">
          <x15:cacheHierarchy aggregatedColumn="21"/>
        </ext>
      </extLst>
    </cacheHierarchy>
  </cacheHierarchies>
  <kpis count="0"/>
  <dimensions count="5">
    <dimension name="customers" uniqueName="[customers]" caption="customers"/>
    <dimension measure="1" name="Measures" uniqueName="[Measures]" caption="Measures"/>
    <dimension name="products" uniqueName="[products]" caption="products"/>
    <dimension name="sales_representatives" uniqueName="[sales_representatives]" caption="sales_representatives"/>
    <dimension name="sales_transactions" uniqueName="[sales_transactions]" caption="sales_transactions"/>
  </dimensions>
  <measureGroups count="4">
    <measureGroup name="customers" caption="customers"/>
    <measureGroup name="products" caption="products"/>
    <measureGroup name="sales_representatives" caption="sales_representatives"/>
    <measureGroup name="sales_transactions" caption="sales_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P105"/>
    <x v="0"/>
    <n v="5"/>
    <n v="1000"/>
    <x v="0"/>
    <s v="C017"/>
  </r>
  <r>
    <x v="1"/>
    <x v="1"/>
    <x v="1"/>
    <x v="1"/>
    <s v="P102"/>
    <x v="1"/>
    <n v="4"/>
    <n v="50"/>
    <x v="1"/>
    <s v="C005"/>
  </r>
  <r>
    <x v="2"/>
    <x v="2"/>
    <x v="2"/>
    <x v="0"/>
    <s v="P101"/>
    <x v="0"/>
    <n v="2"/>
    <n v="500"/>
    <x v="2"/>
    <s v="C017"/>
  </r>
  <r>
    <x v="3"/>
    <x v="3"/>
    <x v="0"/>
    <x v="0"/>
    <s v="P105"/>
    <x v="0"/>
    <n v="1"/>
    <n v="1000"/>
    <x v="2"/>
    <s v="C017"/>
  </r>
  <r>
    <x v="4"/>
    <x v="4"/>
    <x v="2"/>
    <x v="1"/>
    <s v="P103"/>
    <x v="2"/>
    <n v="2"/>
    <n v="300"/>
    <x v="3"/>
    <s v="C002"/>
  </r>
  <r>
    <x v="5"/>
    <x v="5"/>
    <x v="2"/>
    <x v="1"/>
    <s v="P104"/>
    <x v="3"/>
    <n v="2"/>
    <n v="700"/>
    <x v="4"/>
    <s v="C002"/>
  </r>
  <r>
    <x v="6"/>
    <x v="6"/>
    <x v="1"/>
    <x v="1"/>
    <s v="P105"/>
    <x v="0"/>
    <n v="1"/>
    <n v="1000"/>
    <x v="2"/>
    <s v="C008"/>
  </r>
  <r>
    <x v="7"/>
    <x v="7"/>
    <x v="2"/>
    <x v="2"/>
    <s v="P103"/>
    <x v="2"/>
    <n v="5"/>
    <n v="300"/>
    <x v="5"/>
    <s v="C007"/>
  </r>
  <r>
    <x v="8"/>
    <x v="8"/>
    <x v="1"/>
    <x v="0"/>
    <s v="P105"/>
    <x v="0"/>
    <n v="3"/>
    <n v="1000"/>
    <x v="6"/>
    <s v="C013"/>
  </r>
  <r>
    <x v="9"/>
    <x v="9"/>
    <x v="1"/>
    <x v="3"/>
    <s v="P102"/>
    <x v="1"/>
    <n v="1"/>
    <n v="50"/>
    <x v="7"/>
    <s v="C005"/>
  </r>
  <r>
    <x v="10"/>
    <x v="10"/>
    <x v="1"/>
    <x v="3"/>
    <s v="P102"/>
    <x v="1"/>
    <n v="1"/>
    <n v="50"/>
    <x v="7"/>
    <s v="C012"/>
  </r>
  <r>
    <x v="11"/>
    <x v="11"/>
    <x v="3"/>
    <x v="0"/>
    <s v="P104"/>
    <x v="3"/>
    <n v="2"/>
    <n v="700"/>
    <x v="4"/>
    <s v="C008"/>
  </r>
  <r>
    <x v="12"/>
    <x v="10"/>
    <x v="1"/>
    <x v="0"/>
    <s v="P101"/>
    <x v="0"/>
    <n v="3"/>
    <n v="500"/>
    <x v="5"/>
    <s v="C006"/>
  </r>
  <r>
    <x v="13"/>
    <x v="2"/>
    <x v="3"/>
    <x v="0"/>
    <s v="P102"/>
    <x v="1"/>
    <n v="4"/>
    <n v="50"/>
    <x v="1"/>
    <s v="C018"/>
  </r>
  <r>
    <x v="14"/>
    <x v="12"/>
    <x v="2"/>
    <x v="0"/>
    <s v="P105"/>
    <x v="0"/>
    <n v="2"/>
    <n v="1000"/>
    <x v="8"/>
    <s v="C020"/>
  </r>
  <r>
    <x v="15"/>
    <x v="13"/>
    <x v="0"/>
    <x v="2"/>
    <s v="P104"/>
    <x v="3"/>
    <n v="5"/>
    <n v="700"/>
    <x v="9"/>
    <s v="C005"/>
  </r>
  <r>
    <x v="16"/>
    <x v="14"/>
    <x v="2"/>
    <x v="2"/>
    <s v="P101"/>
    <x v="0"/>
    <n v="4"/>
    <n v="500"/>
    <x v="8"/>
    <s v="C010"/>
  </r>
  <r>
    <x v="17"/>
    <x v="1"/>
    <x v="1"/>
    <x v="3"/>
    <s v="P103"/>
    <x v="2"/>
    <n v="2"/>
    <n v="300"/>
    <x v="3"/>
    <s v="C019"/>
  </r>
  <r>
    <x v="18"/>
    <x v="13"/>
    <x v="2"/>
    <x v="0"/>
    <s v="P101"/>
    <x v="0"/>
    <n v="3"/>
    <n v="500"/>
    <x v="5"/>
    <s v="C010"/>
  </r>
  <r>
    <x v="19"/>
    <x v="0"/>
    <x v="2"/>
    <x v="0"/>
    <s v="P104"/>
    <x v="3"/>
    <n v="1"/>
    <n v="700"/>
    <x v="10"/>
    <s v="C013"/>
  </r>
  <r>
    <x v="20"/>
    <x v="12"/>
    <x v="2"/>
    <x v="1"/>
    <s v="P105"/>
    <x v="0"/>
    <n v="2"/>
    <n v="1000"/>
    <x v="8"/>
    <s v="C008"/>
  </r>
  <r>
    <x v="21"/>
    <x v="15"/>
    <x v="3"/>
    <x v="0"/>
    <s v="P102"/>
    <x v="1"/>
    <n v="1"/>
    <n v="50"/>
    <x v="7"/>
    <s v="C005"/>
  </r>
  <r>
    <x v="22"/>
    <x v="16"/>
    <x v="0"/>
    <x v="2"/>
    <s v="P102"/>
    <x v="1"/>
    <n v="5"/>
    <n v="50"/>
    <x v="11"/>
    <s v="C020"/>
  </r>
  <r>
    <x v="23"/>
    <x v="13"/>
    <x v="2"/>
    <x v="0"/>
    <s v="P102"/>
    <x v="1"/>
    <n v="5"/>
    <n v="50"/>
    <x v="11"/>
    <s v="C011"/>
  </r>
  <r>
    <x v="24"/>
    <x v="8"/>
    <x v="0"/>
    <x v="2"/>
    <s v="P103"/>
    <x v="2"/>
    <n v="1"/>
    <n v="300"/>
    <x v="12"/>
    <s v="C003"/>
  </r>
  <r>
    <x v="25"/>
    <x v="17"/>
    <x v="3"/>
    <x v="2"/>
    <s v="P103"/>
    <x v="2"/>
    <n v="3"/>
    <n v="300"/>
    <x v="13"/>
    <s v="C020"/>
  </r>
  <r>
    <x v="26"/>
    <x v="18"/>
    <x v="3"/>
    <x v="0"/>
    <s v="P101"/>
    <x v="0"/>
    <n v="1"/>
    <n v="500"/>
    <x v="14"/>
    <s v="C012"/>
  </r>
  <r>
    <x v="27"/>
    <x v="19"/>
    <x v="2"/>
    <x v="2"/>
    <s v="P105"/>
    <x v="0"/>
    <n v="1"/>
    <n v="1000"/>
    <x v="2"/>
    <s v="C007"/>
  </r>
  <r>
    <x v="28"/>
    <x v="8"/>
    <x v="3"/>
    <x v="3"/>
    <s v="P101"/>
    <x v="0"/>
    <n v="3"/>
    <n v="500"/>
    <x v="5"/>
    <s v="C015"/>
  </r>
  <r>
    <x v="29"/>
    <x v="3"/>
    <x v="1"/>
    <x v="0"/>
    <s v="P104"/>
    <x v="3"/>
    <n v="4"/>
    <n v="700"/>
    <x v="15"/>
    <s v="C020"/>
  </r>
  <r>
    <x v="30"/>
    <x v="9"/>
    <x v="2"/>
    <x v="2"/>
    <s v="P104"/>
    <x v="3"/>
    <n v="3"/>
    <n v="700"/>
    <x v="16"/>
    <s v="C014"/>
  </r>
  <r>
    <x v="31"/>
    <x v="20"/>
    <x v="1"/>
    <x v="0"/>
    <s v="P105"/>
    <x v="0"/>
    <n v="1"/>
    <n v="1000"/>
    <x v="2"/>
    <s v="C001"/>
  </r>
  <r>
    <x v="32"/>
    <x v="6"/>
    <x v="1"/>
    <x v="2"/>
    <s v="P103"/>
    <x v="2"/>
    <n v="4"/>
    <n v="300"/>
    <x v="17"/>
    <s v="C008"/>
  </r>
  <r>
    <x v="33"/>
    <x v="21"/>
    <x v="0"/>
    <x v="2"/>
    <s v="P103"/>
    <x v="2"/>
    <n v="2"/>
    <n v="300"/>
    <x v="3"/>
    <s v="C009"/>
  </r>
  <r>
    <x v="34"/>
    <x v="17"/>
    <x v="2"/>
    <x v="3"/>
    <s v="P104"/>
    <x v="3"/>
    <n v="4"/>
    <n v="700"/>
    <x v="15"/>
    <s v="C006"/>
  </r>
  <r>
    <x v="35"/>
    <x v="22"/>
    <x v="2"/>
    <x v="3"/>
    <s v="P104"/>
    <x v="3"/>
    <n v="3"/>
    <n v="700"/>
    <x v="16"/>
    <s v="C017"/>
  </r>
  <r>
    <x v="36"/>
    <x v="8"/>
    <x v="1"/>
    <x v="1"/>
    <s v="P103"/>
    <x v="2"/>
    <n v="2"/>
    <n v="300"/>
    <x v="3"/>
    <s v="C005"/>
  </r>
  <r>
    <x v="37"/>
    <x v="9"/>
    <x v="0"/>
    <x v="3"/>
    <s v="P102"/>
    <x v="1"/>
    <n v="5"/>
    <n v="50"/>
    <x v="11"/>
    <s v="C013"/>
  </r>
  <r>
    <x v="38"/>
    <x v="23"/>
    <x v="1"/>
    <x v="0"/>
    <s v="P105"/>
    <x v="0"/>
    <n v="4"/>
    <n v="1000"/>
    <x v="18"/>
    <s v="C002"/>
  </r>
  <r>
    <x v="39"/>
    <x v="24"/>
    <x v="0"/>
    <x v="1"/>
    <s v="P104"/>
    <x v="3"/>
    <n v="3"/>
    <n v="700"/>
    <x v="16"/>
    <s v="C009"/>
  </r>
  <r>
    <x v="40"/>
    <x v="19"/>
    <x v="2"/>
    <x v="1"/>
    <s v="P102"/>
    <x v="1"/>
    <n v="5"/>
    <n v="50"/>
    <x v="11"/>
    <s v="C005"/>
  </r>
  <r>
    <x v="41"/>
    <x v="8"/>
    <x v="2"/>
    <x v="3"/>
    <s v="P104"/>
    <x v="3"/>
    <n v="1"/>
    <n v="700"/>
    <x v="10"/>
    <s v="C011"/>
  </r>
  <r>
    <x v="42"/>
    <x v="16"/>
    <x v="2"/>
    <x v="3"/>
    <s v="P104"/>
    <x v="3"/>
    <n v="4"/>
    <n v="700"/>
    <x v="15"/>
    <s v="C007"/>
  </r>
  <r>
    <x v="43"/>
    <x v="12"/>
    <x v="3"/>
    <x v="0"/>
    <s v="P103"/>
    <x v="2"/>
    <n v="2"/>
    <n v="300"/>
    <x v="3"/>
    <s v="C003"/>
  </r>
  <r>
    <x v="44"/>
    <x v="17"/>
    <x v="2"/>
    <x v="1"/>
    <s v="P103"/>
    <x v="2"/>
    <n v="4"/>
    <n v="300"/>
    <x v="17"/>
    <s v="C005"/>
  </r>
  <r>
    <x v="45"/>
    <x v="8"/>
    <x v="2"/>
    <x v="0"/>
    <s v="P102"/>
    <x v="1"/>
    <n v="2"/>
    <n v="50"/>
    <x v="19"/>
    <s v="C013"/>
  </r>
  <r>
    <x v="46"/>
    <x v="25"/>
    <x v="3"/>
    <x v="1"/>
    <s v="P102"/>
    <x v="1"/>
    <n v="3"/>
    <n v="50"/>
    <x v="20"/>
    <s v="C016"/>
  </r>
  <r>
    <x v="47"/>
    <x v="26"/>
    <x v="0"/>
    <x v="3"/>
    <s v="P104"/>
    <x v="3"/>
    <n v="2"/>
    <n v="700"/>
    <x v="4"/>
    <s v="C011"/>
  </r>
  <r>
    <x v="48"/>
    <x v="27"/>
    <x v="0"/>
    <x v="0"/>
    <s v="P102"/>
    <x v="1"/>
    <n v="1"/>
    <n v="50"/>
    <x v="7"/>
    <s v="C015"/>
  </r>
  <r>
    <x v="49"/>
    <x v="28"/>
    <x v="2"/>
    <x v="1"/>
    <s v="P104"/>
    <x v="3"/>
    <n v="4"/>
    <n v="700"/>
    <x v="15"/>
    <s v="C0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2"/>
    <n v="1275"/>
  </r>
  <r>
    <x v="1"/>
    <x v="1"/>
    <x v="0"/>
    <n v="9"/>
    <n v="3001"/>
  </r>
  <r>
    <x v="2"/>
    <x v="2"/>
    <x v="1"/>
    <n v="2"/>
    <n v="628"/>
  </r>
  <r>
    <x v="3"/>
    <x v="3"/>
    <x v="0"/>
    <n v="10"/>
    <n v="3954"/>
  </r>
  <r>
    <x v="4"/>
    <x v="4"/>
    <x v="1"/>
    <n v="7"/>
    <n v="1075"/>
  </r>
  <r>
    <x v="5"/>
    <x v="5"/>
    <x v="0"/>
    <n v="4"/>
    <n v="4604"/>
  </r>
  <r>
    <x v="6"/>
    <x v="6"/>
    <x v="2"/>
    <n v="10"/>
    <n v="4409"/>
  </r>
  <r>
    <x v="7"/>
    <x v="7"/>
    <x v="2"/>
    <n v="1"/>
    <n v="3619"/>
  </r>
  <r>
    <x v="8"/>
    <x v="8"/>
    <x v="3"/>
    <n v="5"/>
    <n v="1469"/>
  </r>
  <r>
    <x v="9"/>
    <x v="9"/>
    <x v="0"/>
    <n v="3"/>
    <n v="898"/>
  </r>
  <r>
    <x v="10"/>
    <x v="10"/>
    <x v="0"/>
    <n v="9"/>
    <n v="1132"/>
  </r>
  <r>
    <x v="11"/>
    <x v="11"/>
    <x v="0"/>
    <n v="8"/>
    <n v="2125"/>
  </r>
  <r>
    <x v="12"/>
    <x v="12"/>
    <x v="2"/>
    <n v="6"/>
    <n v="3431"/>
  </r>
  <r>
    <x v="13"/>
    <x v="13"/>
    <x v="3"/>
    <n v="2"/>
    <n v="1990"/>
  </r>
  <r>
    <x v="14"/>
    <x v="14"/>
    <x v="3"/>
    <n v="5"/>
    <n v="4983"/>
  </r>
  <r>
    <x v="15"/>
    <x v="15"/>
    <x v="0"/>
    <n v="10"/>
    <n v="2991"/>
  </r>
  <r>
    <x v="16"/>
    <x v="16"/>
    <x v="3"/>
    <n v="3"/>
    <n v="4657"/>
  </r>
  <r>
    <x v="17"/>
    <x v="17"/>
    <x v="2"/>
    <n v="8"/>
    <n v="1435"/>
  </r>
  <r>
    <x v="18"/>
    <x v="18"/>
    <x v="2"/>
    <n v="7"/>
    <n v="4512"/>
  </r>
  <r>
    <x v="19"/>
    <x v="19"/>
    <x v="2"/>
    <n v="1"/>
    <n v="406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P101"/>
    <s v="Smartphone"/>
    <x v="0"/>
    <n v="500"/>
  </r>
  <r>
    <s v="P102"/>
    <s v="T-Shirt"/>
    <x v="1"/>
    <n v="50"/>
  </r>
  <r>
    <s v="P103"/>
    <s v="Microwave"/>
    <x v="2"/>
    <n v="300"/>
  </r>
  <r>
    <s v="P104"/>
    <s v="Sofa"/>
    <x v="3"/>
    <n v="700"/>
  </r>
  <r>
    <s v="P105"/>
    <s v="Laptop"/>
    <x v="0"/>
    <n v="1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s v="South"/>
    <x v="0"/>
    <x v="0"/>
  </r>
  <r>
    <x v="1"/>
    <s v="South"/>
    <x v="1"/>
    <x v="1"/>
  </r>
  <r>
    <x v="2"/>
    <s v="South"/>
    <x v="2"/>
    <x v="2"/>
  </r>
  <r>
    <x v="3"/>
    <s v="East"/>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08205-079A-42C3-AEE3-9ABD056386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1" firstHeaderRow="1" firstDataRow="1" firstDataCol="1"/>
  <pivotFields count="12">
    <pivotField showAll="0"/>
    <pivotField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v="2"/>
    </i>
    <i>
      <x/>
    </i>
    <i>
      <x v="3"/>
    </i>
    <i>
      <x v="1"/>
    </i>
    <i t="grand">
      <x/>
    </i>
  </rowItems>
  <colItems count="1">
    <i/>
  </colItems>
  <dataFields count="1">
    <dataField name="Sum of Total Sales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A4B3F5-3090-4F0A-990D-C678202DF3EF}"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A1:B6" firstHeaderRow="1" firstDataRow="1" firstDataCol="1"/>
  <pivotFields count="4">
    <pivotField showAll="0"/>
    <pivotField showAll="0"/>
    <pivotField axis="axisRow" showAll="0">
      <items count="5">
        <item x="1"/>
        <item x="0"/>
        <item x="3"/>
        <item x="2"/>
        <item t="default"/>
      </items>
    </pivotField>
    <pivotField dataField="1" showAll="0"/>
  </pivotFields>
  <rowFields count="1">
    <field x="2"/>
  </rowFields>
  <rowItems count="5">
    <i>
      <x/>
    </i>
    <i>
      <x v="1"/>
    </i>
    <i>
      <x v="2"/>
    </i>
    <i>
      <x v="3"/>
    </i>
    <i t="grand">
      <x/>
    </i>
  </rowItems>
  <colItems count="1">
    <i/>
  </colItems>
  <dataFields count="1">
    <dataField name="Sum of Price ($)" fld="3" baseField="0" baseItem="0"/>
  </dataFields>
  <formats count="6">
    <format dxfId="21">
      <pivotArea type="all" dataOnly="0" outline="0" fieldPosition="0"/>
    </format>
    <format dxfId="20">
      <pivotArea outline="0" collapsedLevelsAreSubtotals="1" fieldPosition="0"/>
    </format>
    <format dxfId="19">
      <pivotArea field="2" type="button" dataOnly="0" labelOnly="1" outline="0" axis="axisRow" fieldPosition="0"/>
    </format>
    <format dxfId="18">
      <pivotArea dataOnly="0" labelOnly="1" fieldPosition="0">
        <references count="1">
          <reference field="2" count="0"/>
        </references>
      </pivotArea>
    </format>
    <format dxfId="17">
      <pivotArea dataOnly="0" labelOnly="1" grandRow="1" outline="0" fieldPosition="0"/>
    </format>
    <format dxfId="1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3ACEA8-FB70-4FA1-ABAE-5FCC3F50EF5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34"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3CD2E3-906D-4017-8845-81C6F35C3D7F}" name="PivotTable3" cacheId="4" applyNumberFormats="0" applyBorderFormats="0" applyFontFormats="0" applyPatternFormats="0" applyAlignmentFormats="0" applyWidthHeightFormats="1" dataCaption="Values" tag="a6ebf95c-f364-489b-990b-3925601214f8" updatedVersion="8" minRefreshableVersion="3" useAutoFormatting="1" itemPrintTitles="1" createdVersion="5" indent="0" outline="1" outlineData="1" multipleFieldFilters="0" rowHeaderCaption="Sales Rep ">
  <location ref="A9:C14"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Total Sales ($)" fld="1" baseField="0" baseItem="0"/>
    <dataField name="Count of Transaction I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representatives]"/>
        <x15:activeTabTopLevelEntity name="[sales_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D61B9F-B219-4B0B-9191-8FFC58B2AE4F}"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Rep">
  <location ref="A1:C6" firstHeaderRow="0" firstDataRow="1" firstDataCol="1"/>
  <pivotFields count="4">
    <pivotField axis="axisRow" showAll="0">
      <items count="5">
        <item x="2"/>
        <item x="3"/>
        <item x="1"/>
        <item x="0"/>
        <item t="default"/>
      </items>
    </pivotField>
    <pivotField showAll="0"/>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Target ($)" fld="3" baseField="0" baseItem="0"/>
    <dataField name="Sum of Total Sales ($)" fld="2" baseField="0" baseItem="0"/>
  </dataFields>
  <formats count="4">
    <format dxfId="9">
      <pivotArea collapsedLevelsAreSubtotals="1" fieldPosition="0">
        <references count="1">
          <reference field="0" count="1">
            <x v="1"/>
          </reference>
        </references>
      </pivotArea>
    </format>
    <format dxfId="8">
      <pivotArea dataOnly="0" labelOnly="1" fieldPosition="0">
        <references count="1">
          <reference field="0" count="1">
            <x v="1"/>
          </reference>
        </references>
      </pivotArea>
    </format>
    <format dxfId="7">
      <pivotArea collapsedLevelsAreSubtotals="1" fieldPosition="0">
        <references count="1">
          <reference field="0" count="1">
            <x v="1"/>
          </reference>
        </references>
      </pivotArea>
    </format>
    <format dxfId="6">
      <pivotArea dataOnly="0" labelOnly="1" fieldPosition="0">
        <references count="1">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4902D4-8C0E-41E1-8F20-AEF39AE7CF7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2:B13" firstHeaderRow="1" firstDataRow="1" firstDataCol="1"/>
  <pivotFields count="12">
    <pivotField showAll="0"/>
    <pivotField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showAll="0"/>
    <pivotField showAll="0"/>
    <pivotField showAll="0"/>
    <pivotField axis="axisRow" showAll="0">
      <items count="5">
        <item x="1"/>
        <item x="0"/>
        <item x="3"/>
        <item x="2"/>
        <item t="default"/>
      </items>
    </pivotField>
    <pivotField showAll="0"/>
    <pivotField showAll="0"/>
    <pivotField dataField="1" showAll="0"/>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2">
    <field x="11"/>
    <field x="5"/>
  </rowFields>
  <rowItems count="11">
    <i>
      <x v="1"/>
    </i>
    <i r="1">
      <x/>
    </i>
    <i r="1">
      <x v="1"/>
    </i>
    <i r="1">
      <x v="2"/>
    </i>
    <i r="1">
      <x v="3"/>
    </i>
    <i>
      <x v="2"/>
    </i>
    <i r="1">
      <x/>
    </i>
    <i r="1">
      <x v="1"/>
    </i>
    <i r="1">
      <x v="2"/>
    </i>
    <i r="1">
      <x v="3"/>
    </i>
    <i t="grand">
      <x/>
    </i>
  </rowItems>
  <colItems count="1">
    <i/>
  </colItems>
  <dataFields count="1">
    <dataField name="Count of Total Sales ($)" fld="8" subtotal="count"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719D23-3C49-4D49-B8C5-416CBCA4B16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rowHeaderCaption="Products">
  <location ref="F39:G44" firstHeaderRow="1" firstDataRow="1" firstDataCol="1"/>
  <pivotFields count="12">
    <pivotField showAll="0"/>
    <pivotField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showAll="0"/>
    <pivotField axis="axisRow" showAll="0">
      <items count="5">
        <item x="3"/>
        <item x="1"/>
        <item x="2"/>
        <item x="0"/>
        <item t="default"/>
      </items>
    </pivotField>
    <pivotField showAll="0"/>
    <pivotField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2">
        <item x="7"/>
        <item x="19"/>
        <item x="20"/>
        <item x="1"/>
        <item x="11"/>
        <item x="12"/>
        <item x="14"/>
        <item x="3"/>
        <item x="10"/>
        <item x="13"/>
        <item x="2"/>
        <item x="17"/>
        <item x="4"/>
        <item x="5"/>
        <item x="8"/>
        <item x="16"/>
        <item x="15"/>
        <item x="6"/>
        <item x="9"/>
        <item x="18"/>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t="grand">
      <x/>
    </i>
  </rowItems>
  <colItems count="1">
    <i/>
  </colItems>
  <dataFields count="1">
    <dataField name="Sum of Total Sales ($)" fld="8" baseField="5" baseItem="0"/>
  </dataFields>
  <formats count="5">
    <format dxfId="44">
      <pivotArea type="all" dataOnly="0" outline="0" fieldPosition="0"/>
    </format>
    <format dxfId="43">
      <pivotArea outline="0" collapsedLevelsAreSubtotals="1" fieldPosition="0"/>
    </format>
    <format dxfId="42">
      <pivotArea field="5" type="button" dataOnly="0" labelOnly="1" outline="0"/>
    </format>
    <format dxfId="41">
      <pivotArea dataOnly="0" labelOnly="1" grandRow="1" outline="0" fieldPosition="0"/>
    </format>
    <format dxfId="40">
      <pivotArea dataOnly="0" labelOnly="1" outline="0" axis="axisValues" fieldPosition="0"/>
    </format>
  </formats>
  <chartFormats count="13">
    <chartFormat chart="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3" count="1" selected="0">
            <x v="0"/>
          </reference>
        </references>
      </pivotArea>
    </chartFormat>
    <chartFormat chart="15" format="8">
      <pivotArea type="data" outline="0" fieldPosition="0">
        <references count="2">
          <reference field="4294967294" count="1" selected="0">
            <x v="0"/>
          </reference>
          <reference field="3" count="1" selected="0">
            <x v="1"/>
          </reference>
        </references>
      </pivotArea>
    </chartFormat>
    <chartFormat chart="15" format="9">
      <pivotArea type="data" outline="0" fieldPosition="0">
        <references count="2">
          <reference field="4294967294" count="1" selected="0">
            <x v="0"/>
          </reference>
          <reference field="3" count="1" selected="0">
            <x v="2"/>
          </reference>
        </references>
      </pivotArea>
    </chartFormat>
    <chartFormat chart="15" format="10">
      <pivotArea type="data" outline="0" fieldPosition="0">
        <references count="2">
          <reference field="4294967294" count="1" selected="0">
            <x v="0"/>
          </reference>
          <reference field="3" count="1" selected="0">
            <x v="3"/>
          </reference>
        </references>
      </pivotArea>
    </chartFormat>
    <chartFormat chart="13" format="1">
      <pivotArea type="data" outline="0" fieldPosition="0">
        <references count="2">
          <reference field="4294967294" count="1" selected="0">
            <x v="0"/>
          </reference>
          <reference field="3" count="1" selected="0">
            <x v="0"/>
          </reference>
        </references>
      </pivotArea>
    </chartFormat>
    <chartFormat chart="13" format="2">
      <pivotArea type="data" outline="0" fieldPosition="0">
        <references count="2">
          <reference field="4294967294" count="1" selected="0">
            <x v="0"/>
          </reference>
          <reference field="3" count="1" selected="0">
            <x v="1"/>
          </reference>
        </references>
      </pivotArea>
    </chartFormat>
    <chartFormat chart="13" format="3">
      <pivotArea type="data" outline="0" fieldPosition="0">
        <references count="2">
          <reference field="4294967294" count="1" selected="0">
            <x v="0"/>
          </reference>
          <reference field="3" count="1" selected="0">
            <x v="2"/>
          </reference>
        </references>
      </pivotArea>
    </chartFormat>
    <chartFormat chart="13"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BDC645-4AEB-4D7A-81FF-86EF27E090B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H3:M7" firstHeaderRow="1" firstDataRow="2" firstDataCol="1"/>
  <pivotFields count="12">
    <pivotField showAll="0"/>
    <pivotField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showAll="0">
      <items count="5">
        <item x="1"/>
        <item x="3"/>
        <item x="2"/>
        <item x="0"/>
        <item t="default"/>
      </items>
    </pivotField>
    <pivotField showAll="0"/>
    <pivotField showAll="0"/>
    <pivotField axis="axisCol" showAll="0">
      <items count="5">
        <item x="1"/>
        <item x="0"/>
        <item x="3"/>
        <item x="2"/>
        <item t="default"/>
      </items>
    </pivotField>
    <pivotField showAll="0"/>
    <pivotField showAll="0"/>
    <pivotField dataField="1"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1"/>
  </rowFields>
  <rowItems count="3">
    <i>
      <x v="1"/>
    </i>
    <i>
      <x v="2"/>
    </i>
    <i t="grand">
      <x/>
    </i>
  </rowItems>
  <colFields count="1">
    <field x="5"/>
  </colFields>
  <colItems count="5">
    <i>
      <x/>
    </i>
    <i>
      <x v="1"/>
    </i>
    <i>
      <x v="2"/>
    </i>
    <i>
      <x v="3"/>
    </i>
    <i t="grand">
      <x/>
    </i>
  </colItems>
  <dataFields count="1">
    <dataField name="Sum of Total Sales ($)" fld="8" baseField="0" baseItem="0"/>
  </dataFields>
  <chartFormats count="9">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4" format="8" series="1">
      <pivotArea type="data" outline="0" fieldPosition="0">
        <references count="2">
          <reference field="4294967294" count="1" selected="0">
            <x v="0"/>
          </reference>
          <reference field="5" count="1" selected="0">
            <x v="0"/>
          </reference>
        </references>
      </pivotArea>
    </chartFormat>
    <chartFormat chart="14" format="9" series="1">
      <pivotArea type="data" outline="0" fieldPosition="0">
        <references count="2">
          <reference field="4294967294" count="1" selected="0">
            <x v="0"/>
          </reference>
          <reference field="5" count="1" selected="0">
            <x v="1"/>
          </reference>
        </references>
      </pivotArea>
    </chartFormat>
    <chartFormat chart="14" format="10" series="1">
      <pivotArea type="data" outline="0" fieldPosition="0">
        <references count="2">
          <reference field="4294967294" count="1" selected="0">
            <x v="0"/>
          </reference>
          <reference field="5" count="1" selected="0">
            <x v="2"/>
          </reference>
        </references>
      </pivotArea>
    </chartFormat>
    <chartFormat chart="14" format="11" series="1">
      <pivotArea type="data" outline="0" fieldPosition="0">
        <references count="2">
          <reference field="4294967294" count="1" selected="0">
            <x v="0"/>
          </reference>
          <reference field="5" count="1" selected="0">
            <x v="3"/>
          </reference>
        </references>
      </pivotArea>
    </chartFormat>
    <chartFormat chart="14" format="12">
      <pivotArea type="data" outline="0" fieldPosition="0">
        <references count="3">
          <reference field="4294967294" count="1" selected="0">
            <x v="0"/>
          </reference>
          <reference field="5" count="1" selected="0">
            <x v="2"/>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C0537-39B6-4E57-9DC9-AAA9A4B42B7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rowHeaderCaption="Products">
  <location ref="H21:I26" firstHeaderRow="1" firstDataRow="1" firstDataCol="1"/>
  <pivotFields count="12">
    <pivotField showAll="0"/>
    <pivotField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showAll="0"/>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2">
        <item x="7"/>
        <item x="19"/>
        <item x="20"/>
        <item x="1"/>
        <item x="11"/>
        <item x="12"/>
        <item x="14"/>
        <item x="3"/>
        <item x="10"/>
        <item x="13"/>
        <item x="2"/>
        <item x="17"/>
        <item x="4"/>
        <item x="5"/>
        <item x="8"/>
        <item x="16"/>
        <item x="15"/>
        <item x="6"/>
        <item x="9"/>
        <item x="18"/>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5">
    <i>
      <x v="2"/>
    </i>
    <i>
      <x v="1"/>
    </i>
    <i>
      <x/>
    </i>
    <i>
      <x v="3"/>
    </i>
    <i t="grand">
      <x/>
    </i>
  </rowItems>
  <colItems count="1">
    <i/>
  </colItems>
  <dataFields count="1">
    <dataField name="Sum of Total Sales ($)" fld="8" baseField="5" baseItem="0"/>
  </dataFields>
  <formats count="10">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fieldPosition="0">
        <references count="1">
          <reference field="5" count="0"/>
        </references>
      </pivotArea>
    </format>
    <format dxfId="50">
      <pivotArea dataOnly="0" labelOnly="1" grandRow="1" outline="0" fieldPosition="0"/>
    </format>
    <format dxfId="49">
      <pivotArea dataOnly="0" labelOnly="1" outline="0" axis="axisValues" fieldPosition="0"/>
    </format>
    <format dxfId="48">
      <pivotArea collapsedLevelsAreSubtotals="1" fieldPosition="0">
        <references count="1">
          <reference field="5" count="1">
            <x v="2"/>
          </reference>
        </references>
      </pivotArea>
    </format>
    <format dxfId="47">
      <pivotArea dataOnly="0" labelOnly="1" fieldPosition="0">
        <references count="1">
          <reference field="5" count="1">
            <x v="2"/>
          </reference>
        </references>
      </pivotArea>
    </format>
    <format dxfId="46">
      <pivotArea dataOnly="0" fieldPosition="0">
        <references count="1">
          <reference field="5" count="1">
            <x v="3"/>
          </reference>
        </references>
      </pivotArea>
    </format>
    <format dxfId="45">
      <pivotArea dataOnly="0" fieldPosition="0">
        <references count="1">
          <reference field="5" count="1">
            <x v="3"/>
          </reference>
        </references>
      </pivotArea>
    </format>
  </formats>
  <chartFormats count="6">
    <chartFormat chart="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5" count="1" selected="0">
            <x v="2"/>
          </reference>
        </references>
      </pivotArea>
    </chartFormat>
    <chartFormat chart="12" format="5">
      <pivotArea type="data" outline="0" fieldPosition="0">
        <references count="2">
          <reference field="4294967294" count="1" selected="0">
            <x v="0"/>
          </reference>
          <reference field="5" count="1" selected="0">
            <x v="1"/>
          </reference>
        </references>
      </pivotArea>
    </chartFormat>
    <chartFormat chart="12" format="6">
      <pivotArea type="data" outline="0" fieldPosition="0">
        <references count="2">
          <reference field="4294967294" count="1" selected="0">
            <x v="0"/>
          </reference>
          <reference field="5" count="1" selected="0">
            <x v="0"/>
          </reference>
        </references>
      </pivotArea>
    </chartFormat>
    <chartFormat chart="12" format="7">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59E3EB-AA90-4D0A-928E-91E05D25597D}"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Date">
  <location ref="B2:C27" firstHeaderRow="1" firstDataRow="1" firstDataCol="1"/>
  <pivotFields count="12">
    <pivotField showAll="0"/>
    <pivotField axis="axisRow" numFmtId="14" showAll="0">
      <items count="30">
        <item x="26"/>
        <item x="4"/>
        <item x="9"/>
        <item x="28"/>
        <item x="7"/>
        <item x="8"/>
        <item x="15"/>
        <item x="10"/>
        <item x="2"/>
        <item x="1"/>
        <item x="25"/>
        <item x="0"/>
        <item x="23"/>
        <item x="11"/>
        <item x="3"/>
        <item x="22"/>
        <item x="16"/>
        <item x="13"/>
        <item x="24"/>
        <item x="12"/>
        <item x="19"/>
        <item x="18"/>
        <item x="5"/>
        <item x="14"/>
        <item x="17"/>
        <item x="6"/>
        <item x="20"/>
        <item x="21"/>
        <item x="27"/>
        <item t="default"/>
      </items>
    </pivotField>
    <pivotField showAll="0"/>
    <pivotField showAll="0"/>
    <pivotField showAll="0"/>
    <pivotField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Sales ($)" fld="8" baseField="0" baseItem="0"/>
  </dataFields>
  <formats count="6">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EC4E9C-6363-4E1A-8305-3143F96681C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ustomer ID">
  <location ref="A24:B45" firstHeaderRow="1" firstDataRow="1" firstDataCol="1"/>
  <pivotFields count="5">
    <pivotField axis="axisRow" showAll="0">
      <items count="21">
        <item x="0"/>
        <item x="1"/>
        <item x="2"/>
        <item x="3"/>
        <item x="4"/>
        <item x="5"/>
        <item x="6"/>
        <item x="7"/>
        <item x="8"/>
        <item x="9"/>
        <item x="10"/>
        <item x="11"/>
        <item x="12"/>
        <item x="13"/>
        <item x="14"/>
        <item x="15"/>
        <item x="16"/>
        <item x="17"/>
        <item x="18"/>
        <item x="19"/>
        <item t="default"/>
      </items>
    </pivotField>
    <pivotField showAll="0"/>
    <pivotField showAll="0"/>
    <pivotField dataFiel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Total Orders" fld="3" subtotal="count"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EB7C4E-75C8-425C-BF25-A1C777C5B1E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Customer ID">
  <location ref="A1:B22" firstHeaderRow="1" firstDataRow="1" firstDataCol="1"/>
  <pivotFields count="5">
    <pivotField showAll="0"/>
    <pivotField axis="axisRow" showAll="0"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1"/>
  </rowFields>
  <rowItems count="21">
    <i>
      <x v="14"/>
    </i>
    <i>
      <x v="16"/>
    </i>
    <i>
      <x v="5"/>
    </i>
    <i>
      <x v="18"/>
    </i>
    <i>
      <x v="6"/>
    </i>
    <i>
      <x v="19"/>
    </i>
    <i>
      <x v="3"/>
    </i>
    <i>
      <x v="7"/>
    </i>
    <i>
      <x v="12"/>
    </i>
    <i>
      <x v="1"/>
    </i>
    <i>
      <x v="15"/>
    </i>
    <i>
      <x v="11"/>
    </i>
    <i>
      <x v="13"/>
    </i>
    <i>
      <x v="8"/>
    </i>
    <i>
      <x v="17"/>
    </i>
    <i>
      <x/>
    </i>
    <i>
      <x v="10"/>
    </i>
    <i>
      <x v="4"/>
    </i>
    <i>
      <x v="9"/>
    </i>
    <i>
      <x v="2"/>
    </i>
    <i t="grand">
      <x/>
    </i>
  </rowItems>
  <colItems count="1">
    <i/>
  </colItems>
  <dataFields count="1">
    <dataField name="Sum of Total Spend ($)" fld="4" baseField="0" baseItem="0"/>
  </dataFields>
  <formats count="6">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1F87F7-5A29-487E-A62A-163B1B79A03B}"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48:B53" firstHeaderRow="1" firstDataRow="1" firstDataCol="1"/>
  <pivotFields count="5">
    <pivotField dataField="1"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5">
        <item x="0"/>
        <item x="3"/>
        <item x="2"/>
        <item x="1"/>
        <item t="default"/>
      </items>
    </pivotField>
    <pivotField showAll="0"/>
    <pivotField showAll="0"/>
  </pivotFields>
  <rowFields count="1">
    <field x="2"/>
  </rowFields>
  <rowItems count="5">
    <i>
      <x/>
    </i>
    <i>
      <x v="1"/>
    </i>
    <i>
      <x v="2"/>
    </i>
    <i>
      <x v="3"/>
    </i>
    <i t="grand">
      <x/>
    </i>
  </rowItems>
  <colItems count="1">
    <i/>
  </colItems>
  <dataFields count="1">
    <dataField name="Count of Customer ID" fld="0" subtotal="count" baseField="0" baseItem="0"/>
  </dataFields>
  <formats count="6">
    <format dxfId="39">
      <pivotArea type="all" dataOnly="0" outline="0" fieldPosition="0"/>
    </format>
    <format dxfId="38">
      <pivotArea outline="0" collapsedLevelsAreSubtotals="1" fieldPosition="0"/>
    </format>
    <format dxfId="37">
      <pivotArea field="2" type="button" dataOnly="0" labelOnly="1" outline="0" axis="axisRow" fieldPosition="0"/>
    </format>
    <format dxfId="36">
      <pivotArea dataOnly="0" labelOnly="1" fieldPosition="0">
        <references count="1">
          <reference field="2" count="0"/>
        </references>
      </pivotArea>
    </format>
    <format dxfId="35">
      <pivotArea dataOnly="0" labelOnly="1" grandRow="1" outline="0"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9DA387-3A09-4240-9D46-A1D0AF4722D5}"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location ref="A21:B26" firstHeaderRow="1" firstDataRow="1" firstDataCol="1"/>
  <pivotFields count="4">
    <pivotField showAll="0"/>
    <pivotField showAll="0"/>
    <pivotField axis="axisRow" showAll="0">
      <items count="5">
        <item x="1"/>
        <item x="0"/>
        <item x="3"/>
        <item x="2"/>
        <item t="default"/>
      </items>
    </pivotField>
    <pivotField dataField="1" showAll="0"/>
  </pivotFields>
  <rowFields count="1">
    <field x="2"/>
  </rowFields>
  <rowItems count="5">
    <i>
      <x/>
    </i>
    <i>
      <x v="1"/>
    </i>
    <i>
      <x v="2"/>
    </i>
    <i>
      <x v="3"/>
    </i>
    <i t="grand">
      <x/>
    </i>
  </rowItems>
  <colItems count="1">
    <i/>
  </colItems>
  <dataFields count="1">
    <dataField name="Sum of Price ($)" fld="3" baseField="0" baseItem="0"/>
  </dataFields>
  <formats count="6">
    <format dxfId="15">
      <pivotArea type="all" dataOnly="0" outline="0" fieldPosition="0"/>
    </format>
    <format dxfId="14">
      <pivotArea outline="0" collapsedLevelsAreSubtotals="1" fieldPosition="0"/>
    </format>
    <format dxfId="13">
      <pivotArea field="2" type="button" dataOnly="0" labelOnly="1" outline="0" axis="axisRow" fieldPosition="0"/>
    </format>
    <format dxfId="12">
      <pivotArea dataOnly="0" labelOnly="1" fieldPosition="0">
        <references count="1">
          <reference field="2" count="0"/>
        </references>
      </pivotArea>
    </format>
    <format dxfId="11">
      <pivotArea dataOnly="0" labelOnly="1" grandRow="1" outline="0" fieldPosition="0"/>
    </format>
    <format dxfId="1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9CCC741-810B-414D-9BBB-755B480CB762}" autoFormatId="16" applyNumberFormats="0" applyBorderFormats="0" applyFontFormats="0" applyPatternFormats="0" applyAlignmentFormats="0" applyWidthHeightFormats="0">
  <queryTableRefresh nextId="11">
    <queryTableFields count="10">
      <queryTableField id="1" name="Transaction ID" tableColumnId="1"/>
      <queryTableField id="2" name="Date" tableColumnId="2"/>
      <queryTableField id="3" name="Sales Rep" tableColumnId="3"/>
      <queryTableField id="4" name="Region" tableColumnId="4"/>
      <queryTableField id="5" name="Product ID" tableColumnId="5"/>
      <queryTableField id="6" name="Product Category" tableColumnId="6"/>
      <queryTableField id="7" name="Quantity" tableColumnId="7"/>
      <queryTableField id="8" name="Unit Price" tableColumnId="8"/>
      <queryTableField id="9" name="Total Sales ($)" tableColumnId="9"/>
      <queryTableField id="10" name="Customer ID"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74DF2281-22E7-4B58-935A-64675FBE73F2}" autoFormatId="16" applyNumberFormats="0" applyBorderFormats="0" applyFontFormats="0" applyPatternFormats="0" applyAlignmentFormats="0" applyWidthHeightFormats="0">
  <queryTableRefresh nextId="5">
    <queryTableFields count="4">
      <queryTableField id="1" name="Sales Rep" tableColumnId="1"/>
      <queryTableField id="2" name="Region" tableColumnId="2"/>
      <queryTableField id="3" name="Total Sales ($)" tableColumnId="3"/>
      <queryTableField id="4" name="Target ($)"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C6D0715E-083F-4D91-BD87-AE7022C2AEA6}" autoFormatId="16" applyNumberFormats="0" applyBorderFormats="0" applyFontFormats="0" applyPatternFormats="0" applyAlignmentFormats="0" applyWidthHeightFormats="0">
  <queryTableRefresh nextId="5">
    <queryTableFields count="4">
      <queryTableField id="1" name="Product ID" tableColumnId="1"/>
      <queryTableField id="2" name="Product Name" tableColumnId="2"/>
      <queryTableField id="3" name="Category" tableColumnId="3"/>
      <queryTableField id="4" name="Price ($)"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9C6E0536-90D3-48B4-86FA-F4A16750E4D2}" autoFormatId="16" applyNumberFormats="0" applyBorderFormats="0" applyFontFormats="0" applyPatternFormats="0" applyAlignmentFormats="0" applyWidthHeightFormats="0">
  <queryTableRefresh nextId="6">
    <queryTableFields count="5">
      <queryTableField id="1" name="Customer ID" tableColumnId="1"/>
      <queryTableField id="2" name="Customer Name" tableColumnId="2"/>
      <queryTableField id="3" name="Region" tableColumnId="3"/>
      <queryTableField id="4" name="Total Orders" tableColumnId="4"/>
      <queryTableField id="5" name="Total Spend ($)"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BC5A65D-1E21-41B2-8C5A-88ED6B73ED7F}" sourceName="Product Category">
  <pivotTables>
    <pivotTable tabId="6" name="PivotTable5"/>
    <pivotTable tabId="6" name="PivotTable7"/>
  </pivotTables>
  <data>
    <tabular pivotCacheId="1618903103">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F1F2CA57-4241-4A4B-86EC-229343D81D11}" sourceName="Months (Date)">
  <pivotTables>
    <pivotTable tabId="6" name="PivotTable4"/>
  </pivotTables>
  <data>
    <tabular pivotCacheId="1618903103">
      <items count="14">
        <i x="1" s="1"/>
        <i x="2"/>
        <i x="3" nd="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1B4D7FD0-D2DF-47F2-9758-243857C0CC7E}" cache="Slicer_Product_Category" caption="Product Category" rowHeight="234950"/>
  <slicer name="Months (Date)" xr10:uid="{877CAE0D-8319-4531-B9F0-A6A2CBB25E77}" cache="Slicer_Months__Date" caption="Months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6048A1-0EB8-4A20-BBA3-6E92C7AD020C}" name="sales_transactions" displayName="sales_transactions" ref="A1:J52" tableType="queryTable" totalsRowCount="1">
  <autoFilter ref="A1:J51" xr:uid="{756048A1-0EB8-4A20-BBA3-6E92C7AD020C}"/>
  <tableColumns count="10">
    <tableColumn id="1" xr3:uid="{8E1116F5-4B27-4EBE-96E6-0284E800E8FD}" uniqueName="1" name="Transaction ID" queryTableFieldId="1" dataDxfId="84" totalsRowDxfId="83"/>
    <tableColumn id="2" xr3:uid="{A9A9ECE8-50EB-42E9-8664-F9E2BA0B5CB4}" uniqueName="2" name="Date" queryTableFieldId="2" dataDxfId="82" totalsRowDxfId="81"/>
    <tableColumn id="3" xr3:uid="{C965DC31-B395-4053-AFB6-4CDEAECFD6D5}" uniqueName="3" name="Sales Rep" queryTableFieldId="3" dataDxfId="80" totalsRowDxfId="79"/>
    <tableColumn id="4" xr3:uid="{65011EAA-8735-4C7C-B92B-8722C9C21691}" uniqueName="4" name="Region" queryTableFieldId="4" dataDxfId="78" totalsRowDxfId="77"/>
    <tableColumn id="5" xr3:uid="{8ACDE476-024C-4C43-996E-1D1AE259FE42}" uniqueName="5" name="Product ID" queryTableFieldId="5" dataDxfId="76" totalsRowDxfId="75"/>
    <tableColumn id="6" xr3:uid="{4BA6112C-638A-408C-824B-305EA797293B}" uniqueName="6" name="Product Category" queryTableFieldId="6" dataDxfId="74" totalsRowDxfId="73"/>
    <tableColumn id="7" xr3:uid="{1408EE56-B4D0-4DF0-8BE8-3BD5FC2D8BCD}" uniqueName="7" name="Quantity" queryTableFieldId="7"/>
    <tableColumn id="8" xr3:uid="{B00014A3-A824-49CD-A212-99CF6AB945CC}" uniqueName="8" name="Unit Price" queryTableFieldId="8"/>
    <tableColumn id="9" xr3:uid="{25AEA0FE-566C-4567-89ED-2503A15BEB6D}" uniqueName="9" name="Total Sales ($)" totalsRowFunction="custom" queryTableFieldId="9">
      <totalsRowFormula>SUM(sales_transactions[Total Sales ($)])</totalsRowFormula>
    </tableColumn>
    <tableColumn id="10" xr3:uid="{83C08904-7650-4DF9-B5D2-FE4202EAC83F}" uniqueName="10" name="Customer ID" queryTableFieldId="10" dataDxfId="72" totalsRow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1AC8AC-D590-4B43-AA5A-10D465FDB6E5}" name="sales_representatives" displayName="sales_representatives" ref="A1:D6" tableType="queryTable" totalsRowCount="1">
  <autoFilter ref="A1:D5" xr:uid="{DA1AC8AC-D590-4B43-AA5A-10D465FDB6E5}"/>
  <tableColumns count="4">
    <tableColumn id="1" xr3:uid="{A00E6F6A-CF37-4223-81A5-A26BB041F19A}" uniqueName="1" name="Sales Rep" queryTableFieldId="1" dataDxfId="70" totalsRowDxfId="69"/>
    <tableColumn id="2" xr3:uid="{8DA8513B-F8D8-4CED-BF3A-D7463F7F3E78}" uniqueName="2" name="Region" queryTableFieldId="2" dataDxfId="68" totalsRowDxfId="67"/>
    <tableColumn id="3" xr3:uid="{AA2E3A5B-12C8-4799-9AB3-8735A1A853CB}" uniqueName="3" name="Total Sales ($)" totalsRowFunction="custom" queryTableFieldId="3">
      <totalsRowFormula>SUM(sales_representatives[Total Sales ($)])</totalsRowFormula>
    </tableColumn>
    <tableColumn id="4" xr3:uid="{1A3BF8C6-B42D-4BAA-8925-8F74001FF44C}" uniqueName="4" name="Target ($)" totalsRowFunction="custom" queryTableFieldId="4">
      <totalsRowFormula>SUM(sales_representatives[Target ($)])</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EA668B-ED2D-46F6-A33A-63D282E4E247}" name="products" displayName="products" ref="A1:D6" tableType="queryTable" totalsRowShown="0">
  <autoFilter ref="A1:D6" xr:uid="{C5EA668B-ED2D-46F6-A33A-63D282E4E247}"/>
  <tableColumns count="4">
    <tableColumn id="1" xr3:uid="{908567F0-719E-4B7B-9253-626264253B34}" uniqueName="1" name="Product ID" queryTableFieldId="1" dataDxfId="66"/>
    <tableColumn id="2" xr3:uid="{50CDD478-CAF6-4D9C-B74E-0A76EDF26AA7}" uniqueName="2" name="Product Name" queryTableFieldId="2" dataDxfId="65"/>
    <tableColumn id="3" xr3:uid="{EA5BF736-3AE4-4148-B4DD-501F3BA55178}" uniqueName="3" name="Category" queryTableFieldId="3" dataDxfId="64"/>
    <tableColumn id="4" xr3:uid="{24CC705C-C54E-4184-A54F-A83DA43176BD}" uniqueName="4" name="Price ($)"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EE1DC-8886-47A0-9773-563294F80045}" name="customers" displayName="customers" ref="A1:E21" tableType="queryTable" totalsRowShown="0">
  <autoFilter ref="A1:E21" xr:uid="{C3EEE1DC-8886-47A0-9773-563294F80045}"/>
  <tableColumns count="5">
    <tableColumn id="1" xr3:uid="{BAF23B10-7E0F-4D05-ABCA-358A65388CBD}" uniqueName="1" name="Customer ID" queryTableFieldId="1" dataDxfId="63"/>
    <tableColumn id="2" xr3:uid="{6639C001-1E92-4897-976F-AACA616D363F}" uniqueName="2" name="Customer Name" queryTableFieldId="2" dataDxfId="62"/>
    <tableColumn id="3" xr3:uid="{A76CA265-E72F-496E-9D52-6F45F9014DCB}" uniqueName="3" name="Region" queryTableFieldId="3" dataDxfId="61"/>
    <tableColumn id="4" xr3:uid="{A567DB50-B003-4E05-A6DF-EE1A9530D79D}" uniqueName="4" name="Total Orders" queryTableFieldId="4"/>
    <tableColumn id="5" xr3:uid="{B84C5F7A-D142-44E5-BF90-023622430330}" uniqueName="5" name="Total Spend ($)" queryTableFieldId="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F6F8CC4-6C52-40C5-A723-26A4BD4ADC2B}" name="Table7" displayName="Table7" ref="F9:H13" totalsRowShown="0" headerRowBorderDxfId="5" tableBorderDxfId="4" totalsRowBorderDxfId="3">
  <autoFilter ref="F9:H13" xr:uid="{2F6F8CC4-6C52-40C5-A723-26A4BD4ADC2B}"/>
  <sortState xmlns:xlrd2="http://schemas.microsoft.com/office/spreadsheetml/2017/richdata2" ref="F10:H13">
    <sortCondition descending="1" ref="H10:H13"/>
  </sortState>
  <tableColumns count="3">
    <tableColumn id="1" xr3:uid="{F7C430EB-2848-4D34-AD39-40B4FCB51DF0}" name="Rank" dataDxfId="2">
      <calculatedColumnFormula>ROW()-9</calculatedColumnFormula>
    </tableColumn>
    <tableColumn id="2" xr3:uid="{7072B966-8B19-4BAC-9DB3-AF15E0DE8E99}" name="Sales Rep " dataDxfId="1"/>
    <tableColumn id="3" xr3:uid="{2F114DA4-B844-4CEC-BD31-9120E5C34345}" name="Sum of Total Sales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A252CB-5643-4702-8A4C-FA17FF144822}" sourceName="Date">
  <pivotTables>
    <pivotTable tabId="6" name="PivotTable4"/>
  </pivotTables>
  <state minimalRefreshVersion="6" lastRefreshVersion="6" pivotCacheId="1618903103" filterType="dateBetween">
    <selection startDate="2024-02-01T00:00:00" endDate="2024-02-29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BF102FF-6CE1-43CF-8A62-3F85B2CECF63}"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15D2B-B951-45E1-B64A-64D342CF91AE}">
  <dimension ref="A1:L52"/>
  <sheetViews>
    <sheetView topLeftCell="A25" workbookViewId="0">
      <selection activeCell="B2" sqref="B2:B51"/>
    </sheetView>
  </sheetViews>
  <sheetFormatPr defaultRowHeight="14.4" x14ac:dyDescent="0.3"/>
  <cols>
    <col min="1" max="1" width="15.33203125" bestFit="1" customWidth="1"/>
    <col min="2" max="2" width="10.33203125" bestFit="1" customWidth="1"/>
    <col min="3" max="3" width="11.109375" bestFit="1" customWidth="1"/>
    <col min="4" max="4" width="9" bestFit="1" customWidth="1"/>
    <col min="5" max="5" width="12.109375" bestFit="1" customWidth="1"/>
    <col min="6" max="6" width="18" bestFit="1" customWidth="1"/>
    <col min="7" max="7" width="10.5546875" bestFit="1" customWidth="1"/>
    <col min="8" max="8" width="11.33203125" bestFit="1" customWidth="1"/>
    <col min="9" max="9" width="14.88671875" bestFit="1" customWidth="1"/>
    <col min="10" max="10" width="13.5546875" bestFit="1" customWidth="1"/>
  </cols>
  <sheetData>
    <row r="1" spans="1:10" x14ac:dyDescent="0.3">
      <c r="A1" t="s">
        <v>74</v>
      </c>
      <c r="B1" t="s">
        <v>75</v>
      </c>
      <c r="C1" t="s">
        <v>67</v>
      </c>
      <c r="D1" t="s">
        <v>2</v>
      </c>
      <c r="E1" t="s">
        <v>49</v>
      </c>
      <c r="F1" t="s">
        <v>76</v>
      </c>
      <c r="G1" t="s">
        <v>77</v>
      </c>
      <c r="H1" t="s">
        <v>78</v>
      </c>
      <c r="I1" t="s">
        <v>68</v>
      </c>
      <c r="J1" t="s">
        <v>0</v>
      </c>
    </row>
    <row r="2" spans="1:10" x14ac:dyDescent="0.3">
      <c r="A2" t="s">
        <v>79</v>
      </c>
      <c r="B2" s="1">
        <v>45307</v>
      </c>
      <c r="C2" t="s">
        <v>70</v>
      </c>
      <c r="D2" t="s">
        <v>12</v>
      </c>
      <c r="E2" t="s">
        <v>65</v>
      </c>
      <c r="F2" t="s">
        <v>55</v>
      </c>
      <c r="G2">
        <v>5</v>
      </c>
      <c r="H2">
        <v>1000</v>
      </c>
      <c r="I2">
        <v>5000</v>
      </c>
      <c r="J2" t="s">
        <v>41</v>
      </c>
    </row>
    <row r="3" spans="1:10" x14ac:dyDescent="0.3">
      <c r="A3" t="s">
        <v>80</v>
      </c>
      <c r="B3" s="1">
        <v>45303</v>
      </c>
      <c r="C3" t="s">
        <v>72</v>
      </c>
      <c r="D3" t="s">
        <v>26</v>
      </c>
      <c r="E3" t="s">
        <v>56</v>
      </c>
      <c r="F3" t="s">
        <v>58</v>
      </c>
      <c r="G3">
        <v>4</v>
      </c>
      <c r="H3">
        <v>50</v>
      </c>
      <c r="I3">
        <v>200</v>
      </c>
      <c r="J3" t="s">
        <v>15</v>
      </c>
    </row>
    <row r="4" spans="1:10" x14ac:dyDescent="0.3">
      <c r="A4" t="s">
        <v>81</v>
      </c>
      <c r="B4" s="1">
        <v>45302</v>
      </c>
      <c r="C4" t="s">
        <v>71</v>
      </c>
      <c r="D4" t="s">
        <v>12</v>
      </c>
      <c r="E4" t="s">
        <v>53</v>
      </c>
      <c r="F4" t="s">
        <v>55</v>
      </c>
      <c r="G4">
        <v>2</v>
      </c>
      <c r="H4">
        <v>500</v>
      </c>
      <c r="I4">
        <v>1000</v>
      </c>
      <c r="J4" t="s">
        <v>41</v>
      </c>
    </row>
    <row r="5" spans="1:10" x14ac:dyDescent="0.3">
      <c r="A5" t="s">
        <v>82</v>
      </c>
      <c r="B5" s="1">
        <v>45312</v>
      </c>
      <c r="C5" t="s">
        <v>70</v>
      </c>
      <c r="D5" t="s">
        <v>12</v>
      </c>
      <c r="E5" t="s">
        <v>65</v>
      </c>
      <c r="F5" t="s">
        <v>55</v>
      </c>
      <c r="G5">
        <v>1</v>
      </c>
      <c r="H5">
        <v>1000</v>
      </c>
      <c r="I5">
        <v>1000</v>
      </c>
      <c r="J5" t="s">
        <v>41</v>
      </c>
    </row>
    <row r="6" spans="1:10" x14ac:dyDescent="0.3">
      <c r="A6" t="s">
        <v>83</v>
      </c>
      <c r="B6" s="1">
        <v>45295</v>
      </c>
      <c r="C6" t="s">
        <v>71</v>
      </c>
      <c r="D6" t="s">
        <v>26</v>
      </c>
      <c r="E6" t="s">
        <v>59</v>
      </c>
      <c r="F6" t="s">
        <v>61</v>
      </c>
      <c r="G6">
        <v>2</v>
      </c>
      <c r="H6">
        <v>300</v>
      </c>
      <c r="I6">
        <v>600</v>
      </c>
      <c r="J6" t="s">
        <v>8</v>
      </c>
    </row>
    <row r="7" spans="1:10" x14ac:dyDescent="0.3">
      <c r="A7" t="s">
        <v>84</v>
      </c>
      <c r="B7" s="1">
        <v>45321</v>
      </c>
      <c r="C7" t="s">
        <v>71</v>
      </c>
      <c r="D7" t="s">
        <v>26</v>
      </c>
      <c r="E7" t="s">
        <v>62</v>
      </c>
      <c r="F7" t="s">
        <v>64</v>
      </c>
      <c r="G7">
        <v>2</v>
      </c>
      <c r="H7">
        <v>700</v>
      </c>
      <c r="I7">
        <v>1400</v>
      </c>
      <c r="J7" t="s">
        <v>8</v>
      </c>
    </row>
    <row r="8" spans="1:10" x14ac:dyDescent="0.3">
      <c r="A8" t="s">
        <v>85</v>
      </c>
      <c r="B8" s="1">
        <v>45324</v>
      </c>
      <c r="C8" t="s">
        <v>72</v>
      </c>
      <c r="D8" t="s">
        <v>26</v>
      </c>
      <c r="E8" t="s">
        <v>65</v>
      </c>
      <c r="F8" t="s">
        <v>55</v>
      </c>
      <c r="G8">
        <v>1</v>
      </c>
      <c r="H8">
        <v>1000</v>
      </c>
      <c r="I8">
        <v>1000</v>
      </c>
      <c r="J8" t="s">
        <v>22</v>
      </c>
    </row>
    <row r="9" spans="1:10" x14ac:dyDescent="0.3">
      <c r="A9" t="s">
        <v>86</v>
      </c>
      <c r="B9" s="1">
        <v>45298</v>
      </c>
      <c r="C9" t="s">
        <v>71</v>
      </c>
      <c r="D9" t="s">
        <v>21</v>
      </c>
      <c r="E9" t="s">
        <v>59</v>
      </c>
      <c r="F9" t="s">
        <v>61</v>
      </c>
      <c r="G9">
        <v>5</v>
      </c>
      <c r="H9">
        <v>300</v>
      </c>
      <c r="I9">
        <v>1500</v>
      </c>
      <c r="J9" t="s">
        <v>19</v>
      </c>
    </row>
    <row r="10" spans="1:10" x14ac:dyDescent="0.3">
      <c r="A10" t="s">
        <v>87</v>
      </c>
      <c r="B10" s="1">
        <v>45299</v>
      </c>
      <c r="C10" t="s">
        <v>72</v>
      </c>
      <c r="D10" t="s">
        <v>12</v>
      </c>
      <c r="E10" t="s">
        <v>65</v>
      </c>
      <c r="F10" t="s">
        <v>55</v>
      </c>
      <c r="G10">
        <v>3</v>
      </c>
      <c r="H10">
        <v>1000</v>
      </c>
      <c r="I10">
        <v>3000</v>
      </c>
      <c r="J10" t="s">
        <v>33</v>
      </c>
    </row>
    <row r="11" spans="1:10" x14ac:dyDescent="0.3">
      <c r="A11" t="s">
        <v>88</v>
      </c>
      <c r="B11" s="1">
        <v>45296</v>
      </c>
      <c r="C11" t="s">
        <v>72</v>
      </c>
      <c r="D11" t="s">
        <v>7</v>
      </c>
      <c r="E11" t="s">
        <v>56</v>
      </c>
      <c r="F11" t="s">
        <v>58</v>
      </c>
      <c r="G11">
        <v>1</v>
      </c>
      <c r="H11">
        <v>50</v>
      </c>
      <c r="I11">
        <v>50</v>
      </c>
      <c r="J11" t="s">
        <v>15</v>
      </c>
    </row>
    <row r="12" spans="1:10" x14ac:dyDescent="0.3">
      <c r="A12" t="s">
        <v>89</v>
      </c>
      <c r="B12" s="1">
        <v>45301</v>
      </c>
      <c r="C12" t="s">
        <v>72</v>
      </c>
      <c r="D12" t="s">
        <v>7</v>
      </c>
      <c r="E12" t="s">
        <v>56</v>
      </c>
      <c r="F12" t="s">
        <v>58</v>
      </c>
      <c r="G12">
        <v>1</v>
      </c>
      <c r="H12">
        <v>50</v>
      </c>
      <c r="I12">
        <v>50</v>
      </c>
      <c r="J12" t="s">
        <v>31</v>
      </c>
    </row>
    <row r="13" spans="1:10" x14ac:dyDescent="0.3">
      <c r="A13" t="s">
        <v>90</v>
      </c>
      <c r="B13" s="1">
        <v>45310</v>
      </c>
      <c r="C13" t="s">
        <v>73</v>
      </c>
      <c r="D13" t="s">
        <v>12</v>
      </c>
      <c r="E13" t="s">
        <v>62</v>
      </c>
      <c r="F13" t="s">
        <v>64</v>
      </c>
      <c r="G13">
        <v>2</v>
      </c>
      <c r="H13">
        <v>700</v>
      </c>
      <c r="I13">
        <v>1400</v>
      </c>
      <c r="J13" t="s">
        <v>22</v>
      </c>
    </row>
    <row r="14" spans="1:10" x14ac:dyDescent="0.3">
      <c r="A14" t="s">
        <v>91</v>
      </c>
      <c r="B14" s="1">
        <v>45301</v>
      </c>
      <c r="C14" t="s">
        <v>72</v>
      </c>
      <c r="D14" t="s">
        <v>12</v>
      </c>
      <c r="E14" t="s">
        <v>53</v>
      </c>
      <c r="F14" t="s">
        <v>55</v>
      </c>
      <c r="G14">
        <v>3</v>
      </c>
      <c r="H14">
        <v>500</v>
      </c>
      <c r="I14">
        <v>1500</v>
      </c>
      <c r="J14" t="s">
        <v>17</v>
      </c>
    </row>
    <row r="15" spans="1:10" x14ac:dyDescent="0.3">
      <c r="A15" t="s">
        <v>92</v>
      </c>
      <c r="B15" s="1">
        <v>45302</v>
      </c>
      <c r="C15" t="s">
        <v>73</v>
      </c>
      <c r="D15" t="s">
        <v>12</v>
      </c>
      <c r="E15" t="s">
        <v>56</v>
      </c>
      <c r="F15" t="s">
        <v>58</v>
      </c>
      <c r="G15">
        <v>4</v>
      </c>
      <c r="H15">
        <v>50</v>
      </c>
      <c r="I15">
        <v>200</v>
      </c>
      <c r="J15" t="s">
        <v>43</v>
      </c>
    </row>
    <row r="16" spans="1:10" x14ac:dyDescent="0.3">
      <c r="A16" t="s">
        <v>93</v>
      </c>
      <c r="B16" s="1">
        <v>45317</v>
      </c>
      <c r="C16" t="s">
        <v>71</v>
      </c>
      <c r="D16" t="s">
        <v>12</v>
      </c>
      <c r="E16" t="s">
        <v>65</v>
      </c>
      <c r="F16" t="s">
        <v>55</v>
      </c>
      <c r="G16">
        <v>2</v>
      </c>
      <c r="H16">
        <v>1000</v>
      </c>
      <c r="I16">
        <v>2000</v>
      </c>
      <c r="J16" t="s">
        <v>47</v>
      </c>
    </row>
    <row r="17" spans="1:10" x14ac:dyDescent="0.3">
      <c r="A17" t="s">
        <v>94</v>
      </c>
      <c r="B17" s="1">
        <v>45315</v>
      </c>
      <c r="C17" t="s">
        <v>70</v>
      </c>
      <c r="D17" t="s">
        <v>21</v>
      </c>
      <c r="E17" t="s">
        <v>62</v>
      </c>
      <c r="F17" t="s">
        <v>64</v>
      </c>
      <c r="G17">
        <v>5</v>
      </c>
      <c r="H17">
        <v>700</v>
      </c>
      <c r="I17">
        <v>3500</v>
      </c>
      <c r="J17" t="s">
        <v>15</v>
      </c>
    </row>
    <row r="18" spans="1:10" x14ac:dyDescent="0.3">
      <c r="A18" t="s">
        <v>95</v>
      </c>
      <c r="B18" s="1">
        <v>45322</v>
      </c>
      <c r="C18" t="s">
        <v>71</v>
      </c>
      <c r="D18" t="s">
        <v>21</v>
      </c>
      <c r="E18" t="s">
        <v>53</v>
      </c>
      <c r="F18" t="s">
        <v>55</v>
      </c>
      <c r="G18">
        <v>4</v>
      </c>
      <c r="H18">
        <v>500</v>
      </c>
      <c r="I18">
        <v>2000</v>
      </c>
      <c r="J18" t="s">
        <v>27</v>
      </c>
    </row>
    <row r="19" spans="1:10" x14ac:dyDescent="0.3">
      <c r="A19" t="s">
        <v>96</v>
      </c>
      <c r="B19" s="1">
        <v>45303</v>
      </c>
      <c r="C19" t="s">
        <v>72</v>
      </c>
      <c r="D19" t="s">
        <v>7</v>
      </c>
      <c r="E19" t="s">
        <v>59</v>
      </c>
      <c r="F19" t="s">
        <v>61</v>
      </c>
      <c r="G19">
        <v>2</v>
      </c>
      <c r="H19">
        <v>300</v>
      </c>
      <c r="I19">
        <v>600</v>
      </c>
      <c r="J19" t="s">
        <v>45</v>
      </c>
    </row>
    <row r="20" spans="1:10" x14ac:dyDescent="0.3">
      <c r="A20" t="s">
        <v>97</v>
      </c>
      <c r="B20" s="1">
        <v>45315</v>
      </c>
      <c r="C20" t="s">
        <v>71</v>
      </c>
      <c r="D20" t="s">
        <v>12</v>
      </c>
      <c r="E20" t="s">
        <v>53</v>
      </c>
      <c r="F20" t="s">
        <v>55</v>
      </c>
      <c r="G20">
        <v>3</v>
      </c>
      <c r="H20">
        <v>500</v>
      </c>
      <c r="I20">
        <v>1500</v>
      </c>
      <c r="J20" t="s">
        <v>27</v>
      </c>
    </row>
    <row r="21" spans="1:10" x14ac:dyDescent="0.3">
      <c r="A21" t="s">
        <v>98</v>
      </c>
      <c r="B21" s="1">
        <v>45307</v>
      </c>
      <c r="C21" t="s">
        <v>71</v>
      </c>
      <c r="D21" t="s">
        <v>12</v>
      </c>
      <c r="E21" t="s">
        <v>62</v>
      </c>
      <c r="F21" t="s">
        <v>64</v>
      </c>
      <c r="G21">
        <v>1</v>
      </c>
      <c r="H21">
        <v>700</v>
      </c>
      <c r="I21">
        <v>700</v>
      </c>
      <c r="J21" t="s">
        <v>33</v>
      </c>
    </row>
    <row r="22" spans="1:10" x14ac:dyDescent="0.3">
      <c r="A22" t="s">
        <v>99</v>
      </c>
      <c r="B22" s="1">
        <v>45317</v>
      </c>
      <c r="C22" t="s">
        <v>71</v>
      </c>
      <c r="D22" t="s">
        <v>26</v>
      </c>
      <c r="E22" t="s">
        <v>65</v>
      </c>
      <c r="F22" t="s">
        <v>55</v>
      </c>
      <c r="G22">
        <v>2</v>
      </c>
      <c r="H22">
        <v>1000</v>
      </c>
      <c r="I22">
        <v>2000</v>
      </c>
      <c r="J22" t="s">
        <v>22</v>
      </c>
    </row>
    <row r="23" spans="1:10" x14ac:dyDescent="0.3">
      <c r="A23" t="s">
        <v>100</v>
      </c>
      <c r="B23" s="1">
        <v>45300</v>
      </c>
      <c r="C23" t="s">
        <v>73</v>
      </c>
      <c r="D23" t="s">
        <v>12</v>
      </c>
      <c r="E23" t="s">
        <v>56</v>
      </c>
      <c r="F23" t="s">
        <v>58</v>
      </c>
      <c r="G23">
        <v>1</v>
      </c>
      <c r="H23">
        <v>50</v>
      </c>
      <c r="I23">
        <v>50</v>
      </c>
      <c r="J23" t="s">
        <v>15</v>
      </c>
    </row>
    <row r="24" spans="1:10" x14ac:dyDescent="0.3">
      <c r="A24" t="s">
        <v>101</v>
      </c>
      <c r="B24" s="1">
        <v>45314</v>
      </c>
      <c r="C24" t="s">
        <v>70</v>
      </c>
      <c r="D24" t="s">
        <v>21</v>
      </c>
      <c r="E24" t="s">
        <v>56</v>
      </c>
      <c r="F24" t="s">
        <v>58</v>
      </c>
      <c r="G24">
        <v>5</v>
      </c>
      <c r="H24">
        <v>50</v>
      </c>
      <c r="I24">
        <v>250</v>
      </c>
      <c r="J24" t="s">
        <v>47</v>
      </c>
    </row>
    <row r="25" spans="1:10" x14ac:dyDescent="0.3">
      <c r="A25" t="s">
        <v>102</v>
      </c>
      <c r="B25" s="1">
        <v>45315</v>
      </c>
      <c r="C25" t="s">
        <v>71</v>
      </c>
      <c r="D25" t="s">
        <v>12</v>
      </c>
      <c r="E25" t="s">
        <v>56</v>
      </c>
      <c r="F25" t="s">
        <v>58</v>
      </c>
      <c r="G25">
        <v>5</v>
      </c>
      <c r="H25">
        <v>50</v>
      </c>
      <c r="I25">
        <v>250</v>
      </c>
      <c r="J25" t="s">
        <v>29</v>
      </c>
    </row>
    <row r="26" spans="1:10" x14ac:dyDescent="0.3">
      <c r="A26" t="s">
        <v>103</v>
      </c>
      <c r="B26" s="1">
        <v>45299</v>
      </c>
      <c r="C26" t="s">
        <v>70</v>
      </c>
      <c r="D26" t="s">
        <v>21</v>
      </c>
      <c r="E26" t="s">
        <v>59</v>
      </c>
      <c r="F26" t="s">
        <v>61</v>
      </c>
      <c r="G26">
        <v>1</v>
      </c>
      <c r="H26">
        <v>300</v>
      </c>
      <c r="I26">
        <v>300</v>
      </c>
      <c r="J26" t="s">
        <v>10</v>
      </c>
    </row>
    <row r="27" spans="1:10" x14ac:dyDescent="0.3">
      <c r="A27" t="s">
        <v>104</v>
      </c>
      <c r="B27" s="1">
        <v>45323</v>
      </c>
      <c r="C27" t="s">
        <v>73</v>
      </c>
      <c r="D27" t="s">
        <v>21</v>
      </c>
      <c r="E27" t="s">
        <v>59</v>
      </c>
      <c r="F27" t="s">
        <v>61</v>
      </c>
      <c r="G27">
        <v>3</v>
      </c>
      <c r="H27">
        <v>300</v>
      </c>
      <c r="I27">
        <v>900</v>
      </c>
      <c r="J27" t="s">
        <v>47</v>
      </c>
    </row>
    <row r="28" spans="1:10" x14ac:dyDescent="0.3">
      <c r="A28" t="s">
        <v>105</v>
      </c>
      <c r="B28" s="1">
        <v>45320</v>
      </c>
      <c r="C28" t="s">
        <v>73</v>
      </c>
      <c r="D28" t="s">
        <v>12</v>
      </c>
      <c r="E28" t="s">
        <v>53</v>
      </c>
      <c r="F28" t="s">
        <v>55</v>
      </c>
      <c r="G28">
        <v>1</v>
      </c>
      <c r="H28">
        <v>500</v>
      </c>
      <c r="I28">
        <v>500</v>
      </c>
      <c r="J28" t="s">
        <v>31</v>
      </c>
    </row>
    <row r="29" spans="1:10" x14ac:dyDescent="0.3">
      <c r="A29" t="s">
        <v>106</v>
      </c>
      <c r="B29" s="1">
        <v>45319</v>
      </c>
      <c r="C29" t="s">
        <v>71</v>
      </c>
      <c r="D29" t="s">
        <v>21</v>
      </c>
      <c r="E29" t="s">
        <v>65</v>
      </c>
      <c r="F29" t="s">
        <v>55</v>
      </c>
      <c r="G29">
        <v>1</v>
      </c>
      <c r="H29">
        <v>1000</v>
      </c>
      <c r="I29">
        <v>1000</v>
      </c>
      <c r="J29" t="s">
        <v>19</v>
      </c>
    </row>
    <row r="30" spans="1:10" x14ac:dyDescent="0.3">
      <c r="A30" t="s">
        <v>107</v>
      </c>
      <c r="B30" s="1">
        <v>45299</v>
      </c>
      <c r="C30" t="s">
        <v>73</v>
      </c>
      <c r="D30" t="s">
        <v>7</v>
      </c>
      <c r="E30" t="s">
        <v>53</v>
      </c>
      <c r="F30" t="s">
        <v>55</v>
      </c>
      <c r="G30">
        <v>3</v>
      </c>
      <c r="H30">
        <v>500</v>
      </c>
      <c r="I30">
        <v>1500</v>
      </c>
      <c r="J30" t="s">
        <v>37</v>
      </c>
    </row>
    <row r="31" spans="1:10" x14ac:dyDescent="0.3">
      <c r="A31" t="s">
        <v>108</v>
      </c>
      <c r="B31" s="1">
        <v>45312</v>
      </c>
      <c r="C31" t="s">
        <v>72</v>
      </c>
      <c r="D31" t="s">
        <v>12</v>
      </c>
      <c r="E31" t="s">
        <v>62</v>
      </c>
      <c r="F31" t="s">
        <v>64</v>
      </c>
      <c r="G31">
        <v>4</v>
      </c>
      <c r="H31">
        <v>700</v>
      </c>
      <c r="I31">
        <v>2800</v>
      </c>
      <c r="J31" t="s">
        <v>47</v>
      </c>
    </row>
    <row r="32" spans="1:10" x14ac:dyDescent="0.3">
      <c r="A32" t="s">
        <v>109</v>
      </c>
      <c r="B32" s="1">
        <v>45296</v>
      </c>
      <c r="C32" t="s">
        <v>71</v>
      </c>
      <c r="D32" t="s">
        <v>21</v>
      </c>
      <c r="E32" t="s">
        <v>62</v>
      </c>
      <c r="F32" t="s">
        <v>64</v>
      </c>
      <c r="G32">
        <v>3</v>
      </c>
      <c r="H32">
        <v>700</v>
      </c>
      <c r="I32">
        <v>2100</v>
      </c>
      <c r="J32" t="s">
        <v>35</v>
      </c>
    </row>
    <row r="33" spans="1:12" x14ac:dyDescent="0.3">
      <c r="A33" t="s">
        <v>110</v>
      </c>
      <c r="B33" s="1">
        <v>45325</v>
      </c>
      <c r="C33" t="s">
        <v>72</v>
      </c>
      <c r="D33" t="s">
        <v>12</v>
      </c>
      <c r="E33" t="s">
        <v>65</v>
      </c>
      <c r="F33" t="s">
        <v>55</v>
      </c>
      <c r="G33">
        <v>1</v>
      </c>
      <c r="H33">
        <v>1000</v>
      </c>
      <c r="I33">
        <v>1000</v>
      </c>
      <c r="J33" t="s">
        <v>5</v>
      </c>
    </row>
    <row r="34" spans="1:12" x14ac:dyDescent="0.3">
      <c r="A34" t="s">
        <v>111</v>
      </c>
      <c r="B34" s="1">
        <v>45324</v>
      </c>
      <c r="C34" t="s">
        <v>72</v>
      </c>
      <c r="D34" t="s">
        <v>21</v>
      </c>
      <c r="E34" t="s">
        <v>59</v>
      </c>
      <c r="F34" t="s">
        <v>61</v>
      </c>
      <c r="G34">
        <v>4</v>
      </c>
      <c r="H34">
        <v>300</v>
      </c>
      <c r="I34">
        <v>1200</v>
      </c>
      <c r="J34" t="s">
        <v>22</v>
      </c>
    </row>
    <row r="35" spans="1:12" x14ac:dyDescent="0.3">
      <c r="A35" t="s">
        <v>112</v>
      </c>
      <c r="B35" s="1">
        <v>45326</v>
      </c>
      <c r="C35" t="s">
        <v>70</v>
      </c>
      <c r="D35" t="s">
        <v>21</v>
      </c>
      <c r="E35" t="s">
        <v>59</v>
      </c>
      <c r="F35" t="s">
        <v>61</v>
      </c>
      <c r="G35">
        <v>2</v>
      </c>
      <c r="H35">
        <v>300</v>
      </c>
      <c r="I35">
        <v>600</v>
      </c>
      <c r="J35" t="s">
        <v>24</v>
      </c>
    </row>
    <row r="36" spans="1:12" x14ac:dyDescent="0.3">
      <c r="A36" t="s">
        <v>113</v>
      </c>
      <c r="B36" s="1">
        <v>45323</v>
      </c>
      <c r="C36" t="s">
        <v>71</v>
      </c>
      <c r="D36" t="s">
        <v>7</v>
      </c>
      <c r="E36" t="s">
        <v>62</v>
      </c>
      <c r="F36" t="s">
        <v>64</v>
      </c>
      <c r="G36">
        <v>4</v>
      </c>
      <c r="H36">
        <v>700</v>
      </c>
      <c r="I36">
        <v>2800</v>
      </c>
      <c r="J36" t="s">
        <v>17</v>
      </c>
    </row>
    <row r="37" spans="1:12" x14ac:dyDescent="0.3">
      <c r="A37" t="s">
        <v>114</v>
      </c>
      <c r="B37" s="1">
        <v>45313</v>
      </c>
      <c r="C37" t="s">
        <v>71</v>
      </c>
      <c r="D37" t="s">
        <v>7</v>
      </c>
      <c r="E37" t="s">
        <v>62</v>
      </c>
      <c r="F37" t="s">
        <v>64</v>
      </c>
      <c r="G37">
        <v>3</v>
      </c>
      <c r="H37">
        <v>700</v>
      </c>
      <c r="I37">
        <v>2100</v>
      </c>
      <c r="J37" t="s">
        <v>41</v>
      </c>
    </row>
    <row r="38" spans="1:12" x14ac:dyDescent="0.3">
      <c r="A38" t="s">
        <v>115</v>
      </c>
      <c r="B38" s="1">
        <v>45299</v>
      </c>
      <c r="C38" t="s">
        <v>72</v>
      </c>
      <c r="D38" t="s">
        <v>26</v>
      </c>
      <c r="E38" t="s">
        <v>59</v>
      </c>
      <c r="F38" t="s">
        <v>61</v>
      </c>
      <c r="G38">
        <v>2</v>
      </c>
      <c r="H38">
        <v>300</v>
      </c>
      <c r="I38">
        <v>600</v>
      </c>
      <c r="J38" t="s">
        <v>15</v>
      </c>
    </row>
    <row r="39" spans="1:12" x14ac:dyDescent="0.3">
      <c r="A39" t="s">
        <v>116</v>
      </c>
      <c r="B39" s="1">
        <v>45296</v>
      </c>
      <c r="C39" t="s">
        <v>70</v>
      </c>
      <c r="D39" t="s">
        <v>7</v>
      </c>
      <c r="E39" t="s">
        <v>56</v>
      </c>
      <c r="F39" t="s">
        <v>58</v>
      </c>
      <c r="G39">
        <v>5</v>
      </c>
      <c r="H39">
        <v>50</v>
      </c>
      <c r="I39">
        <v>250</v>
      </c>
      <c r="J39" t="s">
        <v>33</v>
      </c>
    </row>
    <row r="40" spans="1:12" x14ac:dyDescent="0.3">
      <c r="A40" t="s">
        <v>117</v>
      </c>
      <c r="B40" s="1">
        <v>45309</v>
      </c>
      <c r="C40" t="s">
        <v>72</v>
      </c>
      <c r="D40" t="s">
        <v>12</v>
      </c>
      <c r="E40" t="s">
        <v>65</v>
      </c>
      <c r="F40" t="s">
        <v>55</v>
      </c>
      <c r="G40">
        <v>4</v>
      </c>
      <c r="H40">
        <v>1000</v>
      </c>
      <c r="I40">
        <v>4000</v>
      </c>
      <c r="J40" t="s">
        <v>8</v>
      </c>
    </row>
    <row r="41" spans="1:12" x14ac:dyDescent="0.3">
      <c r="A41" t="s">
        <v>118</v>
      </c>
      <c r="B41" s="1">
        <v>45316</v>
      </c>
      <c r="C41" t="s">
        <v>70</v>
      </c>
      <c r="D41" t="s">
        <v>26</v>
      </c>
      <c r="E41" t="s">
        <v>62</v>
      </c>
      <c r="F41" t="s">
        <v>64</v>
      </c>
      <c r="G41">
        <v>3</v>
      </c>
      <c r="H41">
        <v>700</v>
      </c>
      <c r="I41">
        <v>2100</v>
      </c>
      <c r="J41" t="s">
        <v>24</v>
      </c>
    </row>
    <row r="42" spans="1:12" x14ac:dyDescent="0.3">
      <c r="A42" t="s">
        <v>119</v>
      </c>
      <c r="B42" s="1">
        <v>45319</v>
      </c>
      <c r="C42" t="s">
        <v>71</v>
      </c>
      <c r="D42" t="s">
        <v>26</v>
      </c>
      <c r="E42" t="s">
        <v>56</v>
      </c>
      <c r="F42" t="s">
        <v>58</v>
      </c>
      <c r="G42">
        <v>5</v>
      </c>
      <c r="H42">
        <v>50</v>
      </c>
      <c r="I42">
        <v>250</v>
      </c>
      <c r="J42" t="s">
        <v>15</v>
      </c>
    </row>
    <row r="43" spans="1:12" x14ac:dyDescent="0.3">
      <c r="A43" t="s">
        <v>120</v>
      </c>
      <c r="B43" s="1">
        <v>45299</v>
      </c>
      <c r="C43" t="s">
        <v>71</v>
      </c>
      <c r="D43" t="s">
        <v>7</v>
      </c>
      <c r="E43" t="s">
        <v>62</v>
      </c>
      <c r="F43" t="s">
        <v>64</v>
      </c>
      <c r="G43">
        <v>1</v>
      </c>
      <c r="H43">
        <v>700</v>
      </c>
      <c r="I43">
        <v>700</v>
      </c>
      <c r="J43" t="s">
        <v>29</v>
      </c>
    </row>
    <row r="44" spans="1:12" x14ac:dyDescent="0.3">
      <c r="A44" t="s">
        <v>121</v>
      </c>
      <c r="B44" s="1">
        <v>45314</v>
      </c>
      <c r="C44" t="s">
        <v>71</v>
      </c>
      <c r="D44" t="s">
        <v>7</v>
      </c>
      <c r="E44" t="s">
        <v>62</v>
      </c>
      <c r="F44" t="s">
        <v>64</v>
      </c>
      <c r="G44">
        <v>4</v>
      </c>
      <c r="H44">
        <v>700</v>
      </c>
      <c r="I44">
        <v>2800</v>
      </c>
      <c r="J44" t="s">
        <v>19</v>
      </c>
    </row>
    <row r="45" spans="1:12" x14ac:dyDescent="0.3">
      <c r="A45" t="s">
        <v>122</v>
      </c>
      <c r="B45" s="1">
        <v>45317</v>
      </c>
      <c r="C45" t="s">
        <v>73</v>
      </c>
      <c r="D45" t="s">
        <v>12</v>
      </c>
      <c r="E45" t="s">
        <v>59</v>
      </c>
      <c r="F45" t="s">
        <v>61</v>
      </c>
      <c r="G45">
        <v>2</v>
      </c>
      <c r="H45">
        <v>300</v>
      </c>
      <c r="I45">
        <v>600</v>
      </c>
      <c r="J45" t="s">
        <v>10</v>
      </c>
    </row>
    <row r="46" spans="1:12" x14ac:dyDescent="0.3">
      <c r="A46" t="s">
        <v>123</v>
      </c>
      <c r="B46" s="1">
        <v>45323</v>
      </c>
      <c r="C46" t="s">
        <v>71</v>
      </c>
      <c r="D46" t="s">
        <v>26</v>
      </c>
      <c r="E46" t="s">
        <v>59</v>
      </c>
      <c r="F46" t="s">
        <v>61</v>
      </c>
      <c r="G46">
        <v>4</v>
      </c>
      <c r="H46">
        <v>300</v>
      </c>
      <c r="I46">
        <v>1200</v>
      </c>
      <c r="J46" t="s">
        <v>15</v>
      </c>
    </row>
    <row r="47" spans="1:12" x14ac:dyDescent="0.3">
      <c r="A47" t="s">
        <v>124</v>
      </c>
      <c r="B47" s="1">
        <v>45299</v>
      </c>
      <c r="C47" t="s">
        <v>71</v>
      </c>
      <c r="D47" t="s">
        <v>12</v>
      </c>
      <c r="E47" t="s">
        <v>56</v>
      </c>
      <c r="F47" t="s">
        <v>58</v>
      </c>
      <c r="G47">
        <v>2</v>
      </c>
      <c r="H47">
        <v>50</v>
      </c>
      <c r="I47">
        <v>100</v>
      </c>
      <c r="J47" t="s">
        <v>33</v>
      </c>
    </row>
    <row r="48" spans="1:12" x14ac:dyDescent="0.3">
      <c r="A48" t="s">
        <v>125</v>
      </c>
      <c r="B48" s="1">
        <v>45306</v>
      </c>
      <c r="C48" t="s">
        <v>73</v>
      </c>
      <c r="D48" t="s">
        <v>26</v>
      </c>
      <c r="E48" t="s">
        <v>56</v>
      </c>
      <c r="F48" t="s">
        <v>58</v>
      </c>
      <c r="G48">
        <v>3</v>
      </c>
      <c r="H48">
        <v>50</v>
      </c>
      <c r="I48">
        <v>150</v>
      </c>
      <c r="J48" t="s">
        <v>39</v>
      </c>
      <c r="L48">
        <f>SUM(sales_transactions[[#Headers],[#Data],[Quantity]])</f>
        <v>138</v>
      </c>
    </row>
    <row r="49" spans="1:10" x14ac:dyDescent="0.3">
      <c r="A49" t="s">
        <v>126</v>
      </c>
      <c r="B49" s="1">
        <v>45292</v>
      </c>
      <c r="C49" t="s">
        <v>70</v>
      </c>
      <c r="D49" t="s">
        <v>7</v>
      </c>
      <c r="E49" t="s">
        <v>62</v>
      </c>
      <c r="F49" t="s">
        <v>64</v>
      </c>
      <c r="G49">
        <v>2</v>
      </c>
      <c r="H49">
        <v>700</v>
      </c>
      <c r="I49">
        <v>1400</v>
      </c>
      <c r="J49" t="s">
        <v>29</v>
      </c>
    </row>
    <row r="50" spans="1:10" x14ac:dyDescent="0.3">
      <c r="A50" t="s">
        <v>127</v>
      </c>
      <c r="B50" s="1">
        <v>45327</v>
      </c>
      <c r="C50" t="s">
        <v>70</v>
      </c>
      <c r="D50" t="s">
        <v>12</v>
      </c>
      <c r="E50" t="s">
        <v>56</v>
      </c>
      <c r="F50" t="s">
        <v>58</v>
      </c>
      <c r="G50">
        <v>1</v>
      </c>
      <c r="H50">
        <v>50</v>
      </c>
      <c r="I50">
        <v>50</v>
      </c>
      <c r="J50" t="s">
        <v>37</v>
      </c>
    </row>
    <row r="51" spans="1:10" x14ac:dyDescent="0.3">
      <c r="A51" t="s">
        <v>128</v>
      </c>
      <c r="B51" s="1">
        <v>45297</v>
      </c>
      <c r="C51" t="s">
        <v>71</v>
      </c>
      <c r="D51" t="s">
        <v>26</v>
      </c>
      <c r="E51" t="s">
        <v>62</v>
      </c>
      <c r="F51" t="s">
        <v>64</v>
      </c>
      <c r="G51">
        <v>4</v>
      </c>
      <c r="H51">
        <v>700</v>
      </c>
      <c r="I51">
        <v>2800</v>
      </c>
      <c r="J51" t="s">
        <v>27</v>
      </c>
    </row>
    <row r="52" spans="1:10" x14ac:dyDescent="0.3">
      <c r="B52" s="1"/>
      <c r="I52">
        <f>SUM(sales_transactions[Total Sales ($)])</f>
        <v>64550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56326-3F0A-4549-B926-74DE57A5A451}">
  <dimension ref="A1"/>
  <sheetViews>
    <sheetView showGridLines="0" tabSelected="1" zoomScale="55" zoomScaleNormal="55" workbookViewId="0">
      <selection activeCell="I51" sqref="I51"/>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2C241-B780-4D0D-9A23-4CD40AFC58ED}">
  <dimension ref="A1:D14"/>
  <sheetViews>
    <sheetView topLeftCell="H13" zoomScale="296" workbookViewId="0">
      <selection activeCell="R9" sqref="R9"/>
    </sheetView>
  </sheetViews>
  <sheetFormatPr defaultRowHeight="14.4" x14ac:dyDescent="0.3"/>
  <cols>
    <col min="1" max="1" width="11.109375" bestFit="1" customWidth="1"/>
    <col min="2" max="2" width="9" bestFit="1" customWidth="1"/>
    <col min="3" max="3" width="14.88671875" bestFit="1" customWidth="1"/>
    <col min="4" max="4" width="11.33203125" bestFit="1" customWidth="1"/>
  </cols>
  <sheetData>
    <row r="1" spans="1:4" x14ac:dyDescent="0.3">
      <c r="A1" t="s">
        <v>67</v>
      </c>
      <c r="B1" t="s">
        <v>2</v>
      </c>
      <c r="C1" t="s">
        <v>68</v>
      </c>
      <c r="D1" t="s">
        <v>69</v>
      </c>
    </row>
    <row r="2" spans="1:4" x14ac:dyDescent="0.3">
      <c r="A2" t="s">
        <v>70</v>
      </c>
      <c r="B2" t="s">
        <v>21</v>
      </c>
      <c r="C2">
        <v>42875</v>
      </c>
      <c r="D2">
        <v>75005</v>
      </c>
    </row>
    <row r="3" spans="1:4" x14ac:dyDescent="0.3">
      <c r="A3" t="s">
        <v>71</v>
      </c>
      <c r="B3" t="s">
        <v>21</v>
      </c>
      <c r="C3">
        <v>43801</v>
      </c>
      <c r="D3">
        <v>57047</v>
      </c>
    </row>
    <row r="4" spans="1:4" x14ac:dyDescent="0.3">
      <c r="A4" t="s">
        <v>72</v>
      </c>
      <c r="B4" t="s">
        <v>21</v>
      </c>
      <c r="C4">
        <v>41031</v>
      </c>
      <c r="D4">
        <v>56494</v>
      </c>
    </row>
    <row r="5" spans="1:4" x14ac:dyDescent="0.3">
      <c r="A5" t="s">
        <v>73</v>
      </c>
      <c r="B5" t="s">
        <v>7</v>
      </c>
      <c r="C5">
        <v>69484</v>
      </c>
      <c r="D5">
        <v>69899</v>
      </c>
    </row>
    <row r="6" spans="1:4" ht="15" thickBot="1" x14ac:dyDescent="0.35">
      <c r="C6">
        <f>SUM(sales_representatives[Total Sales ($)])</f>
        <v>197191</v>
      </c>
      <c r="D6">
        <f>SUM(sales_representatives[Target ($)])</f>
        <v>258445</v>
      </c>
    </row>
    <row r="7" spans="1:4" ht="15" thickTop="1" x14ac:dyDescent="0.3">
      <c r="C7">
        <v>197191</v>
      </c>
      <c r="D7" s="36">
        <v>258445</v>
      </c>
    </row>
    <row r="8" spans="1:4" x14ac:dyDescent="0.3">
      <c r="C8">
        <v>76.2990191336648</v>
      </c>
    </row>
    <row r="9" spans="1:4" ht="15" thickBot="1" x14ac:dyDescent="0.35"/>
    <row r="10" spans="1:4" ht="15" thickTop="1" x14ac:dyDescent="0.3">
      <c r="D10" s="36"/>
    </row>
    <row r="14" spans="1:4" x14ac:dyDescent="0.3">
      <c r="C14">
        <v>76</v>
      </c>
      <c r="D14">
        <v>24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D9FB-4CCA-45D6-B93B-75C317EFE246}">
  <dimension ref="A1:D6"/>
  <sheetViews>
    <sheetView workbookViewId="0">
      <selection sqref="A1:D6"/>
    </sheetView>
  </sheetViews>
  <sheetFormatPr defaultRowHeight="14.4" x14ac:dyDescent="0.3"/>
  <cols>
    <col min="1" max="1" width="12.109375" bestFit="1" customWidth="1"/>
    <col min="2" max="2" width="15.44140625" bestFit="1" customWidth="1"/>
    <col min="3" max="3" width="15.109375" bestFit="1" customWidth="1"/>
    <col min="4" max="4" width="10.109375" bestFit="1" customWidth="1"/>
  </cols>
  <sheetData>
    <row r="1" spans="1:4" x14ac:dyDescent="0.3">
      <c r="A1" t="s">
        <v>49</v>
      </c>
      <c r="B1" t="s">
        <v>50</v>
      </c>
      <c r="C1" t="s">
        <v>51</v>
      </c>
      <c r="D1" t="s">
        <v>52</v>
      </c>
    </row>
    <row r="2" spans="1:4" x14ac:dyDescent="0.3">
      <c r="A2" t="s">
        <v>53</v>
      </c>
      <c r="B2" t="s">
        <v>54</v>
      </c>
      <c r="C2" t="s">
        <v>55</v>
      </c>
      <c r="D2">
        <v>500</v>
      </c>
    </row>
    <row r="3" spans="1:4" x14ac:dyDescent="0.3">
      <c r="A3" t="s">
        <v>56</v>
      </c>
      <c r="B3" t="s">
        <v>57</v>
      </c>
      <c r="C3" t="s">
        <v>58</v>
      </c>
      <c r="D3">
        <v>50</v>
      </c>
    </row>
    <row r="4" spans="1:4" x14ac:dyDescent="0.3">
      <c r="A4" t="s">
        <v>59</v>
      </c>
      <c r="B4" t="s">
        <v>60</v>
      </c>
      <c r="C4" t="s">
        <v>61</v>
      </c>
      <c r="D4">
        <v>300</v>
      </c>
    </row>
    <row r="5" spans="1:4" x14ac:dyDescent="0.3">
      <c r="A5" t="s">
        <v>62</v>
      </c>
      <c r="B5" t="s">
        <v>63</v>
      </c>
      <c r="C5" t="s">
        <v>64</v>
      </c>
      <c r="D5">
        <v>700</v>
      </c>
    </row>
    <row r="6" spans="1:4" x14ac:dyDescent="0.3">
      <c r="A6" t="s">
        <v>65</v>
      </c>
      <c r="B6" t="s">
        <v>66</v>
      </c>
      <c r="C6" t="s">
        <v>55</v>
      </c>
      <c r="D6">
        <v>1000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96CA-0E54-40CA-B2F3-1BF640D46435}">
  <dimension ref="A1:E21"/>
  <sheetViews>
    <sheetView workbookViewId="0"/>
  </sheetViews>
  <sheetFormatPr defaultRowHeight="14.4" x14ac:dyDescent="0.3"/>
  <cols>
    <col min="1" max="1" width="13.5546875" bestFit="1" customWidth="1"/>
    <col min="2" max="2" width="16.88671875" bestFit="1" customWidth="1"/>
    <col min="3" max="3" width="9" bestFit="1" customWidth="1"/>
    <col min="4" max="4" width="13.44140625" bestFit="1" customWidth="1"/>
    <col min="5" max="5" width="16.109375" bestFit="1" customWidth="1"/>
  </cols>
  <sheetData>
    <row r="1" spans="1:5" x14ac:dyDescent="0.3">
      <c r="A1" t="s">
        <v>0</v>
      </c>
      <c r="B1" t="s">
        <v>1</v>
      </c>
      <c r="C1" t="s">
        <v>2</v>
      </c>
      <c r="D1" t="s">
        <v>3</v>
      </c>
      <c r="E1" t="s">
        <v>4</v>
      </c>
    </row>
    <row r="2" spans="1:5" x14ac:dyDescent="0.3">
      <c r="A2" t="s">
        <v>5</v>
      </c>
      <c r="B2" t="s">
        <v>6</v>
      </c>
      <c r="C2" t="s">
        <v>7</v>
      </c>
      <c r="D2">
        <v>2</v>
      </c>
      <c r="E2">
        <v>1275</v>
      </c>
    </row>
    <row r="3" spans="1:5" x14ac:dyDescent="0.3">
      <c r="A3" t="s">
        <v>8</v>
      </c>
      <c r="B3" t="s">
        <v>9</v>
      </c>
      <c r="C3" t="s">
        <v>7</v>
      </c>
      <c r="D3">
        <v>9</v>
      </c>
      <c r="E3">
        <v>3001</v>
      </c>
    </row>
    <row r="4" spans="1:5" x14ac:dyDescent="0.3">
      <c r="A4" t="s">
        <v>10</v>
      </c>
      <c r="B4" t="s">
        <v>11</v>
      </c>
      <c r="C4" t="s">
        <v>12</v>
      </c>
      <c r="D4">
        <v>2</v>
      </c>
      <c r="E4">
        <v>628</v>
      </c>
    </row>
    <row r="5" spans="1:5" x14ac:dyDescent="0.3">
      <c r="A5" t="s">
        <v>13</v>
      </c>
      <c r="B5" t="s">
        <v>14</v>
      </c>
      <c r="C5" t="s">
        <v>7</v>
      </c>
      <c r="D5">
        <v>10</v>
      </c>
      <c r="E5">
        <v>3954</v>
      </c>
    </row>
    <row r="6" spans="1:5" x14ac:dyDescent="0.3">
      <c r="A6" t="s">
        <v>15</v>
      </c>
      <c r="B6" t="s">
        <v>16</v>
      </c>
      <c r="C6" t="s">
        <v>12</v>
      </c>
      <c r="D6">
        <v>7</v>
      </c>
      <c r="E6">
        <v>1075</v>
      </c>
    </row>
    <row r="7" spans="1:5" x14ac:dyDescent="0.3">
      <c r="A7" t="s">
        <v>17</v>
      </c>
      <c r="B7" t="s">
        <v>18</v>
      </c>
      <c r="C7" t="s">
        <v>7</v>
      </c>
      <c r="D7">
        <v>4</v>
      </c>
      <c r="E7">
        <v>4604</v>
      </c>
    </row>
    <row r="8" spans="1:5" x14ac:dyDescent="0.3">
      <c r="A8" t="s">
        <v>19</v>
      </c>
      <c r="B8" t="s">
        <v>20</v>
      </c>
      <c r="C8" t="s">
        <v>21</v>
      </c>
      <c r="D8">
        <v>10</v>
      </c>
      <c r="E8">
        <v>4409</v>
      </c>
    </row>
    <row r="9" spans="1:5" x14ac:dyDescent="0.3">
      <c r="A9" t="s">
        <v>22</v>
      </c>
      <c r="B9" t="s">
        <v>23</v>
      </c>
      <c r="C9" t="s">
        <v>21</v>
      </c>
      <c r="D9">
        <v>1</v>
      </c>
      <c r="E9">
        <v>3619</v>
      </c>
    </row>
    <row r="10" spans="1:5" x14ac:dyDescent="0.3">
      <c r="A10" t="s">
        <v>24</v>
      </c>
      <c r="B10" t="s">
        <v>25</v>
      </c>
      <c r="C10" t="s">
        <v>26</v>
      </c>
      <c r="D10">
        <v>5</v>
      </c>
      <c r="E10">
        <v>1469</v>
      </c>
    </row>
    <row r="11" spans="1:5" x14ac:dyDescent="0.3">
      <c r="A11" t="s">
        <v>27</v>
      </c>
      <c r="B11" t="s">
        <v>28</v>
      </c>
      <c r="C11" t="s">
        <v>7</v>
      </c>
      <c r="D11">
        <v>3</v>
      </c>
      <c r="E11">
        <v>898</v>
      </c>
    </row>
    <row r="12" spans="1:5" x14ac:dyDescent="0.3">
      <c r="A12" t="s">
        <v>29</v>
      </c>
      <c r="B12" t="s">
        <v>30</v>
      </c>
      <c r="C12" t="s">
        <v>7</v>
      </c>
      <c r="D12">
        <v>9</v>
      </c>
      <c r="E12">
        <v>1132</v>
      </c>
    </row>
    <row r="13" spans="1:5" x14ac:dyDescent="0.3">
      <c r="A13" t="s">
        <v>31</v>
      </c>
      <c r="B13" t="s">
        <v>32</v>
      </c>
      <c r="C13" t="s">
        <v>7</v>
      </c>
      <c r="D13">
        <v>8</v>
      </c>
      <c r="E13">
        <v>2125</v>
      </c>
    </row>
    <row r="14" spans="1:5" x14ac:dyDescent="0.3">
      <c r="A14" t="s">
        <v>33</v>
      </c>
      <c r="B14" t="s">
        <v>34</v>
      </c>
      <c r="C14" t="s">
        <v>21</v>
      </c>
      <c r="D14">
        <v>6</v>
      </c>
      <c r="E14">
        <v>3431</v>
      </c>
    </row>
    <row r="15" spans="1:5" x14ac:dyDescent="0.3">
      <c r="A15" t="s">
        <v>35</v>
      </c>
      <c r="B15" t="s">
        <v>36</v>
      </c>
      <c r="C15" t="s">
        <v>26</v>
      </c>
      <c r="D15">
        <v>2</v>
      </c>
      <c r="E15">
        <v>1990</v>
      </c>
    </row>
    <row r="16" spans="1:5" x14ac:dyDescent="0.3">
      <c r="A16" t="s">
        <v>37</v>
      </c>
      <c r="B16" t="s">
        <v>38</v>
      </c>
      <c r="C16" t="s">
        <v>26</v>
      </c>
      <c r="D16">
        <v>5</v>
      </c>
      <c r="E16">
        <v>4983</v>
      </c>
    </row>
    <row r="17" spans="1:5" x14ac:dyDescent="0.3">
      <c r="A17" t="s">
        <v>39</v>
      </c>
      <c r="B17" t="s">
        <v>40</v>
      </c>
      <c r="C17" t="s">
        <v>7</v>
      </c>
      <c r="D17">
        <v>10</v>
      </c>
      <c r="E17">
        <v>2991</v>
      </c>
    </row>
    <row r="18" spans="1:5" x14ac:dyDescent="0.3">
      <c r="A18" t="s">
        <v>41</v>
      </c>
      <c r="B18" t="s">
        <v>42</v>
      </c>
      <c r="C18" t="s">
        <v>26</v>
      </c>
      <c r="D18">
        <v>3</v>
      </c>
      <c r="E18">
        <v>4657</v>
      </c>
    </row>
    <row r="19" spans="1:5" x14ac:dyDescent="0.3">
      <c r="A19" t="s">
        <v>43</v>
      </c>
      <c r="B19" t="s">
        <v>44</v>
      </c>
      <c r="C19" t="s">
        <v>21</v>
      </c>
      <c r="D19">
        <v>8</v>
      </c>
      <c r="E19">
        <v>1435</v>
      </c>
    </row>
    <row r="20" spans="1:5" x14ac:dyDescent="0.3">
      <c r="A20" t="s">
        <v>45</v>
      </c>
      <c r="B20" t="s">
        <v>46</v>
      </c>
      <c r="C20" t="s">
        <v>21</v>
      </c>
      <c r="D20">
        <v>7</v>
      </c>
      <c r="E20">
        <v>4512</v>
      </c>
    </row>
    <row r="21" spans="1:5" x14ac:dyDescent="0.3">
      <c r="A21" t="s">
        <v>47</v>
      </c>
      <c r="B21" t="s">
        <v>48</v>
      </c>
      <c r="C21" t="s">
        <v>21</v>
      </c>
      <c r="D21">
        <v>1</v>
      </c>
      <c r="E21">
        <v>4064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5BE0B-75F5-4793-AEE0-325DE7F78B22}">
  <dimension ref="A2:M61"/>
  <sheetViews>
    <sheetView topLeftCell="D33" zoomScale="94" zoomScaleNormal="100" workbookViewId="0">
      <selection activeCell="B2" sqref="B2"/>
    </sheetView>
  </sheetViews>
  <sheetFormatPr defaultRowHeight="14.4" x14ac:dyDescent="0.3"/>
  <cols>
    <col min="1" max="1" width="12.88671875" bestFit="1" customWidth="1"/>
    <col min="2" max="4" width="19.33203125" bestFit="1" customWidth="1"/>
    <col min="5" max="5" width="7" bestFit="1" customWidth="1"/>
    <col min="6" max="6" width="10.77734375" bestFit="1" customWidth="1"/>
    <col min="7" max="7" width="19.33203125" bestFit="1" customWidth="1"/>
    <col min="8" max="8" width="10.77734375" bestFit="1" customWidth="1"/>
    <col min="9" max="9" width="19.33203125" bestFit="1" customWidth="1"/>
    <col min="10" max="10" width="10" bestFit="1" customWidth="1"/>
    <col min="11" max="11" width="8.88671875" bestFit="1" customWidth="1"/>
    <col min="12" max="12" width="15.6640625" bestFit="1" customWidth="1"/>
    <col min="13" max="13" width="10.77734375" bestFit="1" customWidth="1"/>
    <col min="14" max="27" width="10.33203125" bestFit="1" customWidth="1"/>
    <col min="28" max="28" width="10.77734375" bestFit="1" customWidth="1"/>
  </cols>
  <sheetData>
    <row r="2" spans="2:13" x14ac:dyDescent="0.3">
      <c r="B2" s="4" t="s">
        <v>75</v>
      </c>
      <c r="C2" s="5" t="s">
        <v>130</v>
      </c>
    </row>
    <row r="3" spans="2:13" x14ac:dyDescent="0.3">
      <c r="B3" s="11">
        <v>45292</v>
      </c>
      <c r="C3" s="5">
        <v>1400</v>
      </c>
      <c r="H3" s="2" t="s">
        <v>130</v>
      </c>
      <c r="I3" s="2" t="s">
        <v>145</v>
      </c>
    </row>
    <row r="4" spans="2:13" x14ac:dyDescent="0.3">
      <c r="B4" s="11">
        <v>45295</v>
      </c>
      <c r="C4" s="5">
        <v>600</v>
      </c>
      <c r="H4" s="2" t="s">
        <v>139</v>
      </c>
      <c r="I4" t="s">
        <v>58</v>
      </c>
      <c r="J4" t="s">
        <v>55</v>
      </c>
      <c r="K4" t="s">
        <v>64</v>
      </c>
      <c r="L4" t="s">
        <v>61</v>
      </c>
      <c r="M4" t="s">
        <v>129</v>
      </c>
    </row>
    <row r="5" spans="2:13" x14ac:dyDescent="0.3">
      <c r="B5" s="11">
        <v>45296</v>
      </c>
      <c r="C5" s="5">
        <v>2400</v>
      </c>
      <c r="H5" s="3" t="s">
        <v>142</v>
      </c>
      <c r="I5">
        <v>1800</v>
      </c>
      <c r="J5">
        <v>26000</v>
      </c>
      <c r="K5">
        <v>23800</v>
      </c>
      <c r="L5">
        <v>4200</v>
      </c>
      <c r="M5">
        <v>55800</v>
      </c>
    </row>
    <row r="6" spans="2:13" x14ac:dyDescent="0.3">
      <c r="B6" s="11">
        <v>45297</v>
      </c>
      <c r="C6" s="5">
        <v>2800</v>
      </c>
      <c r="H6" s="3" t="s">
        <v>143</v>
      </c>
      <c r="I6">
        <v>50</v>
      </c>
      <c r="J6">
        <v>2000</v>
      </c>
      <c r="K6">
        <v>2800</v>
      </c>
      <c r="L6">
        <v>3900</v>
      </c>
      <c r="M6">
        <v>8750</v>
      </c>
    </row>
    <row r="7" spans="2:13" x14ac:dyDescent="0.3">
      <c r="B7" s="11">
        <v>45298</v>
      </c>
      <c r="C7" s="5">
        <v>1500</v>
      </c>
      <c r="H7" s="3" t="s">
        <v>129</v>
      </c>
      <c r="I7">
        <v>1850</v>
      </c>
      <c r="J7">
        <v>28000</v>
      </c>
      <c r="K7">
        <v>26600</v>
      </c>
      <c r="L7">
        <v>8100</v>
      </c>
      <c r="M7">
        <v>64550</v>
      </c>
    </row>
    <row r="8" spans="2:13" x14ac:dyDescent="0.3">
      <c r="B8" s="11">
        <v>45299</v>
      </c>
      <c r="C8" s="5">
        <v>6200</v>
      </c>
    </row>
    <row r="9" spans="2:13" x14ac:dyDescent="0.3">
      <c r="B9" s="11">
        <v>45300</v>
      </c>
      <c r="C9" s="5">
        <v>50</v>
      </c>
    </row>
    <row r="10" spans="2:13" x14ac:dyDescent="0.3">
      <c r="B10" s="11">
        <v>45301</v>
      </c>
      <c r="C10" s="5">
        <v>1550</v>
      </c>
    </row>
    <row r="11" spans="2:13" x14ac:dyDescent="0.3">
      <c r="B11" s="11">
        <v>45302</v>
      </c>
      <c r="C11" s="5">
        <v>1200</v>
      </c>
    </row>
    <row r="12" spans="2:13" x14ac:dyDescent="0.3">
      <c r="B12" s="11">
        <v>45303</v>
      </c>
      <c r="C12" s="5">
        <v>800</v>
      </c>
    </row>
    <row r="13" spans="2:13" x14ac:dyDescent="0.3">
      <c r="B13" s="11">
        <v>45306</v>
      </c>
      <c r="C13" s="5">
        <v>150</v>
      </c>
    </row>
    <row r="14" spans="2:13" x14ac:dyDescent="0.3">
      <c r="B14" s="11">
        <v>45307</v>
      </c>
      <c r="C14" s="5">
        <v>5700</v>
      </c>
    </row>
    <row r="15" spans="2:13" x14ac:dyDescent="0.3">
      <c r="B15" s="11">
        <v>45309</v>
      </c>
      <c r="C15" s="5">
        <v>4000</v>
      </c>
    </row>
    <row r="16" spans="2:13" x14ac:dyDescent="0.3">
      <c r="B16" s="11">
        <v>45310</v>
      </c>
      <c r="C16" s="5">
        <v>1400</v>
      </c>
    </row>
    <row r="17" spans="2:9" x14ac:dyDescent="0.3">
      <c r="B17" s="11">
        <v>45312</v>
      </c>
      <c r="C17" s="5">
        <v>3800</v>
      </c>
    </row>
    <row r="18" spans="2:9" x14ac:dyDescent="0.3">
      <c r="B18" s="11">
        <v>45313</v>
      </c>
      <c r="C18" s="5">
        <v>2100</v>
      </c>
    </row>
    <row r="19" spans="2:9" x14ac:dyDescent="0.3">
      <c r="B19" s="11">
        <v>45314</v>
      </c>
      <c r="C19" s="5">
        <v>3050</v>
      </c>
    </row>
    <row r="20" spans="2:9" x14ac:dyDescent="0.3">
      <c r="B20" s="11">
        <v>45315</v>
      </c>
      <c r="C20" s="5">
        <v>5250</v>
      </c>
    </row>
    <row r="21" spans="2:9" x14ac:dyDescent="0.3">
      <c r="B21" s="11">
        <v>45316</v>
      </c>
      <c r="C21" s="5">
        <v>2100</v>
      </c>
      <c r="H21" s="4" t="s">
        <v>137</v>
      </c>
      <c r="I21" s="5" t="s">
        <v>130</v>
      </c>
    </row>
    <row r="22" spans="2:9" x14ac:dyDescent="0.3">
      <c r="B22" s="11">
        <v>45317</v>
      </c>
      <c r="C22" s="5">
        <v>4600</v>
      </c>
      <c r="H22" s="8" t="s">
        <v>55</v>
      </c>
      <c r="I22" s="9">
        <v>28000</v>
      </c>
    </row>
    <row r="23" spans="2:9" x14ac:dyDescent="0.3">
      <c r="B23" s="11">
        <v>45319</v>
      </c>
      <c r="C23" s="5">
        <v>1250</v>
      </c>
      <c r="H23" s="6" t="s">
        <v>64</v>
      </c>
      <c r="I23" s="5">
        <v>26600</v>
      </c>
    </row>
    <row r="24" spans="2:9" x14ac:dyDescent="0.3">
      <c r="B24" s="11">
        <v>45320</v>
      </c>
      <c r="C24" s="5">
        <v>500</v>
      </c>
      <c r="H24" s="6" t="s">
        <v>61</v>
      </c>
      <c r="I24" s="5">
        <v>8100</v>
      </c>
    </row>
    <row r="25" spans="2:9" x14ac:dyDescent="0.3">
      <c r="B25" s="11">
        <v>45321</v>
      </c>
      <c r="C25" s="5">
        <v>1400</v>
      </c>
      <c r="H25" s="12" t="s">
        <v>58</v>
      </c>
      <c r="I25" s="13">
        <v>1850</v>
      </c>
    </row>
    <row r="26" spans="2:9" x14ac:dyDescent="0.3">
      <c r="B26" s="11">
        <v>45322</v>
      </c>
      <c r="C26" s="5">
        <v>2000</v>
      </c>
      <c r="H26" s="6" t="s">
        <v>129</v>
      </c>
      <c r="I26" s="5">
        <v>64550</v>
      </c>
    </row>
    <row r="27" spans="2:9" x14ac:dyDescent="0.3">
      <c r="B27" s="11" t="s">
        <v>129</v>
      </c>
      <c r="C27" s="5">
        <v>55800</v>
      </c>
    </row>
    <row r="39" spans="6:7" x14ac:dyDescent="0.3">
      <c r="F39" s="4" t="s">
        <v>137</v>
      </c>
      <c r="G39" s="5" t="s">
        <v>130</v>
      </c>
    </row>
    <row r="40" spans="6:7" x14ac:dyDescent="0.3">
      <c r="F40" s="6" t="s">
        <v>7</v>
      </c>
      <c r="G40" s="5">
        <v>12250</v>
      </c>
    </row>
    <row r="41" spans="6:7" x14ac:dyDescent="0.3">
      <c r="F41" s="6" t="s">
        <v>26</v>
      </c>
      <c r="G41" s="5">
        <v>12300</v>
      </c>
    </row>
    <row r="42" spans="6:7" x14ac:dyDescent="0.3">
      <c r="F42" s="6" t="s">
        <v>21</v>
      </c>
      <c r="G42" s="5">
        <v>13350</v>
      </c>
    </row>
    <row r="43" spans="6:7" x14ac:dyDescent="0.3">
      <c r="F43" s="6" t="s">
        <v>12</v>
      </c>
      <c r="G43" s="5">
        <v>26650</v>
      </c>
    </row>
    <row r="44" spans="6:7" x14ac:dyDescent="0.3">
      <c r="F44" s="6" t="s">
        <v>129</v>
      </c>
      <c r="G44" s="5">
        <v>64550</v>
      </c>
    </row>
    <row r="56" spans="1:2" x14ac:dyDescent="0.3">
      <c r="A56" s="2" t="s">
        <v>139</v>
      </c>
      <c r="B56" t="s">
        <v>130</v>
      </c>
    </row>
    <row r="57" spans="1:2" x14ac:dyDescent="0.3">
      <c r="A57" s="3" t="s">
        <v>71</v>
      </c>
      <c r="B57">
        <v>28800</v>
      </c>
    </row>
    <row r="58" spans="1:2" x14ac:dyDescent="0.3">
      <c r="A58" s="3" t="s">
        <v>72</v>
      </c>
      <c r="B58">
        <v>16000</v>
      </c>
    </row>
    <row r="59" spans="1:2" x14ac:dyDescent="0.3">
      <c r="A59" s="3" t="s">
        <v>70</v>
      </c>
      <c r="B59">
        <v>14450</v>
      </c>
    </row>
    <row r="60" spans="1:2" x14ac:dyDescent="0.3">
      <c r="A60" s="3" t="s">
        <v>73</v>
      </c>
      <c r="B60">
        <v>5300</v>
      </c>
    </row>
    <row r="61" spans="1:2" hidden="1" x14ac:dyDescent="0.3">
      <c r="A61" s="3" t="s">
        <v>129</v>
      </c>
      <c r="B61">
        <v>64550</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24EC5-A2D9-4A1F-99D7-E4370F6F0AC5}">
  <dimension ref="A1:C53"/>
  <sheetViews>
    <sheetView topLeftCell="A115" zoomScale="99" zoomScaleNormal="99" workbookViewId="0">
      <selection activeCell="C52" sqref="C52"/>
    </sheetView>
  </sheetViews>
  <sheetFormatPr defaultRowHeight="14.4" x14ac:dyDescent="0.3"/>
  <cols>
    <col min="1" max="1" width="13.6640625" bestFit="1" customWidth="1"/>
    <col min="2" max="2" width="20.6640625" bestFit="1" customWidth="1"/>
    <col min="3" max="3" width="20.44140625" bestFit="1" customWidth="1"/>
  </cols>
  <sheetData>
    <row r="1" spans="1:2" x14ac:dyDescent="0.3">
      <c r="A1" s="4" t="s">
        <v>0</v>
      </c>
      <c r="B1" s="5" t="s">
        <v>132</v>
      </c>
    </row>
    <row r="2" spans="1:2" x14ac:dyDescent="0.3">
      <c r="A2" s="6" t="s">
        <v>38</v>
      </c>
      <c r="B2" s="5">
        <v>4983</v>
      </c>
    </row>
    <row r="3" spans="1:2" x14ac:dyDescent="0.3">
      <c r="A3" s="6" t="s">
        <v>42</v>
      </c>
      <c r="B3" s="5">
        <v>4657</v>
      </c>
    </row>
    <row r="4" spans="1:2" x14ac:dyDescent="0.3">
      <c r="A4" s="6" t="s">
        <v>18</v>
      </c>
      <c r="B4" s="5">
        <v>4604</v>
      </c>
    </row>
    <row r="5" spans="1:2" x14ac:dyDescent="0.3">
      <c r="A5" s="6" t="s">
        <v>46</v>
      </c>
      <c r="B5" s="5">
        <v>4512</v>
      </c>
    </row>
    <row r="6" spans="1:2" x14ac:dyDescent="0.3">
      <c r="A6" s="6" t="s">
        <v>20</v>
      </c>
      <c r="B6" s="5">
        <v>4409</v>
      </c>
    </row>
    <row r="7" spans="1:2" x14ac:dyDescent="0.3">
      <c r="A7" s="6" t="s">
        <v>48</v>
      </c>
      <c r="B7" s="5">
        <v>4064</v>
      </c>
    </row>
    <row r="8" spans="1:2" x14ac:dyDescent="0.3">
      <c r="A8" s="6" t="s">
        <v>14</v>
      </c>
      <c r="B8" s="5">
        <v>3954</v>
      </c>
    </row>
    <row r="9" spans="1:2" x14ac:dyDescent="0.3">
      <c r="A9" s="6" t="s">
        <v>23</v>
      </c>
      <c r="B9" s="5">
        <v>3619</v>
      </c>
    </row>
    <row r="10" spans="1:2" x14ac:dyDescent="0.3">
      <c r="A10" s="6" t="s">
        <v>34</v>
      </c>
      <c r="B10" s="5">
        <v>3431</v>
      </c>
    </row>
    <row r="11" spans="1:2" x14ac:dyDescent="0.3">
      <c r="A11" s="6" t="s">
        <v>9</v>
      </c>
      <c r="B11" s="5">
        <v>3001</v>
      </c>
    </row>
    <row r="12" spans="1:2" x14ac:dyDescent="0.3">
      <c r="A12" s="6" t="s">
        <v>40</v>
      </c>
      <c r="B12" s="5">
        <v>2991</v>
      </c>
    </row>
    <row r="13" spans="1:2" x14ac:dyDescent="0.3">
      <c r="A13" s="6" t="s">
        <v>32</v>
      </c>
      <c r="B13" s="5">
        <v>2125</v>
      </c>
    </row>
    <row r="14" spans="1:2" x14ac:dyDescent="0.3">
      <c r="A14" s="6" t="s">
        <v>36</v>
      </c>
      <c r="B14" s="5">
        <v>1990</v>
      </c>
    </row>
    <row r="15" spans="1:2" x14ac:dyDescent="0.3">
      <c r="A15" s="6" t="s">
        <v>25</v>
      </c>
      <c r="B15" s="5">
        <v>1469</v>
      </c>
    </row>
    <row r="16" spans="1:2" x14ac:dyDescent="0.3">
      <c r="A16" s="6" t="s">
        <v>44</v>
      </c>
      <c r="B16" s="5">
        <v>1435</v>
      </c>
    </row>
    <row r="17" spans="1:3" x14ac:dyDescent="0.3">
      <c r="A17" s="6" t="s">
        <v>6</v>
      </c>
      <c r="B17" s="5">
        <v>1275</v>
      </c>
    </row>
    <row r="18" spans="1:3" x14ac:dyDescent="0.3">
      <c r="A18" s="6" t="s">
        <v>30</v>
      </c>
      <c r="B18" s="5">
        <v>1132</v>
      </c>
    </row>
    <row r="19" spans="1:3" x14ac:dyDescent="0.3">
      <c r="A19" s="6" t="s">
        <v>16</v>
      </c>
      <c r="B19" s="5">
        <v>1075</v>
      </c>
    </row>
    <row r="20" spans="1:3" x14ac:dyDescent="0.3">
      <c r="A20" s="6" t="s">
        <v>28</v>
      </c>
      <c r="B20" s="5">
        <v>898</v>
      </c>
    </row>
    <row r="21" spans="1:3" x14ac:dyDescent="0.3">
      <c r="A21" s="6" t="s">
        <v>11</v>
      </c>
      <c r="B21" s="5">
        <v>628</v>
      </c>
    </row>
    <row r="22" spans="1:3" x14ac:dyDescent="0.3">
      <c r="A22" s="6" t="s">
        <v>129</v>
      </c>
      <c r="B22" s="5">
        <v>56252</v>
      </c>
    </row>
    <row r="24" spans="1:3" x14ac:dyDescent="0.3">
      <c r="A24" s="4" t="s">
        <v>0</v>
      </c>
      <c r="B24" s="5" t="s">
        <v>135</v>
      </c>
      <c r="C24" s="7" t="s">
        <v>133</v>
      </c>
    </row>
    <row r="25" spans="1:3" x14ac:dyDescent="0.3">
      <c r="A25" s="6" t="s">
        <v>5</v>
      </c>
      <c r="B25" s="5">
        <v>1</v>
      </c>
      <c r="C25" s="5">
        <v>2</v>
      </c>
    </row>
    <row r="26" spans="1:3" x14ac:dyDescent="0.3">
      <c r="A26" s="6" t="s">
        <v>8</v>
      </c>
      <c r="B26" s="5">
        <v>1</v>
      </c>
      <c r="C26" s="5">
        <v>9</v>
      </c>
    </row>
    <row r="27" spans="1:3" x14ac:dyDescent="0.3">
      <c r="A27" s="6" t="s">
        <v>10</v>
      </c>
      <c r="B27" s="5">
        <v>1</v>
      </c>
      <c r="C27" s="5">
        <v>2</v>
      </c>
    </row>
    <row r="28" spans="1:3" x14ac:dyDescent="0.3">
      <c r="A28" s="6" t="s">
        <v>13</v>
      </c>
      <c r="B28" s="5">
        <v>1</v>
      </c>
      <c r="C28" s="5">
        <v>10</v>
      </c>
    </row>
    <row r="29" spans="1:3" x14ac:dyDescent="0.3">
      <c r="A29" s="6" t="s">
        <v>15</v>
      </c>
      <c r="B29" s="5">
        <v>1</v>
      </c>
      <c r="C29" s="5">
        <v>7</v>
      </c>
    </row>
    <row r="30" spans="1:3" x14ac:dyDescent="0.3">
      <c r="A30" s="6" t="s">
        <v>17</v>
      </c>
      <c r="B30" s="5">
        <v>1</v>
      </c>
      <c r="C30" s="5">
        <v>4</v>
      </c>
    </row>
    <row r="31" spans="1:3" x14ac:dyDescent="0.3">
      <c r="A31" s="6" t="s">
        <v>19</v>
      </c>
      <c r="B31" s="5">
        <v>1</v>
      </c>
      <c r="C31" s="5">
        <v>10</v>
      </c>
    </row>
    <row r="32" spans="1:3" x14ac:dyDescent="0.3">
      <c r="A32" s="6" t="s">
        <v>22</v>
      </c>
      <c r="B32" s="5">
        <v>1</v>
      </c>
      <c r="C32" s="5">
        <v>1</v>
      </c>
    </row>
    <row r="33" spans="1:3" x14ac:dyDescent="0.3">
      <c r="A33" s="6" t="s">
        <v>24</v>
      </c>
      <c r="B33" s="5">
        <v>1</v>
      </c>
      <c r="C33" s="5">
        <v>5</v>
      </c>
    </row>
    <row r="34" spans="1:3" x14ac:dyDescent="0.3">
      <c r="A34" s="6" t="s">
        <v>27</v>
      </c>
      <c r="B34" s="5">
        <v>1</v>
      </c>
      <c r="C34" s="5">
        <v>3</v>
      </c>
    </row>
    <row r="35" spans="1:3" x14ac:dyDescent="0.3">
      <c r="A35" s="6" t="s">
        <v>29</v>
      </c>
      <c r="B35" s="5">
        <v>1</v>
      </c>
      <c r="C35" s="5">
        <v>9</v>
      </c>
    </row>
    <row r="36" spans="1:3" x14ac:dyDescent="0.3">
      <c r="A36" s="6" t="s">
        <v>31</v>
      </c>
      <c r="B36" s="5">
        <v>1</v>
      </c>
      <c r="C36" s="5">
        <v>8</v>
      </c>
    </row>
    <row r="37" spans="1:3" x14ac:dyDescent="0.3">
      <c r="A37" s="6" t="s">
        <v>33</v>
      </c>
      <c r="B37" s="5">
        <v>1</v>
      </c>
      <c r="C37" s="5">
        <v>6</v>
      </c>
    </row>
    <row r="38" spans="1:3" x14ac:dyDescent="0.3">
      <c r="A38" s="6" t="s">
        <v>35</v>
      </c>
      <c r="B38" s="5">
        <v>1</v>
      </c>
      <c r="C38" s="5">
        <v>2</v>
      </c>
    </row>
    <row r="39" spans="1:3" x14ac:dyDescent="0.3">
      <c r="A39" s="6" t="s">
        <v>37</v>
      </c>
      <c r="B39" s="5">
        <v>1</v>
      </c>
      <c r="C39" s="5">
        <v>5</v>
      </c>
    </row>
    <row r="40" spans="1:3" x14ac:dyDescent="0.3">
      <c r="A40" s="6" t="s">
        <v>39</v>
      </c>
      <c r="B40" s="5">
        <v>1</v>
      </c>
      <c r="C40" s="5">
        <v>10</v>
      </c>
    </row>
    <row r="41" spans="1:3" x14ac:dyDescent="0.3">
      <c r="A41" s="6" t="s">
        <v>41</v>
      </c>
      <c r="B41" s="5">
        <v>1</v>
      </c>
      <c r="C41" s="5">
        <v>3</v>
      </c>
    </row>
    <row r="42" spans="1:3" x14ac:dyDescent="0.3">
      <c r="A42" s="6" t="s">
        <v>43</v>
      </c>
      <c r="B42" s="5">
        <v>1</v>
      </c>
      <c r="C42" s="5">
        <v>8</v>
      </c>
    </row>
    <row r="43" spans="1:3" x14ac:dyDescent="0.3">
      <c r="A43" s="6" t="s">
        <v>45</v>
      </c>
      <c r="B43" s="5">
        <v>1</v>
      </c>
      <c r="C43" s="5">
        <v>7</v>
      </c>
    </row>
    <row r="44" spans="1:3" x14ac:dyDescent="0.3">
      <c r="A44" s="6" t="s">
        <v>47</v>
      </c>
      <c r="B44" s="5">
        <v>1</v>
      </c>
      <c r="C44" s="5">
        <v>1</v>
      </c>
    </row>
    <row r="45" spans="1:3" x14ac:dyDescent="0.3">
      <c r="A45" s="6" t="s">
        <v>129</v>
      </c>
      <c r="B45" s="5">
        <v>20</v>
      </c>
      <c r="C45" s="7">
        <v>5.6</v>
      </c>
    </row>
    <row r="48" spans="1:3" x14ac:dyDescent="0.3">
      <c r="A48" s="4" t="s">
        <v>2</v>
      </c>
      <c r="B48" s="5" t="s">
        <v>134</v>
      </c>
    </row>
    <row r="49" spans="1:2" x14ac:dyDescent="0.3">
      <c r="A49" s="6" t="s">
        <v>7</v>
      </c>
      <c r="B49" s="5">
        <v>8</v>
      </c>
    </row>
    <row r="50" spans="1:2" x14ac:dyDescent="0.3">
      <c r="A50" s="6" t="s">
        <v>26</v>
      </c>
      <c r="B50" s="5">
        <v>4</v>
      </c>
    </row>
    <row r="51" spans="1:2" x14ac:dyDescent="0.3">
      <c r="A51" s="6" t="s">
        <v>21</v>
      </c>
      <c r="B51" s="5">
        <v>6</v>
      </c>
    </row>
    <row r="52" spans="1:2" x14ac:dyDescent="0.3">
      <c r="A52" s="6" t="s">
        <v>12</v>
      </c>
      <c r="B52" s="5">
        <v>2</v>
      </c>
    </row>
    <row r="53" spans="1:2" x14ac:dyDescent="0.3">
      <c r="A53" s="6" t="s">
        <v>129</v>
      </c>
      <c r="B53" s="5">
        <v>20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DA41-C635-40A6-8D95-DA8EFC2F8EAB}">
  <dimension ref="A1:B26"/>
  <sheetViews>
    <sheetView topLeftCell="A78" zoomScale="121" zoomScaleNormal="79" workbookViewId="0">
      <selection activeCell="A9" sqref="A9"/>
    </sheetView>
  </sheetViews>
  <sheetFormatPr defaultRowHeight="14.4" x14ac:dyDescent="0.3"/>
  <cols>
    <col min="1" max="1" width="15.109375" bestFit="1" customWidth="1"/>
    <col min="2" max="2" width="14.44140625" bestFit="1" customWidth="1"/>
  </cols>
  <sheetData>
    <row r="1" spans="1:2" x14ac:dyDescent="0.3">
      <c r="A1" s="4" t="s">
        <v>138</v>
      </c>
      <c r="B1" s="5" t="s">
        <v>131</v>
      </c>
    </row>
    <row r="2" spans="1:2" x14ac:dyDescent="0.3">
      <c r="A2" s="6" t="s">
        <v>58</v>
      </c>
      <c r="B2" s="5">
        <v>50</v>
      </c>
    </row>
    <row r="3" spans="1:2" x14ac:dyDescent="0.3">
      <c r="A3" s="6" t="s">
        <v>55</v>
      </c>
      <c r="B3" s="5">
        <v>1500</v>
      </c>
    </row>
    <row r="4" spans="1:2" x14ac:dyDescent="0.3">
      <c r="A4" s="6" t="s">
        <v>64</v>
      </c>
      <c r="B4" s="5">
        <v>700</v>
      </c>
    </row>
    <row r="5" spans="1:2" x14ac:dyDescent="0.3">
      <c r="A5" s="6" t="s">
        <v>61</v>
      </c>
      <c r="B5" s="5">
        <v>300</v>
      </c>
    </row>
    <row r="6" spans="1:2" x14ac:dyDescent="0.3">
      <c r="A6" s="6" t="s">
        <v>129</v>
      </c>
      <c r="B6" s="5">
        <v>2550</v>
      </c>
    </row>
    <row r="21" spans="1:2" x14ac:dyDescent="0.3">
      <c r="A21" s="4" t="s">
        <v>51</v>
      </c>
      <c r="B21" s="5" t="s">
        <v>131</v>
      </c>
    </row>
    <row r="22" spans="1:2" x14ac:dyDescent="0.3">
      <c r="A22" s="6" t="s">
        <v>58</v>
      </c>
      <c r="B22" s="5">
        <v>50</v>
      </c>
    </row>
    <row r="23" spans="1:2" x14ac:dyDescent="0.3">
      <c r="A23" s="6" t="s">
        <v>55</v>
      </c>
      <c r="B23" s="5">
        <v>1500</v>
      </c>
    </row>
    <row r="24" spans="1:2" x14ac:dyDescent="0.3">
      <c r="A24" s="6" t="s">
        <v>64</v>
      </c>
      <c r="B24" s="5">
        <v>700</v>
      </c>
    </row>
    <row r="25" spans="1:2" x14ac:dyDescent="0.3">
      <c r="A25" s="6" t="s">
        <v>61</v>
      </c>
      <c r="B25" s="5">
        <v>300</v>
      </c>
    </row>
    <row r="26" spans="1:2" x14ac:dyDescent="0.3">
      <c r="A26" s="6" t="s">
        <v>129</v>
      </c>
      <c r="B26" s="5">
        <v>2550</v>
      </c>
    </row>
  </sheetData>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5F715-84C2-43B7-B8FD-92330F148CF2}">
  <dimension ref="A1:H34"/>
  <sheetViews>
    <sheetView zoomScaleNormal="100" workbookViewId="0">
      <selection activeCell="B21" sqref="B21"/>
    </sheetView>
  </sheetViews>
  <sheetFormatPr defaultRowHeight="14.4" x14ac:dyDescent="0.3"/>
  <cols>
    <col min="1" max="1" width="13.44140625" bestFit="1" customWidth="1"/>
    <col min="2" max="2" width="19.77734375" bestFit="1" customWidth="1"/>
    <col min="3" max="3" width="21.44140625" bestFit="1" customWidth="1"/>
    <col min="4" max="4" width="6" bestFit="1" customWidth="1"/>
    <col min="5" max="5" width="10" customWidth="1"/>
    <col min="6" max="6" width="19.33203125" bestFit="1" customWidth="1"/>
    <col min="7" max="7" width="21" customWidth="1"/>
    <col min="8" max="8" width="21" bestFit="1" customWidth="1"/>
    <col min="9" max="9" width="10.77734375" bestFit="1" customWidth="1"/>
  </cols>
  <sheetData>
    <row r="1" spans="1:8" x14ac:dyDescent="0.3">
      <c r="A1" s="2" t="s">
        <v>67</v>
      </c>
      <c r="B1" t="s">
        <v>136</v>
      </c>
      <c r="C1" t="s">
        <v>130</v>
      </c>
    </row>
    <row r="2" spans="1:8" x14ac:dyDescent="0.3">
      <c r="A2" s="3" t="s">
        <v>72</v>
      </c>
      <c r="B2">
        <v>56494</v>
      </c>
      <c r="C2">
        <v>41031</v>
      </c>
    </row>
    <row r="3" spans="1:8" x14ac:dyDescent="0.3">
      <c r="A3" s="14" t="s">
        <v>73</v>
      </c>
      <c r="B3" s="10">
        <v>69899</v>
      </c>
      <c r="C3" s="10">
        <v>69484</v>
      </c>
    </row>
    <row r="4" spans="1:8" x14ac:dyDescent="0.3">
      <c r="A4" s="3" t="s">
        <v>71</v>
      </c>
      <c r="B4">
        <v>57047</v>
      </c>
      <c r="C4">
        <v>43801</v>
      </c>
    </row>
    <row r="5" spans="1:8" x14ac:dyDescent="0.3">
      <c r="A5" s="3" t="s">
        <v>70</v>
      </c>
      <c r="B5">
        <v>75005</v>
      </c>
      <c r="C5">
        <v>42875</v>
      </c>
    </row>
    <row r="6" spans="1:8" x14ac:dyDescent="0.3">
      <c r="A6" s="3" t="s">
        <v>129</v>
      </c>
      <c r="B6">
        <v>258445</v>
      </c>
      <c r="C6">
        <v>197191</v>
      </c>
    </row>
    <row r="9" spans="1:8" x14ac:dyDescent="0.3">
      <c r="A9" s="2" t="s">
        <v>141</v>
      </c>
      <c r="B9" t="s">
        <v>130</v>
      </c>
      <c r="C9" t="s">
        <v>140</v>
      </c>
      <c r="F9" s="32" t="s">
        <v>147</v>
      </c>
      <c r="G9" s="34" t="s">
        <v>141</v>
      </c>
      <c r="H9" s="31" t="s">
        <v>130</v>
      </c>
    </row>
    <row r="10" spans="1:8" x14ac:dyDescent="0.3">
      <c r="A10" s="3" t="s">
        <v>72</v>
      </c>
      <c r="B10">
        <v>41031</v>
      </c>
      <c r="C10">
        <v>12</v>
      </c>
      <c r="F10" s="25">
        <f>ROW()-9</f>
        <v>1</v>
      </c>
      <c r="G10" s="5" t="s">
        <v>73</v>
      </c>
      <c r="H10" s="33">
        <v>69484</v>
      </c>
    </row>
    <row r="11" spans="1:8" x14ac:dyDescent="0.3">
      <c r="A11" s="3" t="s">
        <v>73</v>
      </c>
      <c r="B11">
        <v>69484</v>
      </c>
      <c r="C11">
        <v>8</v>
      </c>
      <c r="F11" s="25">
        <f>ROW()-9</f>
        <v>2</v>
      </c>
      <c r="G11" s="5" t="s">
        <v>71</v>
      </c>
      <c r="H11" s="33">
        <v>43801</v>
      </c>
    </row>
    <row r="12" spans="1:8" x14ac:dyDescent="0.3">
      <c r="A12" s="3" t="s">
        <v>71</v>
      </c>
      <c r="B12">
        <v>43801</v>
      </c>
      <c r="C12">
        <v>20</v>
      </c>
      <c r="F12" s="25">
        <f>ROW()-9</f>
        <v>3</v>
      </c>
      <c r="G12" s="5" t="s">
        <v>70</v>
      </c>
      <c r="H12" s="33">
        <v>42875</v>
      </c>
    </row>
    <row r="13" spans="1:8" x14ac:dyDescent="0.3">
      <c r="A13" s="3" t="s">
        <v>70</v>
      </c>
      <c r="B13">
        <v>42875</v>
      </c>
      <c r="C13">
        <v>10</v>
      </c>
      <c r="F13" s="29">
        <f>ROW()-9</f>
        <v>4</v>
      </c>
      <c r="G13" s="35" t="s">
        <v>72</v>
      </c>
      <c r="H13" s="30">
        <v>41031</v>
      </c>
    </row>
    <row r="14" spans="1:8" x14ac:dyDescent="0.3">
      <c r="A14" s="3" t="s">
        <v>129</v>
      </c>
      <c r="B14">
        <v>197191</v>
      </c>
      <c r="C14">
        <v>50</v>
      </c>
    </row>
    <row r="15" spans="1:8" x14ac:dyDescent="0.3">
      <c r="F15" s="27"/>
      <c r="G15" s="28"/>
    </row>
    <row r="16" spans="1:8" x14ac:dyDescent="0.3">
      <c r="E16" s="26"/>
    </row>
    <row r="17" spans="1:3" x14ac:dyDescent="0.3">
      <c r="A17" s="15"/>
      <c r="B17" s="16"/>
      <c r="C17" s="17"/>
    </row>
    <row r="18" spans="1:3" x14ac:dyDescent="0.3">
      <c r="A18" s="18"/>
      <c r="B18" s="19"/>
      <c r="C18" s="20"/>
    </row>
    <row r="19" spans="1:3" x14ac:dyDescent="0.3">
      <c r="A19" s="18"/>
      <c r="B19" s="19"/>
      <c r="C19" s="20"/>
    </row>
    <row r="20" spans="1:3" x14ac:dyDescent="0.3">
      <c r="A20" s="18"/>
      <c r="B20" s="19"/>
      <c r="C20" s="20"/>
    </row>
    <row r="21" spans="1:3" x14ac:dyDescent="0.3">
      <c r="A21" s="18"/>
      <c r="B21" s="19"/>
      <c r="C21" s="20"/>
    </row>
    <row r="22" spans="1:3" x14ac:dyDescent="0.3">
      <c r="A22" s="18"/>
      <c r="B22" s="19"/>
      <c r="C22" s="20"/>
    </row>
    <row r="23" spans="1:3" x14ac:dyDescent="0.3">
      <c r="A23" s="18"/>
      <c r="B23" s="19"/>
      <c r="C23" s="20"/>
    </row>
    <row r="24" spans="1:3" x14ac:dyDescent="0.3">
      <c r="A24" s="18"/>
      <c r="B24" s="19"/>
      <c r="C24" s="20"/>
    </row>
    <row r="25" spans="1:3" x14ac:dyDescent="0.3">
      <c r="A25" s="18"/>
      <c r="B25" s="19"/>
      <c r="C25" s="20"/>
    </row>
    <row r="26" spans="1:3" x14ac:dyDescent="0.3">
      <c r="A26" s="18"/>
      <c r="B26" s="19"/>
      <c r="C26" s="20"/>
    </row>
    <row r="27" spans="1:3" x14ac:dyDescent="0.3">
      <c r="A27" s="18"/>
      <c r="B27" s="19"/>
      <c r="C27" s="20"/>
    </row>
    <row r="28" spans="1:3" x14ac:dyDescent="0.3">
      <c r="A28" s="18"/>
      <c r="B28" s="19"/>
      <c r="C28" s="20"/>
    </row>
    <row r="29" spans="1:3" x14ac:dyDescent="0.3">
      <c r="A29" s="18"/>
      <c r="B29" s="19"/>
      <c r="C29" s="20"/>
    </row>
    <row r="30" spans="1:3" x14ac:dyDescent="0.3">
      <c r="A30" s="18"/>
      <c r="B30" s="19"/>
      <c r="C30" s="20"/>
    </row>
    <row r="31" spans="1:3" x14ac:dyDescent="0.3">
      <c r="A31" s="18"/>
      <c r="B31" s="19"/>
      <c r="C31" s="20"/>
    </row>
    <row r="32" spans="1:3" x14ac:dyDescent="0.3">
      <c r="A32" s="18"/>
      <c r="B32" s="19"/>
      <c r="C32" s="20"/>
    </row>
    <row r="33" spans="1:3" x14ac:dyDescent="0.3">
      <c r="A33" s="18"/>
      <c r="B33" s="19"/>
      <c r="C33" s="20"/>
    </row>
    <row r="34" spans="1:3" x14ac:dyDescent="0.3">
      <c r="A34" s="21"/>
      <c r="B34" s="22"/>
      <c r="C34" s="23"/>
    </row>
  </sheetData>
  <pageMargins left="0.7" right="0.7" top="0.75" bottom="0.75" header="0.3" footer="0.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10952-0A32-491B-B8F4-02531150C3FC}">
  <dimension ref="A1:B13"/>
  <sheetViews>
    <sheetView workbookViewId="0">
      <selection activeCell="B4" sqref="B4"/>
    </sheetView>
  </sheetViews>
  <sheetFormatPr defaultRowHeight="14.4" x14ac:dyDescent="0.3"/>
  <cols>
    <col min="1" max="1" width="19.109375" bestFit="1" customWidth="1"/>
    <col min="2" max="2" width="20.6640625" bestFit="1" customWidth="1"/>
    <col min="3" max="3" width="4" bestFit="1" customWidth="1"/>
    <col min="4" max="4" width="10.77734375" bestFit="1" customWidth="1"/>
  </cols>
  <sheetData>
    <row r="1" spans="1:2" ht="22.2" customHeight="1" x14ac:dyDescent="0.3"/>
    <row r="2" spans="1:2" x14ac:dyDescent="0.3">
      <c r="A2" s="2" t="s">
        <v>146</v>
      </c>
      <c r="B2" t="s">
        <v>144</v>
      </c>
    </row>
    <row r="3" spans="1:2" x14ac:dyDescent="0.3">
      <c r="A3" s="3" t="s">
        <v>142</v>
      </c>
    </row>
    <row r="4" spans="1:2" x14ac:dyDescent="0.3">
      <c r="A4" s="24" t="s">
        <v>58</v>
      </c>
      <c r="B4">
        <v>11</v>
      </c>
    </row>
    <row r="5" spans="1:2" x14ac:dyDescent="0.3">
      <c r="A5" s="24" t="s">
        <v>55</v>
      </c>
      <c r="B5">
        <v>13</v>
      </c>
    </row>
    <row r="6" spans="1:2" x14ac:dyDescent="0.3">
      <c r="A6" s="24" t="s">
        <v>64</v>
      </c>
      <c r="B6">
        <v>12</v>
      </c>
    </row>
    <row r="7" spans="1:2" x14ac:dyDescent="0.3">
      <c r="A7" s="24" t="s">
        <v>61</v>
      </c>
      <c r="B7">
        <v>6</v>
      </c>
    </row>
    <row r="8" spans="1:2" x14ac:dyDescent="0.3">
      <c r="A8" s="3" t="s">
        <v>143</v>
      </c>
    </row>
    <row r="9" spans="1:2" x14ac:dyDescent="0.3">
      <c r="A9" s="24" t="s">
        <v>58</v>
      </c>
      <c r="B9">
        <v>1</v>
      </c>
    </row>
    <row r="10" spans="1:2" x14ac:dyDescent="0.3">
      <c r="A10" s="24" t="s">
        <v>55</v>
      </c>
      <c r="B10">
        <v>2</v>
      </c>
    </row>
    <row r="11" spans="1:2" x14ac:dyDescent="0.3">
      <c r="A11" s="24" t="s">
        <v>64</v>
      </c>
      <c r="B11">
        <v>1</v>
      </c>
    </row>
    <row r="12" spans="1:2" x14ac:dyDescent="0.3">
      <c r="A12" s="24" t="s">
        <v>61</v>
      </c>
      <c r="B12">
        <v>4</v>
      </c>
    </row>
    <row r="13" spans="1:2" x14ac:dyDescent="0.3">
      <c r="A13" s="3" t="s">
        <v>129</v>
      </c>
      <c r="B13">
        <v>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_ t r a n s a c t i o n s , s a l e s _ r e p r e s e n t a t i v e s , p r o d u c t s , c u s t o m e r s ] ] > < / 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 s a l e s _ t r a n s a c t i o n s < / K e y > < V a l u e   x m l n s : a = " h t t p : / / s c h e m a s . d a t a c o n t r a c t . o r g / 2 0 0 4 / 0 7 / M i c r o s o f t . A n a l y s i s S e r v i c e s . C o m m o n " > < a : H a s F o c u s > t r u e < / a : H a s F o c u s > < a : S i z e A t D p i 9 6 > 1 3 0 < / a : S i z e A t D p i 9 6 > < a : V i s i b l e > t r u e < / a : V i s i b l e > < / V a l u e > < / K e y V a l u e O f s t r i n g S a n d b o x E d i t o r . M e a s u r e G r i d S t a t e S c d E 3 5 R y > < K e y V a l u e O f s t r i n g S a n d b o x E d i t o r . M e a s u r e G r i d S t a t e S c d E 3 5 R y > < K e y > s a l e s _ r e p r e s e n t a t i v e s < / K e y > < V a l u e   x m l n s : a = " h t t p : / / s c h e m a s . d a t a c o n t r a c t . o r g / 2 0 0 4 / 0 7 / M i c r o s o f t . A n a l y s i s S e r v i c e s . C o m m o n " > < a : H a s F o c u s > t r u e < / a : H a s F o c u s > < a : S i z e A t D p i 9 6 > 1 2 5 < / 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K e y V a l u e O f s t r i n g S a n d b o x E d i t o r . M e a s u r e G r i d S t a t e S c d E 3 5 R y > < K e y > c u s t o m e r s < / 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 2 0 2 5 - 0 2 - 1 2 T 2 3 : 1 7 : 2 3 . 0 1 1 1 6 2 5 + 0 5 : 3 0 < / L a s t P r o c e s s e d T i m e > < / D a t a M o d e l i n g S a n d b o x . S e r i a l i z e d S a n d b o x E r r o r C a c h e > ] ] > < / C u s t o m C o n t e n t > < / G e m i n i > 
</file>

<file path=customXml/item15.xml>��< ? x m l   v e r s i o n = " 1 . 0 "   e n c o d i n g = " U T F - 1 6 " ? > < G e m i n i   x m l n s = " h t t p : / / g e m i n i / p i v o t c u s t o m i z a t i o n / S h o w H i d d e n " > < 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C l i e n t W i n d o w X M L " > < C u s t o m C o n t e n t > < ! [ C D A T A [ c u s t o m e r 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T a b l e X M L _ s a l e s _ t r a n s a c t i o n s " > < 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 1 5 5 < / i n t > < / v a l u e > < / i t e m > < i t e m > < k e y > < s t r i n g > D a t e < / s t r i n g > < / k e y > < v a l u e > < i n t > 7 9 < / i n t > < / v a l u e > < / i t e m > < i t e m > < k e y > < s t r i n g > S a l e s   R e p < / s t r i n g > < / k e y > < v a l u e > < i n t > 1 1 5 < / i n t > < / v a l u e > < / i t e m > < i t e m > < k e y > < s t r i n g > R e g i o n < / s t r i n g > < / k e y > < v a l u e > < i n t > 9 5 < / i n t > < / v a l u e > < / i t e m > < i t e m > < k e y > < s t r i n g > P r o d u c t   I D < / s t r i n g > < / k e y > < v a l u e > < i n t > 1 2 6 < / i n t > < / v a l u e > < / i t e m > < i t e m > < k e y > < s t r i n g > P r o d u c t   C a t e g o r y < / s t r i n g > < / k e y > < v a l u e > < i n t > 1 7 7 < / i n t > < / v a l u e > < / i t e m > < i t e m > < k e y > < s t r i n g > Q u a n t i t y < / s t r i n g > < / k e y > < v a l u e > < i n t > 1 1 1 < / i n t > < / v a l u e > < / i t e m > < i t e m > < k e y > < s t r i n g > U n i t   P r i c e < / s t r i n g > < / k e y > < v a l u e > < i n t > 1 1 7 < / i n t > < / v a l u e > < / i t e m > < i t e m > < k e y > < s t r i n g > T o t a l   S a l e s   ( $ ) < / s t r i n g > < / k e y > < v a l u e > < i n t > 1 4 8 < / i n t > < / v a l u e > < / i t e m > < i t e m > < k e y > < s t r i n g > C u s t o m e r   I D < / s t r i n g > < / k e y > < v a l u e > < i n t > 1 4 0 < / i n t > < / v a l u e > < / i t e m > < / C o l u m n W i d t h s > < C o l u m n D i s p l a y I n d e x > < i t e m > < k e y > < s t r i n g > T r a n s a c t i o n   I D < / s t r i n g > < / k e y > < v a l u e > < i n t > 0 < / i n t > < / v a l u e > < / i t e m > < i t e m > < k e y > < s t r i n g > D a t e < / s t r i n g > < / k e y > < v a l u e > < i n t > 1 < / i n t > < / v a l u e > < / i t e m > < i t e m > < k e y > < s t r i n g > S a l e s   R e p < / s t r i n g > < / k e y > < v a l u e > < i n t > 2 < / i n t > < / v a l u e > < / i t e m > < i t e m > < k e y > < s t r i n g > R e g i o n < / s t r i n g > < / k e y > < v a l u e > < i n t > 3 < / i n t > < / v a l u e > < / i t e m > < i t e m > < k e y > < s t r i n g > P r o d u c t   I D < / s t r i n g > < / k e y > < v a l u e > < i n t > 4 < / i n t > < / v a l u e > < / i t e m > < i t e m > < k e y > < s t r i n g > P r o d u c t   C a t e g o r y < / s t r i n g > < / k e y > < v a l u e > < i n t > 5 < / i n t > < / v a l u e > < / i t e m > < i t e m > < k e y > < s t r i n g > Q u a n t i t y < / s t r i n g > < / k e y > < v a l u e > < i n t > 6 < / i n t > < / v a l u e > < / i t e m > < i t e m > < k e y > < s t r i n g > U n i t   P r i c e < / s t r i n g > < / k e y > < v a l u e > < i n t > 7 < / i n t > < / v a l u e > < / i t e m > < i t e m > < k e y > < s t r i n g > T o t a l   S a l e s   ( $ ) < / s t r i n g > < / k e y > < v a l u e > < i n t > 8 < / i n t > < / v a l u e > < / i t e m > < i t e m > < k e y > < s t r i n g > C u s t o m e r   I D < / s t r i n g > < / k e y > < v a l u e > < i n t > 9 < / i n t > < / v a l u e > < / i t e m > < / C o l u m n D i s p l a y I n d e x > < C o l u m n F r o z e n   / > < C o l u m n C h e c k e d   / > < C o l u m n F i l t e r   / > < S e l e c t i o n F i l t e r   / > < F i l t e r P a r a m e t e r s   / > < I s S o r t D e s c e n d i n g > f a l s e < / I s S o r t D e s c e n d i n g > < / T a b l e W i d g e t G r i d S e r i a l i z a t i o n > ] ] > < / C u s t o m C o n t e n t > < / G e m i n i > 
</file>

<file path=customXml/item20.xml>��< ? x m l   v e r s i o n = " 1 . 0 "   e n c o d i n g = " u t f - 1 6 " ? > < D a t a M a s h u p   x m l n s = " h t t p : / / s c h e m a s . m i c r o s o f t . c o m / D a t a M a s h u p " > A A A A A N g E A A B Q S w M E F A A C A A g A G I R 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Y h E 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I R M W n f b 5 2 / Q A Q A A Z A g A A B M A H A B G b 3 J t d W x h c y 9 T Z W N 0 a W 9 u M S 5 t I K I Y A C i g F A A A A A A A A A A A A A A A A A A A A A A A A A A A A O W V U W / T M B D H 3 y v 1 O 5 w C D 6 l k R X T a e G D K A 0 p A T E J j W 7 K n F S G T H J k l x x f Z l 0 I 1 7 b v j N i 3 N 1 J Q x 6 N P I S 5 K 7 8 / n + + p 3 P D g t W Z C D r 3 t P T 8 W g 8 c r f S Y g l F 6 5 h q t A 5 i 0 M j j E f g n o 9 Y W 6 C 2 J m 0 c p F W 2 N h s P 3 S m O U k G H / 4 8 I g e T O 7 d n 7 h 7 C M a m t M s p e 9 G k y z d 7 F f O q H D z Y C J u U t S q V o w 2 D k Q g I C H d 1 s b F J w L e m Y J K Z a p 4 e n R y J O C y J c a M F x r j 7 W d 0 T g Y / T 0 R X 2 4 v g w l L t f S V 8 Q F n 6 X Q J f a C 6 / + s C 1 Z 2 0 P O x k C b t b 2 t 1 p n h d T S u p h t 2 0 + Z 3 E p T + Y z 5 o s F t u t x K 4 7 6 R r b u C l 0 4 X D u w v 7 u 6 C Z K 0 Z z l K v k H 0 o M P 7 g e w E 9 3 7 m s c c d 7 h Z W H s m P O i a W G T 7 b b A c 4 M v z 6 O l i X 0 v F m D p o T w 5 e R h w P 1 k P F J m U F s f f W O p b A s + J P l N y k f A H z 8 j 8 B e d 5 C H u G 9 c g 9 k Q y V m Q X A 6 u U J / C 3 U J 3 U 6 L 5 Y b C w 6 T 0 u y m u M h C Q / m / 4 9 w Z 0 v 9 c I X N 0 8 5 x t 2 w H 6 i p A 2 g r 5 H 4 H z U o J c j f f D 0 + 4 n f w T 1 9 N U z Y p 1 v d Q 8 d 7 9 S f 4 I 2 x 9 N 8 r 4 5 P 7 4 w / m x 9 5 R c d l K w 4 o X u 0 1 1 b R T D a p L s v T v 2 d + S + u + x 3 H f k T U E s B A i 0 A F A A C A A g A G I R M W s i A H 7 C m A A A A 9 w A A A B I A A A A A A A A A A A A A A A A A A A A A A E N v b m Z p Z y 9 Q Y W N r Y W d l L n h t b F B L A Q I t A B Q A A g A I A B i E T F o P y u m r p A A A A O k A A A A T A A A A A A A A A A A A A A A A A P I A A A B b Q 2 9 u d G V u d F 9 U e X B l c 1 0 u e G 1 s U E s B A i 0 A F A A C A A g A G I R M W n f b 5 2 / Q A Q A A Z A g A A B M A A A A A A A A A A A A A A A A A 4 w 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S s A A A A A A A B 7 K 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h N z A 4 Z j M z L T V j O G M t N D c 4 Z C 1 h O T A w L T V h M z Q 4 Y j F m N m M 0 Y i I g L z 4 8 R W 5 0 c n k g V H l w Z T 0 i Q n V m Z m V y T m V 4 d F J l Z n J l c 2 g i I F Z h b H V l P S J s M S I g L z 4 8 R W 5 0 c n k g V H l w Z T 0 i U m V z d W x 0 V H l w Z S I g V m F s d W U 9 I n N U Y W J s Z S I g L z 4 8 R W 5 0 c n k g V H l w Z T 0 i T m F t Z V V w Z G F 0 Z W R B Z n R l c k Z p b G w i I F Z h b H V l P S J s M C I g L z 4 8 R W 5 0 c n k g V H l w Z T 0 i R m l s b F R h c m d l d C I g V m F s d W U 9 I n N j d X N 0 b 2 1 l c n 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I t M D h U M D U 6 M j c 6 N D I u N z c y N z E y N V o i I C 8 + P E V u d H J 5 I F R 5 c G U 9 I k Z p b G x D b 2 x 1 b W 5 U e X B l c y I g V m F s d W U 9 I n N C Z 1 l H Q X d N P S I g L z 4 8 R W 5 0 c n k g V H l w Z T 0 i R m l s b E N v b H V t b k 5 h b W V z I i B W Y W x 1 Z T 0 i c 1 s m c X V v d D t D d X N 0 b 2 1 l c i B J R C Z x d W 9 0 O y w m c X V v d D t D d X N 0 b 2 1 l c i B O Y W 1 l J n F 1 b 3 Q 7 L C Z x d W 9 0 O 1 J l Z 2 l v b i Z x d W 9 0 O y w m c X V v d D t U b 3 R h b C B P c m R l c n M m c X V v d D s s J n F 1 b 3 Q 7 V G 9 0 Y W w g U 3 B l b m Q g K C Q p 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z d G 9 t Z X J z L 0 F 1 d G 9 S Z W 1 v d m V k Q 2 9 s d W 1 u c z E u e 0 N 1 c 3 R v b W V y I E l E L D B 9 J n F 1 b 3 Q 7 L C Z x d W 9 0 O 1 N l Y 3 R p b 2 4 x L 2 N 1 c 3 R v b W V y c y 9 B d X R v U m V t b 3 Z l Z E N v b H V t b n M x L n t D d X N 0 b 2 1 l c i B O Y W 1 l L D F 9 J n F 1 b 3 Q 7 L C Z x d W 9 0 O 1 N l Y 3 R p b 2 4 x L 2 N 1 c 3 R v b W V y c y 9 B d X R v U m V t b 3 Z l Z E N v b H V t b n M x L n t S Z W d p b 2 4 s M n 0 m c X V v d D s s J n F 1 b 3 Q 7 U 2 V j d G l v b j E v Y 3 V z d G 9 t Z X J z L 0 F 1 d G 9 S Z W 1 v d m V k Q 2 9 s d W 1 u c z E u e 1 R v d G F s I E 9 y Z G V y c y w z f S Z x d W 9 0 O y w m c X V v d D t T Z W N 0 a W 9 u M S 9 j d X N 0 b 2 1 l c n M v Q X V 0 b 1 J l b W 9 2 Z W R D b 2 x 1 b W 5 z M S 5 7 V G 9 0 Y W w g U 3 B l b m Q g K C Q p L D R 9 J n F 1 b 3 Q 7 X S w m c X V v d D t D b 2 x 1 b W 5 D b 3 V u d C Z x d W 9 0 O z o 1 L C Z x d W 9 0 O 0 t l e U N v b H V t b k 5 h b W V z J n F 1 b 3 Q 7 O l t d L C Z x d W 9 0 O 0 N v b H V t b k l k Z W 5 0 a X R p Z X M m c X V v d D s 6 W y Z x d W 9 0 O 1 N l Y 3 R p b 2 4 x L 2 N 1 c 3 R v b W V y c y 9 B d X R v U m V t b 3 Z l Z E N v b H V t b n M x L n t D d X N 0 b 2 1 l c i B J R C w w f S Z x d W 9 0 O y w m c X V v d D t T Z W N 0 a W 9 u M S 9 j d X N 0 b 2 1 l c n M v Q X V 0 b 1 J l b W 9 2 Z W R D b 2 x 1 b W 5 z M S 5 7 Q 3 V z d G 9 t Z X I g T m F t Z S w x f S Z x d W 9 0 O y w m c X V v d D t T Z W N 0 a W 9 u M S 9 j d X N 0 b 2 1 l c n M v Q X V 0 b 1 J l b W 9 2 Z W R D b 2 x 1 b W 5 z M S 5 7 U m V n a W 9 u L D J 9 J n F 1 b 3 Q 7 L C Z x d W 9 0 O 1 N l Y 3 R p b 2 4 x L 2 N 1 c 3 R v b W V y c y 9 B d X R v U m V t b 3 Z l Z E N v b H V t b n M x L n t U b 3 R h b C B P c m R l c n M s M 3 0 m c X V v d D s s J n F 1 b 3 Q 7 U 2 V j d G l v b j E v Y 3 V z d G 9 t Z X J z L 0 F 1 d G 9 S Z W 1 v d m V k Q 2 9 s d W 1 u c z E u e 1 R v d G F s I F N w Z W 5 k I C g k K S w 0 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2 N D g 5 M W J j L T h i Z G E t N D d l N C 0 4 Z j h j L W Z m N m F k M D J k N G I 4 Z C I g L z 4 8 R W 5 0 c n k g V H l w Z T 0 i Q n V m Z m V y T m V 4 d F J l Z n J l c 2 g i I F Z h b H V l P S J s M S I g L z 4 8 R W 5 0 c n k g V H l w Z T 0 i U m V z d W x 0 V H l w Z S I g V m F s d W U 9 I n N U Y W J s Z S I g L z 4 8 R W 5 0 c n k g V H l w Z T 0 i T m F t Z V V w Z G F 0 Z W R B Z n R l c k Z p b G w i I F Z h b H V l P S J s M C I g L z 4 8 R W 5 0 c n k g V H l w Z T 0 i R m l s b F R h c m d l d C I g V m F s d W U 9 I n N w c m 9 k d W N 0 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y L T A 4 V D A 1 O j I 3 O j U 1 L j M 1 N T A 3 N D J a I i A v P j x F b n R y e S B U e X B l P S J G a W x s Q 2 9 s d W 1 u V H l w Z X M i I F Z h b H V l P S J z Q m d Z R 0 F 3 P T 0 i I C 8 + P E V u d H J 5 I F R 5 c G U 9 I k Z p b G x D b 2 x 1 b W 5 O Y W 1 l c y I g V m F s d W U 9 I n N b J n F 1 b 3 Q 7 U H J v Z H V j d C B J R C Z x d W 9 0 O y w m c X V v d D t Q c m 9 k d W N 0 I E 5 h b W U m c X V v d D s s J n F 1 b 3 Q 7 Q 2 F 0 Z W d v c n k m c X V v d D s s J n F 1 b 3 Q 7 U H J p Y 2 U g K C Q 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H J v Z H V j d H M v Q X V 0 b 1 J l b W 9 2 Z W R D b 2 x 1 b W 5 z M S 5 7 U H J v Z H V j d C B J R C w w f S Z x d W 9 0 O y w m c X V v d D t T Z W N 0 a W 9 u M S 9 w c m 9 k d W N 0 c y 9 B d X R v U m V t b 3 Z l Z E N v b H V t b n M x L n t Q c m 9 k d W N 0 I E 5 h b W U s M X 0 m c X V v d D s s J n F 1 b 3 Q 7 U 2 V j d G l v b j E v c H J v Z H V j d H M v Q X V 0 b 1 J l b W 9 2 Z W R D b 2 x 1 b W 5 z M S 5 7 Q 2 F 0 Z W d v c n k s M n 0 m c X V v d D s s J n F 1 b 3 Q 7 U 2 V j d G l v b j E v c H J v Z H V j d H M v Q X V 0 b 1 J l b W 9 2 Z W R D b 2 x 1 b W 5 z M S 5 7 U H J p Y 2 U g K C Q p L D N 9 J n F 1 b 3 Q 7 X S w m c X V v d D t D b 2 x 1 b W 5 D b 3 V u d C Z x d W 9 0 O z o 0 L C Z x d W 9 0 O 0 t l e U N v b H V t b k 5 h b W V z J n F 1 b 3 Q 7 O l t d L C Z x d W 9 0 O 0 N v b H V t b k l k Z W 5 0 a X R p Z X M m c X V v d D s 6 W y Z x d W 9 0 O 1 N l Y 3 R p b 2 4 x L 3 B y b 2 R 1 Y 3 R z L 0 F 1 d G 9 S Z W 1 v d m V k Q 2 9 s d W 1 u c z E u e 1 B y b 2 R 1 Y 3 Q g S U Q s M H 0 m c X V v d D s s J n F 1 b 3 Q 7 U 2 V j d G l v b j E v c H J v Z H V j d H M v Q X V 0 b 1 J l b W 9 2 Z W R D b 2 x 1 b W 5 z M S 5 7 U H J v Z H V j d C B O Y W 1 l L D F 9 J n F 1 b 3 Q 7 L C Z x d W 9 0 O 1 N l Y 3 R p b 2 4 x L 3 B y b 2 R 1 Y 3 R z L 0 F 1 d G 9 S Z W 1 v d m V k Q 2 9 s d W 1 u c z E u e 0 N h d G V n b 3 J 5 L D J 9 J n F 1 b 3 Q 7 L C Z x d W 9 0 O 1 N l Y 3 R p b 2 4 x L 3 B y b 2 R 1 Y 3 R z L 0 F 1 d G 9 S Z W 1 v d m V k Q 2 9 s d W 1 u c z E u e 1 B y a W N l I C g k K S w z 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z Y W x l c 1 9 y Z X B y Z X N l b n R h d G l 2 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x Z D U x M D M 3 Y i 0 z N G Q 3 L T Q 2 M T g t Y j Z j Y y 0 4 Y z F j N D I x M m J l N T g i I C 8 + P E V u d H J 5 I F R 5 c G U 9 I k J 1 Z m Z l c k 5 l e H R S Z W Z y Z X N o I i B W Y W x 1 Z T 0 i b D E i I C 8 + P E V u d H J 5 I F R 5 c G U 9 I l J l c 3 V s d F R 5 c G U i I F Z h b H V l P S J z V G F i b G U i I C 8 + P E V u d H J 5 I F R 5 c G U 9 I k 5 h b W V V c G R h d G V k Q W Z 0 Z X J G a W x s I i B W Y W x 1 Z T 0 i b D A i I C 8 + P E V u d H J 5 I F R 5 c G U 9 I k Z p b G x U Y X J n Z X Q i I F Z h b H V l P S J z c 2 F s Z X N f c m V w c m V z Z W 5 0 Y X R p d m V 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I t M D h U M D U 6 M j g 6 M T A u N z I 5 M T Y z N 1 o i I C 8 + P E V u d H J 5 I F R 5 c G U 9 I k Z p b G x D b 2 x 1 b W 5 U e X B l c y I g V m F s d W U 9 I n N C Z 1 l E Q X c 9 P S I g L z 4 8 R W 5 0 c n k g V H l w Z T 0 i R m l s b E N v b H V t b k 5 h b W V z I i B W Y W x 1 Z T 0 i c 1 s m c X V v d D t T Y W x l c y B S Z X A m c X V v d D s s J n F 1 b 3 Q 7 U m V n a W 9 u J n F 1 b 3 Q 7 L C Z x d W 9 0 O 1 R v d G F s I F N h b G V z I C g k K S Z x d W 9 0 O y w m c X V v d D t U Y X J n Z X Q g K C Q 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F s Z X N f c m V w c m V z Z W 5 0 Y X R p d m V z L 0 F 1 d G 9 S Z W 1 v d m V k Q 2 9 s d W 1 u c z E u e 1 N h b G V z I F J l c C w w f S Z x d W 9 0 O y w m c X V v d D t T Z W N 0 a W 9 u M S 9 z Y W x l c 1 9 y Z X B y Z X N l b n R h d G l 2 Z X M v Q X V 0 b 1 J l b W 9 2 Z W R D b 2 x 1 b W 5 z M S 5 7 U m V n a W 9 u L D F 9 J n F 1 b 3 Q 7 L C Z x d W 9 0 O 1 N l Y 3 R p b 2 4 x L 3 N h b G V z X 3 J l c H J l c 2 V u d G F 0 a X Z l c y 9 B d X R v U m V t b 3 Z l Z E N v b H V t b n M x L n t U b 3 R h b C B T Y W x l c y A o J C k s M n 0 m c X V v d D s s J n F 1 b 3 Q 7 U 2 V j d G l v b j E v c 2 F s Z X N f c m V w c m V z Z W 5 0 Y X R p d m V z L 0 F 1 d G 9 S Z W 1 v d m V k Q 2 9 s d W 1 u c z E u e 1 R h c m d l d C A o J C k s M 3 0 m c X V v d D t d L C Z x d W 9 0 O 0 N v b H V t b k N v d W 5 0 J n F 1 b 3 Q 7 O j Q s J n F 1 b 3 Q 7 S 2 V 5 Q 2 9 s d W 1 u T m F t Z X M m c X V v d D s 6 W 1 0 s J n F 1 b 3 Q 7 Q 2 9 s d W 1 u S W R l b n R p d G l l c y Z x d W 9 0 O z p b J n F 1 b 3 Q 7 U 2 V j d G l v b j E v c 2 F s Z X N f c m V w c m V z Z W 5 0 Y X R p d m V z L 0 F 1 d G 9 S Z W 1 v d m V k Q 2 9 s d W 1 u c z E u e 1 N h b G V z I F J l c C w w f S Z x d W 9 0 O y w m c X V v d D t T Z W N 0 a W 9 u M S 9 z Y W x l c 1 9 y Z X B y Z X N l b n R h d G l 2 Z X M v Q X V 0 b 1 J l b W 9 2 Z W R D b 2 x 1 b W 5 z M S 5 7 U m V n a W 9 u L D F 9 J n F 1 b 3 Q 7 L C Z x d W 9 0 O 1 N l Y 3 R p b 2 4 x L 3 N h b G V z X 3 J l c H J l c 2 V u d G F 0 a X Z l c y 9 B d X R v U m V t b 3 Z l Z E N v b H V t b n M x L n t U b 3 R h b C B T Y W x l c y A o J C k s M n 0 m c X V v d D s s J n F 1 b 3 Q 7 U 2 V j d G l v b j E v c 2 F s Z X N f c m V w c m V z Z W 5 0 Y X R p d m V z L 0 F 1 d G 9 S Z W 1 v d m V k Q 2 9 s d W 1 u c z E u e 1 R h c m d l d C A o J C k s M 3 0 m c X V v d D t d L C Z x d W 9 0 O 1 J l b G F 0 a W 9 u c 2 h p c E l u Z m 8 m c X V v d D s 6 W 1 1 9 I i A v P j w v U 3 R h Y m x l R W 5 0 c m l l c z 4 8 L 0 l 0 Z W 0 + P E l 0 Z W 0 + P E l 0 Z W 1 M b 2 N h d G l v b j 4 8 S X R l b V R 5 c G U + R m 9 y b X V s Y T w v S X R l b V R 5 c G U + P E l 0 Z W 1 Q Y X R o P l N l Y 3 R p b 2 4 x L 3 N h b G V z X 3 J l c H J l c 2 V u d G F 0 a X Z l c y 9 T b 3 V y Y 2 U 8 L 0 l 0 Z W 1 Q Y X R o P j w v S X R l b U x v Y 2 F 0 a W 9 u P j x T d G F i b G V F b n R y a W V z I C 8 + P C 9 J d G V t P j x J d G V t P j x J d G V t T G 9 j Y X R p b 2 4 + P E l 0 Z W 1 U e X B l P k Z v c m 1 1 b G E 8 L 0 l 0 Z W 1 U e X B l P j x J d G V t U G F 0 a D 5 T Z W N 0 a W 9 u M S 9 z Y W x l c 1 9 y Z X B y Z X N l b n R h d G l 2 Z X M v U H J v b W 9 0 Z W Q l M j B I Z W F k Z X J z P C 9 J d G V t U G F 0 a D 4 8 L 0 l 0 Z W 1 M b 2 N h d G l v b j 4 8 U 3 R h Y m x l R W 5 0 c m l l c y A v P j w v S X R l b T 4 8 S X R l b T 4 8 S X R l b U x v Y 2 F 0 a W 9 u P j x J d G V t V H l w Z T 5 G b 3 J t d W x h P C 9 J d G V t V H l w Z T 4 8 S X R l b V B h d G g + U 2 V j d G l v b j E v c 2 F s Z X N f c m V w c m V z Z W 5 0 Y X R p d m V z L 0 N o Y W 5 n Z W Q l M j B U e X B l P C 9 J d G V t U G F 0 a D 4 8 L 0 l 0 Z W 1 M b 2 N h d G l v b j 4 8 U 3 R h Y m x l R W 5 0 c m l l c y A v P j w v S X R l b T 4 8 S X R l b T 4 8 S X R l b U x v Y 2 F 0 a W 9 u P j x J d G V t V H l w Z T 5 G b 3 J t d W x h P C 9 J d G V t V H l w Z T 4 8 S X R l b V B h d G g + U 2 V j d G l v b j E v c 2 F s Z X N f d H J h b n N h Y 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Y 2 Y m I 3 O D g t M m F l Z C 0 0 M W M x L W J j M T U t N T g z Y T I 5 Y z B i M 2 Q 2 I i A v P j x F b n R y e S B U e X B l P S J C d W Z m Z X J O Z X h 0 U m V m c m V z a C I g V m F s d W U 9 I m w x I i A v P j x F b n R y e S B U e X B l P S J S Z X N 1 b H R U e X B l I i B W Y W x 1 Z T 0 i c 1 R h Y m x l I i A v P j x F b n R y e S B U e X B l P S J O Y W 1 l V X B k Y X R l Z E F m d G V y R m l s b C I g V m F s d W U 9 I m w w I i A v P j x F b n R y e S B U e X B l P S J G a W x s V G F y Z 2 V 0 I i B W Y W x 1 Z T 0 i c 3 N h b G V z X 3 R y Y W 5 z Y W N 0 a W 9 u c y 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M i 0 w O F Q w N T o y O D o y N C 4 3 O T A 0 N j g 4 W i I g L z 4 8 R W 5 0 c n k g V H l w Z T 0 i R m l s b E N v b H V t b l R 5 c G V z I i B W Y W x 1 Z T 0 i c 0 J n a 0 d C Z 1 l H Q X d N R E J n P T 0 i I C 8 + P E V u d H J 5 I F R 5 c G U 9 I k Z p b G x D b 2 x 1 b W 5 O Y W 1 l c y I g V m F s d W U 9 I n N b J n F 1 b 3 Q 7 V H J h b n N h Y 3 R p b 2 4 g S U Q m c X V v d D s s J n F 1 b 3 Q 7 R G F 0 Z S Z x d W 9 0 O y w m c X V v d D t T Y W x l c y B S Z X A m c X V v d D s s J n F 1 b 3 Q 7 U m V n a W 9 u J n F 1 b 3 Q 7 L C Z x d W 9 0 O 1 B y b 2 R 1 Y 3 Q g S U Q m c X V v d D s s J n F 1 b 3 Q 7 U H J v Z H V j d C B D Y X R l Z 2 9 y e S Z x d W 9 0 O y w m c X V v d D t R d W F u d G l 0 e S Z x d W 9 0 O y w m c X V v d D t V b m l 0 I F B y a W N l J n F 1 b 3 Q 7 L C Z x d W 9 0 O 1 R v d G F s I F N h b G V z I C g k K S Z x d W 9 0 O y w m c X V v d D t D d X N 0 b 2 1 l c i B J R 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Y W x l c 1 9 0 c m F u c 2 F j d G l v b n M v Q X V 0 b 1 J l b W 9 2 Z W R D b 2 x 1 b W 5 z M S 5 7 V H J h b n N h Y 3 R p b 2 4 g S U Q s M H 0 m c X V v d D s s J n F 1 b 3 Q 7 U 2 V j d G l v b j E v c 2 F s Z X N f d H J h b n N h Y 3 R p b 2 5 z L 0 F 1 d G 9 S Z W 1 v d m V k Q 2 9 s d W 1 u c z E u e 0 R h d G U s M X 0 m c X V v d D s s J n F 1 b 3 Q 7 U 2 V j d G l v b j E v c 2 F s Z X N f d H J h b n N h Y 3 R p b 2 5 z L 0 F 1 d G 9 S Z W 1 v d m V k Q 2 9 s d W 1 u c z E u e 1 N h b G V z I F J l c C w y f S Z x d W 9 0 O y w m c X V v d D t T Z W N 0 a W 9 u M S 9 z Y W x l c 1 9 0 c m F u c 2 F j d G l v b n M v Q X V 0 b 1 J l b W 9 2 Z W R D b 2 x 1 b W 5 z M S 5 7 U m V n a W 9 u L D N 9 J n F 1 b 3 Q 7 L C Z x d W 9 0 O 1 N l Y 3 R p b 2 4 x L 3 N h b G V z X 3 R y Y W 5 z Y W N 0 a W 9 u c y 9 B d X R v U m V t b 3 Z l Z E N v b H V t b n M x L n t Q c m 9 k d W N 0 I E l E L D R 9 J n F 1 b 3 Q 7 L C Z x d W 9 0 O 1 N l Y 3 R p b 2 4 x L 3 N h b G V z X 3 R y Y W 5 z Y W N 0 a W 9 u c y 9 B d X R v U m V t b 3 Z l Z E N v b H V t b n M x L n t Q c m 9 k d W N 0 I E N h d G V n b 3 J 5 L D V 9 J n F 1 b 3 Q 7 L C Z x d W 9 0 O 1 N l Y 3 R p b 2 4 x L 3 N h b G V z X 3 R y Y W 5 z Y W N 0 a W 9 u c y 9 B d X R v U m V t b 3 Z l Z E N v b H V t b n M x L n t R d W F u d G l 0 e S w 2 f S Z x d W 9 0 O y w m c X V v d D t T Z W N 0 a W 9 u M S 9 z Y W x l c 1 9 0 c m F u c 2 F j d G l v b n M v Q X V 0 b 1 J l b W 9 2 Z W R D b 2 x 1 b W 5 z M S 5 7 V W 5 p d C B Q c m l j Z S w 3 f S Z x d W 9 0 O y w m c X V v d D t T Z W N 0 a W 9 u M S 9 z Y W x l c 1 9 0 c m F u c 2 F j d G l v b n M v Q X V 0 b 1 J l b W 9 2 Z W R D b 2 x 1 b W 5 z M S 5 7 V G 9 0 Y W w g U 2 F s Z X M g K C Q p L D h 9 J n F 1 b 3 Q 7 L C Z x d W 9 0 O 1 N l Y 3 R p b 2 4 x L 3 N h b G V z X 3 R y Y W 5 z Y W N 0 a W 9 u c y 9 B d X R v U m V t b 3 Z l Z E N v b H V t b n M x L n t D d X N 0 b 2 1 l c i B J R C w 5 f S Z x d W 9 0 O 1 0 s J n F 1 b 3 Q 7 Q 2 9 s d W 1 u Q 2 9 1 b n Q m c X V v d D s 6 M T A s J n F 1 b 3 Q 7 S 2 V 5 Q 2 9 s d W 1 u T m F t Z X M m c X V v d D s 6 W 1 0 s J n F 1 b 3 Q 7 Q 2 9 s d W 1 u S W R l b n R p d G l l c y Z x d W 9 0 O z p b J n F 1 b 3 Q 7 U 2 V j d G l v b j E v c 2 F s Z X N f d H J h b n N h Y 3 R p b 2 5 z L 0 F 1 d G 9 S Z W 1 v d m V k Q 2 9 s d W 1 u c z E u e 1 R y Y W 5 z Y W N 0 a W 9 u I E l E L D B 9 J n F 1 b 3 Q 7 L C Z x d W 9 0 O 1 N l Y 3 R p b 2 4 x L 3 N h b G V z X 3 R y Y W 5 z Y W N 0 a W 9 u c y 9 B d X R v U m V t b 3 Z l Z E N v b H V t b n M x L n t E Y X R l L D F 9 J n F 1 b 3 Q 7 L C Z x d W 9 0 O 1 N l Y 3 R p b 2 4 x L 3 N h b G V z X 3 R y Y W 5 z Y W N 0 a W 9 u c y 9 B d X R v U m V t b 3 Z l Z E N v b H V t b n M x L n t T Y W x l c y B S Z X A s M n 0 m c X V v d D s s J n F 1 b 3 Q 7 U 2 V j d G l v b j E v c 2 F s Z X N f d H J h b n N h Y 3 R p b 2 5 z L 0 F 1 d G 9 S Z W 1 v d m V k Q 2 9 s d W 1 u c z E u e 1 J l Z 2 l v b i w z f S Z x d W 9 0 O y w m c X V v d D t T Z W N 0 a W 9 u M S 9 z Y W x l c 1 9 0 c m F u c 2 F j d G l v b n M v Q X V 0 b 1 J l b W 9 2 Z W R D b 2 x 1 b W 5 z M S 5 7 U H J v Z H V j d C B J R C w 0 f S Z x d W 9 0 O y w m c X V v d D t T Z W N 0 a W 9 u M S 9 z Y W x l c 1 9 0 c m F u c 2 F j d G l v b n M v Q X V 0 b 1 J l b W 9 2 Z W R D b 2 x 1 b W 5 z M S 5 7 U H J v Z H V j d C B D Y X R l Z 2 9 y e S w 1 f S Z x d W 9 0 O y w m c X V v d D t T Z W N 0 a W 9 u M S 9 z Y W x l c 1 9 0 c m F u c 2 F j d G l v b n M v Q X V 0 b 1 J l b W 9 2 Z W R D b 2 x 1 b W 5 z M S 5 7 U X V h b n R p d H k s N n 0 m c X V v d D s s J n F 1 b 3 Q 7 U 2 V j d G l v b j E v c 2 F s Z X N f d H J h b n N h Y 3 R p b 2 5 z L 0 F 1 d G 9 S Z W 1 v d m V k Q 2 9 s d W 1 u c z E u e 1 V u a X Q g U H J p Y 2 U s N 3 0 m c X V v d D s s J n F 1 b 3 Q 7 U 2 V j d G l v b j E v c 2 F s Z X N f d H J h b n N h Y 3 R p b 2 5 z L 0 F 1 d G 9 S Z W 1 v d m V k Q 2 9 s d W 1 u c z E u e 1 R v d G F s I F N h b G V z I C g k K S w 4 f S Z x d W 9 0 O y w m c X V v d D t T Z W N 0 a W 9 u M S 9 z Y W x l c 1 9 0 c m F u c 2 F j d G l v b n M v Q X V 0 b 1 J l b W 9 2 Z W R D b 2 x 1 b W 5 z M S 5 7 Q 3 V z d G 9 t Z X I g S U Q s O X 0 m c X V v d D t d L C Z x d W 9 0 O 1 J l b G F 0 a W 9 u c 2 h p c E l u Z m 8 m c X V v d D s 6 W 1 1 9 I i A v P j w v U 3 R h Y m x l R W 5 0 c m l l c z 4 8 L 0 l 0 Z W 0 + P E l 0 Z W 0 + P E l 0 Z W 1 M b 2 N h d G l v b j 4 8 S X R l b V R 5 c G U + R m 9 y b X V s Y T w v S X R l b V R 5 c G U + P E l 0 Z W 1 Q Y X R o P l N l Y 3 R p b 2 4 x L 3 N h b G V z X 3 R y Y W 5 z Y W N 0 a W 9 u c y 9 T b 3 V y Y 2 U 8 L 0 l 0 Z W 1 Q Y X R o P j w v S X R l b U x v Y 2 F 0 a W 9 u P j x T d G F i b G V F b n R y a W V z I C 8 + P C 9 J d G V t P j x J d G V t P j x J d G V t T G 9 j Y X R p b 2 4 + P E l 0 Z W 1 U e X B l P k Z v c m 1 1 b G E 8 L 0 l 0 Z W 1 U e X B l P j x J d G V t U G F 0 a D 5 T Z W N 0 a W 9 u M S 9 z Y W x l c 1 9 0 c m F u c 2 F j d G l v b n M v U H J v b W 9 0 Z W Q l M j B I Z W F k Z X J z P C 9 J d G V t U G F 0 a D 4 8 L 0 l 0 Z W 1 M b 2 N h d G l v b j 4 8 U 3 R h Y m x l R W 5 0 c m l l c y A v P j w v S X R l b T 4 8 S X R l b T 4 8 S X R l b U x v Y 2 F 0 a W 9 u P j x J d G V t V H l w Z T 5 G b 3 J t d W x h P C 9 J d G V t V H l w Z T 4 8 S X R l b V B h d G g + U 2 V j d G l v b j E v c 2 F s Z X N f d H J h b n N h Y 3 R p b 2 5 z L 0 N o Y W 5 n Z W Q l M j B U e X B l P C 9 J d G V t U G F 0 a D 4 8 L 0 l 0 Z W 1 M b 2 N h d G l v b j 4 8 U 3 R h Y m x l R W 5 0 c m l l c y A v P j w v S X R l b T 4 8 L 0 l 0 Z W 1 z P j w v T G 9 j Y W x Q Y W N r Y W d l T W V 0 Y W R h d G F G a W x l P h Y A A A B Q S w U G A A A A A A A A A A A A A A A A A A A A A A A A J g E A A A E A A A D Q j J 3 f A R X R E Y x 6 A M B P w p f r A Q A A A C T m y N h 3 v V N F l Y 3 f Y r 4 R 1 z I A A A A A A g A A A A A A E G Y A A A A B A A A g A A A A C 0 p U 0 x H Y v V M C z 5 7 5 3 B E H O U w K u a O r 1 / w g i F B F q 9 L y n O 8 A A A A A D o A A A A A C A A A g A A A A A y 0 D p 7 t p I S 8 V + x F U u m N P J r 5 M c S L I 1 D w x g A y M F 1 X A 7 Z x Q A A A A n 4 c Z N w I 1 p g S Y L T Q / t M 5 V h y y D / n 9 0 4 A K p D V 9 r 0 5 j L M V q 5 U a R b v w t F 3 v a v S V B + m c 1 X P i e Q 9 b N x z U 9 U u j 3 Q W u S 4 e 5 o 8 3 m K s b c T I J P Y d D N 1 T Q m B A A A A A 9 G j i X F o 7 e s 7 i B s J V V d B v v 3 S F t V m Z u o t D 8 g F I o h r 1 w v 6 u j k e X V d d 5 3 q J 8 H n W f C R p 9 s g b R 2 1 X r U c C b E q 6 l 9 h x M D g = = < / D a t a M a s h u p > 
</file>

<file path=customXml/item3.xml>��< ? x m l   v e r s i o n = " 1 . 0 "   e n c o d i n g = " U T F - 1 6 " ? > < G e m i n i   x m l n s = " h t t p : / / g e m i n i / p i v o t c u s t o m i z a t i o n / T a b l e X M L _ s a l e s _ r e p r e s e n t a t i v e s " > < C u s t o m C o n t e n t > < ! [ C D A T A [ < T a b l e W i d g e t G r i d S e r i a l i z a t i o n   x m l n s : x s d = " h t t p : / / w w w . w 3 . o r g / 2 0 0 1 / X M L S c h e m a "   x m l n s : x s i = " h t t p : / / w w w . w 3 . o r g / 2 0 0 1 / X M L S c h e m a - i n s t a n c e " > < C o l u m n S u g g e s t e d T y p e   / > < C o l u m n F o r m a t   / > < C o l u m n A c c u r a c y   / > < C o l u m n C u r r e n c y S y m b o l   / > < C o l u m n P o s i t i v e P a t t e r n   / > < C o l u m n N e g a t i v e P a t t e r n   / > < C o l u m n W i d t h s > < i t e m > < k e y > < s t r i n g > S a l e s   R e p < / s t r i n g > < / k e y > < v a l u e > < i n t > 1 1 5 < / i n t > < / v a l u e > < / i t e m > < i t e m > < k e y > < s t r i n g > R e g i o n < / s t r i n g > < / k e y > < v a l u e > < i n t > 9 5 < / i n t > < / v a l u e > < / i t e m > < i t e m > < k e y > < s t r i n g > T o t a l   S a l e s   ( $ ) < / s t r i n g > < / k e y > < v a l u e > < i n t > 1 4 8 < / i n t > < / v a l u e > < / i t e m > < i t e m > < k e y > < s t r i n g > T a r g e t   ( $ ) < / s t r i n g > < / k e y > < v a l u e > < i n t > 1 1 7 < / i n t > < / v a l u e > < / i t e m > < / C o l u m n W i d t h s > < C o l u m n D i s p l a y I n d e x > < i t e m > < k e y > < s t r i n g > S a l e s   R e p < / s t r i n g > < / k e y > < v a l u e > < i n t > 0 < / i n t > < / v a l u e > < / i t e m > < i t e m > < k e y > < s t r i n g > R e g i o n < / s t r i n g > < / k e y > < v a l u e > < i n t > 1 < / i n t > < / v a l u e > < / i t e m > < i t e m > < k e y > < s t r i n g > T o t a l   S a l e s   ( $ ) < / s t r i n g > < / k e y > < v a l u e > < i n t > 2 < / i n t > < / v a l u e > < / i t e m > < i t e m > < k e y > < s t r i n g > T a r g e t   ( $ ) < / 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 C o l u m n s \ T o t a l   S a l e s   ( $ ) < / 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 s a l e s _ r e p r e s e n t a t i v e s 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 s a l e s _ r e p r e s e n t a t i v e s 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 C o l u m n s \ T o t a l   S a l e s   ( $ ) < / K e y > < / a : K e y > < a : V a l u e   i : t y p e = " T a b l e W i d g e t B a s e V i e w S t a t e " / > < / a : K e y V a l u e O f D i a g r a m O b j e c t K e y a n y T y p e z b w N T n L X > < a : K e y V a l u e O f D i a g r a m O b j e c t K e y a n y T y p e z b w N T n L X > < a : K e y > < K e y > C o l u m n s \ T a r g e t 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 C o l u m n s \ T o t a l   O r d e r s < / K e y > < / a : K e y > < a : V a l u e   i : t y p e = " T a b l e W i d g e t B a s e V i e w S t a t e " / > < / a : K e y V a l u e O f D i a g r a m O b j e c t K e y a n y T y p e z b w N T n L X > < a : K e y V a l u e O f D i a g r a m O b j e c t K e y a n y T y p e z b w N T n L X > < a : K e y > < K e y > C o l u m n s \ T o t a l   S p e n d   ( $ ) < / 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 R e g i o n < / s t r i n g > < / k e y > < v a l u e > < i n t > 9 5 < / i n t > < / v a l u e > < / i t e m > < i t e m > < k e y > < s t r i n g > T o t a l   O r d e r s < / s t r i n g > < / k e y > < v a l u e > < i n t > 1 3 7 < / i n t > < / v a l u e > < / i t e m > < i t e m > < k e y > < s t r i n g > T o t a l   S p e n d   ( $ ) < / s t r i n g > < / k e y > < v a l u e > < i n t > 1 5 7 < / i n t > < / v a l u e > < / i t e m > < / C o l u m n W i d t h s > < C o l u m n D i s p l a y I n d e x > < i t e m > < k e y > < s t r i n g > C u s t o m e r   I D < / s t r i n g > < / k e y > < v a l u e > < i n t > 0 < / i n t > < / v a l u e > < / i t e m > < i t e m > < k e y > < s t r i n g > C u s t o m e r   N a m e < / s t r i n g > < / k e y > < v a l u e > < i n t > 1 < / i n t > < / v a l u e > < / i t e m > < i t e m > < k e y > < s t r i n g > R e g i o n < / s t r i n g > < / k e y > < v a l u e > < i n t > 2 < / i n t > < / v a l u e > < / i t e m > < i t e m > < k e y > < s t r i n g > T o t a l   O r d e r s < / s t r i n g > < / k e y > < v a l u e > < i n t > 3 < / i n t > < / v a l u e > < / i t e m > < i t e m > < k e y > < s t r i n g > T o t a l   S p e n d   ( $ ) < / 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 s a l e s _ r e p r e s e n t a t i v e s 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 s a l e s _ r e p r e s e n t a t i v e s 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 R e p < / K e y > < / D i a g r a m O b j e c t K e y > < D i a g r a m O b j e c t K e y > < K e y > C o l u m n s \ R e g i o n < / K e y > < / D i a g r a m O b j e c t K e y > < D i a g r a m O b j e c t K e y > < K e y > C o l u m n s \ T o t a l   S a l e s   ( $ ) < / K e y > < / D i a g r a m O b j e c t K e y > < D i a g r a m O b j e c t K e y > < K e y > C o l u m n s \ T a r g e t 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 R e p < / 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 C o l u m n s \ T o t a l   S a l e s   ( $ ) < / K e y > < / a : K e y > < a : V a l u e   i : t y p e = " M e a s u r e G r i d N o d e V i e w S t a t e " > < C o l u m n > 2 < / C o l u m n > < L a y e d O u t > t r u e < / L a y e d O u t > < / a : V a l u e > < / a : K e y V a l u e O f D i a g r a m O b j e c t K e y a n y T y p e z b w N T n L X > < a : K e y V a l u e O f D i a g r a m O b j e c t K e y a n y T y p e z b w N T n L X > < a : K e y > < K e y > C o l u m n s \ T a r g e t   ( $ ) < / K e y > < / a : K e y > < a : V a l u e   i : t y p e = " M e a s u r e G r i d N o d e V i e w S t a t e " > < C o l u m n > 3 < / 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 C o l u m n s \ P r i c e 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K e y > < / a : K e y > < a : V a l u e   i : t y p e = " M e a s u r e G r i d N o d e V i e w S t a t e " > < C o l u m n > 3 < / C o l u m n > < L a y e d O u t > t r u e < / L a y e d O u t > < / a : V a l u e > < / a : K e y V a l u e O f D i a g r a m O b j e c t K e y a n y T y p e z b w N T n L X > < / V i e w S t a t e s > < / D i a g r a m M a n a g e r . S e r i a l i z a b l e D i a g r a m > < D i a g r a m M a n a g e r . S e r i a l i z a b l e D i a g r a m > < A d a p t e r   i : t y p e = " M e a s u r e D i a g r a m S a n d b o x A d a p t e r " > < T a b l e N a m e > s a l e s _ t r a n s a c t i o n s 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 C o l u m n s \ D a t e < / K e y > < / D i a g r a m O b j e c t K e y > < D i a g r a m O b j e c t K e y > < K e y > C o l u m n s \ S a l e s   R e p < / K e y > < / D i a g r a m O b j e c t K e y > < D i a g r a m O b j e c t K e y > < K e y > C o l u m n s \ R e g i o n < / K e y > < / D i a g r a m O b j e c t K e y > < D i a g r a m O b j e c t K e y > < K e y > C o l u m n s \ P r o d u c t   I D < / K e y > < / D i a g r a m O b j e c t K e y > < D i a g r a m O b j e c t K e y > < K e y > C o l u m n s \ P r o d u c t   C a t e g o r y < / K e y > < / D i a g r a m O b j e c t K e y > < D i a g r a m O b j e c t K e y > < K e y > C o l u m n s \ Q u a n t i t y < / K e y > < / D i a g r a m O b j e c t K e y > < D i a g r a m O b j e c t K e y > < K e y > C o l u m n s \ U n i t   P r i c e < / K e y > < / D i a g r a m O b j e c t K e y > < D i a g r a m O b j e c t K e y > < K e y > C o l u m n s \ T o t a l   S a l e s   ( $ ) < / K e y > < / D i a g r a m O b j e c t K e y > < D i a g r a m O b j e c t K e y > < K e y > C o l u m n s \ C u s t o m e r 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 C o l u m n s \ S a l e s   R e p < / 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 C o l u m n s \ P r o d u c t   I D < / 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 C o l u m n s \ T o t a l   S a l e s   ( $ ) < / K e y > < / a : K e y > < a : V a l u e   i : t y p e = " M e a s u r e G r i d N o d e V i e w S t a t e " > < C o l u m n > 8 < / C o l u m n > < L a y e d O u t > t r u e < / L a y e d O u t > < / a : V a l u e > < / a : K e y V a l u e O f D i a g r a m O b j e c t K e y a n y T y p e z b w N T n L X > < a : K e y V a l u e O f D i a g r a m O b j e c t K e y a n y T y p e z b w N T n L X > < a : K e y > < K e y > C o l u m n s \ C u s t o m e r   I D < / K e y > < / a : K e y > < a : V a l u e   i : t y p e = " M e a s u r e G r i d N o d e V i e w S t a t e " > < C o l u m n > 9 < / 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 C o l u m n s \ R e g i o n < / K e y > < / D i a g r a m O b j e c t K e y > < D i a g r a m O b j e c t K e y > < K e y > C o l u m n s \ T o t a l   O r d e r s < / K e y > < / D i a g r a m O b j e c t K e y > < D i a g r a m O b j e c t K e y > < K e y > C o l u m n s \ T o t a l   S p e n d   ( $ ) < / 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a : K e y V a l u e O f D i a g r a m O b j e c t K e y a n y T y p e z b w N T n L X > < a : K e y > < K e y > C o l u m n s \ T o t a l   O r d e r s < / K e y > < / a : K e y > < a : V a l u e   i : t y p e = " M e a s u r e G r i d N o d e V i e w S t a t e " > < C o l u m n > 3 < / C o l u m n > < L a y e d O u t > t r u e < / L a y e d O u t > < / a : V a l u e > < / a : K e y V a l u e O f D i a g r a m O b j e c t K e y a n y T y p e z b w N T n L X > < a : K e y V a l u e O f D i a g r a m O b j e c t K e y a n y T y p e z b w N T n L X > < a : K e y > < K e y > C o l u m n s \ T o t a l   S p e n d   ( $ ) < / 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 T a g s \ T a b l e s \ & l t ; T a b l e s \ s a l e s _ t r a n s a c t i o n s & g t ; < / K e y > < / D i a g r a m O b j e c t K e y > < D i a g r a m O b j e c t K e y > < K e y > D y n a m i c   T a g s \ T a b l e s \ & l t ; T a b l e s \ s a l e s _ r e p r e s e n t a t i v e s & g t ; < / K e y > < / D i a g r a m O b j e c t K e y > < D i a g r a m O b j e c t K e y > < K e y > D y n a m i c   T a g s \ T a b l e s \ & l t ; T a b l e s \ p r o d u c t s & g t ; < / K e y > < / D i a g r a m O b j e c t K e y > < D i a g r a m O b j e c t K e y > < K e y > D y n a m i c   T a g s \ T a b l e s \ & l t ; T a b l e s \ c u s t o m e r s & g t ; < / K e y > < / D i a g r a m O b j e c t K e y > < D i a g r a m O b j e c t K e y > < K e y > T a b l e s \ s a l e s _ t r a n s a c t i o n s < / K e y > < / D i a g r a m O b j e c t K e y > < D i a g r a m O b j e c t K e y > < K e y > T a b l e s \ s a l e s _ t r a n s a c t i o n s \ C o l u m n s \ T r a n s a c t i o n   I D < / K e y > < / D i a g r a m O b j e c t K e y > < D i a g r a m O b j e c t K e y > < K e y > T a b l e s \ s a l e s _ t r a n s a c t i o n s \ C o l u m n s \ D a t e < / K e y > < / D i a g r a m O b j e c t K e y > < D i a g r a m O b j e c t K e y > < K e y > T a b l e s \ s a l e s _ t r a n s a c t i o n s \ C o l u m n s \ S a l e s   R e p < / K e y > < / D i a g r a m O b j e c t K e y > < D i a g r a m O b j e c t K e y > < K e y > T a b l e s \ s a l e s _ t r a n s a c t i o n s \ C o l u m n s \ R e g i o n < / K e y > < / D i a g r a m O b j e c t K e y > < D i a g r a m O b j e c t K e y > < K e y > T a b l e s \ s a l e s _ t r a n s a c t i o n s \ C o l u m n s \ P r o d u c t   I D < / K e y > < / D i a g r a m O b j e c t K e y > < D i a g r a m O b j e c t K e y > < K e y > T a b l e s \ s a l e s _ t r a n s a c t i o n s \ C o l u m n s \ P r o d u c t   C a t e g o r y < / K e y > < / D i a g r a m O b j e c t K e y > < D i a g r a m O b j e c t K e y > < K e y > T a b l e s \ s a l e s _ t r a n s a c t i o n s \ C o l u m n s \ Q u a n t i t y < / K e y > < / D i a g r a m O b j e c t K e y > < D i a g r a m O b j e c t K e y > < K e y > T a b l e s \ s a l e s _ t r a n s a c t i o n s \ C o l u m n s \ U n i t   P r i c e < / K e y > < / D i a g r a m O b j e c t K e y > < D i a g r a m O b j e c t K e y > < K e y > T a b l e s \ s a l e s _ t r a n s a c t i o n s \ C o l u m n s \ T o t a l   S a l e s   ( $ ) < / K e y > < / D i a g r a m O b j e c t K e y > < D i a g r a m O b j e c t K e y > < K e y > T a b l e s \ s a l e s _ t r a n s a c t i o n s \ C o l u m n s \ C u s t o m e r   I D < / K e y > < / D i a g r a m O b j e c t K e y > < D i a g r a m O b j e c t K e y > < K e y > T a b l e s \ s a l e s _ t r a n s a c t i o n s \ M e a s u r e s \ C o u n t   o f   T r a n s a c t i o n   I D < / K e y > < / D i a g r a m O b j e c t K e y > < D i a g r a m O b j e c t K e y > < K e y > T a b l e s \ s a l e s _ t r a n s a c t i o n s \ C o u n t   o f   T r a n s a c t i o n   I D \ A d d i t i o n a l   I n f o \ I m p l i c i t   M e a s u r e < / K e y > < / D i a g r a m O b j e c t K e y > < D i a g r a m O b j e c t K e y > < K e y > T a b l e s \ s a l e s _ r e p r e s e n t a t i v e s < / K e y > < / D i a g r a m O b j e c t K e y > < D i a g r a m O b j e c t K e y > < K e y > T a b l e s \ s a l e s _ r e p r e s e n t a t i v e s \ C o l u m n s \ S a l e s   R e p < / K e y > < / D i a g r a m O b j e c t K e y > < D i a g r a m O b j e c t K e y > < K e y > T a b l e s \ s a l e s _ r e p r e s e n t a t i v e s \ C o l u m n s \ R e g i o n < / K e y > < / D i a g r a m O b j e c t K e y > < D i a g r a m O b j e c t K e y > < K e y > T a b l e s \ s a l e s _ r e p r e s e n t a t i v e s \ C o l u m n s \ T o t a l   S a l e s   ( $ ) < / K e y > < / D i a g r a m O b j e c t K e y > < D i a g r a m O b j e c t K e y > < K e y > T a b l e s \ s a l e s _ r e p r e s e n t a t i v e s \ C o l u m n s \ T a r g e t   ( $ ) < / K e y > < / D i a g r a m O b j e c t K e y > < D i a g r a m O b j e c t K e y > < K e y > T a b l e s \ s a l e s _ r e p r e s e n t a t i v e s \ M e a s u r e s \ S u m   o f   T o t a l   S a l e s   ( $ ) < / K e y > < / D i a g r a m O b j e c t K e y > < D i a g r a m O b j e c t K e y > < K e y > T a b l e s \ s a l e s _ r e p r e s e n t a t i v e s \ S u m   o f   T o t a l   S a l e s   ( $ ) \ A d d i t i o n a l   I n f o \ I m p l i c i t   M e a s u r e < / K e y > < / D i a g r a m O b j e c t K e y > < D i a g r a m O b j e c t K e y > < K e y > T a b l e s \ p r o d u c t s < / K e y > < / D i a g r a m O b j e c t K e y > < D i a g r a m O b j e c t K e y > < K e y > T a b l e s \ p r o d u c t s \ C o l u m n s \ P r o d u c t   I D < / K e y > < / D i a g r a m O b j e c t K e y > < D i a g r a m O b j e c t K e y > < K e y > T a b l e s \ p r o d u c t s \ C o l u m n s \ P r o d u c t   N a m e < / K e y > < / D i a g r a m O b j e c t K e y > < D i a g r a m O b j e c t K e y > < K e y > T a b l e s \ p r o d u c t s \ C o l u m n s \ C a t e g o r y < / K e y > < / D i a g r a m O b j e c t K e y > < D i a g r a m O b j e c t K e y > < K e y > T a b l e s \ p r o d u c t s \ C o l u m n s \ P r i c e   ( $ ) < / K e y > < / D i a g r a m O b j e c t K e y > < D i a g r a m O b j e c t K e y > < K e y > T a b l e s \ c u s t o m e r s < / K e y > < / D i a g r a m O b j e c t K e y > < D i a g r a m O b j e c t K e y > < K e y > T a b l e s \ c u s t o m e r s \ C o l u m n s \ C u s t o m e r   I D < / K e y > < / D i a g r a m O b j e c t K e y > < D i a g r a m O b j e c t K e y > < K e y > T a b l e s \ c u s t o m e r s \ C o l u m n s \ C u s t o m e r   N a m e < / K e y > < / D i a g r a m O b j e c t K e y > < D i a g r a m O b j e c t K e y > < K e y > T a b l e s \ c u s t o m e r s \ C o l u m n s \ R e g i o n < / K e y > < / D i a g r a m O b j e c t K e y > < D i a g r a m O b j e c t K e y > < K e y > T a b l e s \ c u s t o m e r s \ C o l u m n s \ T o t a l   O r d e r s < / K e y > < / D i a g r a m O b j e c t K e y > < D i a g r a m O b j e c t K e y > < K e y > T a b l e s \ c u s t o m e r s \ C o l u m n s \ T o t a l   S p e n d   ( $ ) < / K e y > < / D i a g r a m O b j e c t K e y > < D i a g r a m O b j e c t K e y > < K e y > R e l a t i o n s h i p s \ & l t ; T a b l e s \ s a l e s _ t r a n s a c t i o n s \ C o l u m n s \ S a l e s   R e p & g t ; - & l t ; T a b l e s \ s a l e s _ r e p r e s e n t a t i v e s \ C o l u m n s \ S a l e s   R e p & g t ; < / K e y > < / D i a g r a m O b j e c t K e y > < D i a g r a m O b j e c t K e y > < K e y > R e l a t i o n s h i p s \ & l t ; T a b l e s \ s a l e s _ t r a n s a c t i o n s \ C o l u m n s \ S a l e s   R e p & g t ; - & l t ; T a b l e s \ s a l e s _ r e p r e s e n t a t i v e s \ C o l u m n s \ S a l e s   R e p & g t ; \ F K < / K e y > < / D i a g r a m O b j e c t K e y > < D i a g r a m O b j e c t K e y > < K e y > R e l a t i o n s h i p s \ & l t ; T a b l e s \ s a l e s _ t r a n s a c t i o n s \ C o l u m n s \ S a l e s   R e p & g t ; - & l t ; T a b l e s \ s a l e s _ r e p r e s e n t a t i v e s \ C o l u m n s \ S a l e s   R e p & g t ; \ P K < / K e y > < / D i a g r a m O b j e c t K e y > < D i a g r a m O b j e c t K e y > < K e y > R e l a t i o n s h i p s \ & l t ; T a b l e s \ s a l e s _ t r a n s a c t i o n s \ C o l u m n s \ S a l e s   R e p & g t ; - & l t ; T a b l e s \ s a l e s _ r e p r e s e n t a t i v e s \ C o l u m n s \ S a l e s   R e p & g t ; \ C r o s s F i l t e r < / K e y > < / D i a g r a m O b j e c t K e y > < D i a g r a m O b j e c t K e y > < K e y > R e l a t i o n s h i p s \ & l t ; T a b l e s \ s a l e s _ t r a n s a c t i o n s \ C o l u m n s \ P r o d u c t   I D & g t ; - & l t ; T a b l e s \ p r o d u c t s \ C o l u m n s \ P r o d u c t   I D & g t ; < / K e y > < / D i a g r a m O b j e c t K e y > < D i a g r a m O b j e c t K e y > < K e y > R e l a t i o n s h i p s \ & l t ; T a b l e s \ s a l e s _ t r a n s a c t i o n s \ C o l u m n s \ P r o d u c t   I D & g t ; - & l t ; T a b l e s \ p r o d u c t s \ C o l u m n s \ P r o d u c t   I D & g t ; \ F K < / K e y > < / D i a g r a m O b j e c t K e y > < D i a g r a m O b j e c t K e y > < K e y > R e l a t i o n s h i p s \ & l t ; T a b l e s \ s a l e s _ t r a n s a c t i o n s \ C o l u m n s \ P r o d u c t   I D & g t ; - & l t ; T a b l e s \ p r o d u c t s \ C o l u m n s \ P r o d u c t   I D & g t ; \ P K < / K e y > < / D i a g r a m O b j e c t K e y > < D i a g r a m O b j e c t K e y > < K e y > R e l a t i o n s h i p s \ & l t ; T a b l e s \ s a l e s _ t r a n s a c t i o n s \ C o l u m n s \ P r o d u c t   I D & g t ; - & l t ; T a b l e s \ p r o d u c t s \ C o l u m n s \ P r o d u c t   I D & g t ; \ C r o s s F i l t e r < / K e y > < / D i a g r a m O b j e c t K e y > < D i a g r a m O b j e c t K e y > < K e y > R e l a t i o n s h i p s \ & l t ; T a b l e s \ s a l e s _ t r a n s a c t i o n s \ C o l u m n s \ C u s t o m e r   I D & g t ; - & l t ; T a b l e s \ c u s t o m e r s \ C o l u m n s \ C u s t o m e r   I D & g t ; < / K e y > < / D i a g r a m O b j e c t K e y > < D i a g r a m O b j e c t K e y > < K e y > R e l a t i o n s h i p s \ & l t ; T a b l e s \ s a l e s _ t r a n s a c t i o n s \ C o l u m n s \ C u s t o m e r   I D & g t ; - & l t ; T a b l e s \ c u s t o m e r s \ C o l u m n s \ C u s t o m e r   I D & g t ; \ F K < / K e y > < / D i a g r a m O b j e c t K e y > < D i a g r a m O b j e c t K e y > < K e y > R e l a t i o n s h i p s \ & l t ; T a b l e s \ s a l e s _ t r a n s a c t i o n s \ C o l u m n s \ C u s t o m e r   I D & g t ; - & l t ; T a b l e s \ c u s t o m e r s \ C o l u m n s \ C u s t o m e r   I D & g t ; \ P K < / K e y > < / D i a g r a m O b j e c t K e y > < D i a g r a m O b j e c t K e y > < K e y > R e l a t i o n s h i p s \ & l t ; T a b l e s \ s a l e s _ t r a n s a c t i o n s \ C o l u m n s \ C u s t o m e r   I D & g t ; - & l t ; T a b l e s \ c u s t o m e r s \ C o l u m n s \ C u s t o m e r   I D & g t ; \ C r o s s F i l t e r < / K e y > < / D i a g r a m O b j e c t K e y > < / A l l K e y s > < S e l e c t e d K e y s > < D i a g r a m O b j e c t K e y > < K e y > R e l a t i o n s h i p s \ & l t ; T a b l e s \ s a l e s _ t r a n s a c t i o n s \ C o l u m n s \ C u s t o m e r   I D & g t ; - & l t ; T a b l e s \ c u s t o m e r s \ C o l u m n s \ C u s t o m e r 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 T a g s \ T a b l e s \ & l t ; T a b l e s \ s a l e s _ t r a n s a c t i o n s & g t ; < / K e y > < / a : K e y > < a : V a l u e   i : t y p e = " D i a g r a m D i s p l a y T a g V i e w S t a t e " > < I s N o t F i l t e r e d O u t > t r u e < / I s N o t F i l t e r e d O u t > < / a : V a l u e > < / a : K e y V a l u e O f D i a g r a m O b j e c t K e y a n y T y p e z b w N T n L X > < a : K e y V a l u e O f D i a g r a m O b j e c t K e y a n y T y p e z b w N T n L X > < a : K e y > < K e y > D y n a m i c   T a g s \ T a b l e s \ & l t ; T a b l e s \ s a l e s _ r e p r e s e n t a t i v e s & g t ; 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 T a b l e s \ s a l e s _ t r a n s a c t i o n s < / K e y > < / a : K e y > < a : V a l u e   i : t y p e = " D i a g r a m D i s p l a y N o d e V i e w S t a t e " > < H e i g h t > 3 5 9 . 6 < / H e i g h t > < I s E x p a n d e d > t r u e < / I s E x p a n d e d > < L a y e d O u t > t r u e < / L a y e d O u t > < W i d t h > 2 0 0 < / W i d t h > < / a : V a l u e > < / a : K e y V a l u e O f D i a g r a m O b j e c t K e y a n y T y p e z b w N T n L X > < a : K e y V a l u e O f D i a g r a m O b j e c t K e y a n y T y p e z b w N T n L X > < a : K e y > < K e y > T a b l e s \ s a l e s _ t r a n s a c t i o n s \ C o l u m n s \ T r a n s a c t i o n   I D < / K e y > < / a : K e y > < a : V a l u e   i : t y p e = " D i a g r a m D i s p l a y N o d e V i e w S t a t e " > < H e i g h t > 1 5 0 < / H e i g h t > < I s E x p a n d e d > t r u e < / I s E x p a n d e d > < W i d t h > 2 0 0 < / W i d t h > < / a : V a l u e > < / a : K e y V a l u e O f D i a g r a m O b j e c t K e y a n y T y p e z b w N T n L X > < a : K e y V a l u e O f D i a g r a m O b j e c t K e y a n y T y p e z b w N T n L X > < a : K e y > < K e y > T a b l e s \ s a l e s _ t r a n s a c t i o n s \ C o l u m n s \ D a t e < / K e y > < / a : K e y > < a : V a l u e   i : t y p e = " D i a g r a m D i s p l a y N o d e V i e w S t a t e " > < H e i g h t > 1 5 0 < / H e i g h t > < I s E x p a n d e d > t r u e < / I s E x p a n d e d > < W i d t h > 2 0 0 < / W i d t h > < / a : V a l u e > < / a : K e y V a l u e O f D i a g r a m O b j e c t K e y a n y T y p e z b w N T n L X > < a : K e y V a l u e O f D i a g r a m O b j e c t K e y a n y T y p e z b w N T n L X > < a : K e y > < K e y > T a b l e s \ s a l e s _ t r a n s a c t i o n s \ C o l u m n s \ S a l e s   R e p < / K e y > < / a : K e y > < a : V a l u e   i : t y p e = " D i a g r a m D i s p l a y N o d e V i e w S t a t e " > < H e i g h t > 1 5 0 < / H e i g h t > < I s E x p a n d e d > t r u e < / I s E x p a n d e d > < W i d t h > 2 0 0 < / W i d t h > < / a : V a l u e > < / a : K e y V a l u e O f D i a g r a m O b j e c t K e y a n y T y p e z b w N T n L X > < a : K e y V a l u e O f D i a g r a m O b j e c t K e y a n y T y p e z b w N T n L X > < a : K e y > < K e y > T a b l e s \ s a l e s _ t r a n s a c t i o n s \ C o l u m n s \ R e g i o n < / K e y > < / a : K e y > < a : V a l u e   i : t y p e = " D i a g r a m D i s p l a y N o d e V i e w S t a t e " > < H e i g h t > 1 5 0 < / H e i g h t > < I s E x p a n d e d > t r u e < / I s E x p a n d e d > < W i d t h > 2 0 0 < / W i d t h > < / a : V a l u e > < / a : K e y V a l u e O f D i a g r a m O b j e c t K e y a n y T y p e z b w N T n L X > < a : K e y V a l u e O f D i a g r a m O b j e c t K e y a n y T y p e z b w N T n L X > < a : K e y > < K e y > T a b l e s \ s a l e s _ t r a n s a c t i o n s \ C o l u m n s \ P r o d u c t   I D < / K e y > < / a : K e y > < a : V a l u e   i : t y p e = " D i a g r a m D i s p l a y N o d e V i e w S t a t e " > < H e i g h t > 1 5 0 < / H e i g h t > < I s E x p a n d e d > t r u e < / I s E x p a n d e d > < W i d t h > 2 0 0 < / W i d t h > < / a : V a l u e > < / a : K e y V a l u e O f D i a g r a m O b j e c t K e y a n y T y p e z b w N T n L X > < a : K e y V a l u e O f D i a g r a m O b j e c t K e y a n y T y p e z b w N T n L X > < a : K e y > < K e y > T a b l e s \ s a l e s _ t r a n s a c t i o n s \ C o l u m n s \ P r o d u c t   C a t e g o r y < / K e y > < / a : K e y > < a : V a l u e   i : t y p e = " D i a g r a m D i s p l a y N o d e V i e w S t a t e " > < H e i g h t > 1 5 0 < / H e i g h t > < I s E x p a n d e d > t r u e < / I s E x p a n d e d > < W i d t h > 2 0 0 < / W i d t h > < / a : V a l u e > < / a : K e y V a l u e O f D i a g r a m O b j e c t K e y a n y T y p e z b w N T n L X > < a : K e y V a l u e O f D i a g r a m O b j e c t K e y a n y T y p e z b w N T n L X > < a : K e y > < K e y > T a b l e s \ s a l e s _ t r a n s a c t i o n s \ C o l u m n s \ Q u a n t i t y < / K e y > < / a : K e y > < a : V a l u e   i : t y p e = " D i a g r a m D i s p l a y N o d e V i e w S t a t e " > < H e i g h t > 1 5 0 < / H e i g h t > < I s E x p a n d e d > t r u e < / I s E x p a n d e d > < W i d t h > 2 0 0 < / W i d t h > < / a : V a l u e > < / a : K e y V a l u e O f D i a g r a m O b j e c t K e y a n y T y p e z b w N T n L X > < a : K e y V a l u e O f D i a g r a m O b j e c t K e y a n y T y p e z b w N T n L X > < a : K e y > < K e y > T a b l e s \ s a l e s _ t r a n s a c t i o n s \ C o l u m n s \ U n i t   P r i c e < / K e y > < / a : K e y > < a : V a l u e   i : t y p e = " D i a g r a m D i s p l a y N o d e V i e w S t a t e " > < H e i g h t > 1 5 0 < / H e i g h t > < I s E x p a n d e d > t r u e < / I s E x p a n d e d > < W i d t h > 2 0 0 < / W i d t h > < / a : V a l u e > < / a : K e y V a l u e O f D i a g r a m O b j e c t K e y a n y T y p e z b w N T n L X > < a : K e y V a l u e O f D i a g r a m O b j e c t K e y a n y T y p e z b w N T n L X > < a : K e y > < K e y > T a b l e s \ s a l e s _ t r a n s a c t i o n s \ C o l u m n s \ T o t a l   S a l e s   ( $ ) < / K e y > < / a : K e y > < a : V a l u e   i : t y p e = " D i a g r a m D i s p l a y N o d e V i e w S t a t e " > < H e i g h t > 1 5 0 < / H e i g h t > < I s E x p a n d e d > t r u e < / I s E x p a n d e d > < W i d t h > 2 0 0 < / W i d t h > < / a : V a l u e > < / a : K e y V a l u e O f D i a g r a m O b j e c t K e y a n y T y p e z b w N T n L X > < a : K e y V a l u e O f D i a g r a m O b j e c t K e y a n y T y p e z b w N T n L X > < a : K e y > < K e y > T a b l e s \ s a l e s _ t r a n s a c t i o n s \ C o l u m n s \ C u s t o m e r   I D < / K e y > < / a : K e y > < a : V a l u e   i : t y p e = " D i a g r a m D i s p l a y N o d e V i e w S t a t e " > < H e i g h t > 1 5 0 < / H e i g h t > < I s E x p a n d e d > t r u e < / I s E x p a n d e d > < W i d t h > 2 0 0 < / W i d t h > < / a : V a l u e > < / a : K e y V a l u e O f D i a g r a m O b j e c t K e y a n y T y p e z b w N T n L X > < a : K e y V a l u e O f D i a g r a m O b j e c t K e y a n y T y p e z b w N T n L X > < a : K e y > < K e y > T a b l e s \ s a l e s _ t r a n s a c t i o n s \ M e a s u r e s \ C o u n t   o f   T r a n s a c t i o n   I D < / K e y > < / a : K e y > < a : V a l u e   i : t y p e = " D i a g r a m D i s p l a y N o d e V i e w S t a t e " > < H e i g h t > 1 5 0 < / H e i g h t > < I s E x p a n d e d > t r u e < / I s E x p a n d e d > < W i d t h > 2 0 0 < / W i d t h > < / a : V a l u e > < / a : K e y V a l u e O f D i a g r a m O b j e c t K e y a n y T y p e z b w N T n L X > < a : K e y V a l u e O f D i a g r a m O b j e c t K e y a n y T y p e z b w N T n L X > < a : K e y > < K e y > T a b l e s \ s a l e s _ t r a n s a c t i o n s \ C o u n t   o f   T r a n s a c t i o n   I D \ A d d i t i o n a l   I n f o \ I m p l i c i t   M e a s u r e < / K e y > < / a : K e y > < a : V a l u e   i : t y p e = " D i a g r a m D i s p l a y V i e w S t a t e I D i a g r a m T a g A d d i t i o n a l I n f o " / > < / a : K e y V a l u e O f D i a g r a m O b j e c t K e y a n y T y p e z b w N T n L X > < a : K e y V a l u e O f D i a g r a m O b j e c t K e y a n y T y p e z b w N T n L X > < a : K e y > < K e y > T a b l e s \ s a l e s _ r e p r e s e n t a t i v e s < / K e y > < / a : K e y > < a : V a l u e   i : t y p e = " D i a g r a m D i s p l a y N o d e V i e w S t a t e " > < H e i g h t > 1 5 0 < / H e i g h t > < I s E x p a n d e d > t r u e < / I s E x p a n d e d > < L a y e d O u t > t r u e < / L a y e d O u t > < L e f t > 3 2 9 . 9 0 3 8 1 0 5 6 7 6 6 5 8 < / L e f t > < T a b I n d e x > 1 < / T a b I n d e x > < W i d t h > 2 5 6 < / W i d t h > < / a : V a l u e > < / a : K e y V a l u e O f D i a g r a m O b j e c t K e y a n y T y p e z b w N T n L X > < a : K e y V a l u e O f D i a g r a m O b j e c t K e y a n y T y p e z b w N T n L X > < a : K e y > < K e y > T a b l e s \ s a l e s _ r e p r e s e n t a t i v e s \ C o l u m n s \ S a l e s   R e p < / K e y > < / a : K e y > < a : V a l u e   i : t y p e = " D i a g r a m D i s p l a y N o d e V i e w S t a t e " > < H e i g h t > 1 5 0 < / H e i g h t > < I s E x p a n d e d > t r u e < / I s E x p a n d e d > < W i d t h > 2 0 0 < / W i d t h > < / a : V a l u e > < / a : K e y V a l u e O f D i a g r a m O b j e c t K e y a n y T y p e z b w N T n L X > < a : K e y V a l u e O f D i a g r a m O b j e c t K e y a n y T y p e z b w N T n L X > < a : K e y > < K e y > T a b l e s \ s a l e s _ r e p r e s e n t a t i v e s \ C o l u m n s \ R e g i o n < / K e y > < / a : K e y > < a : V a l u e   i : t y p e = " D i a g r a m D i s p l a y N o d e V i e w S t a t e " > < H e i g h t > 1 5 0 < / H e i g h t > < I s E x p a n d e d > t r u e < / I s E x p a n d e d > < W i d t h > 2 0 0 < / W i d t h > < / a : V a l u e > < / a : K e y V a l u e O f D i a g r a m O b j e c t K e y a n y T y p e z b w N T n L X > < a : K e y V a l u e O f D i a g r a m O b j e c t K e y a n y T y p e z b w N T n L X > < a : K e y > < K e y > T a b l e s \ s a l e s _ r e p r e s e n t a t i v e s \ C o l u m n s \ T o t a l   S a l e s   ( $ ) < / K e y > < / a : K e y > < a : V a l u e   i : t y p e = " D i a g r a m D i s p l a y N o d e V i e w S t a t e " > < H e i g h t > 1 5 0 < / H e i g h t > < I s E x p a n d e d > t r u e < / I s E x p a n d e d > < W i d t h > 2 0 0 < / W i d t h > < / a : V a l u e > < / a : K e y V a l u e O f D i a g r a m O b j e c t K e y a n y T y p e z b w N T n L X > < a : K e y V a l u e O f D i a g r a m O b j e c t K e y a n y T y p e z b w N T n L X > < a : K e y > < K e y > T a b l e s \ s a l e s _ r e p r e s e n t a t i v e s \ C o l u m n s \ T a r g e t   ( $ ) < / K e y > < / a : K e y > < a : V a l u e   i : t y p e = " D i a g r a m D i s p l a y N o d e V i e w S t a t e " > < H e i g h t > 1 5 0 < / H e i g h t > < I s E x p a n d e d > t r u e < / I s E x p a n d e d > < W i d t h > 2 0 0 < / W i d t h > < / a : V a l u e > < / a : K e y V a l u e O f D i a g r a m O b j e c t K e y a n y T y p e z b w N T n L X > < a : K e y V a l u e O f D i a g r a m O b j e c t K e y a n y T y p e z b w N T n L X > < a : K e y > < K e y > T a b l e s \ s a l e s _ r e p r e s e n t a t i v e s \ M e a s u r e s \ S u m   o f   T o t a l   S a l e s   ( $ ) < / K e y > < / a : K e y > < a : V a l u e   i : t y p e = " D i a g r a m D i s p l a y N o d e V i e w S t a t e " > < H e i g h t > 1 5 0 < / H e i g h t > < I s E x p a n d e d > t r u e < / I s E x p a n d e d > < W i d t h > 2 0 0 < / W i d t h > < / a : V a l u e > < / a : K e y V a l u e O f D i a g r a m O b j e c t K e y a n y T y p e z b w N T n L X > < a : K e y V a l u e O f D i a g r a m O b j e c t K e y a n y T y p e z b w N T n L X > < a : K e y > < K e y > T a b l e s \ s a l e s _ r e p r e s e n t a t i v e s \ S u m   o f   T o t a l   S a l e s   ( $ ) \ A d d i t i o n a l 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K e y > < / a : K e y > < a : V a l u e   i : t y p e = " D i a g r a m D i s p l a y N o d e V i e w S t a t e " > < H e i g h t > 1 5 0 < / H e i g h t > < I s E x p a n d e d > t r u e < / I s E x p a n d e d > < W i d t h > 2 0 0 < / W i d t h > < / a : V a l u e > < / a : K e y V a l u e O f D i a g r a m O b j e c t K e y a n y T y p e z b w N T n L X > < a : K e y V a l u e O f D i a g r a m O b j e c t K e y a n y T y p e z b w N T n L X > < a : K e y > < K e y > T a b l e s \ c u s t o m e r s < / K e y > < / a : K e y > < a : V a l u e   i : t y p e = " D i a g r a m D i s p l a y N o d e V i e w S t a t e " > < H e i g h t > 2 1 7 . 2 < / H e i g h t > < I s E x p a n d e d > t r u e < / I s E x p a n d e d > < L a y e d O u t > t r u e < / L a y e d O u t > < L e f t > 9 8 9 . 7 1 1 4 3 1 7 0 2 9 9 7 2 9 < / L e f t > < T a b I n d e x > 3 < / 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 T a b l e s \ c u s t o m e r s \ C o l u m n s \ R e g i o n < / K e y > < / a : K e y > < a : V a l u e   i : t y p e = " D i a g r a m D i s p l a y N o d e V i e w S t a t e " > < H e i g h t > 1 5 0 < / H e i g h t > < I s E x p a n d e d > t r u e < / I s E x p a n d e d > < W i d t h > 2 0 0 < / W i d t h > < / a : V a l u e > < / a : K e y V a l u e O f D i a g r a m O b j e c t K e y a n y T y p e z b w N T n L X > < a : K e y V a l u e O f D i a g r a m O b j e c t K e y a n y T y p e z b w N T n L X > < a : K e y > < K e y > T a b l e s \ c u s t o m e r s \ C o l u m n s \ T o t a l   O r d e r s < / K e y > < / a : K e y > < a : V a l u e   i : t y p e = " D i a g r a m D i s p l a y N o d e V i e w S t a t e " > < H e i g h t > 1 5 0 < / H e i g h t > < I s E x p a n d e d > t r u e < / I s E x p a n d e d > < W i d t h > 2 0 0 < / W i d t h > < / a : V a l u e > < / a : K e y V a l u e O f D i a g r a m O b j e c t K e y a n y T y p e z b w N T n L X > < a : K e y V a l u e O f D i a g r a m O b j e c t K e y a n y T y p e z b w N T n L X > < a : K e y > < K e y > T a b l e s \ c u s t o m e r s \ C o l u m n s \ T o t a l   S p e n d   ( $ ) < / K e y > < / a : K e y > < a : V a l u e   i : t y p e = " D i a g r a m D i s p l a y N o d e V i e w S t a t e " > < H e i g h t > 1 5 0 < / H e i g h t > < I s E x p a n d e d > t r u e < / I s E x p a n d e d > < W i d t h > 2 0 0 < / W i d t h > < / a : V a l u e > < / a : K e y V a l u e O f D i a g r a m O b j e c t K e y a n y T y p e z b w N T n L X > < a : K e y V a l u e O f D i a g r a m O b j e c t K e y a n y T y p e z b w N T n L X > < a : K e y > < K e y > R e l a t i o n s h i p s \ & l t ; T a b l e s \ s a l e s _ t r a n s a c t i o n s \ C o l u m n s \ S a l e s   R e p & g t ; - & l t ; T a b l e s \ s a l e s _ r e p r e s e n t a t i v e s \ C o l u m n s \ S a l e s   R e p & g t ; < / K e y > < / a : K e y > < a : V a l u e   i : t y p e = " D i a g r a m D i s p l a y L i n k V i e w S t a t e " > < A u t o m a t i o n P r o p e r t y H e l p e r T e x t > E n d   p o i n t   1 :   ( 2 1 6 , 1 5 9 . 8 ) .   E n d   p o i n t   2 :   ( 3 1 3 . 9 0 3 8 1 0 5 6 7 6 6 6 , 7 5 )   < / A u t o m a t i o n P r o p e r t y H e l p e r T e x t > < L a y e d O u t > t r u e < / L a y e d O u t > < P o i n t s   x m l n s : b = " h t t p : / / s c h e m a s . d a t a c o n t r a c t . o r g / 2 0 0 4 / 0 7 / S y s t e m . W i n d o w s " > < b : P o i n t > < b : _ x > 2 1 6 < / b : _ x > < b : _ y > 1 5 9 . 8 < / b : _ y > < / b : P o i n t > < b : P o i n t > < b : _ x > 2 6 2 . 9 5 1 9 0 5 5 < / b : _ x > < b : _ y > 1 5 9 . 8 < / b : _ y > < / b : P o i n t > < b : P o i n t > < b : _ x > 2 6 4 . 9 5 1 9 0 5 5 < / b : _ x > < b : _ y > 1 5 7 . 8 < / b : _ y > < / b : P o i n t > < b : P o i n t > < b : _ x > 2 6 4 . 9 5 1 9 0 5 5 < / b : _ x > < b : _ y > 7 7 < / b : _ y > < / b : P o i n t > < b : P o i n t > < b : _ x > 2 6 6 . 9 5 1 9 0 5 5 < / b : _ x > < b : _ y > 7 5 < / b : _ y > < / b : P o i n t > < b : P o i n t > < b : _ x > 3 1 3 . 9 0 3 8 1 0 5 6 7 6 6 5 8 < / b : _ x > < b : _ y > 7 5 < / b : _ y > < / b : P o i n t > < / P o i n t s > < / a : V a l u e > < / a : K e y V a l u e O f D i a g r a m O b j e c t K e y a n y T y p e z b w N T n L X > < a : K e y V a l u e O f D i a g r a m O b j e c t K e y a n y T y p e z b w N T n L X > < a : K e y > < K e y > R e l a t i o n s h i p s \ & l t ; T a b l e s \ s a l e s _ t r a n s a c t i o n s \ C o l u m n s \ S a l e s   R e p & g t ; - & l t ; T a b l e s \ s a l e s _ r e p r e s e n t a t i v e s \ C o l u m n s \ S a l e s   R e p & g t ; \ F K < / K e y > < / a : K e y > < a : V a l u e   i : t y p e = " D i a g r a m D i s p l a y L i n k E n d p o i n t V i e w S t a t e " > < H e i g h t > 1 6 < / H e i g h t > < L a b e l L o c a t i o n   x m l n s : b = " h t t p : / / s c h e m a s . d a t a c o n t r a c t . o r g / 2 0 0 4 / 0 7 / S y s t e m . W i n d o w s " > < b : _ x > 2 0 0 < / b : _ x > < b : _ y > 1 5 1 . 8 < / b : _ y > < / L a b e l L o c a t i o n > < L o c a t i o n   x m l n s : b = " h t t p : / / s c h e m a s . d a t a c o n t r a c t . o r g / 2 0 0 4 / 0 7 / S y s t e m . W i n d o w s " > < b : _ x > 2 0 0 < / b : _ x > < b : _ y > 1 5 9 . 8 < / b : _ y > < / L o c a t i o n > < S h a p e R o t a t e A n g l e > 3 6 0 < / S h a p e R o t a t e A n g l e > < W i d t h > 1 6 < / W i d t h > < / a : V a l u e > < / a : K e y V a l u e O f D i a g r a m O b j e c t K e y a n y T y p e z b w N T n L X > < a : K e y V a l u e O f D i a g r a m O b j e c t K e y a n y T y p e z b w N T n L X > < a : K e y > < K e y > R e l a t i o n s h i p s \ & l t ; T a b l e s \ s a l e s _ t r a n s a c t i o n s \ C o l u m n s \ S a l e s   R e p & g t ; - & l t ; T a b l e s \ s a l e s _ r e p r e s e n t a t i v e s \ C o l u m n s \ S a l e s   R e p & g t ; \ P K 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 R e l a t i o n s h i p s \ & l t ; T a b l e s \ s a l e s _ t r a n s a c t i o n s \ C o l u m n s \ S a l e s   R e p & g t ; - & l t ; T a b l e s \ s a l e s _ r e p r e s e n t a t i v e s \ C o l u m n s \ S a l e s   R e p & g t ; \ C r o s s F i l t e r < / K e y > < / a : K e y > < a : V a l u e   i : t y p e = " D i a g r a m D i s p l a y L i n k C r o s s F i l t e r V i e w S t a t e " > < P o i n t s   x m l n s : b = " h t t p : / / s c h e m a s . d a t a c o n t r a c t . o r g / 2 0 0 4 / 0 7 / S y s t e m . W i n d o w s " > < b : P o i n t > < b : _ x > 2 1 6 < / b : _ x > < b : _ y > 1 5 9 . 8 < / b : _ y > < / b : P o i n t > < b : P o i n t > < b : _ x > 2 6 2 . 9 5 1 9 0 5 5 < / b : _ x > < b : _ y > 1 5 9 . 8 < / b : _ y > < / b : P o i n t > < b : P o i n t > < b : _ x > 2 6 4 . 9 5 1 9 0 5 5 < / b : _ x > < b : _ y > 1 5 7 . 8 < / b : _ y > < / b : P o i n t > < b : P o i n t > < b : _ x > 2 6 4 . 9 5 1 9 0 5 5 < / b : _ x > < b : _ y > 7 7 < / b : _ y > < / b : P o i n t > < b : P o i n t > < b : _ x > 2 6 6 . 9 5 1 9 0 5 5 < / b : _ x > < b : _ y > 7 5 < / b : _ y > < / b : P o i n t > < b : P o i n t > < b : _ x > 3 1 3 . 9 0 3 8 1 0 5 6 7 6 6 5 8 < / b : _ x > < b : _ y > 7 5 < / b : _ y > < / b : P o i n t > < / P o i n t s > < / a : V a l u e > < / a : K e y V a l u e O f D i a g r a m O b j e c t K e y a n y T y p e z b w N T n L X > < a : K e y V a l u e O f D i a g r a m O b j e c t K e y a n y T y p e z b w N T n L X > < a : K e y > < K e y > R e l a t i o n s h i p s \ & l t ; T a b l e s \ s a l e s _ t r a n s a c t i o n s \ C o l u m n s \ P r o d u c t   I D & g t ; - & l t ; T a b l e s \ p r o d u c t s \ C o l u m n s \ P r o d u c t   I D & g t ; < / K e y > < / a : K e y > < a : V a l u e   i : t y p e = " D i a g r a m D i s p l a y L i n k V i e w S t a t e " > < A u t o m a t i o n P r o p e r t y H e l p e r T e x t > E n d   p o i n t   1 :   ( 2 1 6 , 1 7 9 . 8 ) .   E n d   p o i n t   2 :   ( 6 4 3 . 8 0 7 6 2 1 1 3 5 3 3 2 , 7 5 )   < / A u t o m a t i o n P r o p e r t y H e l p e r T e x t > < L a y e d O u t > t r u e < / L a y e d O u t > < P o i n t s   x m l n s : b = " h t t p : / / s c h e m a s . d a t a c o n t r a c t . o r g / 2 0 0 4 / 0 7 / S y s t e m . W i n d o w s " > < b : P o i n t > < b : _ x > 2 1 6 < / b : _ x > < b : _ y > 1 7 9 . 8 < / b : _ y > < / b : P o i n t > < b : P o i n t > < b : _ x > 6 0 3 . 4 0 3 8 1 0 9 9 5 5 < / b : _ x > < b : _ y > 1 7 9 . 8 < / b : _ y > < / b : P o i n t > < b : P o i n t > < b : _ x > 6 0 5 . 4 0 3 8 1 0 9 9 5 5 < / b : _ x > < b : _ y > 1 7 7 . 8 < / b : _ y > < / b : P o i n t > < b : P o i n t > < b : _ x > 6 0 5 . 4 0 3 8 1 0 9 9 5 5 < / b : _ x > < b : _ y > 7 7 < / b : _ y > < / b : P o i n t > < b : P o i n t > < b : _ x > 6 0 7 . 4 0 3 8 1 0 9 9 5 5 < / b : _ x > < b : _ y > 7 5 < / b : _ y > < / b : P o i n t > < b : P o i n t > < b : _ x > 6 4 3 . 8 0 7 6 2 1 1 3 5 3 3 1 6 < / b : _ x > < b : _ y > 7 5 < / b : _ y > < / b : P o i n t > < / P o i n t s > < / a : V a l u e > < / a : K e y V a l u e O f D i a g r a m O b j e c t K e y a n y T y p e z b w N T n L X > < a : K e y V a l u e O f D i a g r a m O b j e c t K e y a n y T y p e z b w N T n L X > < a : K e y > < K e y > R e l a t i o n s h i p s \ & l t ; T a b l e s \ s a l e s _ t r a n s a c t i o n s \ C o l u m n s \ P r o d u c t   I D & g t ; - & l t ; T a b l e s \ p r o d u c t s \ C o l u m n s \ P r o d u c t   I D & g t ; \ F K < / K e y > < / a : K e y > < a : V a l u e   i : t y p e = " D i a g r a m D i s p l a y L i n k E n d p o i n t V i e w S t a t e " > < H e i g h t > 1 6 < / H e i g h t > < L a b e l L o c a t i o n   x m l n s : b = " h t t p : / / s c h e m a s . d a t a c o n t r a c t . o r g / 2 0 0 4 / 0 7 / S y s t e m . W i n d o w s " > < b : _ x > 2 0 0 < / b : _ x > < b : _ y > 1 7 1 . 8 < / b : _ y > < / L a b e l L o c a t i o n > < L o c a t i o n   x m l n s : b = " h t t p : / / s c h e m a s . d a t a c o n t r a c t . o r g / 2 0 0 4 / 0 7 / S y s t e m . W i n d o w s " > < b : _ x > 2 0 0 < / b : _ x > < b : _ y > 1 7 9 . 8 < / b : _ y > < / L o c a t i o n > < S h a p e R o t a t e A n g l e > 3 6 0 < / S h a p e R o t a t e A n g l e > < W i d t h > 1 6 < / W i d t h > < / a : V a l u e > < / a : K e y V a l u e O f D i a g r a m O b j e c t K e y a n y T y p e z b w N T n L X > < a : K e y V a l u e O f D i a g r a m O b j e c t K e y a n y T y p e z b w N T n L X > < a : K e y > < K e y > R e l a t i o n s h i p s \ & l t ; T a b l e s \ s a l e s _ t r a n s a c t i o n s \ C o l u m n s \ P r o d u c t   I D & g t ; - & l t ; T a b l e s \ p r o d u c t s \ C o l u m n s \ P r o d u c t 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 R e l a t i o n s h i p s \ & l t ; T a b l e s \ s a l e s _ t r a n s a c t i o n s \ C o l u m n s \ P r o d u c t   I D & g t ; - & l t ; T a b l e s \ p r o d u c t s \ C o l u m n s \ P r o d u c t   I D & g t ; \ C r o s s F i l t e r < / K e y > < / a : K e y > < a : V a l u e   i : t y p e = " D i a g r a m D i s p l a y L i n k C r o s s F i l t e r V i e w S t a t e " > < P o i n t s   x m l n s : b = " h t t p : / / s c h e m a s . d a t a c o n t r a c t . o r g / 2 0 0 4 / 0 7 / S y s t e m . W i n d o w s " > < b : P o i n t > < b : _ x > 2 1 6 < / b : _ x > < b : _ y > 1 7 9 . 8 < / b : _ y > < / b : P o i n t > < b : P o i n t > < b : _ x > 6 0 3 . 4 0 3 8 1 0 9 9 5 5 < / b : _ x > < b : _ y > 1 7 9 . 8 < / b : _ y > < / b : P o i n t > < b : P o i n t > < b : _ x > 6 0 5 . 4 0 3 8 1 0 9 9 5 5 < / b : _ x > < b : _ y > 1 7 7 . 8 < / b : _ y > < / b : P o i n t > < b : P o i n t > < b : _ x > 6 0 5 . 4 0 3 8 1 0 9 9 5 5 < / b : _ x > < b : _ y > 7 7 < / b : _ y > < / b : P o i n t > < b : P o i n t > < b : _ x > 6 0 7 . 4 0 3 8 1 0 9 9 5 5 < / b : _ x > < b : _ y > 7 5 < / b : _ y > < / b : P o i n t > < b : P o i n t > < b : _ x > 6 4 3 . 8 0 7 6 2 1 1 3 5 3 3 1 6 < / b : _ x > < b : _ y > 7 5 < / b : _ y > < / b : P o i n t > < / P o i n t s > < / a : V a l u e > < / a : K e y V a l u e O f D i a g r a m O b j e c t K e y a n y T y p e z b w N T n L X > < a : K e y V a l u e O f D i a g r a m O b j e c t K e y a n y T y p e z b w N T n L X > < a : K e y > < K e y > R e l a t i o n s h i p s \ & l t ; T a b l e s \ s a l e s _ t r a n s a c t i o n s \ C o l u m n s \ C u s t o m e r   I D & g t ; - & l t ; T a b l e s \ c u s t o m e r s \ C o l u m n s \ C u s t o m e r   I D & g t ; < / K e y > < / a : K e y > < a : V a l u e   i : t y p e = " D i a g r a m D i s p l a y L i n k V i e w S t a t e " > < A u t o m a t i o n P r o p e r t y H e l p e r T e x t > E n d   p o i n t   1 :   ( 2 1 6 , 1 9 9 . 8 ) .   E n d   p o i n t   2 :   ( 9 7 3 . 7 1 1 4 3 1 7 0 2 9 9 7 , 1 0 8 . 6 )   < / A u t o m a t i o n P r o p e r t y H e l p e r T e x t > < L a y e d O u t > t r u e < / L a y e d O u t > < P o i n t s   x m l n s : b = " h t t p : / / s c h e m a s . d a t a c o n t r a c t . o r g / 2 0 0 4 / 0 7 / S y s t e m . W i n d o w s " > < b : P o i n t > < b : _ x > 2 1 5 . 9 9 9 9 9 9 9 9 9 9 9 9 9 7 < / b : _ x > < b : _ y > 1 9 9 . 7 9 9 9 9 9 9 9 9 9 9 9 9 8 < / b : _ y > < / b : P o i n t > < b : P o i n t > < b : _ x > 8 7 7 . 3 0 7 6 2 0 9 9 5 5 < / b : _ x > < b : _ y > 1 9 9 . 8 < / b : _ y > < / b : P o i n t > < b : P o i n t > < b : _ x > 8 7 9 . 3 0 7 6 2 0 9 9 5 5 < / b : _ x > < b : _ y > 1 9 7 . 8 < / b : _ y > < / b : P o i n t > < b : P o i n t > < b : _ x > 8 7 9 . 3 0 7 6 2 0 9 9 5 5 < / b : _ x > < b : _ y > 1 1 0 . 6 < / b : _ y > < / b : P o i n t > < b : P o i n t > < b : _ x > 8 8 1 . 3 0 7 6 2 0 9 9 5 5 < / b : _ x > < b : _ y > 1 0 8 . 6 < / b : _ y > < / b : P o i n t > < b : P o i n t > < b : _ x > 9 7 3 . 7 1 1 4 3 1 7 0 2 9 9 7 4 < / b : _ x > < b : _ y > 1 0 8 . 6 < / b : _ y > < / b : P o i n t > < / P o i n t s > < / a : V a l u e > < / a : K e y V a l u e O f D i a g r a m O b j e c t K e y a n y T y p e z b w N T n L X > < a : K e y V a l u e O f D i a g r a m O b j e c t K e y a n y T y p e z b w N T n L X > < a : K e y > < K e y > R e l a t i o n s h i p s \ & l t ; T a b l e s \ s a l e s _ t r a n s a c t i o n s \ C o l u m n s \ C u s t o m e r   I D & g t ; - & l t ; T a b l e s \ c u s t o m e r s \ C o l u m n s \ C u s t o m e r   I D & g t ; \ F K < / K e y > < / a : K e y > < a : V a l u e   i : t y p e = " D i a g r a m D i s p l a y L i n k E n d p o i n t V i e w S t a t e " > < H e i g h t > 1 6 < / H e i g h t > < L a b e l L o c a t i o n   x m l n s : b = " h t t p : / / s c h e m a s . d a t a c o n t r a c t . o r g / 2 0 0 4 / 0 7 / S y s t e m . W i n d o w s " > < b : _ x > 1 9 9 . 9 9 9 9 9 9 9 9 9 9 9 9 9 7 < / b : _ x > < b : _ y > 1 9 1 . 7 9 9 9 9 9 9 9 9 9 9 9 9 8 < / b : _ y > < / L a b e l L o c a t i o n > < L o c a t i o n   x m l n s : b = " h t t p : / / s c h e m a s . d a t a c o n t r a c t . o r g / 2 0 0 4 / 0 7 / S y s t e m . W i n d o w s " > < b : _ x > 2 0 0 < / b : _ x > < b : _ y > 1 9 9 . 8 < / b : _ y > < / L o c a t i o n > < S h a p e R o t a t e A n g l e > 3 5 9 . 9 9 9 9 9 9 9 9 9 9 9 9 8 9 < / S h a p e R o t a t e A n g l e > < W i d t h > 1 6 < / W i d t h > < / a : V a l u e > < / a : K e y V a l u e O f D i a g r a m O b j e c t K e y a n y T y p e z b w N T n L X > < a : K e y V a l u e O f D i a g r a m O b j e c t K e y a n y T y p e z b w N T n L X > < a : K e y > < K e y > R e l a t i o n s h i p s \ & l t ; T a b l e s \ s a l e s _ t r a n s a c t i o n s \ C o l u m n s \ C u s t o m e r   I D & g t ; - & l t ; T a b l e s \ c u s t o m e r s \ C o l u m n s \ C u s t o m e r   I D & g t ; \ P K < / K e y > < / a : K e y > < a : V a l u e   i : t y p e = " D i a g r a m D i s p l a y L i n k E n d p o i n t V i e w S t a t e " > < H e i g h t > 1 6 < / H e i g h t > < L a b e l L o c a t i o n   x m l n s : b = " h t t p : / / s c h e m a s . d a t a c o n t r a c t . o r g / 2 0 0 4 / 0 7 / S y s t e m . W i n d o w s " > < b : _ x > 9 7 3 . 7 1 1 4 3 1 7 0 2 9 9 7 4 < / b : _ x > < b : _ y > 1 0 0 . 6 < / b : _ y > < / L a b e l L o c a t i o n > < L o c a t i o n   x m l n s : b = " h t t p : / / s c h e m a s . d a t a c o n t r a c t . o r g / 2 0 0 4 / 0 7 / S y s t e m . W i n d o w s " > < b : _ x > 9 8 9 . 7 1 1 4 3 1 7 0 2 9 9 7 4 < / b : _ x > < b : _ y > 1 0 8 . 6 < / b : _ y > < / L o c a t i o n > < S h a p e R o t a t e A n g l e > 1 8 0 < / S h a p e R o t a t e A n g l e > < W i d t h > 1 6 < / W i d t h > < / a : V a l u e > < / a : K e y V a l u e O f D i a g r a m O b j e c t K e y a n y T y p e z b w N T n L X > < a : K e y V a l u e O f D i a g r a m O b j e c t K e y a n y T y p e z b w N T n L X > < a : K e y > < K e y > R e l a t i o n s h i p s \ & l t ; T a b l e s \ s a l e s _ t r a n s a c t i o n s \ C o l u m n s \ C u s t o m e r   I D & g t ; - & l t ; T a b l e s \ c u s t o m e r s \ C o l u m n s \ C u s t o m e r   I D & g t ; \ C r o s s F i l t e r < / K e y > < / a : K e y > < a : V a l u e   i : t y p e = " D i a g r a m D i s p l a y L i n k C r o s s F i l t e r V i e w S t a t e " > < P o i n t s   x m l n s : b = " h t t p : / / s c h e m a s . d a t a c o n t r a c t . o r g / 2 0 0 4 / 0 7 / S y s t e m . W i n d o w s " > < b : P o i n t > < b : _ x > 2 1 5 . 9 9 9 9 9 9 9 9 9 9 9 9 9 7 < / b : _ x > < b : _ y > 1 9 9 . 7 9 9 9 9 9 9 9 9 9 9 9 9 8 < / b : _ y > < / b : P o i n t > < b : P o i n t > < b : _ x > 8 7 7 . 3 0 7 6 2 0 9 9 5 5 < / b : _ x > < b : _ y > 1 9 9 . 8 < / b : _ y > < / b : P o i n t > < b : P o i n t > < b : _ x > 8 7 9 . 3 0 7 6 2 0 9 9 5 5 < / b : _ x > < b : _ y > 1 9 7 . 8 < / b : _ y > < / b : P o i n t > < b : P o i n t > < b : _ x > 8 7 9 . 3 0 7 6 2 0 9 9 5 5 < / b : _ x > < b : _ y > 1 1 0 . 6 < / b : _ y > < / b : P o i n t > < b : P o i n t > < b : _ x > 8 8 1 . 3 0 7 6 2 0 9 9 5 5 < / b : _ x > < b : _ y > 1 0 8 . 6 < / b : _ y > < / b : P o i n t > < b : P o i n t > < b : _ x > 9 7 3 . 7 1 1 4 3 1 7 0 2 9 9 7 4 < / b : _ x > < b : _ y > 1 0 8 . 6 < / b : _ y > < / b : P o i n t > < / P o i n t s > < / a : V a l u e > < / a : K e y V a l u e O f D i a g r a m O b j e c t K e y a n y T y p e z b w N T n L X > < / V i e w S t a t e s > < / D i a g r a m M a n a g e r . S e r i a l i z a b l e D i a g r a m > < / A r r a y O f D i a g r a m M a n a g e r . S e r i a l i z a b l e D i a g r a m > ] ] > < / 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 C a t e g o r y < / s t r i n g > < / k e y > < v a l u e > < i n t > 1 1 2 < / i n t > < / v a l u e > < / i t e m > < i t e m > < k e y > < s t r i n g > P r i c e   ( $ ) < / s t r i n g > < / k e y > < v a l u e > < i n t > 1 0 7 < / i n t > < / v a l u e > < / i t e m > < / C o l u m n W i d t h s > < C o l u m n D i s p l a y I n d e x > < i t e m > < k e y > < s t r i n g > P r o d u c t   I D < / s t r i n g > < / k e y > < v a l u e > < i n t > 0 < / i n t > < / v a l u e > < / i t e m > < i t e m > < k e y > < s t r i n g > P r o d u c t   N a m e < / s t r i n g > < / k e y > < v a l u e > < i n t > 1 < / i n t > < / v a l u e > < / i t e m > < i t e m > < k e y > < s t r i n g > C a t e g o r y < / s t r i n g > < / k e y > < v a l u e > < i n t > 2 < / i n t > < / v a l u e > < / i t e m > < i t e m > < k e y > < s t r i n g > P r i c e   ( $ ) < / 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BD072896-CC6B-4301-9CA7-810115EFE7DA}">
  <ds:schemaRefs/>
</ds:datastoreItem>
</file>

<file path=customXml/itemProps10.xml><?xml version="1.0" encoding="utf-8"?>
<ds:datastoreItem xmlns:ds="http://schemas.openxmlformats.org/officeDocument/2006/customXml" ds:itemID="{CD6520AE-AF61-4AF6-843C-16ECB378B48B}">
  <ds:schemaRefs/>
</ds:datastoreItem>
</file>

<file path=customXml/itemProps11.xml><?xml version="1.0" encoding="utf-8"?>
<ds:datastoreItem xmlns:ds="http://schemas.openxmlformats.org/officeDocument/2006/customXml" ds:itemID="{5DA9756C-E9CF-4581-9A42-EA0D368407DF}">
  <ds:schemaRefs/>
</ds:datastoreItem>
</file>

<file path=customXml/itemProps12.xml><?xml version="1.0" encoding="utf-8"?>
<ds:datastoreItem xmlns:ds="http://schemas.openxmlformats.org/officeDocument/2006/customXml" ds:itemID="{4B823D6E-91EC-426D-9911-787FAE3EAAA3}">
  <ds:schemaRefs/>
</ds:datastoreItem>
</file>

<file path=customXml/itemProps13.xml><?xml version="1.0" encoding="utf-8"?>
<ds:datastoreItem xmlns:ds="http://schemas.openxmlformats.org/officeDocument/2006/customXml" ds:itemID="{EFF8986D-6DE8-4D59-A68C-D9473C644F29}">
  <ds:schemaRefs/>
</ds:datastoreItem>
</file>

<file path=customXml/itemProps14.xml><?xml version="1.0" encoding="utf-8"?>
<ds:datastoreItem xmlns:ds="http://schemas.openxmlformats.org/officeDocument/2006/customXml" ds:itemID="{CAE12458-68CF-4778-8DCE-F36E75CFB6FA}">
  <ds:schemaRefs/>
</ds:datastoreItem>
</file>

<file path=customXml/itemProps15.xml><?xml version="1.0" encoding="utf-8"?>
<ds:datastoreItem xmlns:ds="http://schemas.openxmlformats.org/officeDocument/2006/customXml" ds:itemID="{FF90C6A9-4293-4D12-BBFC-B560B29AF0F2}">
  <ds:schemaRefs/>
</ds:datastoreItem>
</file>

<file path=customXml/itemProps16.xml><?xml version="1.0" encoding="utf-8"?>
<ds:datastoreItem xmlns:ds="http://schemas.openxmlformats.org/officeDocument/2006/customXml" ds:itemID="{E0A493C6-101E-4D86-9BE3-2DC2FA211961}">
  <ds:schemaRefs/>
</ds:datastoreItem>
</file>

<file path=customXml/itemProps17.xml><?xml version="1.0" encoding="utf-8"?>
<ds:datastoreItem xmlns:ds="http://schemas.openxmlformats.org/officeDocument/2006/customXml" ds:itemID="{069FEEA6-9F42-4720-B420-C0E0AFB60733}">
  <ds:schemaRefs/>
</ds:datastoreItem>
</file>

<file path=customXml/itemProps18.xml><?xml version="1.0" encoding="utf-8"?>
<ds:datastoreItem xmlns:ds="http://schemas.openxmlformats.org/officeDocument/2006/customXml" ds:itemID="{8126FACC-A2E6-489E-92AD-69674EACEB40}">
  <ds:schemaRefs/>
</ds:datastoreItem>
</file>

<file path=customXml/itemProps19.xml><?xml version="1.0" encoding="utf-8"?>
<ds:datastoreItem xmlns:ds="http://schemas.openxmlformats.org/officeDocument/2006/customXml" ds:itemID="{B26514DA-A0AC-431A-8858-8598FFA127D3}">
  <ds:schemaRefs/>
</ds:datastoreItem>
</file>

<file path=customXml/itemProps2.xml><?xml version="1.0" encoding="utf-8"?>
<ds:datastoreItem xmlns:ds="http://schemas.openxmlformats.org/officeDocument/2006/customXml" ds:itemID="{D44EAE1B-673A-4292-9AFF-76A184CCBDDC}">
  <ds:schemaRefs/>
</ds:datastoreItem>
</file>

<file path=customXml/itemProps20.xml><?xml version="1.0" encoding="utf-8"?>
<ds:datastoreItem xmlns:ds="http://schemas.openxmlformats.org/officeDocument/2006/customXml" ds:itemID="{86D35886-11A0-4C96-B0D7-CD723C6AC8B6}">
  <ds:schemaRefs>
    <ds:schemaRef ds:uri="http://schemas.microsoft.com/DataMashup"/>
  </ds:schemaRefs>
</ds:datastoreItem>
</file>

<file path=customXml/itemProps3.xml><?xml version="1.0" encoding="utf-8"?>
<ds:datastoreItem xmlns:ds="http://schemas.openxmlformats.org/officeDocument/2006/customXml" ds:itemID="{0923878B-EDEF-49AE-A24C-9DE56972396F}">
  <ds:schemaRefs/>
</ds:datastoreItem>
</file>

<file path=customXml/itemProps4.xml><?xml version="1.0" encoding="utf-8"?>
<ds:datastoreItem xmlns:ds="http://schemas.openxmlformats.org/officeDocument/2006/customXml" ds:itemID="{7C6DA47C-4D89-4204-86D0-B38ADABA12A2}">
  <ds:schemaRefs/>
</ds:datastoreItem>
</file>

<file path=customXml/itemProps5.xml><?xml version="1.0" encoding="utf-8"?>
<ds:datastoreItem xmlns:ds="http://schemas.openxmlformats.org/officeDocument/2006/customXml" ds:itemID="{356D599E-476F-4497-954A-FF56FD404E3B}">
  <ds:schemaRefs/>
</ds:datastoreItem>
</file>

<file path=customXml/itemProps6.xml><?xml version="1.0" encoding="utf-8"?>
<ds:datastoreItem xmlns:ds="http://schemas.openxmlformats.org/officeDocument/2006/customXml" ds:itemID="{66D2DB29-AAF2-49D0-BD8B-3647D13229EE}">
  <ds:schemaRefs/>
</ds:datastoreItem>
</file>

<file path=customXml/itemProps7.xml><?xml version="1.0" encoding="utf-8"?>
<ds:datastoreItem xmlns:ds="http://schemas.openxmlformats.org/officeDocument/2006/customXml" ds:itemID="{B2234F76-126E-4B32-9EA1-D3A1FFF1EED1}">
  <ds:schemaRefs/>
</ds:datastoreItem>
</file>

<file path=customXml/itemProps8.xml><?xml version="1.0" encoding="utf-8"?>
<ds:datastoreItem xmlns:ds="http://schemas.openxmlformats.org/officeDocument/2006/customXml" ds:itemID="{161481A9-191C-4434-929A-AD9B8C3DDCD4}">
  <ds:schemaRefs/>
</ds:datastoreItem>
</file>

<file path=customXml/itemProps9.xml><?xml version="1.0" encoding="utf-8"?>
<ds:datastoreItem xmlns:ds="http://schemas.openxmlformats.org/officeDocument/2006/customXml" ds:itemID="{CF2C52A6-D2CC-4A78-BE56-BD6784857D5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sales_transactions</vt:lpstr>
      <vt:lpstr>sales_representatives</vt:lpstr>
      <vt:lpstr>products</vt:lpstr>
      <vt:lpstr>customers</vt:lpstr>
      <vt:lpstr>Sales Performance Analysis</vt:lpstr>
      <vt:lpstr>Customer Insights</vt:lpstr>
      <vt:lpstr>Product Performance</vt:lpstr>
      <vt:lpstr>Sales Rep Evaluation</vt:lpstr>
      <vt:lpstr>Trend and Forecasting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Minal Mohod</dc:creator>
  <cp:lastModifiedBy>Minal Mohod</cp:lastModifiedBy>
  <dcterms:created xsi:type="dcterms:W3CDTF">2025-02-08T05:26:59Z</dcterms:created>
  <dcterms:modified xsi:type="dcterms:W3CDTF">2025-03-25T06:58:33Z</dcterms:modified>
</cp:coreProperties>
</file>