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23040" windowHeight="9096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E17" i="1" l="1"/>
  <c r="D17" i="1"/>
  <c r="C17" i="1"/>
  <c r="B17" i="1"/>
  <c r="A17" i="1"/>
  <c r="E15" i="1"/>
  <c r="B15" i="1"/>
  <c r="E15" i="4" l="1"/>
  <c r="A17" i="4"/>
  <c r="D17" i="4" s="1"/>
  <c r="E17" i="4" s="1"/>
  <c r="B17" i="4"/>
  <c r="C17" i="4"/>
  <c r="B15" i="4"/>
</calcChain>
</file>

<file path=xl/sharedStrings.xml><?xml version="1.0" encoding="utf-8"?>
<sst xmlns="http://schemas.openxmlformats.org/spreadsheetml/2006/main" count="55" uniqueCount="21">
  <si>
    <t>●成績一覧●</t>
    <rPh sb="1" eb="3">
      <t>セイセキ</t>
    </rPh>
    <rPh sb="3" eb="5">
      <t>イチラン</t>
    </rPh>
    <phoneticPr fontId="1"/>
  </si>
  <si>
    <t>番号</t>
    <rPh sb="0" eb="2">
      <t>バンゴウ</t>
    </rPh>
    <phoneticPr fontId="1"/>
  </si>
  <si>
    <t>氏名</t>
    <rPh sb="0" eb="2">
      <t>シメイ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</si>
  <si>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</si>
  <si>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</si>
  <si>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</si>
  <si>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●判定表●</t>
    <rPh sb="1" eb="4">
      <t>ハンテイヒョウ</t>
    </rPh>
    <phoneticPr fontId="1"/>
  </si>
  <si>
    <t>合計</t>
    <rPh sb="0" eb="2">
      <t>ゴウケイ</t>
    </rPh>
    <phoneticPr fontId="1"/>
  </si>
  <si>
    <t>判定</t>
    <rPh sb="0" eb="2">
      <t>ハンテイ</t>
    </rPh>
    <phoneticPr fontId="1"/>
  </si>
  <si>
    <t>D</t>
  </si>
  <si>
    <t>C</t>
  </si>
  <si>
    <t>B</t>
  </si>
  <si>
    <t>A</t>
  </si>
  <si>
    <t>●番号入力●</t>
    <rPh sb="1" eb="3">
      <t>バンゴウ</t>
    </rPh>
    <rPh sb="3" eb="5">
      <t>ニュウリョク</t>
    </rPh>
    <phoneticPr fontId="1"/>
  </si>
  <si>
    <t>成績表</t>
    <rPh sb="0" eb="3">
      <t>セイセキヒョウ</t>
    </rPh>
    <phoneticPr fontId="1"/>
  </si>
  <si>
    <t>有安</t>
    <rPh sb="0" eb="2">
      <t>アリヤス</t>
    </rPh>
    <phoneticPr fontId="1"/>
  </si>
  <si>
    <t>佐々木</t>
    <rPh sb="0" eb="3">
      <t>ササキ</t>
    </rPh>
    <phoneticPr fontId="1"/>
  </si>
  <si>
    <t>高城</t>
    <rPh sb="0" eb="2">
      <t>タカギ</t>
    </rPh>
    <phoneticPr fontId="1"/>
  </si>
  <si>
    <t>玉井</t>
    <rPh sb="0" eb="2">
      <t>タマイ</t>
    </rPh>
    <phoneticPr fontId="1"/>
  </si>
  <si>
    <t>百田</t>
    <rPh sb="0" eb="2">
      <t>モモタ</t>
    </rPh>
    <phoneticPr fontId="1"/>
  </si>
  <si>
    <t>実習11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</si>
</sst>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M25" sqref="M25"/>
    </sheetView>
  </sheetViews>
  <sheetFormatPr defaultRowHeight="13.2" x14ac:dyDescent="0.2"/>
  <cols>
    <col min="1" max="9" width="6.6640625" customWidth="1"/>
  </cols>
  <sheetData>
    <row r="1" spans="1:5" x14ac:dyDescent="0.2">
      <c r="A1" t="s">
        <v>20</v>
      </c>
    </row>
    <row r="2" spans="1:5" x14ac:dyDescent="0.2">
      <c r="A2" t="s">
        <v>0</v>
      </c>
    </row>
    <row r="3" spans="1: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s="1">
        <v>1101</v>
      </c>
      <c r="B4" s="1" t="s">
        <v>15</v>
      </c>
      <c r="C4" s="1">
        <v>50</v>
      </c>
      <c r="D4" s="1">
        <v>60</v>
      </c>
      <c r="E4" s="1">
        <v>60</v>
      </c>
    </row>
    <row r="5" spans="1:5" x14ac:dyDescent="0.2">
      <c r="A5" s="1">
        <v>1102</v>
      </c>
      <c r="B5" s="1" t="s">
        <v>16</v>
      </c>
      <c r="C5" s="1">
        <v>20</v>
      </c>
      <c r="D5" s="1">
        <v>50</v>
      </c>
      <c r="E5" s="1">
        <v>10</v>
      </c>
    </row>
    <row r="6" spans="1:5" x14ac:dyDescent="0.2">
      <c r="A6" s="1">
        <v>1103</v>
      </c>
      <c r="B6" s="1" t="s">
        <v>17</v>
      </c>
      <c r="C6" s="1">
        <v>60</v>
      </c>
      <c r="D6" s="1">
        <v>90</v>
      </c>
      <c r="E6" s="1">
        <v>50</v>
      </c>
    </row>
    <row r="7" spans="1:5" x14ac:dyDescent="0.2">
      <c r="A7" s="1">
        <v>1104</v>
      </c>
      <c r="B7" s="1" t="s">
        <v>18</v>
      </c>
      <c r="C7" s="1">
        <v>100</v>
      </c>
      <c r="D7" s="1">
        <v>100</v>
      </c>
      <c r="E7" s="1">
        <v>100</v>
      </c>
    </row>
    <row r="8" spans="1:5" x14ac:dyDescent="0.2">
      <c r="A8" s="1">
        <v>1105</v>
      </c>
      <c r="B8" s="1" t="s">
        <v>19</v>
      </c>
      <c r="C8" s="1">
        <v>70</v>
      </c>
      <c r="D8" s="1">
        <v>60</v>
      </c>
      <c r="E8" s="1">
        <v>60</v>
      </c>
    </row>
    <row r="9" spans="1:5" x14ac:dyDescent="0.2">
      <c r="A9" t="s">
        <v>6</v>
      </c>
    </row>
    <row r="10" spans="1:5" x14ac:dyDescent="0.2">
      <c r="A10" s="1" t="s">
        <v>7</v>
      </c>
      <c r="B10" s="1">
        <v>0</v>
      </c>
      <c r="C10" s="1">
        <v>100</v>
      </c>
      <c r="D10" s="1">
        <v>200</v>
      </c>
      <c r="E10" s="1">
        <v>300</v>
      </c>
    </row>
    <row r="11" spans="1:5" x14ac:dyDescent="0.2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 spans="1:5" ht="13.8" thickBot="1" x14ac:dyDescent="0.25">
      <c r="A12" t="s">
        <v>13</v>
      </c>
    </row>
    <row r="13" spans="1:5" ht="13.8" thickBot="1" x14ac:dyDescent="0.25">
      <c r="A13" s="7">
        <v>1103</v>
      </c>
      <c r="B13" s="4"/>
      <c r="C13" s="4"/>
      <c r="D13" s="4"/>
      <c r="E13" s="4"/>
    </row>
    <row r="14" spans="1:5" x14ac:dyDescent="0.2">
      <c r="A14" s="3"/>
      <c r="B14" s="5"/>
      <c r="C14" s="5" t="s">
        <v>14</v>
      </c>
      <c r="D14" s="5"/>
      <c r="E14" s="6"/>
    </row>
    <row r="15" spans="1:5" x14ac:dyDescent="0.2">
      <c r="A15" s="1" t="s">
        <v>1</v>
      </c>
      <c r="B15" s="8">
        <f>VLOOKUP(A13,A4:E8,1)</f>
        <v>1103</v>
      </c>
      <c r="C15" s="2"/>
      <c r="D15" s="1" t="s">
        <v>2</v>
      </c>
      <c r="E15" s="1" t="str">
        <f>VLOOKUP(A13,A4:E8,2)</f>
        <v>高城</v>
      </c>
    </row>
    <row r="16" spans="1:5" x14ac:dyDescent="0.2">
      <c r="A16" s="1" t="s">
        <v>3</v>
      </c>
      <c r="B16" s="1" t="s">
        <v>4</v>
      </c>
      <c r="C16" s="1" t="s">
        <v>5</v>
      </c>
      <c r="D16" s="1" t="s">
        <v>7</v>
      </c>
      <c r="E16" s="1" t="s">
        <v>8</v>
      </c>
    </row>
    <row r="17" spans="1:5" x14ac:dyDescent="0.2">
      <c r="A17" s="8">
        <f>VLOOKUP(A13,A4:E8,3)</f>
        <v>60</v>
      </c>
      <c r="B17" s="8">
        <f>VLOOKUP(A13,A4:E8,4)</f>
        <v>90</v>
      </c>
      <c r="C17" s="8">
        <f>VLOOKUP(A13,A4:E8,5)</f>
        <v>50</v>
      </c>
      <c r="D17" s="8">
        <f>SUM(A17:C17)</f>
        <v>200</v>
      </c>
      <c r="E17" s="8" t="str">
        <f>HLOOKUP(D17,B10:E11,2)</f>
        <v>B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I14" sqref="I14"/>
    </sheetView>
  </sheetViews>
  <sheetFormatPr defaultRowHeight="13.2" x14ac:dyDescent="0.2"/>
  <cols>
    <col min="1" max="9" width="6.6640625" customWidth="1"/>
  </cols>
  <sheetData>
    <row r="2" spans="1:5" x14ac:dyDescent="0.2">
      <c r="A2" t="s">
        <v>0</v>
      </c>
    </row>
    <row r="3" spans="1: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s="1">
        <v>1101</v>
      </c>
      <c r="B4" s="1" t="s">
        <v>15</v>
      </c>
      <c r="C4" s="1">
        <v>50</v>
      </c>
      <c r="D4" s="1">
        <v>60</v>
      </c>
      <c r="E4" s="1">
        <v>60</v>
      </c>
    </row>
    <row r="5" spans="1:5" x14ac:dyDescent="0.2">
      <c r="A5" s="1">
        <v>1102</v>
      </c>
      <c r="B5" s="1" t="s">
        <v>16</v>
      </c>
      <c r="C5" s="1">
        <v>20</v>
      </c>
      <c r="D5" s="1">
        <v>50</v>
      </c>
      <c r="E5" s="1">
        <v>10</v>
      </c>
    </row>
    <row r="6" spans="1:5" x14ac:dyDescent="0.2">
      <c r="A6" s="1">
        <v>1103</v>
      </c>
      <c r="B6" s="1" t="s">
        <v>17</v>
      </c>
      <c r="C6" s="1">
        <v>60</v>
      </c>
      <c r="D6" s="1">
        <v>90</v>
      </c>
      <c r="E6" s="1">
        <v>50</v>
      </c>
    </row>
    <row r="7" spans="1:5" x14ac:dyDescent="0.2">
      <c r="A7" s="1">
        <v>1104</v>
      </c>
      <c r="B7" s="1" t="s">
        <v>18</v>
      </c>
      <c r="C7" s="1">
        <v>100</v>
      </c>
      <c r="D7" s="1">
        <v>100</v>
      </c>
      <c r="E7" s="1">
        <v>100</v>
      </c>
    </row>
    <row r="8" spans="1:5" x14ac:dyDescent="0.2">
      <c r="A8" s="1">
        <v>1105</v>
      </c>
      <c r="B8" s="1" t="s">
        <v>19</v>
      </c>
      <c r="C8" s="1">
        <v>70</v>
      </c>
      <c r="D8" s="1">
        <v>60</v>
      </c>
      <c r="E8" s="1">
        <v>60</v>
      </c>
    </row>
    <row r="9" spans="1:5" x14ac:dyDescent="0.2">
      <c r="A9" t="s">
        <v>6</v>
      </c>
    </row>
    <row r="10" spans="1:5" x14ac:dyDescent="0.2">
      <c r="A10" s="1" t="s">
        <v>7</v>
      </c>
      <c r="B10" s="1">
        <v>0</v>
      </c>
      <c r="C10" s="1">
        <v>100</v>
      </c>
      <c r="D10" s="1">
        <v>200</v>
      </c>
      <c r="E10" s="1">
        <v>300</v>
      </c>
    </row>
    <row r="11" spans="1:5" x14ac:dyDescent="0.2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 spans="1:5" ht="13.8" thickBot="1" x14ac:dyDescent="0.25">
      <c r="A12" t="s">
        <v>13</v>
      </c>
    </row>
    <row r="13" spans="1:5" ht="13.8" thickBot="1" x14ac:dyDescent="0.25">
      <c r="A13" s="7">
        <v>1103</v>
      </c>
      <c r="B13" s="4"/>
      <c r="C13" s="4"/>
      <c r="D13" s="4"/>
      <c r="E13" s="4"/>
    </row>
    <row r="14" spans="1:5" x14ac:dyDescent="0.2">
      <c r="A14" s="3"/>
      <c r="B14" s="5"/>
      <c r="C14" s="5" t="s">
        <v>14</v>
      </c>
      <c r="D14" s="5"/>
      <c r="E14" s="6"/>
    </row>
    <row r="15" spans="1:5" x14ac:dyDescent="0.2">
      <c r="A15" s="1" t="s">
        <v>1</v>
      </c>
      <c r="B15" s="8">
        <f>VLOOKUP(A13,A4:E8,1)</f>
        <v>1103</v>
      </c>
      <c r="C15" s="2"/>
      <c r="D15" s="1" t="s">
        <v>2</v>
      </c>
      <c r="E15" s="1" t="str">
        <f>VLOOKUP(A13,A4:E8,2)</f>
        <v>高城</v>
      </c>
    </row>
    <row r="16" spans="1:5" x14ac:dyDescent="0.2">
      <c r="A16" s="1" t="s">
        <v>3</v>
      </c>
      <c r="B16" s="1" t="s">
        <v>4</v>
      </c>
      <c r="C16" s="1" t="s">
        <v>5</v>
      </c>
      <c r="D16" s="1" t="s">
        <v>7</v>
      </c>
      <c r="E16" s="1" t="s">
        <v>8</v>
      </c>
    </row>
    <row r="17" spans="1:5" x14ac:dyDescent="0.2">
      <c r="A17" s="8">
        <f>VLOOKUP(A13,A4:E8,3)</f>
        <v>60</v>
      </c>
      <c r="B17" s="8">
        <f>VLOOKUP(A13,A4:E8,4)</f>
        <v>90</v>
      </c>
      <c r="C17" s="8">
        <f>VLOOKUP(A13,A4:E8,5)</f>
        <v>50</v>
      </c>
      <c r="D17" s="8">
        <f>SUM(A17:C17)</f>
        <v>200</v>
      </c>
      <c r="E17" s="8" t="str">
        <f>HLOOKUP(D17,B10:E11,2)</f>
        <v>B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2007-01-07T10:10:20Z</cp:lastPrinted>
  <dcterms:created xsi:type="dcterms:W3CDTF">2014-02-25T00:00:00Z</dcterms:created>
  <dcterms:modified xsi:type="dcterms:W3CDTF">2020-10-27T06:53:06Z</dcterms:modified>
</cp:coreProperties>
</file>