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immi\OneDrive\바탕 화면\김민철\orange\"/>
    </mc:Choice>
  </mc:AlternateContent>
  <xr:revisionPtr revIDLastSave="0" documentId="13_ncr:1_{F3810B92-9A92-47A4-B6E2-6454F440F44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O30" i="1"/>
  <c r="Q30" i="1" s="1"/>
  <c r="M30" i="1"/>
  <c r="L30" i="1"/>
  <c r="N30" i="1" s="1"/>
  <c r="P29" i="1"/>
  <c r="O29" i="1"/>
  <c r="Q29" i="1" s="1"/>
  <c r="M29" i="1"/>
  <c r="L29" i="1"/>
  <c r="N29" i="1" s="1"/>
  <c r="P28" i="1"/>
  <c r="O28" i="1"/>
  <c r="Q28" i="1" s="1"/>
  <c r="M28" i="1"/>
  <c r="L28" i="1"/>
  <c r="N28" i="1" s="1"/>
  <c r="P27" i="1"/>
  <c r="O27" i="1"/>
  <c r="Q27" i="1" s="1"/>
  <c r="N27" i="1"/>
  <c r="M27" i="1"/>
  <c r="L27" i="1"/>
  <c r="P26" i="1"/>
  <c r="O26" i="1"/>
  <c r="Q26" i="1" s="1"/>
  <c r="M26" i="1"/>
  <c r="L26" i="1"/>
  <c r="N26" i="1" s="1"/>
  <c r="P25" i="1"/>
  <c r="O25" i="1"/>
  <c r="Q25" i="1" s="1"/>
  <c r="M25" i="1"/>
  <c r="L25" i="1"/>
  <c r="N25" i="1" s="1"/>
  <c r="P24" i="1"/>
  <c r="O24" i="1"/>
  <c r="Q24" i="1" s="1"/>
  <c r="M24" i="1"/>
  <c r="L24" i="1"/>
  <c r="N24" i="1" s="1"/>
  <c r="Q23" i="1"/>
  <c r="P23" i="1"/>
  <c r="O23" i="1"/>
  <c r="M23" i="1"/>
  <c r="L23" i="1"/>
  <c r="N23" i="1" s="1"/>
  <c r="P22" i="1"/>
  <c r="O22" i="1"/>
  <c r="Q22" i="1" s="1"/>
  <c r="M22" i="1"/>
  <c r="L22" i="1"/>
  <c r="N22" i="1" s="1"/>
  <c r="P21" i="1"/>
  <c r="O21" i="1"/>
  <c r="Q21" i="1" s="1"/>
  <c r="M21" i="1"/>
  <c r="L21" i="1"/>
  <c r="N21" i="1" s="1"/>
  <c r="P20" i="1"/>
  <c r="O20" i="1"/>
  <c r="Q20" i="1" s="1"/>
  <c r="M20" i="1"/>
  <c r="L20" i="1"/>
  <c r="N20" i="1" s="1"/>
  <c r="P19" i="1"/>
  <c r="O19" i="1"/>
  <c r="Q19" i="1" s="1"/>
  <c r="M19" i="1"/>
  <c r="L19" i="1"/>
  <c r="N19" i="1" s="1"/>
  <c r="P18" i="1"/>
  <c r="O18" i="1"/>
  <c r="Q18" i="1" s="1"/>
  <c r="M18" i="1"/>
  <c r="L18" i="1"/>
  <c r="N18" i="1" s="1"/>
  <c r="P17" i="1"/>
  <c r="O17" i="1"/>
  <c r="Q17" i="1" s="1"/>
  <c r="M17" i="1"/>
  <c r="L17" i="1"/>
  <c r="N17" i="1" s="1"/>
  <c r="K17" i="1"/>
  <c r="I17" i="1"/>
  <c r="J17" i="1" s="1"/>
  <c r="Q16" i="1"/>
  <c r="P16" i="1"/>
  <c r="O16" i="1"/>
  <c r="M16" i="1"/>
  <c r="L16" i="1"/>
  <c r="N16" i="1" s="1"/>
  <c r="K16" i="1"/>
  <c r="I16" i="1"/>
  <c r="J16" i="1" s="1"/>
  <c r="P15" i="1"/>
  <c r="O15" i="1"/>
  <c r="Q15" i="1" s="1"/>
  <c r="M15" i="1"/>
  <c r="L15" i="1"/>
  <c r="N15" i="1" s="1"/>
  <c r="K15" i="1"/>
  <c r="I15" i="1"/>
  <c r="J15" i="1" s="1"/>
  <c r="P14" i="1"/>
  <c r="O14" i="1"/>
  <c r="Q14" i="1" s="1"/>
  <c r="N14" i="1"/>
  <c r="M14" i="1"/>
  <c r="L14" i="1"/>
  <c r="K14" i="1"/>
  <c r="I14" i="1"/>
  <c r="J14" i="1" s="1"/>
  <c r="P13" i="1"/>
  <c r="O13" i="1"/>
  <c r="Q13" i="1" s="1"/>
  <c r="M13" i="1"/>
  <c r="L13" i="1"/>
  <c r="N13" i="1" s="1"/>
  <c r="K13" i="1"/>
  <c r="I13" i="1"/>
  <c r="J13" i="1" s="1"/>
  <c r="P12" i="1"/>
  <c r="O12" i="1"/>
  <c r="Q12" i="1" s="1"/>
  <c r="M12" i="1"/>
  <c r="L12" i="1"/>
  <c r="N12" i="1" s="1"/>
  <c r="K12" i="1"/>
  <c r="I12" i="1"/>
  <c r="J12" i="1" s="1"/>
  <c r="Q11" i="1"/>
  <c r="P11" i="1"/>
  <c r="O11" i="1"/>
  <c r="M11" i="1"/>
  <c r="L11" i="1"/>
  <c r="N11" i="1" s="1"/>
  <c r="K11" i="1"/>
  <c r="I11" i="1"/>
  <c r="J11" i="1" s="1"/>
  <c r="P10" i="1"/>
  <c r="O10" i="1"/>
  <c r="Q10" i="1" s="1"/>
  <c r="M10" i="1"/>
  <c r="L10" i="1"/>
  <c r="N10" i="1" s="1"/>
  <c r="K10" i="1"/>
  <c r="I10" i="1"/>
  <c r="J10" i="1" s="1"/>
  <c r="P9" i="1"/>
  <c r="O9" i="1"/>
  <c r="Q9" i="1" s="1"/>
  <c r="N9" i="1"/>
  <c r="M9" i="1"/>
  <c r="L9" i="1"/>
  <c r="K9" i="1"/>
  <c r="I9" i="1"/>
  <c r="J9" i="1" s="1"/>
  <c r="P8" i="1"/>
  <c r="O8" i="1"/>
  <c r="Q8" i="1" s="1"/>
  <c r="M8" i="1"/>
  <c r="L8" i="1"/>
  <c r="N8" i="1" s="1"/>
  <c r="K8" i="1"/>
  <c r="I8" i="1"/>
  <c r="J8" i="1" s="1"/>
  <c r="P7" i="1"/>
  <c r="O7" i="1"/>
  <c r="Q7" i="1" s="1"/>
  <c r="M7" i="1"/>
  <c r="L7" i="1"/>
  <c r="N7" i="1" s="1"/>
  <c r="K7" i="1"/>
  <c r="J7" i="1"/>
  <c r="I7" i="1"/>
  <c r="P6" i="1"/>
  <c r="O6" i="1"/>
  <c r="Q6" i="1" s="1"/>
  <c r="M6" i="1"/>
  <c r="L6" i="1"/>
  <c r="N6" i="1" s="1"/>
  <c r="K6" i="1"/>
  <c r="I6" i="1"/>
  <c r="J6" i="1" s="1"/>
  <c r="P5" i="1"/>
  <c r="O5" i="1"/>
  <c r="Q5" i="1" s="1"/>
  <c r="M5" i="1"/>
  <c r="L5" i="1"/>
  <c r="N5" i="1" s="1"/>
  <c r="K5" i="1"/>
  <c r="I5" i="1"/>
  <c r="J5" i="1" s="1"/>
  <c r="P4" i="1"/>
  <c r="O4" i="1"/>
  <c r="Q4" i="1" s="1"/>
  <c r="N4" i="1"/>
  <c r="M4" i="1"/>
  <c r="L4" i="1"/>
  <c r="K4" i="1"/>
  <c r="I4" i="1"/>
  <c r="J4" i="1" s="1"/>
  <c r="P3" i="1"/>
  <c r="O3" i="1"/>
  <c r="Q3" i="1" s="1"/>
  <c r="M3" i="1"/>
  <c r="L3" i="1"/>
  <c r="N3" i="1" s="1"/>
  <c r="K3" i="1"/>
  <c r="I3" i="1"/>
  <c r="J3" i="1" s="1"/>
  <c r="P2" i="1"/>
  <c r="O2" i="1"/>
  <c r="Q2" i="1" s="1"/>
  <c r="M2" i="1"/>
  <c r="L2" i="1"/>
  <c r="N2" i="1" s="1"/>
  <c r="K2" i="1"/>
  <c r="J2" i="1"/>
  <c r="I2" i="1"/>
</calcChain>
</file>

<file path=xl/sharedStrings.xml><?xml version="1.0" encoding="utf-8"?>
<sst xmlns="http://schemas.openxmlformats.org/spreadsheetml/2006/main" count="17" uniqueCount="9">
  <si>
    <t>위치(cm)</t>
    <phoneticPr fontId="2" type="noConversion"/>
  </si>
  <si>
    <t>자기장(mT)</t>
    <phoneticPr fontId="2" type="noConversion"/>
  </si>
  <si>
    <t>센서(m)</t>
    <phoneticPr fontId="2" type="noConversion"/>
  </si>
  <si>
    <t>자기장 이론(mT)</t>
    <phoneticPr fontId="2" type="noConversion"/>
  </si>
  <si>
    <t>자기장 실험(mT)</t>
    <phoneticPr fontId="2" type="noConversion"/>
  </si>
  <si>
    <t>헬홀 x(m)</t>
    <phoneticPr fontId="2" type="noConversion"/>
  </si>
  <si>
    <t>실험(T)</t>
    <phoneticPr fontId="2" type="noConversion"/>
  </si>
  <si>
    <t>이론(T)</t>
    <phoneticPr fontId="2" type="noConversion"/>
  </si>
  <si>
    <t>헬홈 x(m)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</si>
</sst>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104" workbookViewId="0">
      <selection activeCell="B3" sqref="B3"/>
    </sheetView>
  </sheetViews>
  <sheetFormatPr defaultRowHeight="16.899999999999999" x14ac:dyDescent="0.6"/>
  <sheetData>
    <row r="1" spans="1:17" x14ac:dyDescent="0.6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2</v>
      </c>
      <c r="J1" s="2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</v>
      </c>
      <c r="Q1" s="1" t="s">
        <v>7</v>
      </c>
    </row>
    <row r="2" spans="1:17" x14ac:dyDescent="0.6">
      <c r="A2" s="1">
        <v>3</v>
      </c>
      <c r="B2" s="1">
        <v>-0.4</v>
      </c>
      <c r="C2" s="1">
        <v>7</v>
      </c>
      <c r="D2" s="1">
        <v>-1.52</v>
      </c>
      <c r="E2" s="1">
        <v>4</v>
      </c>
      <c r="F2" s="1">
        <v>-1.84</v>
      </c>
      <c r="G2" s="1">
        <v>4</v>
      </c>
      <c r="H2" s="1">
        <v>-1.1599999999999999</v>
      </c>
      <c r="I2" s="1">
        <f>((10.5-C2)/100)</f>
        <v>3.5000000000000003E-2</v>
      </c>
      <c r="J2" s="1">
        <f>-(2.315)/((1+(I2/0.057)^2)^(3/2))</f>
        <v>-1.4326219229139243</v>
      </c>
      <c r="K2" s="1">
        <f>-ABS(D2)</f>
        <v>-1.52</v>
      </c>
      <c r="L2" s="1">
        <f>(10.5-E2)/100</f>
        <v>6.5000000000000002E-2</v>
      </c>
      <c r="M2" s="1">
        <f>F2/1000</f>
        <v>-1.8400000000000001E-3</v>
      </c>
      <c r="N2" s="1">
        <f>-(2.315/1000)*(((1+(0.5+L2/0.057)^2)^(-3/2))+((1+(-0.5+L2/0.057)^2)^(-3/2)))</f>
        <v>-1.7091063804399961E-3</v>
      </c>
      <c r="O2" s="1">
        <f>(10.5-G2)/100</f>
        <v>6.5000000000000002E-2</v>
      </c>
      <c r="P2" s="1">
        <f>H2/1000</f>
        <v>-1.16E-3</v>
      </c>
      <c r="Q2" s="1">
        <f>(2.315/1000)*(((1+(0.5+O2/0.057)^2)^(-3/2))-((1+(-0.5+O2/0.057)^2)^(-3/2)))</f>
        <v>-1.0561128600554987E-3</v>
      </c>
    </row>
    <row r="3" spans="1:17" x14ac:dyDescent="0.6">
      <c r="A3" s="1">
        <v>3.5</v>
      </c>
      <c r="B3" s="1">
        <v>-0.73</v>
      </c>
      <c r="C3" s="1">
        <v>7.5</v>
      </c>
      <c r="D3" s="1">
        <v>-1.68</v>
      </c>
      <c r="E3" s="1">
        <v>4.5</v>
      </c>
      <c r="F3" s="1">
        <v>-2.0299999999999998</v>
      </c>
      <c r="G3" s="1">
        <v>4.5</v>
      </c>
      <c r="H3" s="1">
        <v>-1.25</v>
      </c>
      <c r="I3" s="1">
        <f>((10.5-C3)/100)</f>
        <v>0.03</v>
      </c>
      <c r="J3" s="1">
        <f t="shared" ref="J3:J17" si="0">-(2.315)/((1+(I3/0.057)^2)^(3/2))</f>
        <v>-1.6042070113187816</v>
      </c>
      <c r="K3" s="1">
        <f>-ABS(D3)</f>
        <v>-1.68</v>
      </c>
      <c r="L3" s="1">
        <f>(10.5-E3)/100</f>
        <v>0.06</v>
      </c>
      <c r="M3" s="1">
        <f>F3/1000</f>
        <v>-2.0299999999999997E-3</v>
      </c>
      <c r="N3" s="1">
        <f t="shared" ref="N3:N30" si="1">-(2.315/1000)*(((1+(0.5+L3/0.057)^2)^(-3/2))+((1+(-0.5+L3/0.057)^2)^(-3/2)))</f>
        <v>-1.9196834972309011E-3</v>
      </c>
      <c r="O3" s="1">
        <f>(10.5-G3)/100</f>
        <v>0.06</v>
      </c>
      <c r="P3" s="1">
        <f>H3/1000</f>
        <v>-1.25E-3</v>
      </c>
      <c r="Q3" s="1">
        <f t="shared" ref="Q3:Q30" si="2">(2.315/1000)*(((1+(0.5+O3/0.057)^2)^(-3/2))-((1+(-0.5+O3/0.057)^2)^(-3/2)))</f>
        <v>-1.1846241093033338E-3</v>
      </c>
    </row>
    <row r="4" spans="1:17" x14ac:dyDescent="0.6">
      <c r="A4" s="1">
        <v>4</v>
      </c>
      <c r="B4" s="1">
        <v>-1.1100000000000001</v>
      </c>
      <c r="C4" s="1">
        <v>8</v>
      </c>
      <c r="D4" s="1">
        <v>-1.82</v>
      </c>
      <c r="E4" s="1">
        <v>5</v>
      </c>
      <c r="F4" s="1">
        <v>-2.2000000000000002</v>
      </c>
      <c r="G4" s="1">
        <v>5</v>
      </c>
      <c r="H4" s="1">
        <v>-1.37</v>
      </c>
      <c r="I4" s="1">
        <f>((10.5-C4)/100)</f>
        <v>2.5000000000000001E-2</v>
      </c>
      <c r="J4" s="1">
        <f t="shared" si="0"/>
        <v>-1.7780179365539799</v>
      </c>
      <c r="K4" s="1">
        <f>-ABS(D4)</f>
        <v>-1.82</v>
      </c>
      <c r="L4" s="1">
        <f>(10.5-E4)/100</f>
        <v>5.5E-2</v>
      </c>
      <c r="M4" s="1">
        <f>F4/1000</f>
        <v>-2.2000000000000001E-3</v>
      </c>
      <c r="N4" s="1">
        <f t="shared" si="1"/>
        <v>-2.1410083651450516E-3</v>
      </c>
      <c r="O4" s="1">
        <f>(10.5-G4)/100</f>
        <v>5.5E-2</v>
      </c>
      <c r="P4" s="1">
        <f>H4/1000</f>
        <v>-1.3700000000000001E-3</v>
      </c>
      <c r="Q4" s="1">
        <f t="shared" si="2"/>
        <v>-1.3112540074778118E-3</v>
      </c>
    </row>
    <row r="5" spans="1:17" x14ac:dyDescent="0.6">
      <c r="A5" s="1">
        <v>4.5</v>
      </c>
      <c r="B5" s="1">
        <v>-1.49</v>
      </c>
      <c r="C5" s="1">
        <v>8.5</v>
      </c>
      <c r="D5" s="1">
        <v>-1.94</v>
      </c>
      <c r="E5" s="1">
        <v>5.5</v>
      </c>
      <c r="F5" s="1">
        <v>-2.39</v>
      </c>
      <c r="G5" s="1">
        <v>5.5</v>
      </c>
      <c r="H5" s="1">
        <v>-1.44</v>
      </c>
      <c r="I5" s="1">
        <f>((10.5-C5)/100)</f>
        <v>0.02</v>
      </c>
      <c r="J5" s="1">
        <f t="shared" si="0"/>
        <v>-1.9449783314918128</v>
      </c>
      <c r="K5" s="1">
        <f>-ABS(D5)</f>
        <v>-1.94</v>
      </c>
      <c r="L5" s="1">
        <f>(10.5-E5)/100</f>
        <v>0.05</v>
      </c>
      <c r="M5" s="1">
        <f>F5/1000</f>
        <v>-2.3900000000000002E-3</v>
      </c>
      <c r="N5" s="1">
        <f t="shared" si="1"/>
        <v>-2.3658230833757793E-3</v>
      </c>
      <c r="O5" s="1">
        <f>(10.5-G5)/100</f>
        <v>0.05</v>
      </c>
      <c r="P5" s="1">
        <f>H5/1000</f>
        <v>-1.4399999999999999E-3</v>
      </c>
      <c r="Q5" s="1">
        <f t="shared" si="2"/>
        <v>-1.4266738835518966E-3</v>
      </c>
    </row>
    <row r="6" spans="1:17" x14ac:dyDescent="0.6">
      <c r="A6" s="1">
        <v>5</v>
      </c>
      <c r="B6" s="1">
        <v>-1.93</v>
      </c>
      <c r="C6" s="1">
        <v>9</v>
      </c>
      <c r="D6" s="1">
        <v>-2.04</v>
      </c>
      <c r="E6" s="1">
        <v>6</v>
      </c>
      <c r="F6" s="1">
        <v>-2.54</v>
      </c>
      <c r="G6" s="1">
        <v>6</v>
      </c>
      <c r="H6" s="1">
        <v>-1.48</v>
      </c>
      <c r="I6" s="1">
        <f>((10.5-C6)/100)</f>
        <v>1.4999999999999999E-2</v>
      </c>
      <c r="J6" s="1">
        <f t="shared" si="0"/>
        <v>-2.093779007534851</v>
      </c>
      <c r="K6" s="1">
        <f>-ABS(D6)</f>
        <v>-2.04</v>
      </c>
      <c r="L6" s="1">
        <f>(10.5-E6)/100</f>
        <v>4.4999999999999998E-2</v>
      </c>
      <c r="M6" s="1">
        <f>F6/1000</f>
        <v>-2.5400000000000002E-3</v>
      </c>
      <c r="N6" s="1">
        <f t="shared" si="1"/>
        <v>-2.5845690215380618E-3</v>
      </c>
      <c r="O6" s="1">
        <f>(10.5-G6)/100</f>
        <v>4.4999999999999998E-2</v>
      </c>
      <c r="P6" s="1">
        <f>H6/1000</f>
        <v>-1.48E-3</v>
      </c>
      <c r="Q6" s="1">
        <f t="shared" si="2"/>
        <v>-1.5189860672042519E-3</v>
      </c>
    </row>
    <row r="7" spans="1:17" x14ac:dyDescent="0.6">
      <c r="A7" s="1">
        <v>5.5</v>
      </c>
      <c r="B7" s="1">
        <v>-2.35</v>
      </c>
      <c r="C7" s="1">
        <v>9.5</v>
      </c>
      <c r="D7" s="1">
        <v>-2.11</v>
      </c>
      <c r="E7" s="1">
        <v>6.5</v>
      </c>
      <c r="F7" s="1">
        <v>-2.69</v>
      </c>
      <c r="G7" s="1">
        <v>6.5</v>
      </c>
      <c r="H7" s="1">
        <v>-1.49</v>
      </c>
      <c r="I7" s="1">
        <f>((10.5-C7)/100)</f>
        <v>0.01</v>
      </c>
      <c r="J7" s="1">
        <f t="shared" si="0"/>
        <v>-2.2120902474382347</v>
      </c>
      <c r="K7" s="1">
        <f>-ABS(D7)</f>
        <v>-2.11</v>
      </c>
      <c r="L7" s="1">
        <f>(10.5-E7)/100</f>
        <v>0.04</v>
      </c>
      <c r="M7" s="1">
        <f>F7/1000</f>
        <v>-2.6900000000000001E-3</v>
      </c>
      <c r="N7" s="1">
        <f t="shared" si="1"/>
        <v>-2.7863359335476576E-3</v>
      </c>
      <c r="O7" s="1">
        <f>(10.5-G7)/100</f>
        <v>0.04</v>
      </c>
      <c r="P7" s="1">
        <f>H7/1000</f>
        <v>-1.49E-3</v>
      </c>
      <c r="Q7" s="1">
        <f t="shared" si="2"/>
        <v>-1.5746996909482328E-3</v>
      </c>
    </row>
    <row r="8" spans="1:17" x14ac:dyDescent="0.6">
      <c r="A8" s="1">
        <v>6</v>
      </c>
      <c r="B8" s="1">
        <v>-2.7</v>
      </c>
      <c r="C8" s="1">
        <v>10</v>
      </c>
      <c r="D8" s="1">
        <v>-2.14</v>
      </c>
      <c r="E8" s="1">
        <v>7</v>
      </c>
      <c r="F8" s="1">
        <v>-2.79</v>
      </c>
      <c r="G8" s="1">
        <v>7</v>
      </c>
      <c r="H8" s="1">
        <v>-1.45</v>
      </c>
      <c r="I8" s="1">
        <f>((10.5-C8)/100)</f>
        <v>5.0000000000000001E-3</v>
      </c>
      <c r="J8" s="1">
        <f t="shared" si="0"/>
        <v>-2.288534952604464</v>
      </c>
      <c r="K8" s="1">
        <f>-ABS(D8)</f>
        <v>-2.14</v>
      </c>
      <c r="L8" s="1">
        <f>(10.5-E8)/100</f>
        <v>3.5000000000000003E-2</v>
      </c>
      <c r="M8" s="1">
        <f>F8/1000</f>
        <v>-2.7899999999999999E-3</v>
      </c>
      <c r="N8" s="1">
        <f t="shared" si="1"/>
        <v>-2.9605945433312793E-3</v>
      </c>
      <c r="O8" s="1">
        <f>(10.5-G8)/100</f>
        <v>3.5000000000000003E-2</v>
      </c>
      <c r="P8" s="1">
        <f>H8/1000</f>
        <v>-1.4499999999999999E-3</v>
      </c>
      <c r="Q8" s="1">
        <f t="shared" si="2"/>
        <v>-1.580538751825015E-3</v>
      </c>
    </row>
    <row r="9" spans="1:17" x14ac:dyDescent="0.6">
      <c r="A9" s="1">
        <v>6.5</v>
      </c>
      <c r="B9" s="1">
        <v>-2.89</v>
      </c>
      <c r="C9" s="1">
        <v>10.5</v>
      </c>
      <c r="D9" s="1">
        <v>-2.13</v>
      </c>
      <c r="E9" s="1">
        <v>7.5</v>
      </c>
      <c r="F9" s="1">
        <v>-2.87</v>
      </c>
      <c r="G9" s="1">
        <v>7.5</v>
      </c>
      <c r="H9" s="1">
        <v>-1.35</v>
      </c>
      <c r="I9" s="1">
        <f>((10.5-C9)/100)</f>
        <v>0</v>
      </c>
      <c r="J9" s="1">
        <f t="shared" si="0"/>
        <v>-2.3149999999999999</v>
      </c>
      <c r="K9" s="1">
        <f>-ABS(D9)</f>
        <v>-2.13</v>
      </c>
      <c r="L9" s="1">
        <f>(10.5-E9)/100</f>
        <v>0.03</v>
      </c>
      <c r="M9" s="1">
        <f>F9/1000</f>
        <v>-2.8700000000000002E-3</v>
      </c>
      <c r="N9" s="1">
        <f t="shared" si="1"/>
        <v>-3.0993980034797215E-3</v>
      </c>
      <c r="O9" s="1">
        <f>(10.5-G9)/100</f>
        <v>0.03</v>
      </c>
      <c r="P9" s="1">
        <f>H9/1000</f>
        <v>-1.3500000000000001E-3</v>
      </c>
      <c r="Q9" s="1">
        <f t="shared" si="2"/>
        <v>-1.52579659976991E-3</v>
      </c>
    </row>
    <row r="10" spans="1:17" x14ac:dyDescent="0.6">
      <c r="A10" s="1">
        <v>7</v>
      </c>
      <c r="B10" s="1">
        <v>-3.02</v>
      </c>
      <c r="C10" s="1">
        <v>11</v>
      </c>
      <c r="D10" s="1">
        <v>-2.09</v>
      </c>
      <c r="E10" s="1">
        <v>8</v>
      </c>
      <c r="F10" s="1">
        <v>-2.93</v>
      </c>
      <c r="G10" s="1">
        <v>8</v>
      </c>
      <c r="H10" s="1">
        <v>-1.21</v>
      </c>
      <c r="I10" s="1">
        <f>((10.5-C10)/100)</f>
        <v>-5.0000000000000001E-3</v>
      </c>
      <c r="J10" s="1">
        <f t="shared" si="0"/>
        <v>-2.288534952604464</v>
      </c>
      <c r="K10" s="1">
        <f>-ABS(D10)</f>
        <v>-2.09</v>
      </c>
      <c r="L10" s="1">
        <f>(10.5-E10)/100</f>
        <v>2.5000000000000001E-2</v>
      </c>
      <c r="M10" s="1">
        <f>F10/1000</f>
        <v>-2.9300000000000003E-3</v>
      </c>
      <c r="N10" s="1">
        <f t="shared" si="1"/>
        <v>-3.1993572265633192E-3</v>
      </c>
      <c r="O10" s="1">
        <f>(10.5-G10)/100</f>
        <v>2.5000000000000001E-2</v>
      </c>
      <c r="P10" s="1">
        <f>H10/1000</f>
        <v>-1.2099999999999999E-3</v>
      </c>
      <c r="Q10" s="1">
        <f t="shared" si="2"/>
        <v>-1.4045802794675378E-3</v>
      </c>
    </row>
    <row r="11" spans="1:17" x14ac:dyDescent="0.6">
      <c r="A11" s="1">
        <v>7.5</v>
      </c>
      <c r="B11" s="1">
        <v>-3.11</v>
      </c>
      <c r="C11" s="1">
        <v>11.5</v>
      </c>
      <c r="D11" s="1">
        <v>-2.0099999999999998</v>
      </c>
      <c r="E11" s="1">
        <v>8.5</v>
      </c>
      <c r="F11" s="1">
        <v>-2.97</v>
      </c>
      <c r="G11" s="1">
        <v>8.5</v>
      </c>
      <c r="H11" s="1">
        <v>-1.01</v>
      </c>
      <c r="I11" s="1">
        <f>((10.5-C11)/100)</f>
        <v>-0.01</v>
      </c>
      <c r="J11" s="1">
        <f t="shared" si="0"/>
        <v>-2.2120902474382347</v>
      </c>
      <c r="K11" s="1">
        <f>-ABS(D11)</f>
        <v>-2.0099999999999998</v>
      </c>
      <c r="L11" s="1">
        <f>(10.5-E11)/100</f>
        <v>0.02</v>
      </c>
      <c r="M11" s="1">
        <f>F11/1000</f>
        <v>-2.97E-3</v>
      </c>
      <c r="N11" s="1">
        <f t="shared" si="1"/>
        <v>-3.2625717501982895E-3</v>
      </c>
      <c r="O11" s="1">
        <f>(10.5-G11)/100</f>
        <v>0.02</v>
      </c>
      <c r="P11" s="1">
        <f>H11/1000</f>
        <v>-1.01E-3</v>
      </c>
      <c r="Q11" s="1">
        <f t="shared" si="2"/>
        <v>-1.2171723575562306E-3</v>
      </c>
    </row>
    <row r="12" spans="1:17" x14ac:dyDescent="0.6">
      <c r="A12" s="1">
        <v>8</v>
      </c>
      <c r="B12" s="1">
        <v>-3.17</v>
      </c>
      <c r="C12" s="1">
        <v>12</v>
      </c>
      <c r="D12" s="1">
        <v>-1.89</v>
      </c>
      <c r="E12" s="1">
        <v>9</v>
      </c>
      <c r="F12" s="1">
        <v>-2.98</v>
      </c>
      <c r="G12" s="1">
        <v>9</v>
      </c>
      <c r="H12" s="1">
        <v>-0.77</v>
      </c>
      <c r="I12" s="1">
        <f>((10.5-C12)/100)</f>
        <v>-1.4999999999999999E-2</v>
      </c>
      <c r="J12" s="1">
        <f t="shared" si="0"/>
        <v>-2.093779007534851</v>
      </c>
      <c r="K12" s="1">
        <f>-ABS(D12)</f>
        <v>-1.89</v>
      </c>
      <c r="L12" s="1">
        <f>(10.5-E12)/100</f>
        <v>1.4999999999999999E-2</v>
      </c>
      <c r="M12" s="1">
        <f>F12/1000</f>
        <v>-2.98E-3</v>
      </c>
      <c r="N12" s="1">
        <f t="shared" si="1"/>
        <v>-3.296010897778672E-3</v>
      </c>
      <c r="O12" s="1">
        <f>(10.5-G12)/100</f>
        <v>1.4999999999999999E-2</v>
      </c>
      <c r="P12" s="1">
        <f>H12/1000</f>
        <v>-7.7000000000000007E-4</v>
      </c>
      <c r="Q12" s="1">
        <f t="shared" si="2"/>
        <v>-9.7004965282965899E-4</v>
      </c>
    </row>
    <row r="13" spans="1:17" x14ac:dyDescent="0.6">
      <c r="A13" s="1">
        <v>8.5</v>
      </c>
      <c r="B13" s="1">
        <v>-3.21</v>
      </c>
      <c r="C13" s="1">
        <v>12.5</v>
      </c>
      <c r="D13" s="1">
        <v>-1.75</v>
      </c>
      <c r="E13" s="1">
        <v>9.5</v>
      </c>
      <c r="F13" s="1">
        <v>-2.98</v>
      </c>
      <c r="G13" s="1">
        <v>9.5</v>
      </c>
      <c r="H13" s="1">
        <v>-0.47</v>
      </c>
      <c r="I13" s="1">
        <f>((10.5-C13)/100)</f>
        <v>-0.02</v>
      </c>
      <c r="J13" s="1">
        <f t="shared" si="0"/>
        <v>-1.9449783314918128</v>
      </c>
      <c r="K13" s="1">
        <f>-ABS(D13)</f>
        <v>-1.75</v>
      </c>
      <c r="L13" s="1">
        <f>(10.5-E13)/100</f>
        <v>0.01</v>
      </c>
      <c r="M13" s="1">
        <f>F13/1000</f>
        <v>-2.98E-3</v>
      </c>
      <c r="N13" s="1">
        <f t="shared" si="1"/>
        <v>-3.3094634827219123E-3</v>
      </c>
      <c r="O13" s="1">
        <f>(10.5-G13)/100</f>
        <v>0.01</v>
      </c>
      <c r="P13" s="1">
        <f>H13/1000</f>
        <v>-4.6999999999999999E-4</v>
      </c>
      <c r="Q13" s="1">
        <f t="shared" si="2"/>
        <v>-6.7469953170679216E-4</v>
      </c>
    </row>
    <row r="14" spans="1:17" x14ac:dyDescent="0.6">
      <c r="A14" s="1">
        <v>9</v>
      </c>
      <c r="B14" s="1">
        <v>-3.23</v>
      </c>
      <c r="C14" s="1">
        <v>13</v>
      </c>
      <c r="D14" s="1">
        <v>-1.6</v>
      </c>
      <c r="E14" s="1">
        <v>10</v>
      </c>
      <c r="F14" s="1">
        <v>-2.98</v>
      </c>
      <c r="G14" s="1">
        <v>10</v>
      </c>
      <c r="H14" s="1">
        <v>-0.18</v>
      </c>
      <c r="I14" s="1">
        <f>((10.5-C14)/100)</f>
        <v>-2.5000000000000001E-2</v>
      </c>
      <c r="J14" s="1">
        <f t="shared" si="0"/>
        <v>-1.7780179365539799</v>
      </c>
      <c r="K14" s="1">
        <f>-ABS(D14)</f>
        <v>-1.6</v>
      </c>
      <c r="L14" s="1">
        <f>(10.5-E14)/100</f>
        <v>5.0000000000000001E-3</v>
      </c>
      <c r="M14" s="1">
        <f>F14/1000</f>
        <v>-2.98E-3</v>
      </c>
      <c r="N14" s="1">
        <f t="shared" si="1"/>
        <v>-3.312734245998154E-3</v>
      </c>
      <c r="O14" s="1">
        <f>(10.5-G14)/100</f>
        <v>5.0000000000000001E-3</v>
      </c>
      <c r="P14" s="1">
        <f>H14/1000</f>
        <v>-1.7999999999999998E-4</v>
      </c>
      <c r="Q14" s="1">
        <f t="shared" si="2"/>
        <v>-3.4587399515166882E-4</v>
      </c>
    </row>
    <row r="15" spans="1:17" x14ac:dyDescent="0.6">
      <c r="A15" s="1">
        <v>9.5</v>
      </c>
      <c r="B15" s="1">
        <v>-3.25</v>
      </c>
      <c r="C15" s="1">
        <v>13.5</v>
      </c>
      <c r="D15" s="1">
        <v>-1.46</v>
      </c>
      <c r="E15" s="1">
        <v>10.5</v>
      </c>
      <c r="F15" s="1">
        <v>-2.99</v>
      </c>
      <c r="G15" s="1">
        <v>10.5</v>
      </c>
      <c r="H15" s="1">
        <v>0.12</v>
      </c>
      <c r="I15" s="1">
        <f>((10.5-C15)/100)</f>
        <v>-0.03</v>
      </c>
      <c r="J15" s="1">
        <f t="shared" si="0"/>
        <v>-1.6042070113187816</v>
      </c>
      <c r="K15" s="1">
        <f>-ABS(D15)</f>
        <v>-1.46</v>
      </c>
      <c r="L15" s="1">
        <f>(10.5-E15)/100</f>
        <v>0</v>
      </c>
      <c r="M15" s="1">
        <f>F15/1000</f>
        <v>-2.99E-3</v>
      </c>
      <c r="N15" s="1">
        <f t="shared" si="1"/>
        <v>-3.3129583154636881E-3</v>
      </c>
      <c r="O15" s="1">
        <f>(10.5-G15)/100</f>
        <v>0</v>
      </c>
      <c r="P15" s="1">
        <f>H15/1000</f>
        <v>1.1999999999999999E-4</v>
      </c>
      <c r="Q15" s="1">
        <f t="shared" si="2"/>
        <v>0</v>
      </c>
    </row>
    <row r="16" spans="1:17" x14ac:dyDescent="0.6">
      <c r="A16" s="1">
        <v>10</v>
      </c>
      <c r="B16" s="1">
        <v>-3.25</v>
      </c>
      <c r="C16" s="1">
        <v>14</v>
      </c>
      <c r="D16" s="1">
        <v>-1.32</v>
      </c>
      <c r="E16" s="1">
        <v>11</v>
      </c>
      <c r="F16" s="1">
        <v>-2.99</v>
      </c>
      <c r="G16" s="1">
        <v>11</v>
      </c>
      <c r="H16" s="1">
        <v>0.41</v>
      </c>
      <c r="I16" s="1">
        <f>((10.5-C16)/100)</f>
        <v>-3.5000000000000003E-2</v>
      </c>
      <c r="J16" s="1">
        <f t="shared" si="0"/>
        <v>-1.4326219229139243</v>
      </c>
      <c r="K16" s="1">
        <f>-ABS(D16)</f>
        <v>-1.32</v>
      </c>
      <c r="L16" s="1">
        <f>(10.5-E16)/100</f>
        <v>-5.0000000000000001E-3</v>
      </c>
      <c r="M16" s="1">
        <f>F16/1000</f>
        <v>-2.99E-3</v>
      </c>
      <c r="N16" s="1">
        <f t="shared" si="1"/>
        <v>-3.312734245998154E-3</v>
      </c>
      <c r="O16" s="1">
        <f>(10.5-G16)/100</f>
        <v>-5.0000000000000001E-3</v>
      </c>
      <c r="P16" s="1">
        <f>H16/1000</f>
        <v>4.0999999999999999E-4</v>
      </c>
      <c r="Q16" s="1">
        <f t="shared" si="2"/>
        <v>3.4587399515166882E-4</v>
      </c>
    </row>
    <row r="17" spans="1:17" x14ac:dyDescent="0.6">
      <c r="A17" s="1">
        <v>10.5</v>
      </c>
      <c r="B17" s="1">
        <v>-3.25</v>
      </c>
      <c r="C17" s="1">
        <v>14.5</v>
      </c>
      <c r="D17" s="1">
        <v>-1.1599999999999999</v>
      </c>
      <c r="E17" s="1">
        <v>11.5</v>
      </c>
      <c r="F17" s="1">
        <v>-2.99</v>
      </c>
      <c r="G17" s="1">
        <v>11.5</v>
      </c>
      <c r="H17" s="1">
        <v>0.74</v>
      </c>
      <c r="I17" s="1">
        <f>((10.5-C17)/100)</f>
        <v>-0.04</v>
      </c>
      <c r="J17" s="1">
        <f t="shared" si="0"/>
        <v>-1.2696887927760421</v>
      </c>
      <c r="K17" s="1">
        <f>-ABS(D17)</f>
        <v>-1.1599999999999999</v>
      </c>
      <c r="L17" s="1">
        <f>(10.5-E17)/100</f>
        <v>-0.01</v>
      </c>
      <c r="M17" s="1">
        <f>F17/1000</f>
        <v>-2.99E-3</v>
      </c>
      <c r="N17" s="1">
        <f t="shared" si="1"/>
        <v>-3.3094634827219123E-3</v>
      </c>
      <c r="O17" s="1">
        <f>(10.5-G17)/100</f>
        <v>-0.01</v>
      </c>
      <c r="P17" s="1">
        <f>H17/1000</f>
        <v>7.3999999999999999E-4</v>
      </c>
      <c r="Q17" s="1">
        <f t="shared" si="2"/>
        <v>6.7469953170679216E-4</v>
      </c>
    </row>
    <row r="18" spans="1:17" x14ac:dyDescent="0.6">
      <c r="A18" s="1">
        <v>11</v>
      </c>
      <c r="B18" s="1">
        <v>-3.25</v>
      </c>
      <c r="C18" s="1"/>
      <c r="D18" s="1"/>
      <c r="E18" s="1">
        <v>12</v>
      </c>
      <c r="F18" s="1">
        <v>-2.98</v>
      </c>
      <c r="G18" s="1">
        <v>12</v>
      </c>
      <c r="H18" s="1">
        <v>0.99</v>
      </c>
      <c r="I18" s="1"/>
      <c r="J18" s="1"/>
      <c r="K18" s="1"/>
      <c r="L18" s="1">
        <f>(10.5-E18)/100</f>
        <v>-1.4999999999999999E-2</v>
      </c>
      <c r="M18" s="1">
        <f>F18/1000</f>
        <v>-2.98E-3</v>
      </c>
      <c r="N18" s="1">
        <f t="shared" si="1"/>
        <v>-3.296010897778672E-3</v>
      </c>
      <c r="O18" s="1">
        <f>(10.5-G18)/100</f>
        <v>-1.4999999999999999E-2</v>
      </c>
      <c r="P18" s="1">
        <f>H18/1000</f>
        <v>9.8999999999999999E-4</v>
      </c>
      <c r="Q18" s="1">
        <f t="shared" si="2"/>
        <v>9.7004965282965899E-4</v>
      </c>
    </row>
    <row r="19" spans="1:17" x14ac:dyDescent="0.6">
      <c r="A19" s="1">
        <v>11.5</v>
      </c>
      <c r="B19" s="1">
        <v>-3.24</v>
      </c>
      <c r="C19" s="1"/>
      <c r="D19" s="1"/>
      <c r="E19" s="1">
        <v>12.5</v>
      </c>
      <c r="F19" s="1">
        <v>-2.95</v>
      </c>
      <c r="G19" s="1">
        <v>12.5</v>
      </c>
      <c r="H19" s="1">
        <v>1.19</v>
      </c>
      <c r="I19" s="1"/>
      <c r="J19" s="1"/>
      <c r="K19" s="1"/>
      <c r="L19" s="1">
        <f>(10.5-E19)/100</f>
        <v>-0.02</v>
      </c>
      <c r="M19" s="1">
        <f>F19/1000</f>
        <v>-2.9500000000000004E-3</v>
      </c>
      <c r="N19" s="1">
        <f t="shared" si="1"/>
        <v>-3.2625717501982895E-3</v>
      </c>
      <c r="O19" s="1">
        <f>(10.5-G19)/100</f>
        <v>-0.02</v>
      </c>
      <c r="P19" s="1">
        <f>H19/1000</f>
        <v>1.1899999999999999E-3</v>
      </c>
      <c r="Q19" s="1">
        <f t="shared" si="2"/>
        <v>1.2171723575562306E-3</v>
      </c>
    </row>
    <row r="20" spans="1:17" x14ac:dyDescent="0.6">
      <c r="A20" s="1">
        <v>12</v>
      </c>
      <c r="B20" s="1">
        <v>-3.22</v>
      </c>
      <c r="C20" s="1"/>
      <c r="D20" s="1"/>
      <c r="E20" s="1">
        <v>13</v>
      </c>
      <c r="F20" s="1">
        <v>-2.91</v>
      </c>
      <c r="G20" s="1">
        <v>13</v>
      </c>
      <c r="H20" s="1">
        <v>1.35</v>
      </c>
      <c r="I20" s="1"/>
      <c r="J20" s="1"/>
      <c r="K20" s="1"/>
      <c r="L20" s="1">
        <f>(10.5-E20)/100</f>
        <v>-2.5000000000000001E-2</v>
      </c>
      <c r="M20" s="1">
        <f>F20/1000</f>
        <v>-2.9100000000000003E-3</v>
      </c>
      <c r="N20" s="1">
        <f t="shared" si="1"/>
        <v>-3.1993572265633192E-3</v>
      </c>
      <c r="O20" s="1">
        <f>(10.5-G20)/100</f>
        <v>-2.5000000000000001E-2</v>
      </c>
      <c r="P20" s="1">
        <f>H20/1000</f>
        <v>1.3500000000000001E-3</v>
      </c>
      <c r="Q20" s="1">
        <f t="shared" si="2"/>
        <v>1.4045802794675378E-3</v>
      </c>
    </row>
    <row r="21" spans="1:17" x14ac:dyDescent="0.6">
      <c r="A21" s="1">
        <v>12.5</v>
      </c>
      <c r="B21" s="1">
        <v>-3.19</v>
      </c>
      <c r="C21" s="1"/>
      <c r="D21" s="1"/>
      <c r="E21" s="1">
        <v>13.5</v>
      </c>
      <c r="F21" s="1">
        <v>-2.83</v>
      </c>
      <c r="G21" s="1">
        <v>13.5</v>
      </c>
      <c r="H21" s="1">
        <v>1.46</v>
      </c>
      <c r="I21" s="1"/>
      <c r="J21" s="1"/>
      <c r="K21" s="1"/>
      <c r="L21" s="1">
        <f>(10.5-E21)/100</f>
        <v>-0.03</v>
      </c>
      <c r="M21" s="1">
        <f>F21/1000</f>
        <v>-2.8300000000000001E-3</v>
      </c>
      <c r="N21" s="1">
        <f t="shared" si="1"/>
        <v>-3.0993980034797215E-3</v>
      </c>
      <c r="O21" s="1">
        <f>(10.5-G21)/100</f>
        <v>-0.03</v>
      </c>
      <c r="P21" s="1">
        <f>H21/1000</f>
        <v>1.4599999999999999E-3</v>
      </c>
      <c r="Q21" s="1">
        <f t="shared" si="2"/>
        <v>1.52579659976991E-3</v>
      </c>
    </row>
    <row r="22" spans="1:17" x14ac:dyDescent="0.6">
      <c r="A22" s="1">
        <v>13</v>
      </c>
      <c r="B22" s="1">
        <v>-3.16</v>
      </c>
      <c r="C22" s="1"/>
      <c r="D22" s="1"/>
      <c r="E22" s="1">
        <v>14</v>
      </c>
      <c r="F22" s="1">
        <v>-2.74</v>
      </c>
      <c r="G22" s="1">
        <v>14</v>
      </c>
      <c r="H22" s="1">
        <v>1.52</v>
      </c>
      <c r="I22" s="1"/>
      <c r="J22" s="1"/>
      <c r="K22" s="1"/>
      <c r="L22" s="1">
        <f>(10.5-E22)/100</f>
        <v>-3.5000000000000003E-2</v>
      </c>
      <c r="M22" s="1">
        <f>F22/1000</f>
        <v>-2.7400000000000002E-3</v>
      </c>
      <c r="N22" s="1">
        <f t="shared" si="1"/>
        <v>-2.9605945433312793E-3</v>
      </c>
      <c r="O22" s="1">
        <f>(10.5-G22)/100</f>
        <v>-3.5000000000000003E-2</v>
      </c>
      <c r="P22" s="1">
        <f>H22/1000</f>
        <v>1.5200000000000001E-3</v>
      </c>
      <c r="Q22" s="1">
        <f t="shared" si="2"/>
        <v>1.580538751825015E-3</v>
      </c>
    </row>
    <row r="23" spans="1:17" x14ac:dyDescent="0.6">
      <c r="A23" s="1">
        <v>13.5</v>
      </c>
      <c r="B23" s="1">
        <v>-3.09</v>
      </c>
      <c r="C23" s="1"/>
      <c r="D23" s="1"/>
      <c r="E23" s="1">
        <v>14.5</v>
      </c>
      <c r="F23" s="1">
        <v>-2.6</v>
      </c>
      <c r="G23" s="1">
        <v>14.5</v>
      </c>
      <c r="H23" s="1">
        <v>1.52</v>
      </c>
      <c r="I23" s="1"/>
      <c r="J23" s="1"/>
      <c r="K23" s="1"/>
      <c r="L23" s="1">
        <f>(10.5-E23)/100</f>
        <v>-0.04</v>
      </c>
      <c r="M23" s="1">
        <f>F23/1000</f>
        <v>-2.5999999999999999E-3</v>
      </c>
      <c r="N23" s="1">
        <f t="shared" si="1"/>
        <v>-2.7863359335476576E-3</v>
      </c>
      <c r="O23" s="1">
        <f>(10.5-G23)/100</f>
        <v>-0.04</v>
      </c>
      <c r="P23" s="1">
        <f>H23/1000</f>
        <v>1.5200000000000001E-3</v>
      </c>
      <c r="Q23" s="1">
        <f t="shared" si="2"/>
        <v>1.5746996909482328E-3</v>
      </c>
    </row>
    <row r="24" spans="1:17" x14ac:dyDescent="0.6">
      <c r="A24" s="1">
        <v>14</v>
      </c>
      <c r="B24" s="1">
        <v>-2.98</v>
      </c>
      <c r="C24" s="1"/>
      <c r="D24" s="1"/>
      <c r="E24" s="1">
        <v>15</v>
      </c>
      <c r="F24" s="1">
        <v>-2.4500000000000002</v>
      </c>
      <c r="G24" s="1">
        <v>15</v>
      </c>
      <c r="H24" s="1">
        <v>1.49</v>
      </c>
      <c r="I24" s="1"/>
      <c r="J24" s="1"/>
      <c r="K24" s="1"/>
      <c r="L24" s="1">
        <f>(10.5-E24)/100</f>
        <v>-4.4999999999999998E-2</v>
      </c>
      <c r="M24" s="1">
        <f>F24/1000</f>
        <v>-2.4500000000000004E-3</v>
      </c>
      <c r="N24" s="1">
        <f t="shared" si="1"/>
        <v>-2.5845690215380618E-3</v>
      </c>
      <c r="O24" s="1">
        <f>(10.5-G24)/100</f>
        <v>-4.4999999999999998E-2</v>
      </c>
      <c r="P24" s="1">
        <f>H24/1000</f>
        <v>1.49E-3</v>
      </c>
      <c r="Q24" s="1">
        <f t="shared" si="2"/>
        <v>1.5189860672042519E-3</v>
      </c>
    </row>
    <row r="25" spans="1:17" x14ac:dyDescent="0.6">
      <c r="A25" s="1">
        <v>14.5</v>
      </c>
      <c r="B25" s="1">
        <v>-2.79</v>
      </c>
      <c r="C25" s="1"/>
      <c r="D25" s="1"/>
      <c r="E25" s="1">
        <v>15.5</v>
      </c>
      <c r="F25" s="1">
        <v>-2.2799999999999998</v>
      </c>
      <c r="G25" s="1">
        <v>15.5</v>
      </c>
      <c r="H25" s="1">
        <v>1.41</v>
      </c>
      <c r="I25" s="1"/>
      <c r="J25" s="1"/>
      <c r="K25" s="1"/>
      <c r="L25" s="1">
        <f>(10.5-E25)/100</f>
        <v>-0.05</v>
      </c>
      <c r="M25" s="1">
        <f>F25/1000</f>
        <v>-2.2799999999999999E-3</v>
      </c>
      <c r="N25" s="1">
        <f t="shared" si="1"/>
        <v>-2.3658230833757793E-3</v>
      </c>
      <c r="O25" s="1">
        <f>(10.5-G25)/100</f>
        <v>-0.05</v>
      </c>
      <c r="P25" s="1">
        <f>H25/1000</f>
        <v>1.41E-3</v>
      </c>
      <c r="Q25" s="1">
        <f t="shared" si="2"/>
        <v>1.4266738835518966E-3</v>
      </c>
    </row>
    <row r="26" spans="1:17" x14ac:dyDescent="0.6">
      <c r="A26" s="1">
        <v>15</v>
      </c>
      <c r="B26" s="1">
        <v>-2.57</v>
      </c>
      <c r="C26" s="1"/>
      <c r="D26" s="1"/>
      <c r="E26" s="1">
        <v>16</v>
      </c>
      <c r="F26" s="1">
        <v>-2.1</v>
      </c>
      <c r="G26" s="1">
        <v>16</v>
      </c>
      <c r="H26" s="1">
        <v>1.31</v>
      </c>
      <c r="I26" s="1"/>
      <c r="J26" s="1"/>
      <c r="K26" s="1"/>
      <c r="L26" s="1">
        <f>(10.5-E26)/100</f>
        <v>-5.5E-2</v>
      </c>
      <c r="M26" s="1">
        <f>F26/1000</f>
        <v>-2.1000000000000003E-3</v>
      </c>
      <c r="N26" s="1">
        <f t="shared" si="1"/>
        <v>-2.1410083651450516E-3</v>
      </c>
      <c r="O26" s="1">
        <f>(10.5-G26)/100</f>
        <v>-5.5E-2</v>
      </c>
      <c r="P26" s="1">
        <f>H26/1000</f>
        <v>1.31E-3</v>
      </c>
      <c r="Q26" s="1">
        <f t="shared" si="2"/>
        <v>1.3112540074778118E-3</v>
      </c>
    </row>
    <row r="27" spans="1:17" x14ac:dyDescent="0.6">
      <c r="A27" s="1">
        <v>15.5</v>
      </c>
      <c r="B27" s="1">
        <v>-2.2599999999999998</v>
      </c>
      <c r="C27" s="1"/>
      <c r="D27" s="1"/>
      <c r="E27" s="1">
        <v>16.5</v>
      </c>
      <c r="F27" s="1">
        <v>-1.9</v>
      </c>
      <c r="G27" s="1">
        <v>16.5</v>
      </c>
      <c r="H27" s="1">
        <v>1.21</v>
      </c>
      <c r="I27" s="1"/>
      <c r="J27" s="1"/>
      <c r="K27" s="1"/>
      <c r="L27" s="1">
        <f>(10.5-E27)/100</f>
        <v>-0.06</v>
      </c>
      <c r="M27" s="1">
        <f>F27/1000</f>
        <v>-1.9E-3</v>
      </c>
      <c r="N27" s="1">
        <f t="shared" si="1"/>
        <v>-1.9196834972309011E-3</v>
      </c>
      <c r="O27" s="1">
        <f>(10.5-G27)/100</f>
        <v>-0.06</v>
      </c>
      <c r="P27" s="1">
        <f>H27/1000</f>
        <v>1.2099999999999999E-3</v>
      </c>
      <c r="Q27" s="1">
        <f t="shared" si="2"/>
        <v>1.1846241093033338E-3</v>
      </c>
    </row>
    <row r="28" spans="1:17" x14ac:dyDescent="0.6">
      <c r="A28" s="1"/>
      <c r="B28" s="1"/>
      <c r="C28" s="1"/>
      <c r="D28" s="1"/>
      <c r="E28" s="1">
        <v>17</v>
      </c>
      <c r="F28" s="1">
        <v>-1.7</v>
      </c>
      <c r="G28" s="1">
        <v>17</v>
      </c>
      <c r="H28" s="1">
        <v>1.0900000000000001</v>
      </c>
      <c r="I28" s="1"/>
      <c r="J28" s="1"/>
      <c r="K28" s="1"/>
      <c r="L28" s="1">
        <f>(10.5-E28)/100</f>
        <v>-6.5000000000000002E-2</v>
      </c>
      <c r="M28" s="1">
        <f>F28/1000</f>
        <v>-1.6999999999999999E-3</v>
      </c>
      <c r="N28" s="1">
        <f t="shared" si="1"/>
        <v>-1.7091063804399961E-3</v>
      </c>
      <c r="O28" s="1">
        <f>(10.5-G28)/100</f>
        <v>-6.5000000000000002E-2</v>
      </c>
      <c r="P28" s="1">
        <f>H28/1000</f>
        <v>1.09E-3</v>
      </c>
      <c r="Q28" s="1">
        <f t="shared" si="2"/>
        <v>1.0561128600554987E-3</v>
      </c>
    </row>
    <row r="29" spans="1:17" x14ac:dyDescent="0.6">
      <c r="A29" s="1"/>
      <c r="B29" s="1"/>
      <c r="C29" s="1"/>
      <c r="D29" s="1"/>
      <c r="E29" s="1">
        <v>17.5</v>
      </c>
      <c r="F29" s="1">
        <v>-1.53</v>
      </c>
      <c r="G29" s="1">
        <v>17.5</v>
      </c>
      <c r="H29" s="1">
        <v>0.98</v>
      </c>
      <c r="I29" s="1"/>
      <c r="J29" s="1"/>
      <c r="K29" s="1"/>
      <c r="L29" s="1">
        <f>(10.5-E29)/100</f>
        <v>-7.0000000000000007E-2</v>
      </c>
      <c r="M29" s="1">
        <f>F29/1000</f>
        <v>-1.5300000000000001E-3</v>
      </c>
      <c r="N29" s="1">
        <f t="shared" si="1"/>
        <v>-1.5140188765519022E-3</v>
      </c>
      <c r="O29" s="1">
        <f>(10.5-G29)/100</f>
        <v>-7.0000000000000007E-2</v>
      </c>
      <c r="P29" s="1">
        <f>H29/1000</f>
        <v>9.7999999999999997E-4</v>
      </c>
      <c r="Q29" s="1">
        <f t="shared" si="2"/>
        <v>9.3226668506493215E-4</v>
      </c>
    </row>
    <row r="30" spans="1:17" x14ac:dyDescent="0.6">
      <c r="A30" s="1"/>
      <c r="B30" s="1"/>
      <c r="C30" s="1"/>
      <c r="D30" s="1"/>
      <c r="E30" s="1">
        <v>18</v>
      </c>
      <c r="F30" s="1">
        <v>-1.35</v>
      </c>
      <c r="G30" s="1">
        <v>18</v>
      </c>
      <c r="H30" s="1">
        <v>0.86</v>
      </c>
      <c r="I30" s="1"/>
      <c r="J30" s="1"/>
      <c r="K30" s="1"/>
      <c r="L30" s="1">
        <f>(10.5-E30)/100</f>
        <v>-7.4999999999999997E-2</v>
      </c>
      <c r="M30" s="1">
        <f>F30/1000</f>
        <v>-1.3500000000000001E-3</v>
      </c>
      <c r="N30" s="1">
        <f t="shared" si="1"/>
        <v>-1.3369231049769682E-3</v>
      </c>
      <c r="O30" s="1">
        <f>(10.5-G30)/100</f>
        <v>-7.4999999999999997E-2</v>
      </c>
      <c r="P30" s="1">
        <f>H30/1000</f>
        <v>8.5999999999999998E-4</v>
      </c>
      <c r="Q30" s="1">
        <f t="shared" si="2"/>
        <v>8.1714365871323933E-4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minchul</dc:creator>
  <cp:lastModifiedBy>김민철</cp:lastModifiedBy>
  <dcterms:created xsi:type="dcterms:W3CDTF">2015-06-05T18:19:34Z</dcterms:created>
  <dcterms:modified xsi:type="dcterms:W3CDTF">2024-12-22T13:15:54Z</dcterms:modified>
</cp:coreProperties>
</file>