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nag2\OneDrive\Desktop\MW-Special Campaign\"/>
    </mc:Choice>
  </mc:AlternateContent>
  <bookViews>
    <workbookView xWindow="0" yWindow="0" windowWidth="29055" windowHeight="10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H26" i="1" s="1"/>
  <c r="D25" i="1"/>
  <c r="H25" i="1" s="1"/>
  <c r="D24" i="1"/>
  <c r="H24" i="1" s="1"/>
  <c r="D23" i="1"/>
  <c r="H23" i="1" s="1"/>
  <c r="D22" i="1"/>
  <c r="H22" i="1" s="1"/>
  <c r="D21" i="1"/>
  <c r="H21" i="1" s="1"/>
  <c r="D20" i="1"/>
  <c r="H20" i="1" s="1"/>
  <c r="D19" i="1"/>
  <c r="H19" i="1" s="1"/>
  <c r="D18" i="1"/>
  <c r="H18" i="1" s="1"/>
  <c r="D17" i="1"/>
  <c r="H17" i="1" s="1"/>
  <c r="D16" i="1"/>
  <c r="H16" i="1" s="1"/>
  <c r="D15" i="1"/>
  <c r="H15" i="1" s="1"/>
  <c r="D14" i="1"/>
  <c r="H14" i="1" s="1"/>
  <c r="D13" i="1"/>
  <c r="H13" i="1" s="1"/>
  <c r="D12" i="1"/>
  <c r="H12" i="1" s="1"/>
  <c r="D11" i="1"/>
  <c r="H11" i="1" s="1"/>
  <c r="D10" i="1"/>
  <c r="H10" i="1" s="1"/>
  <c r="D9" i="1"/>
  <c r="H9" i="1" s="1"/>
  <c r="D8" i="1"/>
  <c r="H8" i="1" s="1"/>
  <c r="D7" i="1"/>
  <c r="H7" i="1" s="1"/>
  <c r="D6" i="1"/>
  <c r="H6" i="1" s="1"/>
  <c r="D5" i="1"/>
  <c r="H5" i="1" s="1"/>
  <c r="D4" i="1"/>
  <c r="H4" i="1" s="1"/>
  <c r="G27" i="1" l="1"/>
  <c r="F27" i="1"/>
  <c r="E27" i="1"/>
  <c r="C27" i="1"/>
  <c r="D27" i="1"/>
  <c r="H27" i="1" l="1"/>
</calcChain>
</file>

<file path=xl/sharedStrings.xml><?xml version="1.0" encoding="utf-8"?>
<sst xmlns="http://schemas.openxmlformats.org/spreadsheetml/2006/main" count="34" uniqueCount="34">
  <si>
    <t>Reporting Format of Special Campaign for Migrant Workers' Registration</t>
  </si>
  <si>
    <t>Sl. No.</t>
  </si>
  <si>
    <t>District</t>
  </si>
  <si>
    <t>Left out figures as per shared Database</t>
  </si>
  <si>
    <t xml:space="preserve">District Target </t>
  </si>
  <si>
    <t xml:space="preserve">Persons confirmed so far as migrant workers and forms collected during the Campaign </t>
  </si>
  <si>
    <t>Total Houses Visited</t>
  </si>
  <si>
    <t>Forms Digitised</t>
  </si>
  <si>
    <t>Percentage Covered</t>
  </si>
  <si>
    <t>Malda</t>
  </si>
  <si>
    <t>Uttar Dinajpur</t>
  </si>
  <si>
    <t>Purulia</t>
  </si>
  <si>
    <t>Cooch Behar</t>
  </si>
  <si>
    <t>Purba Midnapore</t>
  </si>
  <si>
    <t>Nadia</t>
  </si>
  <si>
    <t>Kalimpong</t>
  </si>
  <si>
    <t>Jhargram</t>
  </si>
  <si>
    <t>Dakshin Dinajpur</t>
  </si>
  <si>
    <t>Alipurduar</t>
  </si>
  <si>
    <t>Jalpaiguri</t>
  </si>
  <si>
    <t>Howrah</t>
  </si>
  <si>
    <t>Birbhum</t>
  </si>
  <si>
    <t>Darjeeling</t>
  </si>
  <si>
    <t>Bankura</t>
  </si>
  <si>
    <t>Murshidabad</t>
  </si>
  <si>
    <t>Hooghly</t>
  </si>
  <si>
    <t>South 24 Parganas</t>
  </si>
  <si>
    <t>Purba Bardhaman</t>
  </si>
  <si>
    <t>North 24 Parganas</t>
  </si>
  <si>
    <t>Paschim Medinipur</t>
  </si>
  <si>
    <t>Paschim Bardhaman</t>
  </si>
  <si>
    <t>Kolkata</t>
  </si>
  <si>
    <t>Total</t>
  </si>
  <si>
    <t>Dated: 07-11-2023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</si>
</sst>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7"/>
      <color rgb="FFFFFFFF"/>
      <name val="Calibri"/>
    </font>
    <font>
      <b/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</font>
    <font>
      <sz val="13"/>
      <color rgb="FF000000"/>
      <name val="Calibri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3"/>
      <color theme="0"/>
      <name val="Calibri"/>
      <family val="2"/>
    </font>
    <font>
      <sz val="12"/>
      <color theme="0"/>
      <name val="Calibri"/>
      <family val="2"/>
    </font>
    <font>
      <b/>
      <sz val="13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rgb="FF150785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rgb="FF9FC5E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A47"/>
        <bgColor indexed="64"/>
      </patternFill>
    </fill>
    <fill>
      <patternFill patternType="solid">
        <fgColor theme="9" tint="-0.499984740745262"/>
        <bgColor rgb="FF4A86E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8" fillId="6" borderId="3" xfId="0" applyFont="1" applyFill="1" applyBorder="1" applyAlignment="1">
      <alignment horizontal="center" vertical="center" wrapText="1"/>
    </xf>
    <xf numFmtId="1" fontId="8" fillId="6" borderId="3" xfId="0" applyNumberFormat="1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2" fontId="9" fillId="6" borderId="3" xfId="0" applyNumberFormat="1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left" vertical="center" wrapText="1"/>
    </xf>
    <xf numFmtId="0" fontId="8" fillId="7" borderId="4" xfId="0" applyFont="1" applyFill="1" applyBorder="1" applyAlignment="1">
      <alignment horizontal="center" vertical="center" wrapText="1"/>
    </xf>
    <xf numFmtId="2" fontId="9" fillId="7" borderId="3" xfId="0" applyNumberFormat="1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left" vertical="center" wrapText="1"/>
    </xf>
    <xf numFmtId="0" fontId="11" fillId="8" borderId="4" xfId="0" applyFont="1" applyFill="1" applyBorder="1" applyAlignment="1">
      <alignment horizontal="center" vertical="center" wrapText="1"/>
    </xf>
    <xf numFmtId="1" fontId="11" fillId="8" borderId="3" xfId="0" applyNumberFormat="1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2" fontId="11" fillId="8" borderId="3" xfId="0" applyNumberFormat="1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top"/>
    </xf>
    <xf numFmtId="1" fontId="12" fillId="9" borderId="3" xfId="0" applyNumberFormat="1" applyFont="1" applyFill="1" applyBorder="1" applyAlignment="1">
      <alignment horizontal="center" vertical="top"/>
    </xf>
    <xf numFmtId="2" fontId="12" fillId="9" borderId="3" xfId="0" applyNumberFormat="1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3" borderId="0" xfId="0" applyFont="1" applyFill="1" applyAlignment="1">
      <alignment horizontal="center" vertical="center"/>
    </xf>
    <xf numFmtId="0" fontId="0" fillId="4" borderId="0" xfId="0" applyFill="1"/>
    <xf numFmtId="0" fontId="12" fillId="9" borderId="5" xfId="0" applyFont="1" applyFill="1" applyBorder="1" applyAlignment="1">
      <alignment horizontal="center" vertical="top"/>
    </xf>
    <xf numFmtId="0" fontId="12" fillId="9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zoomScale="80" zoomScaleNormal="80" workbookViewId="0">
      <selection activeCell="C6" sqref="C6"/>
    </sheetView>
  </sheetViews>
  <sheetFormatPr defaultRowHeight="15" x14ac:dyDescent="0.25"/>
  <cols>
    <col min="1" max="1" width="7.5703125" customWidth="1"/>
    <col min="2" max="2" width="22.85546875" customWidth="1"/>
    <col min="3" max="3" width="12.5703125" customWidth="1"/>
    <col min="4" max="4" width="17.28515625" customWidth="1"/>
    <col min="5" max="5" width="16.42578125" customWidth="1"/>
    <col min="6" max="6" width="17.140625" customWidth="1"/>
    <col min="7" max="7" width="16" customWidth="1"/>
    <col min="8" max="8" width="15.7109375" customWidth="1"/>
  </cols>
  <sheetData>
    <row r="1" spans="1:8" ht="21" x14ac:dyDescent="0.35">
      <c r="A1" s="21" t="s">
        <v>0</v>
      </c>
      <c r="B1" s="22"/>
      <c r="C1" s="22"/>
      <c r="D1" s="22"/>
      <c r="E1" s="22"/>
      <c r="F1" s="22"/>
      <c r="G1" s="22"/>
      <c r="H1" s="22"/>
    </row>
    <row r="2" spans="1:8" ht="22.5" x14ac:dyDescent="0.25">
      <c r="A2" s="23" t="s">
        <v>33</v>
      </c>
      <c r="B2" s="24"/>
      <c r="C2" s="24"/>
      <c r="D2" s="24"/>
      <c r="E2" s="24"/>
      <c r="F2" s="24"/>
      <c r="G2" s="24"/>
      <c r="H2" s="24"/>
    </row>
    <row r="3" spans="1:8" ht="105" x14ac:dyDescent="0.25">
      <c r="A3" s="1" t="s">
        <v>1</v>
      </c>
      <c r="B3" s="1" t="s">
        <v>2</v>
      </c>
      <c r="C3" s="1" t="s">
        <v>3</v>
      </c>
      <c r="D3" s="1" t="s">
        <v>4</v>
      </c>
      <c r="E3" s="2" t="s">
        <v>5</v>
      </c>
      <c r="F3" s="1" t="s">
        <v>6</v>
      </c>
      <c r="G3" s="1" t="s">
        <v>7</v>
      </c>
      <c r="H3" s="1" t="s">
        <v>8</v>
      </c>
    </row>
    <row r="4" spans="1:8" ht="17.25" x14ac:dyDescent="0.25">
      <c r="A4" s="3">
        <v>1</v>
      </c>
      <c r="B4" s="4" t="s">
        <v>9</v>
      </c>
      <c r="C4" s="5">
        <v>61510</v>
      </c>
      <c r="D4" s="6">
        <f t="shared" ref="D4:D26" si="0">(C4*75%)</f>
        <v>46132.5</v>
      </c>
      <c r="E4" s="7">
        <v>50362</v>
      </c>
      <c r="F4" s="7">
        <v>47428</v>
      </c>
      <c r="G4" s="7">
        <v>2755</v>
      </c>
      <c r="H4" s="8">
        <f t="shared" ref="H4:H26" si="1">(E4/D4)*100</f>
        <v>109.16815693925106</v>
      </c>
    </row>
    <row r="5" spans="1:8" ht="17.25" x14ac:dyDescent="0.25">
      <c r="A5" s="3">
        <v>2</v>
      </c>
      <c r="B5" s="4" t="s">
        <v>10</v>
      </c>
      <c r="C5" s="9">
        <v>76244</v>
      </c>
      <c r="D5" s="6">
        <f t="shared" si="0"/>
        <v>57183</v>
      </c>
      <c r="E5" s="7">
        <v>42445</v>
      </c>
      <c r="F5" s="7">
        <v>57200</v>
      </c>
      <c r="G5" s="7">
        <v>11971</v>
      </c>
      <c r="H5" s="8">
        <f t="shared" si="1"/>
        <v>74.226605809418885</v>
      </c>
    </row>
    <row r="6" spans="1:8" ht="17.25" x14ac:dyDescent="0.25">
      <c r="A6" s="3">
        <v>3</v>
      </c>
      <c r="B6" s="4" t="s">
        <v>11</v>
      </c>
      <c r="C6" s="9">
        <v>63471</v>
      </c>
      <c r="D6" s="6">
        <f t="shared" si="0"/>
        <v>47603.25</v>
      </c>
      <c r="E6" s="7">
        <v>29235</v>
      </c>
      <c r="F6" s="7">
        <v>31498</v>
      </c>
      <c r="G6" s="7">
        <v>407</v>
      </c>
      <c r="H6" s="8">
        <f t="shared" si="1"/>
        <v>61.413874052716992</v>
      </c>
    </row>
    <row r="7" spans="1:8" ht="17.25" x14ac:dyDescent="0.25">
      <c r="A7" s="3">
        <v>4</v>
      </c>
      <c r="B7" s="4" t="s">
        <v>12</v>
      </c>
      <c r="C7" s="9">
        <v>142087</v>
      </c>
      <c r="D7" s="6">
        <f t="shared" si="0"/>
        <v>106565.25</v>
      </c>
      <c r="E7" s="7">
        <v>60857</v>
      </c>
      <c r="F7" s="7">
        <v>64909</v>
      </c>
      <c r="G7" s="7">
        <v>36530</v>
      </c>
      <c r="H7" s="8">
        <f t="shared" si="1"/>
        <v>57.107734463157541</v>
      </c>
    </row>
    <row r="8" spans="1:8" ht="17.25" x14ac:dyDescent="0.25">
      <c r="A8" s="3">
        <v>5</v>
      </c>
      <c r="B8" s="4" t="s">
        <v>19</v>
      </c>
      <c r="C8" s="9">
        <v>29630</v>
      </c>
      <c r="D8" s="9">
        <f>(C8*75%)</f>
        <v>22222.5</v>
      </c>
      <c r="E8" s="9">
        <v>9608</v>
      </c>
      <c r="F8" s="9">
        <v>54247</v>
      </c>
      <c r="G8" s="9">
        <v>2248</v>
      </c>
      <c r="H8" s="8">
        <f>(E8/D8)*100</f>
        <v>43.235459556755544</v>
      </c>
    </row>
    <row r="9" spans="1:8" ht="17.25" x14ac:dyDescent="0.25">
      <c r="A9" s="3">
        <v>6</v>
      </c>
      <c r="B9" s="4" t="s">
        <v>16</v>
      </c>
      <c r="C9" s="9">
        <v>11131</v>
      </c>
      <c r="D9" s="6">
        <f>(C9*75%)</f>
        <v>8348.25</v>
      </c>
      <c r="E9" s="7">
        <v>3543</v>
      </c>
      <c r="F9" s="7">
        <v>4617</v>
      </c>
      <c r="G9" s="7">
        <v>1412</v>
      </c>
      <c r="H9" s="8">
        <f>(E9/D9)*100</f>
        <v>42.440032342107628</v>
      </c>
    </row>
    <row r="10" spans="1:8" ht="17.25" x14ac:dyDescent="0.25">
      <c r="A10" s="3">
        <v>7</v>
      </c>
      <c r="B10" s="4" t="s">
        <v>14</v>
      </c>
      <c r="C10" s="9">
        <v>72508</v>
      </c>
      <c r="D10" s="6">
        <f>(C10*75%)</f>
        <v>54381</v>
      </c>
      <c r="E10" s="7">
        <v>20490</v>
      </c>
      <c r="F10" s="7">
        <v>53833</v>
      </c>
      <c r="G10" s="7">
        <v>6279</v>
      </c>
      <c r="H10" s="8">
        <f>(E10/D10)*100</f>
        <v>37.678600981960614</v>
      </c>
    </row>
    <row r="11" spans="1:8" ht="17.25" x14ac:dyDescent="0.25">
      <c r="A11" s="3">
        <v>8</v>
      </c>
      <c r="B11" s="4" t="s">
        <v>15</v>
      </c>
      <c r="C11" s="9">
        <v>4490</v>
      </c>
      <c r="D11" s="6">
        <f>(C11*75%)</f>
        <v>3367.5</v>
      </c>
      <c r="E11" s="7">
        <v>1206</v>
      </c>
      <c r="F11" s="7">
        <v>2573</v>
      </c>
      <c r="G11" s="7">
        <v>424</v>
      </c>
      <c r="H11" s="8">
        <f>(E11/D11)*100</f>
        <v>35.812917594654785</v>
      </c>
    </row>
    <row r="12" spans="1:8" ht="17.25" x14ac:dyDescent="0.25">
      <c r="A12" s="11">
        <v>9</v>
      </c>
      <c r="B12" s="10" t="s">
        <v>17</v>
      </c>
      <c r="C12" s="11">
        <v>51915</v>
      </c>
      <c r="D12" s="11">
        <f>(C12*75%)</f>
        <v>38936.25</v>
      </c>
      <c r="E12" s="11">
        <v>13341</v>
      </c>
      <c r="F12" s="11">
        <v>27995</v>
      </c>
      <c r="G12" s="11">
        <v>2212</v>
      </c>
      <c r="H12" s="12">
        <f>(E12/D12)*100</f>
        <v>34.263700279302704</v>
      </c>
    </row>
    <row r="13" spans="1:8" ht="17.25" x14ac:dyDescent="0.25">
      <c r="A13" s="11">
        <v>10</v>
      </c>
      <c r="B13" s="10" t="s">
        <v>13</v>
      </c>
      <c r="C13" s="11">
        <v>62141</v>
      </c>
      <c r="D13" s="11">
        <f t="shared" si="0"/>
        <v>46605.75</v>
      </c>
      <c r="E13" s="11">
        <v>15269</v>
      </c>
      <c r="F13" s="11">
        <v>18305</v>
      </c>
      <c r="G13" s="11">
        <v>1961</v>
      </c>
      <c r="H13" s="12">
        <f t="shared" si="1"/>
        <v>32.762051892738562</v>
      </c>
    </row>
    <row r="14" spans="1:8" ht="17.25" x14ac:dyDescent="0.25">
      <c r="A14" s="11">
        <v>11</v>
      </c>
      <c r="B14" s="10" t="s">
        <v>20</v>
      </c>
      <c r="C14" s="11">
        <v>65830</v>
      </c>
      <c r="D14" s="11">
        <f>(C14*75%)</f>
        <v>49372.5</v>
      </c>
      <c r="E14" s="11">
        <v>11638</v>
      </c>
      <c r="F14" s="11">
        <v>6772</v>
      </c>
      <c r="G14" s="11">
        <v>1246</v>
      </c>
      <c r="H14" s="12">
        <f>(E14/D14)*100</f>
        <v>23.571826421590966</v>
      </c>
    </row>
    <row r="15" spans="1:8" ht="17.25" x14ac:dyDescent="0.25">
      <c r="A15" s="11">
        <v>12</v>
      </c>
      <c r="B15" s="10" t="s">
        <v>25</v>
      </c>
      <c r="C15" s="11">
        <v>72469</v>
      </c>
      <c r="D15" s="11">
        <f>(C15*75%)</f>
        <v>54351.75</v>
      </c>
      <c r="E15" s="11">
        <v>12016</v>
      </c>
      <c r="F15" s="11">
        <v>14340</v>
      </c>
      <c r="G15" s="11">
        <v>2686</v>
      </c>
      <c r="H15" s="12">
        <f>(E15/D15)*100</f>
        <v>22.107843813676652</v>
      </c>
    </row>
    <row r="16" spans="1:8" ht="17.25" x14ac:dyDescent="0.25">
      <c r="A16" s="11">
        <v>13</v>
      </c>
      <c r="B16" s="10" t="s">
        <v>18</v>
      </c>
      <c r="C16" s="11">
        <v>12803</v>
      </c>
      <c r="D16" s="11">
        <f t="shared" si="0"/>
        <v>9602.25</v>
      </c>
      <c r="E16" s="11">
        <v>2052</v>
      </c>
      <c r="F16" s="11">
        <v>2287</v>
      </c>
      <c r="G16" s="11">
        <v>378</v>
      </c>
      <c r="H16" s="12">
        <f t="shared" si="1"/>
        <v>21.36999140826369</v>
      </c>
    </row>
    <row r="17" spans="1:8" ht="17.25" x14ac:dyDescent="0.25">
      <c r="A17" s="11">
        <v>14</v>
      </c>
      <c r="B17" s="10" t="s">
        <v>27</v>
      </c>
      <c r="C17" s="11">
        <v>35013</v>
      </c>
      <c r="D17" s="11">
        <f>(C17*75%)</f>
        <v>26259.75</v>
      </c>
      <c r="E17" s="11">
        <v>5472</v>
      </c>
      <c r="F17" s="11">
        <v>13729</v>
      </c>
      <c r="G17" s="11">
        <v>1927</v>
      </c>
      <c r="H17" s="12">
        <f>(E17/D17)*100</f>
        <v>20.837974466626683</v>
      </c>
    </row>
    <row r="18" spans="1:8" ht="17.25" x14ac:dyDescent="0.25">
      <c r="A18" s="11">
        <v>15</v>
      </c>
      <c r="B18" s="10" t="s">
        <v>24</v>
      </c>
      <c r="C18" s="11">
        <v>228325</v>
      </c>
      <c r="D18" s="11">
        <f>(C18*75%)</f>
        <v>171243.75</v>
      </c>
      <c r="E18" s="11">
        <v>34152</v>
      </c>
      <c r="F18" s="11">
        <v>34280</v>
      </c>
      <c r="G18" s="11">
        <v>724</v>
      </c>
      <c r="H18" s="12">
        <f>(E18/D18)*100</f>
        <v>19.943501587649184</v>
      </c>
    </row>
    <row r="19" spans="1:8" ht="17.25" x14ac:dyDescent="0.25">
      <c r="A19" s="11">
        <v>16</v>
      </c>
      <c r="B19" s="10" t="s">
        <v>26</v>
      </c>
      <c r="C19" s="11">
        <v>50196</v>
      </c>
      <c r="D19" s="11">
        <f>(C19*75%)</f>
        <v>37647</v>
      </c>
      <c r="E19" s="11">
        <v>7351</v>
      </c>
      <c r="F19" s="11">
        <v>7619</v>
      </c>
      <c r="G19" s="11">
        <v>2121</v>
      </c>
      <c r="H19" s="12">
        <f>(E19/D19)*100</f>
        <v>19.526124259569155</v>
      </c>
    </row>
    <row r="20" spans="1:8" ht="17.25" x14ac:dyDescent="0.25">
      <c r="A20" s="14">
        <v>17</v>
      </c>
      <c r="B20" s="13" t="s">
        <v>29</v>
      </c>
      <c r="C20" s="14">
        <v>96517</v>
      </c>
      <c r="D20" s="14">
        <f>(C20*75%)</f>
        <v>72387.75</v>
      </c>
      <c r="E20" s="14">
        <v>12479</v>
      </c>
      <c r="F20" s="14">
        <v>17732</v>
      </c>
      <c r="G20" s="14">
        <v>1687</v>
      </c>
      <c r="H20" s="17">
        <f>(E20/D20)*100</f>
        <v>17.239104682767454</v>
      </c>
    </row>
    <row r="21" spans="1:8" ht="17.25" x14ac:dyDescent="0.25">
      <c r="A21" s="14">
        <v>18</v>
      </c>
      <c r="B21" s="13" t="s">
        <v>21</v>
      </c>
      <c r="C21" s="14">
        <v>44436</v>
      </c>
      <c r="D21" s="14">
        <f t="shared" si="0"/>
        <v>33327</v>
      </c>
      <c r="E21" s="14">
        <v>5655</v>
      </c>
      <c r="F21" s="14">
        <v>7986</v>
      </c>
      <c r="G21" s="14">
        <v>695</v>
      </c>
      <c r="H21" s="17">
        <f t="shared" si="1"/>
        <v>16.968223962552887</v>
      </c>
    </row>
    <row r="22" spans="1:8" ht="17.25" x14ac:dyDescent="0.25">
      <c r="A22" s="14">
        <v>19</v>
      </c>
      <c r="B22" s="13" t="s">
        <v>22</v>
      </c>
      <c r="C22" s="14">
        <v>32293</v>
      </c>
      <c r="D22" s="14">
        <f t="shared" si="0"/>
        <v>24219.75</v>
      </c>
      <c r="E22" s="14">
        <v>3670</v>
      </c>
      <c r="F22" s="14">
        <v>104934</v>
      </c>
      <c r="G22" s="14">
        <v>2391</v>
      </c>
      <c r="H22" s="17">
        <f t="shared" si="1"/>
        <v>15.152922718029707</v>
      </c>
    </row>
    <row r="23" spans="1:8" ht="17.25" x14ac:dyDescent="0.25">
      <c r="A23" s="14">
        <v>20</v>
      </c>
      <c r="B23" s="13" t="s">
        <v>23</v>
      </c>
      <c r="C23" s="14">
        <v>34158</v>
      </c>
      <c r="D23" s="14">
        <f t="shared" si="0"/>
        <v>25618.5</v>
      </c>
      <c r="E23" s="14">
        <v>3068</v>
      </c>
      <c r="F23" s="14">
        <v>16799</v>
      </c>
      <c r="G23" s="14">
        <v>422</v>
      </c>
      <c r="H23" s="17">
        <f t="shared" si="1"/>
        <v>11.97572067060913</v>
      </c>
    </row>
    <row r="24" spans="1:8" ht="17.25" x14ac:dyDescent="0.25">
      <c r="A24" s="14">
        <v>21</v>
      </c>
      <c r="B24" s="13" t="s">
        <v>28</v>
      </c>
      <c r="C24" s="14">
        <v>72559</v>
      </c>
      <c r="D24" s="14">
        <f t="shared" si="0"/>
        <v>54419.25</v>
      </c>
      <c r="E24" s="14">
        <v>3884</v>
      </c>
      <c r="F24" s="14">
        <v>27197</v>
      </c>
      <c r="G24" s="14">
        <v>1296</v>
      </c>
      <c r="H24" s="17">
        <f t="shared" si="1"/>
        <v>7.1371803176265747</v>
      </c>
    </row>
    <row r="25" spans="1:8" ht="17.25" x14ac:dyDescent="0.25">
      <c r="A25" s="14">
        <v>22</v>
      </c>
      <c r="B25" s="13" t="s">
        <v>30</v>
      </c>
      <c r="C25" s="14">
        <v>51122</v>
      </c>
      <c r="D25" s="14">
        <f t="shared" si="0"/>
        <v>38341.5</v>
      </c>
      <c r="E25" s="14">
        <v>1342</v>
      </c>
      <c r="F25" s="14">
        <v>2189</v>
      </c>
      <c r="G25" s="14">
        <v>597</v>
      </c>
      <c r="H25" s="17">
        <f t="shared" si="1"/>
        <v>3.5001238866502353</v>
      </c>
    </row>
    <row r="26" spans="1:8" ht="17.25" x14ac:dyDescent="0.25">
      <c r="A26" s="14">
        <v>23</v>
      </c>
      <c r="B26" s="13" t="s">
        <v>31</v>
      </c>
      <c r="C26" s="14">
        <v>37466</v>
      </c>
      <c r="D26" s="15">
        <f t="shared" si="0"/>
        <v>28099.5</v>
      </c>
      <c r="E26" s="16">
        <v>385</v>
      </c>
      <c r="F26" s="16">
        <v>197</v>
      </c>
      <c r="G26" s="16">
        <v>56</v>
      </c>
      <c r="H26" s="17">
        <f t="shared" si="1"/>
        <v>1.3701311411235075</v>
      </c>
    </row>
    <row r="27" spans="1:8" ht="17.25" x14ac:dyDescent="0.25">
      <c r="A27" s="25" t="s">
        <v>32</v>
      </c>
      <c r="B27" s="26"/>
      <c r="C27" s="18">
        <f>SUM(C4:C26)</f>
        <v>1408314</v>
      </c>
      <c r="D27" s="19">
        <f>SUM(D4:D26)</f>
        <v>1056235.5</v>
      </c>
      <c r="E27" s="18">
        <f>SUM(E4:E26)</f>
        <v>349520</v>
      </c>
      <c r="F27" s="18">
        <f>SUM(F4:F26)</f>
        <v>618666</v>
      </c>
      <c r="G27" s="18">
        <f>SUM(G4:G26)</f>
        <v>82425</v>
      </c>
      <c r="H27" s="20">
        <f t="shared" ref="H27" si="2">(E27/D27)*100</f>
        <v>33.09110515599977</v>
      </c>
    </row>
  </sheetData>
  <mergeCells count="3">
    <mergeCell ref="A1:H1"/>
    <mergeCell ref="A2:H2"/>
    <mergeCell ref="A27:B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souvik nag</dc:creator>
  <cp:lastModifiedBy>souvik nag</cp:lastModifiedBy>
  <dcterms:created xsi:type="dcterms:W3CDTF">2023-11-07T13:32:23Z</dcterms:created>
  <dcterms:modified xsi:type="dcterms:W3CDTF">2023-11-07T17:08:32Z</dcterms:modified>
</cp:coreProperties>
</file>