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a77b21a6ee915e/IAE Aix - Formation Excel/Module 3/"/>
    </mc:Choice>
  </mc:AlternateContent>
  <bookViews>
    <workbookView xWindow="0" yWindow="0" windowWidth="28800" windowHeight="11910"/>
  </bookViews>
  <sheets>
    <sheet name="IndexEquiv" sheetId="1" r:id="rId1"/>
    <sheet name="Coefficient" sheetId="2" r:id="rId2"/>
    <sheet name="Prévision" sheetId="3" r:id="rId3"/>
    <sheet name="Prévision Résulta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5" i="1"/>
</calcChain>
</file>

<file path=xl/sharedStrings.xml><?xml version="1.0" encoding="utf-8"?>
<sst xmlns="http://schemas.openxmlformats.org/spreadsheetml/2006/main" count="92" uniqueCount="59">
  <si>
    <t>Sous-catégorie</t>
  </si>
  <si>
    <t>Catégorie</t>
  </si>
  <si>
    <t>Outils et depannage</t>
  </si>
  <si>
    <t>Auto et Moto</t>
  </si>
  <si>
    <t>RECHERCHEV</t>
  </si>
  <si>
    <t>Pieces et accessoires Moto</t>
  </si>
  <si>
    <t>GPS &amp; Auto</t>
  </si>
  <si>
    <t>CD &amp; Vinyles</t>
  </si>
  <si>
    <t>Musique, DVD et Blu-ray</t>
  </si>
  <si>
    <t>Vinyles</t>
  </si>
  <si>
    <t>Musique classique</t>
  </si>
  <si>
    <t>INDEX + EQUIV</t>
  </si>
  <si>
    <t>Telechargement de musique</t>
  </si>
  <si>
    <t>Instruments de musique &amp; Sono</t>
  </si>
  <si>
    <t>Consoles et Accessoires</t>
  </si>
  <si>
    <t>Jeux video et Consoles</t>
  </si>
  <si>
    <t>Realite virtuelle</t>
  </si>
  <si>
    <t>PS4</t>
  </si>
  <si>
    <t>Xbox One</t>
  </si>
  <si>
    <t>3DS</t>
  </si>
  <si>
    <t>Cyclisme</t>
  </si>
  <si>
    <t>Sports et Loisirs</t>
  </si>
  <si>
    <t>Football</t>
  </si>
  <si>
    <t>Running</t>
  </si>
  <si>
    <t>Golf</t>
  </si>
  <si>
    <t>Petit electromenager</t>
  </si>
  <si>
    <t>Maison, Bricolage, Animalerie</t>
  </si>
  <si>
    <t>Aspirateurs et Repassage</t>
  </si>
  <si>
    <t>Gros electromenager</t>
  </si>
  <si>
    <t>Ameublement et Decoration</t>
  </si>
  <si>
    <t>Livres Francais</t>
  </si>
  <si>
    <t>Livres</t>
  </si>
  <si>
    <t>Livres anglais et etrangers</t>
  </si>
  <si>
    <t>Manuels scolaires</t>
  </si>
  <si>
    <t>Bijoux Handmades</t>
  </si>
  <si>
    <t>DIY</t>
  </si>
  <si>
    <t>Œuvres</t>
  </si>
  <si>
    <t>Jeux et jouets</t>
  </si>
  <si>
    <t>Sacs</t>
  </si>
  <si>
    <t>Mode</t>
  </si>
  <si>
    <t>Outillage electroportatif</t>
  </si>
  <si>
    <t>Outils</t>
  </si>
  <si>
    <t>Outillage à main</t>
  </si>
  <si>
    <t>Montres</t>
  </si>
  <si>
    <t>Montres et bijoux</t>
  </si>
  <si>
    <t>Bijoux</t>
  </si>
  <si>
    <t>Accessoires montres</t>
  </si>
  <si>
    <t>Abonnements Magazines</t>
  </si>
  <si>
    <t>Abonnements</t>
  </si>
  <si>
    <t>Mois</t>
  </si>
  <si>
    <t>Chiffre d'Affaires</t>
  </si>
  <si>
    <t>Sessions</t>
  </si>
  <si>
    <t>Chronologie</t>
  </si>
  <si>
    <t>Valeurs</t>
  </si>
  <si>
    <t>Prévision</t>
  </si>
  <si>
    <t>Limite de confiance inférieure</t>
  </si>
  <si>
    <t>Limite de confiance supérieure</t>
  </si>
  <si>
    <t>ENSEMBLE 1</t>
  </si>
  <si>
    <t>ENSEMBLE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</si>
</sst>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0" xfId="0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17" fontId="0" fillId="0" borderId="0" xfId="0" applyNumberFormat="1"/>
    <xf numFmtId="0" fontId="0" fillId="0" borderId="0" xfId="0" applyNumberFormat="1"/>
    <xf numFmtId="8" fontId="0" fillId="0" borderId="0" xfId="1" applyNumberFormat="1" applyFont="1"/>
    <xf numFmtId="8" fontId="0" fillId="0" borderId="0" xfId="0" applyNumberFormat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2">
    <cellStyle name="Monétaire" xfId="1" builtinId="4"/>
    <cellStyle name="Normal" xfId="0" builtinId="0"/>
  </cellStyles>
  <dxfs count="16">
    <dxf>
      <numFmt numFmtId="0" formatCode="General"/>
    </dxf>
    <dxf>
      <numFmt numFmtId="12" formatCode="#,##0.00\ &quot;€&quot;;[Red]\-#,##0.00\ &quot;€&quot;"/>
    </dxf>
    <dxf>
      <numFmt numFmtId="22" formatCode="mmm\-yy"/>
    </dxf>
    <dxf>
      <alignment horizontal="center" vertical="center" textRotation="0" wrapText="0" indent="0" justifyLastLine="0" shrinkToFit="0" readingOrder="0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22" formatCode="mmm\-yy"/>
    </dxf>
    <dxf>
      <numFmt numFmtId="0" formatCode="General"/>
    </dxf>
    <dxf>
      <numFmt numFmtId="12" formatCode="#,##0.00\ &quot;€&quot;;[Red]\-#,##0.00\ &quot;€&quot;"/>
    </dxf>
    <dxf>
      <numFmt numFmtId="22" formatCode="mmm\-yy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2" formatCode="#,##0.00\ &quot;€&quot;;[Red]\-#,##0.00\ &quot;€&quot;"/>
    </dxf>
    <dxf>
      <numFmt numFmtId="22" formatCode="mmm\-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Résultat'!$B$1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'Prévision Résultat'!$B$2:$B$34</c:f>
              <c:numCache>
                <c:formatCode>"€"#,##0.00_);[Red]\("€"#,##0.00\)</c:formatCode>
                <c:ptCount val="33"/>
                <c:pt idx="0">
                  <c:v>162118.22</c:v>
                </c:pt>
                <c:pt idx="1">
                  <c:v>149398.69999999998</c:v>
                </c:pt>
                <c:pt idx="2">
                  <c:v>165155.32</c:v>
                </c:pt>
                <c:pt idx="3">
                  <c:v>147080.34</c:v>
                </c:pt>
                <c:pt idx="4">
                  <c:v>154054.78</c:v>
                </c:pt>
                <c:pt idx="5">
                  <c:v>165334.39999999999</c:v>
                </c:pt>
                <c:pt idx="6">
                  <c:v>233174.25999999998</c:v>
                </c:pt>
                <c:pt idx="7">
                  <c:v>223501.52</c:v>
                </c:pt>
                <c:pt idx="8">
                  <c:v>281153.18</c:v>
                </c:pt>
                <c:pt idx="9">
                  <c:v>287345.95999999996</c:v>
                </c:pt>
                <c:pt idx="10">
                  <c:v>292273.08</c:v>
                </c:pt>
                <c:pt idx="11">
                  <c:v>324989.06</c:v>
                </c:pt>
                <c:pt idx="12">
                  <c:v>356995.98</c:v>
                </c:pt>
                <c:pt idx="13">
                  <c:v>353871.76</c:v>
                </c:pt>
                <c:pt idx="14">
                  <c:v>372425.89999999997</c:v>
                </c:pt>
                <c:pt idx="15">
                  <c:v>322252.03999999998</c:v>
                </c:pt>
                <c:pt idx="16">
                  <c:v>330213.83999999997</c:v>
                </c:pt>
                <c:pt idx="17">
                  <c:v>343809.39999999997</c:v>
                </c:pt>
                <c:pt idx="18">
                  <c:v>340491.58</c:v>
                </c:pt>
                <c:pt idx="19">
                  <c:v>406671.32</c:v>
                </c:pt>
                <c:pt idx="20">
                  <c:v>486628.12</c:v>
                </c:pt>
                <c:pt idx="21">
                  <c:v>446460.95999999996</c:v>
                </c:pt>
                <c:pt idx="22">
                  <c:v>459824.2</c:v>
                </c:pt>
                <c:pt idx="23">
                  <c:v>541126.52</c:v>
                </c:pt>
                <c:pt idx="24">
                  <c:v>521655.2</c:v>
                </c:pt>
                <c:pt idx="25">
                  <c:v>494483.44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6-4EB4-A148-32FC04C4E9CD}"/>
            </c:ext>
          </c:extLst>
        </c:ser>
        <c:ser>
          <c:idx val="1"/>
          <c:order val="1"/>
          <c:tx>
            <c:strRef>
              <c:f>'Prévision Résultat'!$C$1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'Prévision Résultat'!$A$2:$A$34</c:f>
              <c:numCache>
                <c:formatCode>mmm\-yy</c:formatCode>
                <c:ptCount val="3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</c:numCache>
            </c:numRef>
          </c:cat>
          <c:val>
            <c:numRef>
              <c:f>'Prévision Résultat'!$C$2:$C$34</c:f>
              <c:numCache>
                <c:formatCode>General</c:formatCode>
                <c:ptCount val="33"/>
                <c:pt idx="25" formatCode="&quot;€&quot;#,##0.00_);[Red]\(&quot;€&quot;#,##0.00\)">
                  <c:v>494483.44</c:v>
                </c:pt>
                <c:pt idx="26" formatCode="&quot;€&quot;#,##0.00_);[Red]\(&quot;€&quot;#,##0.00\)">
                  <c:v>532236.73833860166</c:v>
                </c:pt>
                <c:pt idx="27" formatCode="&quot;€&quot;#,##0.00_);[Red]\(&quot;€&quot;#,##0.00\)">
                  <c:v>547627.85572265636</c:v>
                </c:pt>
                <c:pt idx="28" formatCode="&quot;€&quot;#,##0.00_);[Red]\(&quot;€&quot;#,##0.00\)">
                  <c:v>563018.97310671106</c:v>
                </c:pt>
                <c:pt idx="29" formatCode="&quot;€&quot;#,##0.00_);[Red]\(&quot;€&quot;#,##0.00\)">
                  <c:v>578410.09049076575</c:v>
                </c:pt>
                <c:pt idx="30" formatCode="&quot;€&quot;#,##0.00_);[Red]\(&quot;€&quot;#,##0.00\)">
                  <c:v>593801.20787482045</c:v>
                </c:pt>
                <c:pt idx="31" formatCode="&quot;€&quot;#,##0.00_);[Red]\(&quot;€&quot;#,##0.00\)">
                  <c:v>609192.32525887515</c:v>
                </c:pt>
                <c:pt idx="32" formatCode="&quot;€&quot;#,##0.00_);[Red]\(&quot;€&quot;#,##0.00\)">
                  <c:v>624583.44264292985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6-4EB4-A148-32FC04C4E9CD}"/>
            </c:ext>
          </c:extLst>
        </c:ser>
        <c:ser>
          <c:idx val="2"/>
          <c:order val="2"/>
          <c:tx>
            <c:strRef>
              <c:f>'Prévision Résultat'!$D$1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'Prévision Résultat'!$A$2:$A$34</c:f>
              <c:numCache>
                <c:formatCode>mmm\-yy</c:formatCode>
                <c:ptCount val="3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</c:numCache>
            </c:numRef>
          </c:cat>
          <c:val>
            <c:numRef>
              <c:f>'Prévision Résultat'!$D$2:$D$34</c:f>
              <c:numCache>
                <c:formatCode>General</c:formatCode>
                <c:ptCount val="33"/>
                <c:pt idx="25" formatCode="&quot;€&quot;#,##0.00_);[Red]\(&quot;€&quot;#,##0.00\)">
                  <c:v>494483.44</c:v>
                </c:pt>
                <c:pt idx="26" formatCode="&quot;€&quot;#,##0.00_);[Red]\(&quot;€&quot;#,##0.00\)">
                  <c:v>465891.52382438525</c:v>
                </c:pt>
                <c:pt idx="27" formatCode="&quot;€&quot;#,##0.00_);[Red]\(&quot;€&quot;#,##0.00\)">
                  <c:v>473421.95669604139</c:v>
                </c:pt>
                <c:pt idx="28" formatCode="&quot;€&quot;#,##0.00_);[Red]\(&quot;€&quot;#,##0.00\)">
                  <c:v>481681.6612239696</c:v>
                </c:pt>
                <c:pt idx="29" formatCode="&quot;€&quot;#,##0.00_);[Red]\(&quot;€&quot;#,##0.00\)">
                  <c:v>490492.94282207196</c:v>
                </c:pt>
                <c:pt idx="30" formatCode="&quot;€&quot;#,##0.00_);[Red]\(&quot;€&quot;#,##0.00\)">
                  <c:v>499739.93048933713</c:v>
                </c:pt>
                <c:pt idx="31" formatCode="&quot;€&quot;#,##0.00_);[Red]\(&quot;€&quot;#,##0.00\)">
                  <c:v>509342.11616918375</c:v>
                </c:pt>
                <c:pt idx="32" formatCode="&quot;€&quot;#,##0.00_);[Red]\(&quot;€&quot;#,##0.00\)">
                  <c:v>519240.88375445083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6-4EB4-A148-32FC04C4E9CD}"/>
            </c:ext>
          </c:extLst>
        </c:ser>
        <c:ser>
          <c:idx val="3"/>
          <c:order val="3"/>
          <c:tx>
            <c:strRef>
              <c:f>'Prévision Résultat'!$E$1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'Prévision Résultat'!$A$2:$A$34</c:f>
              <c:numCache>
                <c:formatCode>mmm\-yy</c:formatCode>
                <c:ptCount val="3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</c:numCache>
            </c:numRef>
          </c:cat>
          <c:val>
            <c:numRef>
              <c:f>'Prévision Résultat'!$E$2:$E$34</c:f>
              <c:numCache>
                <c:formatCode>General</c:formatCode>
                <c:ptCount val="33"/>
                <c:pt idx="25" formatCode="&quot;€&quot;#,##0.00_);[Red]\(&quot;€&quot;#,##0.00\)">
                  <c:v>494483.44</c:v>
                </c:pt>
                <c:pt idx="26" formatCode="&quot;€&quot;#,##0.00_);[Red]\(&quot;€&quot;#,##0.00\)">
                  <c:v>598581.95285281807</c:v>
                </c:pt>
                <c:pt idx="27" formatCode="&quot;€&quot;#,##0.00_);[Red]\(&quot;€&quot;#,##0.00\)">
                  <c:v>621833.75474927132</c:v>
                </c:pt>
                <c:pt idx="28" formatCode="&quot;€&quot;#,##0.00_);[Red]\(&quot;€&quot;#,##0.00\)">
                  <c:v>644356.28498945246</c:v>
                </c:pt>
                <c:pt idx="29" formatCode="&quot;€&quot;#,##0.00_);[Red]\(&quot;€&quot;#,##0.00\)">
                  <c:v>666327.23815945955</c:v>
                </c:pt>
                <c:pt idx="30" formatCode="&quot;€&quot;#,##0.00_);[Red]\(&quot;€&quot;#,##0.00\)">
                  <c:v>687862.48526030371</c:v>
                </c:pt>
                <c:pt idx="31" formatCode="&quot;€&quot;#,##0.00_);[Red]\(&quot;€&quot;#,##0.00\)">
                  <c:v>709042.53434856655</c:v>
                </c:pt>
                <c:pt idx="32" formatCode="&quot;€&quot;#,##0.00_);[Red]\(&quot;€&quot;#,##0.00\)">
                  <c:v>729926.00153140887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6-4EB4-A148-32FC04C4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97968"/>
        <c:axId val="534998952"/>
      </c:lineChart>
      <c:catAx>
        <c:axId val="534997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998952"/>
        <c:crosses val="autoZero"/>
        <c:auto val="1"/>
        <c:lblAlgn val="ctr"/>
        <c:lblOffset val="100"/>
        <c:noMultiLvlLbl val="0"/>
      </c:catAx>
      <c:valAx>
        <c:axId val="5349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9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0</xdr:rowOff>
    </xdr:from>
    <xdr:to>
      <xdr:col>15</xdr:col>
      <xdr:colOff>704850</xdr:colOff>
      <xdr:row>27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ADFDBC-FCED-4DEF-9856-775604FC7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5:D31" totalsRowShown="0" headerRowDxfId="15">
  <autoFilter ref="B5:D31"/>
  <tableColumns count="3">
    <tableColumn id="1" name="Mois" dataDxfId="14"/>
    <tableColumn id="2" name="Chiffre d'Affaires" dataDxfId="13"/>
    <tableColumn id="3" name="Session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au15" displayName="Tableau15" ref="F5:H31" totalsRowShown="0" headerRowDxfId="3">
  <autoFilter ref="F5:H31"/>
  <tableColumns count="3">
    <tableColumn id="1" name="Mois" dataDxfId="2"/>
    <tableColumn id="2" name="Chiffre d'Affaires" dataDxfId="1"/>
    <tableColumn id="3" name="Sessions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au13" displayName="Tableau13" ref="B2:D28" totalsRowShown="0" headerRowDxfId="11">
  <autoFilter ref="B2:D28"/>
  <tableColumns count="3">
    <tableColumn id="1" name="Mois" dataDxfId="10"/>
    <tableColumn id="2" name="Chiffre d'Affaires" dataDxfId="9"/>
    <tableColumn id="3" name="Session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au3" displayName="Tableau3" ref="A1:E34" totalsRowShown="0">
  <autoFilter ref="A1:E34"/>
  <tableColumns count="5">
    <tableColumn id="1" name="Chronologie" dataDxfId="7"/>
    <tableColumn id="2" name="Valeurs"/>
    <tableColumn id="3" name="Prévision" dataDxfId="6">
      <calculatedColumnFormula>_xlfn.FORECAST.ETS(A2,$B$2:$B$27,$A$2:$A$27,1,1)</calculatedColumnFormula>
    </tableColumn>
    <tableColumn id="4" name="Limite de confiance inférieure" dataDxfId="5">
      <calculatedColumnFormula>C2-_xlfn.FORECAST.ETS.CONFINT(A2,$B$2:$B$27,$A$2:$A$27,0.95,1,1)</calculatedColumnFormula>
    </tableColumn>
    <tableColumn id="5" name="Limite de confiance supérieure" dataDxfId="4">
      <calculatedColumnFormula>C2+_xlfn.FORECAST.ETS.CONFINT(A2,$B$2:$B$27,$A$2:$A$27,0.95,1,1)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36"/>
  <sheetViews>
    <sheetView tabSelected="1" workbookViewId="0">
      <selection activeCell="F14" sqref="F14"/>
    </sheetView>
  </sheetViews>
  <sheetFormatPr baseColWidth="10" defaultColWidth="11.42578125" defaultRowHeight="15" x14ac:dyDescent="0.25"/>
  <cols>
    <col min="1" max="2" width="42.140625" style="3" customWidth="1"/>
    <col min="3" max="3" width="5" style="3" customWidth="1"/>
    <col min="4" max="4" width="22.42578125" style="3" customWidth="1"/>
    <col min="5" max="16384" width="11.42578125" style="3"/>
  </cols>
  <sheetData>
    <row r="1" spans="1:6" x14ac:dyDescent="0.25">
      <c r="A1" s="1" t="s">
        <v>0</v>
      </c>
      <c r="B1" s="2" t="s">
        <v>1</v>
      </c>
    </row>
    <row r="2" spans="1:6" x14ac:dyDescent="0.25">
      <c r="A2" s="4" t="s">
        <v>2</v>
      </c>
      <c r="B2" s="5" t="s">
        <v>3</v>
      </c>
      <c r="D2" s="14" t="s">
        <v>4</v>
      </c>
      <c r="E2" s="14"/>
      <c r="F2" s="14"/>
    </row>
    <row r="3" spans="1:6" x14ac:dyDescent="0.25">
      <c r="A3" s="4" t="s">
        <v>5</v>
      </c>
      <c r="B3" s="5" t="s">
        <v>3</v>
      </c>
      <c r="D3" s="14"/>
      <c r="E3" s="14"/>
      <c r="F3" s="14"/>
    </row>
    <row r="4" spans="1:6" x14ac:dyDescent="0.25">
      <c r="A4" s="4" t="s">
        <v>6</v>
      </c>
      <c r="B4" s="5" t="s">
        <v>3</v>
      </c>
    </row>
    <row r="5" spans="1:6" x14ac:dyDescent="0.25">
      <c r="A5" s="4" t="s">
        <v>7</v>
      </c>
      <c r="B5" s="5" t="s">
        <v>8</v>
      </c>
      <c r="D5" s="6" t="s">
        <v>6</v>
      </c>
      <c r="E5" s="3" t="str">
        <f>VLOOKUP(D5,$A$2:$B$36,2,FALSE)</f>
        <v>Auto et Moto</v>
      </c>
    </row>
    <row r="6" spans="1:6" x14ac:dyDescent="0.25">
      <c r="A6" s="4" t="s">
        <v>9</v>
      </c>
      <c r="B6" s="5" t="s">
        <v>8</v>
      </c>
    </row>
    <row r="7" spans="1:6" x14ac:dyDescent="0.25">
      <c r="A7" s="4" t="s">
        <v>10</v>
      </c>
      <c r="B7" s="5" t="s">
        <v>8</v>
      </c>
      <c r="D7" s="14" t="s">
        <v>11</v>
      </c>
      <c r="E7" s="14"/>
      <c r="F7" s="14"/>
    </row>
    <row r="8" spans="1:6" x14ac:dyDescent="0.25">
      <c r="A8" s="4" t="s">
        <v>12</v>
      </c>
      <c r="B8" s="5" t="s">
        <v>8</v>
      </c>
      <c r="D8" s="14"/>
      <c r="E8" s="14"/>
      <c r="F8" s="14"/>
    </row>
    <row r="9" spans="1:6" x14ac:dyDescent="0.25">
      <c r="A9" s="4" t="s">
        <v>13</v>
      </c>
      <c r="B9" s="5" t="s">
        <v>8</v>
      </c>
    </row>
    <row r="10" spans="1:6" x14ac:dyDescent="0.25">
      <c r="A10" s="4" t="s">
        <v>14</v>
      </c>
      <c r="B10" s="5" t="s">
        <v>15</v>
      </c>
      <c r="D10" s="6" t="s">
        <v>6</v>
      </c>
      <c r="E10" s="3" t="str">
        <f>INDEX($B$2:$B$36,MATCH(D10,$A$2:$A$36,0))</f>
        <v>Auto et Moto</v>
      </c>
    </row>
    <row r="11" spans="1:6" x14ac:dyDescent="0.25">
      <c r="A11" s="4" t="s">
        <v>16</v>
      </c>
      <c r="B11" s="5" t="s">
        <v>15</v>
      </c>
    </row>
    <row r="12" spans="1:6" x14ac:dyDescent="0.25">
      <c r="A12" s="4" t="s">
        <v>17</v>
      </c>
      <c r="B12" s="5" t="s">
        <v>15</v>
      </c>
    </row>
    <row r="13" spans="1:6" x14ac:dyDescent="0.25">
      <c r="A13" s="4" t="s">
        <v>18</v>
      </c>
      <c r="B13" s="5" t="s">
        <v>15</v>
      </c>
    </row>
    <row r="14" spans="1:6" x14ac:dyDescent="0.25">
      <c r="A14" s="4" t="s">
        <v>19</v>
      </c>
      <c r="B14" s="5" t="s">
        <v>15</v>
      </c>
    </row>
    <row r="15" spans="1:6" x14ac:dyDescent="0.25">
      <c r="A15" s="4" t="s">
        <v>20</v>
      </c>
      <c r="B15" s="5" t="s">
        <v>21</v>
      </c>
    </row>
    <row r="16" spans="1:6" x14ac:dyDescent="0.25">
      <c r="A16" s="4" t="s">
        <v>22</v>
      </c>
      <c r="B16" s="5" t="s">
        <v>21</v>
      </c>
    </row>
    <row r="17" spans="1:2" x14ac:dyDescent="0.25">
      <c r="A17" s="4" t="s">
        <v>23</v>
      </c>
      <c r="B17" s="5" t="s">
        <v>21</v>
      </c>
    </row>
    <row r="18" spans="1:2" x14ac:dyDescent="0.25">
      <c r="A18" s="4" t="s">
        <v>24</v>
      </c>
      <c r="B18" s="5" t="s">
        <v>21</v>
      </c>
    </row>
    <row r="19" spans="1:2" x14ac:dyDescent="0.25">
      <c r="A19" s="4" t="s">
        <v>25</v>
      </c>
      <c r="B19" s="5" t="s">
        <v>26</v>
      </c>
    </row>
    <row r="20" spans="1:2" x14ac:dyDescent="0.25">
      <c r="A20" s="4" t="s">
        <v>27</v>
      </c>
      <c r="B20" s="5" t="s">
        <v>26</v>
      </c>
    </row>
    <row r="21" spans="1:2" x14ac:dyDescent="0.25">
      <c r="A21" s="4" t="s">
        <v>28</v>
      </c>
      <c r="B21" s="5" t="s">
        <v>26</v>
      </c>
    </row>
    <row r="22" spans="1:2" x14ac:dyDescent="0.25">
      <c r="A22" s="4" t="s">
        <v>29</v>
      </c>
      <c r="B22" s="5" t="s">
        <v>26</v>
      </c>
    </row>
    <row r="23" spans="1:2" x14ac:dyDescent="0.25">
      <c r="A23" s="4" t="s">
        <v>30</v>
      </c>
      <c r="B23" s="5" t="s">
        <v>31</v>
      </c>
    </row>
    <row r="24" spans="1:2" x14ac:dyDescent="0.25">
      <c r="A24" s="4" t="s">
        <v>32</v>
      </c>
      <c r="B24" s="5" t="s">
        <v>31</v>
      </c>
    </row>
    <row r="25" spans="1:2" x14ac:dyDescent="0.25">
      <c r="A25" s="4" t="s">
        <v>33</v>
      </c>
      <c r="B25" s="5" t="s">
        <v>31</v>
      </c>
    </row>
    <row r="26" spans="1:2" x14ac:dyDescent="0.25">
      <c r="A26" s="4" t="s">
        <v>34</v>
      </c>
      <c r="B26" s="5" t="s">
        <v>35</v>
      </c>
    </row>
    <row r="27" spans="1:2" x14ac:dyDescent="0.25">
      <c r="A27" s="4" t="s">
        <v>36</v>
      </c>
      <c r="B27" s="5" t="s">
        <v>35</v>
      </c>
    </row>
    <row r="28" spans="1:2" x14ac:dyDescent="0.25">
      <c r="A28" s="4" t="s">
        <v>37</v>
      </c>
      <c r="B28" s="5" t="s">
        <v>35</v>
      </c>
    </row>
    <row r="29" spans="1:2" x14ac:dyDescent="0.25">
      <c r="A29" s="4" t="s">
        <v>38</v>
      </c>
      <c r="B29" s="5" t="s">
        <v>35</v>
      </c>
    </row>
    <row r="30" spans="1:2" x14ac:dyDescent="0.25">
      <c r="A30" s="4" t="s">
        <v>39</v>
      </c>
      <c r="B30" s="5" t="s">
        <v>35</v>
      </c>
    </row>
    <row r="31" spans="1:2" x14ac:dyDescent="0.25">
      <c r="A31" s="4" t="s">
        <v>40</v>
      </c>
      <c r="B31" s="5" t="s">
        <v>41</v>
      </c>
    </row>
    <row r="32" spans="1:2" x14ac:dyDescent="0.25">
      <c r="A32" s="4" t="s">
        <v>42</v>
      </c>
      <c r="B32" s="5" t="s">
        <v>41</v>
      </c>
    </row>
    <row r="33" spans="1:2" x14ac:dyDescent="0.25">
      <c r="A33" s="4" t="s">
        <v>43</v>
      </c>
      <c r="B33" s="5" t="s">
        <v>44</v>
      </c>
    </row>
    <row r="34" spans="1:2" x14ac:dyDescent="0.25">
      <c r="A34" s="4" t="s">
        <v>45</v>
      </c>
      <c r="B34" s="5" t="s">
        <v>44</v>
      </c>
    </row>
    <row r="35" spans="1:2" x14ac:dyDescent="0.25">
      <c r="A35" s="4" t="s">
        <v>46</v>
      </c>
      <c r="B35" s="5" t="s">
        <v>44</v>
      </c>
    </row>
    <row r="36" spans="1:2" x14ac:dyDescent="0.25">
      <c r="A36" s="7" t="s">
        <v>47</v>
      </c>
      <c r="B36" s="8" t="s">
        <v>48</v>
      </c>
    </row>
  </sheetData>
  <mergeCells count="2">
    <mergeCell ref="D2:F3"/>
    <mergeCell ref="D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H31"/>
  <sheetViews>
    <sheetView showGridLines="0" workbookViewId="0">
      <selection activeCell="C6" sqref="C6:D31"/>
    </sheetView>
  </sheetViews>
  <sheetFormatPr baseColWidth="10" defaultRowHeight="15" x14ac:dyDescent="0.25"/>
  <cols>
    <col min="1" max="1" width="6.140625" customWidth="1"/>
    <col min="2" max="4" width="18.85546875" customWidth="1"/>
    <col min="6" max="8" width="18.85546875" customWidth="1"/>
  </cols>
  <sheetData>
    <row r="2" spans="2:8" x14ac:dyDescent="0.25">
      <c r="B2" s="15" t="s">
        <v>57</v>
      </c>
      <c r="C2" s="15"/>
      <c r="D2" s="15"/>
      <c r="F2" s="15" t="s">
        <v>58</v>
      </c>
      <c r="G2" s="15"/>
      <c r="H2" s="15"/>
    </row>
    <row r="3" spans="2:8" x14ac:dyDescent="0.25">
      <c r="B3" s="15"/>
      <c r="C3" s="15"/>
      <c r="D3" s="15"/>
      <c r="F3" s="15"/>
      <c r="G3" s="15"/>
      <c r="H3" s="15"/>
    </row>
    <row r="5" spans="2:8" x14ac:dyDescent="0.25">
      <c r="B5" s="13" t="s">
        <v>49</v>
      </c>
      <c r="C5" s="13" t="s">
        <v>50</v>
      </c>
      <c r="D5" s="13" t="s">
        <v>51</v>
      </c>
      <c r="F5" s="13" t="s">
        <v>49</v>
      </c>
      <c r="G5" s="13" t="s">
        <v>50</v>
      </c>
      <c r="H5" s="13" t="s">
        <v>51</v>
      </c>
    </row>
    <row r="6" spans="2:8" x14ac:dyDescent="0.25">
      <c r="B6" s="9">
        <v>42005</v>
      </c>
      <c r="C6" s="11">
        <v>162118.22</v>
      </c>
      <c r="D6" s="10">
        <v>43918</v>
      </c>
      <c r="F6" s="9">
        <v>42005</v>
      </c>
      <c r="G6" s="11">
        <v>162118.22</v>
      </c>
      <c r="H6" s="10">
        <v>118887</v>
      </c>
    </row>
    <row r="7" spans="2:8" x14ac:dyDescent="0.25">
      <c r="B7" s="9">
        <v>42036</v>
      </c>
      <c r="C7" s="12">
        <v>149398.69999999998</v>
      </c>
      <c r="D7" s="10">
        <v>39603</v>
      </c>
      <c r="F7" s="9">
        <v>42036</v>
      </c>
      <c r="G7" s="12">
        <v>149398.69999999998</v>
      </c>
      <c r="H7" s="10">
        <v>89639</v>
      </c>
    </row>
    <row r="8" spans="2:8" x14ac:dyDescent="0.25">
      <c r="B8" s="9">
        <v>42064</v>
      </c>
      <c r="C8" s="12">
        <v>165155.32</v>
      </c>
      <c r="D8" s="10">
        <v>44400</v>
      </c>
      <c r="F8" s="9">
        <v>42064</v>
      </c>
      <c r="G8" s="12">
        <v>165155.32</v>
      </c>
      <c r="H8" s="10">
        <v>121114</v>
      </c>
    </row>
    <row r="9" spans="2:8" x14ac:dyDescent="0.25">
      <c r="B9" s="9">
        <v>42095</v>
      </c>
      <c r="C9" s="12">
        <v>147080.34</v>
      </c>
      <c r="D9" s="10">
        <v>40804</v>
      </c>
      <c r="F9" s="9">
        <v>42095</v>
      </c>
      <c r="G9" s="12">
        <v>147080.34</v>
      </c>
      <c r="H9" s="10">
        <v>88248</v>
      </c>
    </row>
    <row r="10" spans="2:8" x14ac:dyDescent="0.25">
      <c r="B10" s="9">
        <v>42125</v>
      </c>
      <c r="C10" s="12">
        <v>154054.78</v>
      </c>
      <c r="D10" s="10">
        <v>47021</v>
      </c>
      <c r="F10" s="9">
        <v>42125</v>
      </c>
      <c r="G10" s="12">
        <v>154054.78</v>
      </c>
      <c r="H10" s="10">
        <v>112974</v>
      </c>
    </row>
    <row r="11" spans="2:8" x14ac:dyDescent="0.25">
      <c r="B11" s="9">
        <v>42156</v>
      </c>
      <c r="C11" s="12">
        <v>165334.39999999999</v>
      </c>
      <c r="D11" s="10">
        <v>49997</v>
      </c>
      <c r="F11" s="9">
        <v>42156</v>
      </c>
      <c r="G11" s="12">
        <v>165334.39999999999</v>
      </c>
      <c r="H11" s="10">
        <v>99201</v>
      </c>
    </row>
    <row r="12" spans="2:8" x14ac:dyDescent="0.25">
      <c r="B12" s="9">
        <v>42186</v>
      </c>
      <c r="C12" s="12">
        <v>233174.25999999998</v>
      </c>
      <c r="D12" s="10">
        <v>57381</v>
      </c>
      <c r="F12" s="9">
        <v>42186</v>
      </c>
      <c r="G12" s="12">
        <v>233174.25999999998</v>
      </c>
      <c r="H12" s="10">
        <v>170994</v>
      </c>
    </row>
    <row r="13" spans="2:8" x14ac:dyDescent="0.25">
      <c r="B13" s="9">
        <v>42217</v>
      </c>
      <c r="C13" s="12">
        <v>223501.52</v>
      </c>
      <c r="D13" s="10">
        <v>71068</v>
      </c>
      <c r="F13" s="9">
        <v>42217</v>
      </c>
      <c r="G13" s="12">
        <v>223501.52</v>
      </c>
      <c r="H13" s="10">
        <v>134101</v>
      </c>
    </row>
    <row r="14" spans="2:8" x14ac:dyDescent="0.25">
      <c r="B14" s="9">
        <v>42248</v>
      </c>
      <c r="C14" s="12">
        <v>281153.18</v>
      </c>
      <c r="D14" s="10">
        <v>79359</v>
      </c>
      <c r="F14" s="9">
        <v>42248</v>
      </c>
      <c r="G14" s="12">
        <v>281153.18</v>
      </c>
      <c r="H14" s="10">
        <v>206179</v>
      </c>
    </row>
    <row r="15" spans="2:8" x14ac:dyDescent="0.25">
      <c r="B15" s="9">
        <v>42278</v>
      </c>
      <c r="C15" s="12">
        <v>287345.95999999996</v>
      </c>
      <c r="D15" s="10">
        <v>87720</v>
      </c>
      <c r="F15" s="9">
        <v>42278</v>
      </c>
      <c r="G15" s="12">
        <v>287345.95999999996</v>
      </c>
      <c r="H15" s="10">
        <v>172408</v>
      </c>
    </row>
    <row r="16" spans="2:8" x14ac:dyDescent="0.25">
      <c r="B16" s="9">
        <v>42309</v>
      </c>
      <c r="C16" s="12">
        <v>292273.08</v>
      </c>
      <c r="D16" s="10">
        <v>95142</v>
      </c>
      <c r="F16" s="9">
        <v>42309</v>
      </c>
      <c r="G16" s="12">
        <v>292273.08</v>
      </c>
      <c r="H16" s="10">
        <v>214334</v>
      </c>
    </row>
    <row r="17" spans="2:8" x14ac:dyDescent="0.25">
      <c r="B17" s="9">
        <v>42339</v>
      </c>
      <c r="C17" s="12">
        <v>324989.06</v>
      </c>
      <c r="D17" s="10">
        <v>118476</v>
      </c>
      <c r="F17" s="9">
        <v>42339</v>
      </c>
      <c r="G17" s="12">
        <v>324989.06</v>
      </c>
      <c r="H17" s="10">
        <v>194993</v>
      </c>
    </row>
    <row r="18" spans="2:8" x14ac:dyDescent="0.25">
      <c r="B18" s="9">
        <v>42370</v>
      </c>
      <c r="C18" s="12">
        <v>356995.98</v>
      </c>
      <c r="D18" s="10">
        <v>125441</v>
      </c>
      <c r="F18" s="9">
        <v>42370</v>
      </c>
      <c r="G18" s="12">
        <v>356995.98</v>
      </c>
      <c r="H18" s="10">
        <v>261797</v>
      </c>
    </row>
    <row r="19" spans="2:8" x14ac:dyDescent="0.25">
      <c r="B19" s="9">
        <v>42401</v>
      </c>
      <c r="C19" s="12">
        <v>353871.76</v>
      </c>
      <c r="D19" s="10">
        <v>113440</v>
      </c>
      <c r="F19" s="9">
        <v>42401</v>
      </c>
      <c r="G19" s="12">
        <v>353871.76</v>
      </c>
      <c r="H19" s="10">
        <v>212323</v>
      </c>
    </row>
    <row r="20" spans="2:8" x14ac:dyDescent="0.25">
      <c r="B20" s="9">
        <v>42430</v>
      </c>
      <c r="C20" s="12">
        <v>372425.89999999997</v>
      </c>
      <c r="D20" s="10">
        <v>116789</v>
      </c>
      <c r="F20" s="9">
        <v>42430</v>
      </c>
      <c r="G20" s="12">
        <v>372425.89999999997</v>
      </c>
      <c r="H20" s="10">
        <v>273112</v>
      </c>
    </row>
    <row r="21" spans="2:8" x14ac:dyDescent="0.25">
      <c r="B21" s="9">
        <v>42461</v>
      </c>
      <c r="C21" s="12">
        <v>322252.03999999998</v>
      </c>
      <c r="D21" s="10">
        <v>99893</v>
      </c>
      <c r="F21" s="9">
        <v>42461</v>
      </c>
      <c r="G21" s="12">
        <v>322252.03999999998</v>
      </c>
      <c r="H21" s="10">
        <v>193351</v>
      </c>
    </row>
    <row r="22" spans="2:8" x14ac:dyDescent="0.25">
      <c r="B22" s="9">
        <v>42491</v>
      </c>
      <c r="C22" s="12">
        <v>330213.83999999997</v>
      </c>
      <c r="D22" s="10">
        <v>102506</v>
      </c>
      <c r="F22" s="9">
        <v>42491</v>
      </c>
      <c r="G22" s="12">
        <v>330213.83999999997</v>
      </c>
      <c r="H22" s="10">
        <v>242157</v>
      </c>
    </row>
    <row r="23" spans="2:8" x14ac:dyDescent="0.25">
      <c r="B23" s="9">
        <v>42522</v>
      </c>
      <c r="C23" s="12">
        <v>343809.39999999997</v>
      </c>
      <c r="D23" s="10">
        <v>95239</v>
      </c>
      <c r="F23" s="9">
        <v>42522</v>
      </c>
      <c r="G23" s="12">
        <v>343809.39999999997</v>
      </c>
      <c r="H23" s="10">
        <v>206286</v>
      </c>
    </row>
    <row r="24" spans="2:8" x14ac:dyDescent="0.25">
      <c r="B24" s="9">
        <v>42552</v>
      </c>
      <c r="C24" s="12">
        <v>340491.58</v>
      </c>
      <c r="D24" s="10">
        <v>112484</v>
      </c>
      <c r="F24" s="9">
        <v>42552</v>
      </c>
      <c r="G24" s="12">
        <v>340491.58</v>
      </c>
      <c r="H24" s="10">
        <v>249694</v>
      </c>
    </row>
    <row r="25" spans="2:8" x14ac:dyDescent="0.25">
      <c r="B25" s="9">
        <v>42583</v>
      </c>
      <c r="C25" s="12">
        <v>406671.32</v>
      </c>
      <c r="D25" s="10">
        <v>125489</v>
      </c>
      <c r="F25" s="9">
        <v>42583</v>
      </c>
      <c r="G25" s="12">
        <v>406671.32</v>
      </c>
      <c r="H25" s="10">
        <v>244003</v>
      </c>
    </row>
    <row r="26" spans="2:8" x14ac:dyDescent="0.25">
      <c r="B26" s="9">
        <v>42614</v>
      </c>
      <c r="C26" s="12">
        <v>486628.12</v>
      </c>
      <c r="D26" s="10">
        <v>141933</v>
      </c>
      <c r="F26" s="9">
        <v>42614</v>
      </c>
      <c r="G26" s="12">
        <v>486628.12</v>
      </c>
      <c r="H26" s="10">
        <v>356861</v>
      </c>
    </row>
    <row r="27" spans="2:8" x14ac:dyDescent="0.25">
      <c r="B27" s="9">
        <v>42644</v>
      </c>
      <c r="C27" s="12">
        <v>446460.95999999996</v>
      </c>
      <c r="D27" s="10">
        <v>148653</v>
      </c>
      <c r="F27" s="9">
        <v>42644</v>
      </c>
      <c r="G27" s="12">
        <v>446460.95999999996</v>
      </c>
      <c r="H27" s="10">
        <v>267877</v>
      </c>
    </row>
    <row r="28" spans="2:8" x14ac:dyDescent="0.25">
      <c r="B28" s="9">
        <v>42675</v>
      </c>
      <c r="C28" s="12">
        <v>459824.2</v>
      </c>
      <c r="D28" s="10">
        <v>163577</v>
      </c>
      <c r="F28" s="9">
        <v>42675</v>
      </c>
      <c r="G28" s="12">
        <v>459824.2</v>
      </c>
      <c r="H28" s="10">
        <v>337204</v>
      </c>
    </row>
    <row r="29" spans="2:8" x14ac:dyDescent="0.25">
      <c r="B29" s="9">
        <v>42705</v>
      </c>
      <c r="C29" s="12">
        <v>541126.52</v>
      </c>
      <c r="D29" s="10">
        <v>184515</v>
      </c>
      <c r="F29" s="9">
        <v>42705</v>
      </c>
      <c r="G29" s="12">
        <v>541126.52</v>
      </c>
      <c r="H29" s="10">
        <v>324676</v>
      </c>
    </row>
    <row r="30" spans="2:8" x14ac:dyDescent="0.25">
      <c r="B30" s="9">
        <v>42736</v>
      </c>
      <c r="C30" s="12">
        <v>521655.2</v>
      </c>
      <c r="D30" s="10">
        <v>175786</v>
      </c>
      <c r="F30" s="9">
        <v>42736</v>
      </c>
      <c r="G30" s="12">
        <v>521655.2</v>
      </c>
      <c r="H30" s="10">
        <v>382547</v>
      </c>
    </row>
    <row r="31" spans="2:8" x14ac:dyDescent="0.25">
      <c r="B31" s="9">
        <v>42767</v>
      </c>
      <c r="C31" s="12">
        <v>494483.44</v>
      </c>
      <c r="D31" s="10">
        <v>166269</v>
      </c>
      <c r="F31" s="9">
        <v>42767</v>
      </c>
      <c r="G31" s="12">
        <v>494483.44</v>
      </c>
      <c r="H31" s="10">
        <v>296690</v>
      </c>
    </row>
  </sheetData>
  <mergeCells count="2">
    <mergeCell ref="B2:D3"/>
    <mergeCell ref="F2:H3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D28"/>
  <sheetViews>
    <sheetView showGridLines="0" workbookViewId="0">
      <selection activeCell="F28" sqref="F28"/>
    </sheetView>
  </sheetViews>
  <sheetFormatPr baseColWidth="10" defaultRowHeight="15" x14ac:dyDescent="0.25"/>
  <cols>
    <col min="1" max="1" width="6.140625" customWidth="1"/>
    <col min="2" max="2" width="15.5703125" customWidth="1"/>
    <col min="3" max="3" width="18.28515625" customWidth="1"/>
  </cols>
  <sheetData>
    <row r="2" spans="2:4" x14ac:dyDescent="0.25">
      <c r="B2" s="13" t="s">
        <v>49</v>
      </c>
      <c r="C2" s="13" t="s">
        <v>50</v>
      </c>
      <c r="D2" s="13" t="s">
        <v>51</v>
      </c>
    </row>
    <row r="3" spans="2:4" x14ac:dyDescent="0.25">
      <c r="B3" s="9">
        <v>42005</v>
      </c>
      <c r="C3" s="11">
        <v>162118.22</v>
      </c>
      <c r="D3" s="10">
        <v>43918</v>
      </c>
    </row>
    <row r="4" spans="2:4" x14ac:dyDescent="0.25">
      <c r="B4" s="9">
        <v>42036</v>
      </c>
      <c r="C4" s="12">
        <v>149398.69999999998</v>
      </c>
      <c r="D4" s="10">
        <v>39603</v>
      </c>
    </row>
    <row r="5" spans="2:4" x14ac:dyDescent="0.25">
      <c r="B5" s="9">
        <v>42064</v>
      </c>
      <c r="C5" s="12">
        <v>165155.32</v>
      </c>
      <c r="D5" s="10">
        <v>44400</v>
      </c>
    </row>
    <row r="6" spans="2:4" x14ac:dyDescent="0.25">
      <c r="B6" s="9">
        <v>42095</v>
      </c>
      <c r="C6" s="12">
        <v>147080.34</v>
      </c>
      <c r="D6" s="10">
        <v>40804</v>
      </c>
    </row>
    <row r="7" spans="2:4" x14ac:dyDescent="0.25">
      <c r="B7" s="9">
        <v>42125</v>
      </c>
      <c r="C7" s="12">
        <v>154054.78</v>
      </c>
      <c r="D7" s="10">
        <v>47021</v>
      </c>
    </row>
    <row r="8" spans="2:4" x14ac:dyDescent="0.25">
      <c r="B8" s="9">
        <v>42156</v>
      </c>
      <c r="C8" s="12">
        <v>165334.39999999999</v>
      </c>
      <c r="D8" s="10">
        <v>49997</v>
      </c>
    </row>
    <row r="9" spans="2:4" x14ac:dyDescent="0.25">
      <c r="B9" s="9">
        <v>42186</v>
      </c>
      <c r="C9" s="12">
        <v>233174.25999999998</v>
      </c>
      <c r="D9" s="10">
        <v>57381</v>
      </c>
    </row>
    <row r="10" spans="2:4" x14ac:dyDescent="0.25">
      <c r="B10" s="9">
        <v>42217</v>
      </c>
      <c r="C10" s="12">
        <v>223501.52</v>
      </c>
      <c r="D10" s="10">
        <v>71068</v>
      </c>
    </row>
    <row r="11" spans="2:4" x14ac:dyDescent="0.25">
      <c r="B11" s="9">
        <v>42248</v>
      </c>
      <c r="C11" s="12">
        <v>281153.18</v>
      </c>
      <c r="D11" s="10">
        <v>79359</v>
      </c>
    </row>
    <row r="12" spans="2:4" x14ac:dyDescent="0.25">
      <c r="B12" s="9">
        <v>42278</v>
      </c>
      <c r="C12" s="12">
        <v>287345.95999999996</v>
      </c>
      <c r="D12" s="10">
        <v>87720</v>
      </c>
    </row>
    <row r="13" spans="2:4" x14ac:dyDescent="0.25">
      <c r="B13" s="9">
        <v>42309</v>
      </c>
      <c r="C13" s="12">
        <v>292273.08</v>
      </c>
      <c r="D13" s="10">
        <v>95142</v>
      </c>
    </row>
    <row r="14" spans="2:4" x14ac:dyDescent="0.25">
      <c r="B14" s="9">
        <v>42339</v>
      </c>
      <c r="C14" s="12">
        <v>324989.06</v>
      </c>
      <c r="D14" s="10">
        <v>118476</v>
      </c>
    </row>
    <row r="15" spans="2:4" x14ac:dyDescent="0.25">
      <c r="B15" s="9">
        <v>42370</v>
      </c>
      <c r="C15" s="12">
        <v>356995.98</v>
      </c>
      <c r="D15" s="10">
        <v>125441</v>
      </c>
    </row>
    <row r="16" spans="2:4" x14ac:dyDescent="0.25">
      <c r="B16" s="9">
        <v>42401</v>
      </c>
      <c r="C16" s="12">
        <v>353871.76</v>
      </c>
      <c r="D16" s="10">
        <v>113440</v>
      </c>
    </row>
    <row r="17" spans="2:4" x14ac:dyDescent="0.25">
      <c r="B17" s="9">
        <v>42430</v>
      </c>
      <c r="C17" s="12">
        <v>372425.89999999997</v>
      </c>
      <c r="D17" s="10">
        <v>116789</v>
      </c>
    </row>
    <row r="18" spans="2:4" x14ac:dyDescent="0.25">
      <c r="B18" s="9">
        <v>42461</v>
      </c>
      <c r="C18" s="12">
        <v>322252.03999999998</v>
      </c>
      <c r="D18" s="10">
        <v>99893</v>
      </c>
    </row>
    <row r="19" spans="2:4" x14ac:dyDescent="0.25">
      <c r="B19" s="9">
        <v>42491</v>
      </c>
      <c r="C19" s="12">
        <v>330213.83999999997</v>
      </c>
      <c r="D19" s="10">
        <v>102506</v>
      </c>
    </row>
    <row r="20" spans="2:4" x14ac:dyDescent="0.25">
      <c r="B20" s="9">
        <v>42522</v>
      </c>
      <c r="C20" s="12">
        <v>343809.39999999997</v>
      </c>
      <c r="D20" s="10">
        <v>95239</v>
      </c>
    </row>
    <row r="21" spans="2:4" x14ac:dyDescent="0.25">
      <c r="B21" s="9">
        <v>42552</v>
      </c>
      <c r="C21" s="12">
        <v>340491.58</v>
      </c>
      <c r="D21" s="10">
        <v>112484</v>
      </c>
    </row>
    <row r="22" spans="2:4" x14ac:dyDescent="0.25">
      <c r="B22" s="9">
        <v>42583</v>
      </c>
      <c r="C22" s="12">
        <v>406671.32</v>
      </c>
      <c r="D22" s="10">
        <v>125489</v>
      </c>
    </row>
    <row r="23" spans="2:4" x14ac:dyDescent="0.25">
      <c r="B23" s="9">
        <v>42614</v>
      </c>
      <c r="C23" s="12">
        <v>486628.12</v>
      </c>
      <c r="D23" s="10">
        <v>141933</v>
      </c>
    </row>
    <row r="24" spans="2:4" x14ac:dyDescent="0.25">
      <c r="B24" s="9">
        <v>42644</v>
      </c>
      <c r="C24" s="12">
        <v>446460.95999999996</v>
      </c>
      <c r="D24" s="10">
        <v>148653</v>
      </c>
    </row>
    <row r="25" spans="2:4" x14ac:dyDescent="0.25">
      <c r="B25" s="9">
        <v>42675</v>
      </c>
      <c r="C25" s="12">
        <v>459824.2</v>
      </c>
      <c r="D25" s="10">
        <v>163577</v>
      </c>
    </row>
    <row r="26" spans="2:4" x14ac:dyDescent="0.25">
      <c r="B26" s="9">
        <v>42705</v>
      </c>
      <c r="C26" s="12">
        <v>541126.52</v>
      </c>
      <c r="D26" s="10">
        <v>184515</v>
      </c>
    </row>
    <row r="27" spans="2:4" x14ac:dyDescent="0.25">
      <c r="B27" s="9">
        <v>42736</v>
      </c>
      <c r="C27" s="12">
        <v>521655.2</v>
      </c>
      <c r="D27" s="10">
        <v>175786</v>
      </c>
    </row>
    <row r="28" spans="2:4" x14ac:dyDescent="0.25">
      <c r="B28" s="9">
        <v>42767</v>
      </c>
      <c r="C28" s="12">
        <v>494483.44</v>
      </c>
      <c r="D28" s="10">
        <v>166269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34"/>
  <sheetViews>
    <sheetView showGridLines="0" workbookViewId="0">
      <selection activeCell="E36" sqref="E36"/>
    </sheetView>
  </sheetViews>
  <sheetFormatPr baseColWidth="10" defaultRowHeight="15" x14ac:dyDescent="0.25"/>
  <cols>
    <col min="1" max="1" width="14" customWidth="1"/>
    <col min="4" max="4" width="29.85546875" customWidth="1"/>
    <col min="5" max="5" width="30.5703125" customWidth="1"/>
  </cols>
  <sheetData>
    <row r="1" spans="1:5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 s="9">
        <v>42005</v>
      </c>
      <c r="B2" s="12">
        <v>162118.22</v>
      </c>
    </row>
    <row r="3" spans="1:5" x14ac:dyDescent="0.25">
      <c r="A3" s="9">
        <v>42036</v>
      </c>
      <c r="B3" s="12">
        <v>149398.69999999998</v>
      </c>
    </row>
    <row r="4" spans="1:5" x14ac:dyDescent="0.25">
      <c r="A4" s="9">
        <v>42064</v>
      </c>
      <c r="B4" s="12">
        <v>165155.32</v>
      </c>
    </row>
    <row r="5" spans="1:5" x14ac:dyDescent="0.25">
      <c r="A5" s="9">
        <v>42095</v>
      </c>
      <c r="B5" s="12">
        <v>147080.34</v>
      </c>
    </row>
    <row r="6" spans="1:5" x14ac:dyDescent="0.25">
      <c r="A6" s="9">
        <v>42125</v>
      </c>
      <c r="B6" s="12">
        <v>154054.78</v>
      </c>
    </row>
    <row r="7" spans="1:5" x14ac:dyDescent="0.25">
      <c r="A7" s="9">
        <v>42156</v>
      </c>
      <c r="B7" s="12">
        <v>165334.39999999999</v>
      </c>
    </row>
    <row r="8" spans="1:5" x14ac:dyDescent="0.25">
      <c r="A8" s="9">
        <v>42186</v>
      </c>
      <c r="B8" s="12">
        <v>233174.25999999998</v>
      </c>
    </row>
    <row r="9" spans="1:5" x14ac:dyDescent="0.25">
      <c r="A9" s="9">
        <v>42217</v>
      </c>
      <c r="B9" s="12">
        <v>223501.52</v>
      </c>
    </row>
    <row r="10" spans="1:5" x14ac:dyDescent="0.25">
      <c r="A10" s="9">
        <v>42248</v>
      </c>
      <c r="B10" s="12">
        <v>281153.18</v>
      </c>
    </row>
    <row r="11" spans="1:5" x14ac:dyDescent="0.25">
      <c r="A11" s="9">
        <v>42278</v>
      </c>
      <c r="B11" s="12">
        <v>287345.95999999996</v>
      </c>
    </row>
    <row r="12" spans="1:5" x14ac:dyDescent="0.25">
      <c r="A12" s="9">
        <v>42309</v>
      </c>
      <c r="B12" s="12">
        <v>292273.08</v>
      </c>
    </row>
    <row r="13" spans="1:5" x14ac:dyDescent="0.25">
      <c r="A13" s="9">
        <v>42339</v>
      </c>
      <c r="B13" s="12">
        <v>324989.06</v>
      </c>
    </row>
    <row r="14" spans="1:5" x14ac:dyDescent="0.25">
      <c r="A14" s="9">
        <v>42370</v>
      </c>
      <c r="B14" s="12">
        <v>356995.98</v>
      </c>
    </row>
    <row r="15" spans="1:5" x14ac:dyDescent="0.25">
      <c r="A15" s="9">
        <v>42401</v>
      </c>
      <c r="B15" s="12">
        <v>353871.76</v>
      </c>
    </row>
    <row r="16" spans="1:5" x14ac:dyDescent="0.25">
      <c r="A16" s="9">
        <v>42430</v>
      </c>
      <c r="B16" s="12">
        <v>372425.89999999997</v>
      </c>
    </row>
    <row r="17" spans="1:5" x14ac:dyDescent="0.25">
      <c r="A17" s="9">
        <v>42461</v>
      </c>
      <c r="B17" s="12">
        <v>322252.03999999998</v>
      </c>
    </row>
    <row r="18" spans="1:5" x14ac:dyDescent="0.25">
      <c r="A18" s="9">
        <v>42491</v>
      </c>
      <c r="B18" s="12">
        <v>330213.83999999997</v>
      </c>
    </row>
    <row r="19" spans="1:5" x14ac:dyDescent="0.25">
      <c r="A19" s="9">
        <v>42522</v>
      </c>
      <c r="B19" s="12">
        <v>343809.39999999997</v>
      </c>
    </row>
    <row r="20" spans="1:5" x14ac:dyDescent="0.25">
      <c r="A20" s="9">
        <v>42552</v>
      </c>
      <c r="B20" s="12">
        <v>340491.58</v>
      </c>
    </row>
    <row r="21" spans="1:5" x14ac:dyDescent="0.25">
      <c r="A21" s="9">
        <v>42583</v>
      </c>
      <c r="B21" s="12">
        <v>406671.32</v>
      </c>
    </row>
    <row r="22" spans="1:5" x14ac:dyDescent="0.25">
      <c r="A22" s="9">
        <v>42614</v>
      </c>
      <c r="B22" s="12">
        <v>486628.12</v>
      </c>
    </row>
    <row r="23" spans="1:5" x14ac:dyDescent="0.25">
      <c r="A23" s="9">
        <v>42644</v>
      </c>
      <c r="B23" s="12">
        <v>446460.95999999996</v>
      </c>
    </row>
    <row r="24" spans="1:5" x14ac:dyDescent="0.25">
      <c r="A24" s="9">
        <v>42675</v>
      </c>
      <c r="B24" s="12">
        <v>459824.2</v>
      </c>
    </row>
    <row r="25" spans="1:5" x14ac:dyDescent="0.25">
      <c r="A25" s="9">
        <v>42705</v>
      </c>
      <c r="B25" s="12">
        <v>541126.52</v>
      </c>
    </row>
    <row r="26" spans="1:5" x14ac:dyDescent="0.25">
      <c r="A26" s="9">
        <v>42736</v>
      </c>
      <c r="B26" s="12">
        <v>521655.2</v>
      </c>
    </row>
    <row r="27" spans="1:5" x14ac:dyDescent="0.25">
      <c r="A27" s="9">
        <v>42767</v>
      </c>
      <c r="B27" s="12">
        <v>494483.44</v>
      </c>
      <c r="C27" s="12">
        <v>494483.44</v>
      </c>
      <c r="D27" s="12">
        <v>494483.44</v>
      </c>
      <c r="E27" s="12">
        <v>494483.44</v>
      </c>
    </row>
    <row r="28" spans="1:5" x14ac:dyDescent="0.25">
      <c r="A28" s="9">
        <v>42795</v>
      </c>
      <c r="C28" s="12">
        <v>532236.73833860166</v>
      </c>
      <c r="D28" s="12">
        <v>465891.52382438525</v>
      </c>
      <c r="E28" s="12">
        <v>598581.95285281807</v>
      </c>
    </row>
    <row r="29" spans="1:5" x14ac:dyDescent="0.25">
      <c r="A29" s="9">
        <v>42826</v>
      </c>
      <c r="C29" s="12">
        <v>547627.85572265636</v>
      </c>
      <c r="D29" s="12">
        <v>473421.95669604139</v>
      </c>
      <c r="E29" s="12">
        <v>621833.75474927132</v>
      </c>
    </row>
    <row r="30" spans="1:5" x14ac:dyDescent="0.25">
      <c r="A30" s="9">
        <v>42856</v>
      </c>
      <c r="C30" s="12">
        <v>563018.97310671106</v>
      </c>
      <c r="D30" s="12">
        <v>481681.6612239696</v>
      </c>
      <c r="E30" s="12">
        <v>644356.28498945246</v>
      </c>
    </row>
    <row r="31" spans="1:5" x14ac:dyDescent="0.25">
      <c r="A31" s="9">
        <v>42887</v>
      </c>
      <c r="C31" s="12">
        <v>578410.09049076575</v>
      </c>
      <c r="D31" s="12">
        <v>490492.94282207196</v>
      </c>
      <c r="E31" s="12">
        <v>666327.23815945955</v>
      </c>
    </row>
    <row r="32" spans="1:5" x14ac:dyDescent="0.25">
      <c r="A32" s="9">
        <v>42917</v>
      </c>
      <c r="C32" s="12">
        <v>593801.20787482045</v>
      </c>
      <c r="D32" s="12">
        <v>499739.93048933713</v>
      </c>
      <c r="E32" s="12">
        <v>687862.48526030371</v>
      </c>
    </row>
    <row r="33" spans="1:5" x14ac:dyDescent="0.25">
      <c r="A33" s="9">
        <v>42948</v>
      </c>
      <c r="C33" s="12">
        <v>609192.32525887515</v>
      </c>
      <c r="D33" s="12">
        <v>509342.11616918375</v>
      </c>
      <c r="E33" s="12">
        <v>709042.53434856655</v>
      </c>
    </row>
    <row r="34" spans="1:5" x14ac:dyDescent="0.25">
      <c r="A34" s="9">
        <v>42979</v>
      </c>
      <c r="C34" s="12">
        <v>624583.44264292985</v>
      </c>
      <c r="D34" s="12">
        <v>519240.88375445083</v>
      </c>
      <c r="E34" s="12">
        <v>729926.00153140887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IndexEquiv</vt:lpstr>
      <vt:lpstr>Coefficient</vt:lpstr>
      <vt:lpstr>Prévision</vt:lpstr>
      <vt:lpstr>Prévision Résultat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2017-03-07T12:16:42Z</dcterms:created>
  <dcterms:modified xsi:type="dcterms:W3CDTF">2017-03-07T16:47:22Z</dcterms:modified>
</cp:coreProperties>
</file>