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My desktop\Ipython files\instance_f3c\"/>
    </mc:Choice>
  </mc:AlternateContent>
  <xr:revisionPtr revIDLastSave="0" documentId="13_ncr:1_{BB7DBDE5-2876-4148-A084-ECCF35D7FE9C}" xr6:coauthVersionLast="47" xr6:coauthVersionMax="47" xr10:uidLastSave="{00000000-0000-0000-0000-000000000000}"/>
  <bookViews>
    <workbookView xWindow="8460" yWindow="795" windowWidth="26295" windowHeight="210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D37" i="1"/>
  <c r="E37" i="1"/>
  <c r="F37" i="1"/>
  <c r="G37" i="1"/>
  <c r="C37" i="1"/>
  <c r="H28" i="1"/>
  <c r="D28" i="1"/>
  <c r="E28" i="1"/>
  <c r="F28" i="1"/>
  <c r="G28" i="1"/>
  <c r="C28" i="1"/>
  <c r="H19" i="1"/>
  <c r="D19" i="1"/>
  <c r="E19" i="1"/>
  <c r="F19" i="1"/>
  <c r="G19" i="1"/>
  <c r="C19" i="1"/>
  <c r="D10" i="1"/>
  <c r="E10" i="1"/>
  <c r="F10" i="1"/>
  <c r="G10" i="1"/>
  <c r="C10" i="1"/>
  <c r="I11" i="1"/>
  <c r="I12" i="1"/>
  <c r="I13" i="1"/>
  <c r="I14" i="1"/>
  <c r="I15" i="1"/>
  <c r="I16" i="1"/>
  <c r="I17" i="1"/>
  <c r="I20" i="1"/>
  <c r="I21" i="1"/>
  <c r="I22" i="1"/>
  <c r="I23" i="1"/>
  <c r="I24" i="1"/>
  <c r="I25" i="1"/>
  <c r="I26" i="1"/>
  <c r="I29" i="1"/>
  <c r="I30" i="1"/>
  <c r="I31" i="1"/>
  <c r="I32" i="1"/>
  <c r="I33" i="1"/>
  <c r="I34" i="1"/>
  <c r="I35" i="1"/>
  <c r="I38" i="1"/>
  <c r="I39" i="1"/>
  <c r="I40" i="1"/>
  <c r="I41" i="1"/>
  <c r="I42" i="1"/>
  <c r="I43" i="1"/>
  <c r="I44" i="1"/>
  <c r="I8" i="1"/>
  <c r="I7" i="1"/>
  <c r="I6" i="1"/>
  <c r="I5" i="1"/>
  <c r="I4" i="1"/>
  <c r="I3" i="1"/>
  <c r="I2" i="1"/>
  <c r="H23" i="1"/>
  <c r="H44" i="1"/>
  <c r="H35" i="1"/>
  <c r="H26" i="1"/>
  <c r="H17" i="1"/>
  <c r="H8" i="1"/>
  <c r="H11" i="1"/>
  <c r="H12" i="1"/>
  <c r="H13" i="1"/>
  <c r="H14" i="1"/>
  <c r="H15" i="1"/>
  <c r="H16" i="1"/>
  <c r="H20" i="1"/>
  <c r="H21" i="1"/>
  <c r="H22" i="1"/>
  <c r="H24" i="1"/>
  <c r="H25" i="1"/>
  <c r="H29" i="1"/>
  <c r="H30" i="1"/>
  <c r="H31" i="1"/>
  <c r="H32" i="1"/>
  <c r="H33" i="1"/>
  <c r="H34" i="1"/>
  <c r="H38" i="1"/>
  <c r="H39" i="1"/>
  <c r="H40" i="1"/>
  <c r="H41" i="1"/>
  <c r="H42" i="1"/>
  <c r="H43" i="1"/>
  <c r="H47" i="1"/>
  <c r="H48" i="1"/>
  <c r="H49" i="1"/>
  <c r="H50" i="1"/>
  <c r="H51" i="1"/>
  <c r="H52" i="1"/>
  <c r="H54" i="1"/>
  <c r="H55" i="1"/>
  <c r="H56" i="1"/>
  <c r="H57" i="1"/>
  <c r="H58" i="1"/>
  <c r="H59" i="1"/>
  <c r="H61" i="1"/>
  <c r="H62" i="1"/>
  <c r="H63" i="1"/>
  <c r="H64" i="1"/>
  <c r="H65" i="1"/>
  <c r="H66" i="1"/>
  <c r="H68" i="1"/>
  <c r="H69" i="1"/>
  <c r="H70" i="1"/>
  <c r="H71" i="1"/>
  <c r="H72" i="1"/>
  <c r="H73" i="1"/>
  <c r="H75" i="1"/>
  <c r="H76" i="1"/>
  <c r="H77" i="1"/>
  <c r="H78" i="1"/>
  <c r="H79" i="1"/>
  <c r="H80" i="1"/>
  <c r="H3" i="1"/>
  <c r="H4" i="1"/>
  <c r="H5" i="1"/>
  <c r="H6" i="1"/>
  <c r="H7" i="1"/>
  <c r="H2" i="1"/>
  <c r="H10" i="1" l="1"/>
</calcChain>
</file>

<file path=xl/sharedStrings.xml><?xml version="1.0" encoding="utf-8"?>
<sst xmlns="http://schemas.openxmlformats.org/spreadsheetml/2006/main" count="25" uniqueCount="8">
  <si>
    <t>I</t>
  </si>
  <si>
    <t>DETER</t>
  </si>
  <si>
    <t>average</t>
  </si>
  <si>
    <t>N</t>
  </si>
  <si>
    <t>5 instances</t>
  </si>
  <si>
    <t>standard deviation/N</t>
  </si>
  <si>
    <t>exact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</si>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</sst>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3" fillId="0" borderId="5" xfId="0" applyFont="1" applyFill="1" applyBorder="1"/>
    <xf numFmtId="0" fontId="3" fillId="0" borderId="6" xfId="0" applyFont="1" applyFill="1" applyBorder="1"/>
    <xf numFmtId="0" fontId="3" fillId="0" borderId="10" xfId="0" applyFont="1" applyFill="1" applyBorder="1" applyAlignment="1">
      <alignment horizontal="center"/>
    </xf>
    <xf numFmtId="0" fontId="3" fillId="0" borderId="7" xfId="0" applyFont="1" applyFill="1" applyBorder="1"/>
    <xf numFmtId="0" fontId="3" fillId="0" borderId="0" xfId="0" applyFont="1" applyFill="1" applyBorder="1"/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8" xfId="0" applyFont="1" applyFill="1" applyBorder="1"/>
    <xf numFmtId="0" fontId="3" fillId="0" borderId="9" xfId="0" applyFont="1" applyFill="1" applyBorder="1"/>
    <xf numFmtId="0" fontId="3" fillId="0" borderId="9" xfId="0" applyFont="1" applyFill="1" applyBorder="1" applyAlignment="1">
      <alignment horizontal="right" vertical="center"/>
    </xf>
    <xf numFmtId="0" fontId="3" fillId="0" borderId="9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/>
    <xf numFmtId="0" fontId="3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0" borderId="5" xfId="0" applyFont="1" applyBorder="1"/>
    <xf numFmtId="0" fontId="3" fillId="0" borderId="6" xfId="0" applyFont="1" applyFill="1" applyBorder="1" applyAlignment="1"/>
    <xf numFmtId="0" fontId="3" fillId="0" borderId="17" xfId="0" applyFont="1" applyFill="1" applyBorder="1"/>
    <xf numFmtId="0" fontId="5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3300"/>
      <color rgb="FFCCFFCC"/>
      <color rgb="FF99FF66"/>
      <color rgb="FF66FF66"/>
      <color rgb="FF00FF00"/>
      <color rgb="FF00CC00"/>
      <color rgb="FF339933"/>
      <color rgb="FF008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tabSelected="1" workbookViewId="0">
      <selection activeCell="M12" sqref="M12"/>
    </sheetView>
  </sheetViews>
  <sheetFormatPr defaultRowHeight="15" x14ac:dyDescent="0.25"/>
  <cols>
    <col min="2" max="2" width="10" style="1" customWidth="1"/>
    <col min="8" max="8" width="17.85546875" style="2" customWidth="1"/>
    <col min="9" max="9" width="18.42578125" customWidth="1"/>
  </cols>
  <sheetData>
    <row r="1" spans="1:9" ht="54.75" customHeight="1" thickBot="1" x14ac:dyDescent="0.3">
      <c r="A1" s="17" t="s">
        <v>3</v>
      </c>
      <c r="B1" s="17" t="s">
        <v>0</v>
      </c>
      <c r="C1" s="42" t="s">
        <v>4</v>
      </c>
      <c r="D1" s="42"/>
      <c r="E1" s="42"/>
      <c r="F1" s="42"/>
      <c r="G1" s="42"/>
      <c r="H1" s="18" t="s">
        <v>2</v>
      </c>
      <c r="I1" s="26" t="s">
        <v>5</v>
      </c>
    </row>
    <row r="2" spans="1:9" ht="15.75" x14ac:dyDescent="0.25">
      <c r="A2" s="44">
        <v>10</v>
      </c>
      <c r="B2" s="20">
        <v>1</v>
      </c>
      <c r="C2" s="9">
        <v>-0.84921063053037804</v>
      </c>
      <c r="D2" s="10">
        <v>-3.45892432356254</v>
      </c>
      <c r="E2" s="10">
        <v>-3.6064997966232402</v>
      </c>
      <c r="F2" s="10">
        <v>-3.64459503718198</v>
      </c>
      <c r="G2" s="10">
        <v>-3.4325543082829202</v>
      </c>
      <c r="H2" s="23">
        <f>AVERAGE(C2:G2)</f>
        <v>-2.998356819236212</v>
      </c>
      <c r="I2" s="27">
        <f>_xlfn.STDEV.P(C2:G2)/A2</f>
        <v>0.1077677218952274</v>
      </c>
    </row>
    <row r="3" spans="1:9" ht="15.75" x14ac:dyDescent="0.25">
      <c r="A3" s="42"/>
      <c r="B3" s="20">
        <v>10</v>
      </c>
      <c r="C3" s="9">
        <v>-3.42415281299921</v>
      </c>
      <c r="D3" s="10">
        <v>-3.45892432356254</v>
      </c>
      <c r="E3" s="10">
        <v>-3.6064997966232402</v>
      </c>
      <c r="F3" s="10">
        <v>-3.64459503718198</v>
      </c>
      <c r="G3" s="10">
        <v>-3.4325543082829202</v>
      </c>
      <c r="H3" s="24">
        <f t="shared" ref="H3:H76" si="0">AVERAGE(C3:G3)</f>
        <v>-3.5133452557299782</v>
      </c>
      <c r="I3" s="28">
        <f>_xlfn.STDEV.P(C3:G3)/A2</f>
        <v>9.3111095480485247E-3</v>
      </c>
    </row>
    <row r="4" spans="1:9" ht="15.75" x14ac:dyDescent="0.25">
      <c r="A4" s="42"/>
      <c r="B4" s="20">
        <v>100</v>
      </c>
      <c r="C4" s="9">
        <v>-3.42415281299921</v>
      </c>
      <c r="D4" s="10">
        <v>-3.45892432356254</v>
      </c>
      <c r="E4" s="10">
        <v>-3.6064997966232402</v>
      </c>
      <c r="F4" s="10">
        <v>-3.64459503718198</v>
      </c>
      <c r="G4" s="10">
        <v>-3.4325543082829202</v>
      </c>
      <c r="H4" s="24">
        <f t="shared" si="0"/>
        <v>-3.5133452557299782</v>
      </c>
      <c r="I4" s="28">
        <f>_xlfn.STDEV.P(C4:G4)/A2</f>
        <v>9.3111095480485247E-3</v>
      </c>
    </row>
    <row r="5" spans="1:9" ht="15.75" x14ac:dyDescent="0.25">
      <c r="A5" s="42"/>
      <c r="B5" s="20">
        <v>1000</v>
      </c>
      <c r="C5" s="9">
        <v>-3.42415281299921</v>
      </c>
      <c r="D5" s="10">
        <v>-3.45892432356254</v>
      </c>
      <c r="E5" s="10">
        <v>-3.6064997966232402</v>
      </c>
      <c r="F5" s="10">
        <v>-3.64459503718198</v>
      </c>
      <c r="G5" s="10">
        <v>-3.4325543082829202</v>
      </c>
      <c r="H5" s="24">
        <f t="shared" si="0"/>
        <v>-3.5133452557299782</v>
      </c>
      <c r="I5" s="28">
        <f>_xlfn.STDEV.P(C5:G5)/A2</f>
        <v>9.3111095480485247E-3</v>
      </c>
    </row>
    <row r="6" spans="1:9" ht="15.75" x14ac:dyDescent="0.25">
      <c r="A6" s="42"/>
      <c r="B6" s="20">
        <v>10000</v>
      </c>
      <c r="C6" s="9">
        <v>-3.42415281299921</v>
      </c>
      <c r="D6" s="10">
        <v>-3.45892432356254</v>
      </c>
      <c r="E6" s="10">
        <v>-3.6064997966232402</v>
      </c>
      <c r="F6" s="10">
        <v>-3.64459503718198</v>
      </c>
      <c r="G6" s="10">
        <v>-3.4325543082829202</v>
      </c>
      <c r="H6" s="24">
        <f t="shared" si="0"/>
        <v>-3.5133452557299782</v>
      </c>
      <c r="I6" s="28">
        <f>_xlfn.STDEV.P(C6:G6)/A2</f>
        <v>9.3111095480485247E-3</v>
      </c>
    </row>
    <row r="7" spans="1:9" ht="16.5" thickBot="1" x14ac:dyDescent="0.3">
      <c r="A7" s="42"/>
      <c r="B7" s="20">
        <v>100000</v>
      </c>
      <c r="C7" s="9">
        <v>-3.42415281299921</v>
      </c>
      <c r="D7" s="10">
        <v>-3.45892432356254</v>
      </c>
      <c r="E7" s="10">
        <v>-3.6064997966232402</v>
      </c>
      <c r="F7" s="10">
        <v>-3.64459503718198</v>
      </c>
      <c r="G7" s="10">
        <v>-3.4325543082829202</v>
      </c>
      <c r="H7" s="25">
        <f t="shared" si="0"/>
        <v>-3.5133452557299782</v>
      </c>
      <c r="I7" s="29">
        <f>_xlfn.STDEV.P(C7:G7)/A2</f>
        <v>9.3111095480485247E-3</v>
      </c>
    </row>
    <row r="8" spans="1:9" ht="16.5" thickBot="1" x14ac:dyDescent="0.3">
      <c r="A8" s="42"/>
      <c r="B8" s="21" t="s">
        <v>1</v>
      </c>
      <c r="C8" s="13">
        <v>-3.4241528130000001</v>
      </c>
      <c r="D8" s="14">
        <v>-3.4589243239999998</v>
      </c>
      <c r="E8" s="14">
        <v>-3.6064997970000001</v>
      </c>
      <c r="F8" s="14">
        <v>-3.6445950370000002</v>
      </c>
      <c r="G8" s="14">
        <v>-3.4325543079999998</v>
      </c>
      <c r="H8" s="12">
        <f>AVERAGE(C8:G8)</f>
        <v>-3.5133452558</v>
      </c>
      <c r="I8" s="29">
        <f>_xlfn.STDEV.P(C8:G8)/A2</f>
        <v>9.3111095502377526E-3</v>
      </c>
    </row>
    <row r="9" spans="1:9" ht="15.75" x14ac:dyDescent="0.25">
      <c r="A9" s="42"/>
      <c r="B9" s="22" t="s">
        <v>6</v>
      </c>
      <c r="C9" s="6">
        <v>-3.42415281299921</v>
      </c>
      <c r="D9" s="7">
        <v>-3.45892432356254</v>
      </c>
      <c r="E9" s="33">
        <v>-3.6064997966232402</v>
      </c>
      <c r="F9" s="33">
        <v>-3.64459503718198</v>
      </c>
      <c r="G9" s="34">
        <v>-3.4325543082829202</v>
      </c>
      <c r="H9" s="31"/>
      <c r="I9" s="32"/>
    </row>
    <row r="10" spans="1:9" ht="16.5" thickBot="1" x14ac:dyDescent="0.3">
      <c r="A10" s="42"/>
      <c r="B10" s="41" t="s">
        <v>7</v>
      </c>
      <c r="C10" s="35">
        <f>C8/C9</f>
        <v>1.0000000000002307</v>
      </c>
      <c r="D10" s="36">
        <f t="shared" ref="D10:G10" si="1">D8/D9</f>
        <v>1.0000000001264728</v>
      </c>
      <c r="E10" s="36">
        <f t="shared" si="1"/>
        <v>1.0000000001044669</v>
      </c>
      <c r="F10" s="36">
        <f t="shared" si="1"/>
        <v>0.99999999995006861</v>
      </c>
      <c r="G10" s="37">
        <f t="shared" si="1"/>
        <v>0.99999999991757726</v>
      </c>
      <c r="H10" s="2">
        <f>AVERAGE(C10:G10)</f>
        <v>1.0000000000197633</v>
      </c>
    </row>
    <row r="11" spans="1:9" ht="15.75" x14ac:dyDescent="0.25">
      <c r="A11" s="42">
        <v>20</v>
      </c>
      <c r="B11" s="22">
        <v>1</v>
      </c>
      <c r="C11" s="9">
        <v>-10.550826705993</v>
      </c>
      <c r="D11" s="10">
        <v>-8.2722398425244794</v>
      </c>
      <c r="E11" s="10">
        <v>-9.7433487044968494</v>
      </c>
      <c r="F11" s="10">
        <v>-12.489605338734</v>
      </c>
      <c r="G11" s="10">
        <v>-10.4294309543082</v>
      </c>
      <c r="H11" s="8">
        <f t="shared" si="0"/>
        <v>-10.297090309211306</v>
      </c>
      <c r="I11" s="27">
        <f t="shared" ref="I11" si="2">_xlfn.STDEV.P(C11:G11)/A11</f>
        <v>6.8175023055782227E-2</v>
      </c>
    </row>
    <row r="12" spans="1:9" ht="15.75" x14ac:dyDescent="0.25">
      <c r="A12" s="42"/>
      <c r="B12" s="20">
        <v>10</v>
      </c>
      <c r="C12" s="9">
        <v>-11.0019685426282</v>
      </c>
      <c r="D12" s="10">
        <v>-10.7054898046503</v>
      </c>
      <c r="E12" s="10">
        <v>-11.288005183522101</v>
      </c>
      <c r="F12" s="10">
        <v>-12.994423934216099</v>
      </c>
      <c r="G12" s="10">
        <v>-10.4294309543082</v>
      </c>
      <c r="H12" s="11">
        <f t="shared" si="0"/>
        <v>-11.283863683864981</v>
      </c>
      <c r="I12" s="28">
        <f t="shared" ref="I12" si="3">_xlfn.STDEV.P(C12:G12)/A11</f>
        <v>4.5111362350572413E-2</v>
      </c>
    </row>
    <row r="13" spans="1:9" ht="15.75" x14ac:dyDescent="0.25">
      <c r="A13" s="42"/>
      <c r="B13" s="20">
        <v>100</v>
      </c>
      <c r="C13" s="9">
        <v>-11.0019685426282</v>
      </c>
      <c r="D13" s="10">
        <v>-10.7054898046503</v>
      </c>
      <c r="E13" s="10">
        <v>-11.288005183522101</v>
      </c>
      <c r="F13" s="10">
        <v>-12.994423934216099</v>
      </c>
      <c r="G13" s="10">
        <v>-10.4294309543082</v>
      </c>
      <c r="H13" s="11">
        <f t="shared" si="0"/>
        <v>-11.283863683864981</v>
      </c>
      <c r="I13" s="28">
        <f t="shared" ref="I13" si="4">_xlfn.STDEV.P(C13:G13)/A11</f>
        <v>4.5111362350572413E-2</v>
      </c>
    </row>
    <row r="14" spans="1:9" ht="15.75" x14ac:dyDescent="0.25">
      <c r="A14" s="42"/>
      <c r="B14" s="20">
        <v>1000</v>
      </c>
      <c r="C14" s="9">
        <v>-11.0019685426282</v>
      </c>
      <c r="D14" s="10">
        <v>-10.7054898046503</v>
      </c>
      <c r="E14" s="10">
        <v>-11.288005183522101</v>
      </c>
      <c r="F14" s="10">
        <v>-12.994423934216099</v>
      </c>
      <c r="G14" s="10">
        <v>-10.4294309543082</v>
      </c>
      <c r="H14" s="11">
        <f t="shared" si="0"/>
        <v>-11.283863683864981</v>
      </c>
      <c r="I14" s="28">
        <f t="shared" ref="I14" si="5">_xlfn.STDEV.P(C14:G14)/A11</f>
        <v>4.5111362350572413E-2</v>
      </c>
    </row>
    <row r="15" spans="1:9" ht="15.75" x14ac:dyDescent="0.25">
      <c r="A15" s="42"/>
      <c r="B15" s="20">
        <v>10000</v>
      </c>
      <c r="C15" s="9">
        <v>-11.0019685426282</v>
      </c>
      <c r="D15" s="10">
        <v>-10.7054898046503</v>
      </c>
      <c r="E15" s="10">
        <v>-11.288005183522101</v>
      </c>
      <c r="F15" s="10">
        <v>-12.994423934216099</v>
      </c>
      <c r="G15" s="10">
        <v>-10.4294309543082</v>
      </c>
      <c r="H15" s="11">
        <f t="shared" si="0"/>
        <v>-11.283863683864981</v>
      </c>
      <c r="I15" s="28">
        <f t="shared" ref="I15" si="6">_xlfn.STDEV.P(C15:G15)/A11</f>
        <v>4.5111362350572413E-2</v>
      </c>
    </row>
    <row r="16" spans="1:9" ht="16.5" thickBot="1" x14ac:dyDescent="0.3">
      <c r="A16" s="42"/>
      <c r="B16" s="20">
        <v>100000</v>
      </c>
      <c r="C16" s="9">
        <v>-11.0019685426282</v>
      </c>
      <c r="D16" s="10">
        <v>-10.7054898046503</v>
      </c>
      <c r="E16" s="10">
        <v>-11.288005183522101</v>
      </c>
      <c r="F16" s="10">
        <v>-12.994423934216099</v>
      </c>
      <c r="G16" s="10">
        <v>-10.4294309543082</v>
      </c>
      <c r="H16" s="12">
        <f t="shared" si="0"/>
        <v>-11.283863683864981</v>
      </c>
      <c r="I16" s="29">
        <f t="shared" ref="I16" si="7">_xlfn.STDEV.P(C16:G16)/A11</f>
        <v>4.5111362350572413E-2</v>
      </c>
    </row>
    <row r="17" spans="1:9" ht="16.5" thickBot="1" x14ac:dyDescent="0.3">
      <c r="A17" s="42"/>
      <c r="B17" s="21" t="s">
        <v>1</v>
      </c>
      <c r="C17" s="15">
        <v>-11.0019685426282</v>
      </c>
      <c r="D17" s="15">
        <v>-10.7054898046503</v>
      </c>
      <c r="E17" s="15">
        <v>-11.288005183522101</v>
      </c>
      <c r="F17" s="15">
        <v>-12.994423934216099</v>
      </c>
      <c r="G17" s="14">
        <v>-10.4294309543082</v>
      </c>
      <c r="H17" s="12">
        <f>AVERAGE(C17:G17)</f>
        <v>-11.283863683864981</v>
      </c>
      <c r="I17" s="30">
        <f>_xlfn.STDEV.P(C17:G17)/A11</f>
        <v>4.5111362350572413E-2</v>
      </c>
    </row>
    <row r="18" spans="1:9" ht="15.75" x14ac:dyDescent="0.25">
      <c r="A18" s="42"/>
      <c r="B18" s="22" t="s">
        <v>6</v>
      </c>
      <c r="C18" s="38">
        <v>-11.0019685426282</v>
      </c>
      <c r="D18" s="33">
        <v>-10.7054898046503</v>
      </c>
      <c r="E18" s="33">
        <v>-11.288005183522101</v>
      </c>
      <c r="F18" s="33">
        <v>-12.994423934216099</v>
      </c>
      <c r="G18" s="34">
        <v>-10.4294309543082</v>
      </c>
      <c r="H18" s="31"/>
      <c r="I18" s="32"/>
    </row>
    <row r="19" spans="1:9" ht="16.5" thickBot="1" x14ac:dyDescent="0.3">
      <c r="A19" s="42"/>
      <c r="B19" s="41" t="s">
        <v>7</v>
      </c>
      <c r="C19" s="35">
        <f>C17/C18</f>
        <v>1</v>
      </c>
      <c r="D19" s="36">
        <f t="shared" ref="D19:G19" si="8">D17/D18</f>
        <v>1</v>
      </c>
      <c r="E19" s="36">
        <f t="shared" si="8"/>
        <v>1</v>
      </c>
      <c r="F19" s="36">
        <f t="shared" si="8"/>
        <v>1</v>
      </c>
      <c r="G19" s="37">
        <f t="shared" si="8"/>
        <v>1</v>
      </c>
      <c r="H19" s="2">
        <f>AVERAGE(C19:G19)</f>
        <v>1</v>
      </c>
    </row>
    <row r="20" spans="1:9" ht="15.75" x14ac:dyDescent="0.25">
      <c r="A20" s="42">
        <v>30</v>
      </c>
      <c r="B20" s="22">
        <v>1</v>
      </c>
      <c r="C20" s="9">
        <v>-17.830254530039198</v>
      </c>
      <c r="D20" s="10">
        <v>-18.4083706805629</v>
      </c>
      <c r="E20" s="10">
        <v>-10.8326497700063</v>
      </c>
      <c r="F20" s="10">
        <v>-18.556655122658</v>
      </c>
      <c r="G20" s="10">
        <v>-16.805909282175602</v>
      </c>
      <c r="H20" s="8">
        <f t="shared" si="0"/>
        <v>-16.486767877088401</v>
      </c>
      <c r="I20" s="27">
        <f t="shared" ref="I20" si="9">_xlfn.STDEV.P(C20:G20)/A20</f>
        <v>9.6439790929798555E-2</v>
      </c>
    </row>
    <row r="21" spans="1:9" ht="15.75" x14ac:dyDescent="0.25">
      <c r="A21" s="42"/>
      <c r="B21" s="20">
        <v>10</v>
      </c>
      <c r="C21" s="9">
        <v>-18.9148501474609</v>
      </c>
      <c r="D21" s="10">
        <v>-20.442943399207401</v>
      </c>
      <c r="E21" s="10">
        <v>-19.908137823145299</v>
      </c>
      <c r="F21" s="10">
        <v>-18.556655122658</v>
      </c>
      <c r="G21" s="10">
        <v>-17.763681271010402</v>
      </c>
      <c r="H21" s="11">
        <f t="shared" si="0"/>
        <v>-19.1172535526964</v>
      </c>
      <c r="I21" s="28">
        <f t="shared" ref="I21" si="10">_xlfn.STDEV.P(C21:G21)/A20</f>
        <v>3.1868992796366721E-2</v>
      </c>
    </row>
    <row r="22" spans="1:9" ht="15.75" x14ac:dyDescent="0.25">
      <c r="A22" s="42"/>
      <c r="B22" s="20">
        <v>100</v>
      </c>
      <c r="C22" s="9">
        <v>-19.326889102039299</v>
      </c>
      <c r="D22" s="10">
        <v>-20.442943399207401</v>
      </c>
      <c r="E22" s="10">
        <v>-19.908137823145299</v>
      </c>
      <c r="F22" s="10">
        <v>-19.286158403667699</v>
      </c>
      <c r="G22" s="10">
        <v>-18.289717291387099</v>
      </c>
      <c r="H22" s="11">
        <f t="shared" si="0"/>
        <v>-19.450769203889358</v>
      </c>
      <c r="I22" s="28">
        <f t="shared" ref="I22" si="11">_xlfn.STDEV.P(C22:G22)/A20</f>
        <v>2.3963306331158531E-2</v>
      </c>
    </row>
    <row r="23" spans="1:9" ht="15.75" x14ac:dyDescent="0.25">
      <c r="A23" s="42"/>
      <c r="B23" s="20">
        <v>1000</v>
      </c>
      <c r="C23" s="9">
        <v>-19.069622846152601</v>
      </c>
      <c r="D23" s="10">
        <v>-20.442943399207401</v>
      </c>
      <c r="E23" s="10">
        <v>-19.908137823145299</v>
      </c>
      <c r="F23" s="10">
        <v>-19.631797566338701</v>
      </c>
      <c r="G23" s="10">
        <v>-18.412460012013799</v>
      </c>
      <c r="H23" s="11">
        <f>AVERAGE(C23:G23)</f>
        <v>-19.49299232937156</v>
      </c>
      <c r="I23" s="28">
        <f t="shared" ref="I23" si="12">_xlfn.STDEV.P(C23:G23)/A20</f>
        <v>2.3289537555964319E-2</v>
      </c>
    </row>
    <row r="24" spans="1:9" ht="15.75" x14ac:dyDescent="0.25">
      <c r="A24" s="42"/>
      <c r="B24" s="20">
        <v>10000</v>
      </c>
      <c r="C24" s="9">
        <v>-19.326889102039299</v>
      </c>
      <c r="D24" s="10">
        <v>-20.442943399207401</v>
      </c>
      <c r="E24" s="10">
        <v>-19.908137823145299</v>
      </c>
      <c r="F24" s="10">
        <v>-19.631797566338701</v>
      </c>
      <c r="G24" s="10">
        <v>-18.33617675887</v>
      </c>
      <c r="H24" s="11">
        <f t="shared" si="0"/>
        <v>-19.529188929920139</v>
      </c>
      <c r="I24" s="28">
        <f t="shared" ref="I24" si="13">_xlfn.STDEV.P(C24:G24)/A20</f>
        <v>2.3348953279994186E-2</v>
      </c>
    </row>
    <row r="25" spans="1:9" ht="16.5" thickBot="1" x14ac:dyDescent="0.3">
      <c r="A25" s="42"/>
      <c r="B25" s="20">
        <v>100000</v>
      </c>
      <c r="C25" s="9">
        <v>-19.326889102039299</v>
      </c>
      <c r="D25" s="10">
        <v>-20.442943399207401</v>
      </c>
      <c r="E25" s="10">
        <v>-19.908137823145299</v>
      </c>
      <c r="F25" s="10">
        <v>-19.631797566338701</v>
      </c>
      <c r="G25" s="10">
        <v>-18.412460012013799</v>
      </c>
      <c r="H25" s="12">
        <f t="shared" si="0"/>
        <v>-19.544445580548899</v>
      </c>
      <c r="I25" s="29">
        <f t="shared" ref="I25" si="14">_xlfn.STDEV.P(C25:G25)/A20</f>
        <v>2.2489122781140902E-2</v>
      </c>
    </row>
    <row r="26" spans="1:9" ht="16.5" thickBot="1" x14ac:dyDescent="0.3">
      <c r="A26" s="42"/>
      <c r="B26" s="21" t="s">
        <v>1</v>
      </c>
      <c r="C26" s="14">
        <v>-19.326889099999999</v>
      </c>
      <c r="D26" s="14">
        <v>-20.442943400000001</v>
      </c>
      <c r="E26" s="14">
        <v>-19.90813782</v>
      </c>
      <c r="F26" s="14">
        <v>-19.63179757</v>
      </c>
      <c r="G26" s="14">
        <v>-18.41246001</v>
      </c>
      <c r="H26" s="12">
        <f>AVERAGE(C26:G26)</f>
        <v>-19.544445580000001</v>
      </c>
      <c r="I26" s="30">
        <f>_xlfn.STDEV.P(C26:G26)/A20</f>
        <v>2.2489122806944036E-2</v>
      </c>
    </row>
    <row r="27" spans="1:9" ht="15.75" x14ac:dyDescent="0.25">
      <c r="A27" s="42"/>
      <c r="B27" s="22" t="s">
        <v>6</v>
      </c>
      <c r="C27" s="38">
        <v>-19.326889102039299</v>
      </c>
      <c r="D27" s="33">
        <v>-20.442943399207401</v>
      </c>
      <c r="E27" s="33">
        <v>-19.908137823145299</v>
      </c>
      <c r="F27" s="33">
        <v>-19.631797566338701</v>
      </c>
      <c r="G27" s="34">
        <v>-18.412460012013899</v>
      </c>
      <c r="H27" s="31"/>
      <c r="I27" s="32"/>
    </row>
    <row r="28" spans="1:9" ht="16.5" thickBot="1" x14ac:dyDescent="0.3">
      <c r="A28" s="42"/>
      <c r="B28" s="41" t="s">
        <v>7</v>
      </c>
      <c r="C28" s="35">
        <f>C26/C27</f>
        <v>0.99999999989448374</v>
      </c>
      <c r="D28" s="36">
        <f t="shared" ref="D28:G28" si="15">D26/D27</f>
        <v>1.0000000000387712</v>
      </c>
      <c r="E28" s="36">
        <f t="shared" si="15"/>
        <v>0.99999999984200938</v>
      </c>
      <c r="F28" s="36">
        <f t="shared" si="15"/>
        <v>1.0000000001864984</v>
      </c>
      <c r="G28" s="37">
        <f t="shared" si="15"/>
        <v>0.99999999989062305</v>
      </c>
      <c r="H28" s="2">
        <f>AVERAGE(C28:G28)</f>
        <v>0.99999999997047717</v>
      </c>
    </row>
    <row r="29" spans="1:9" ht="15.75" x14ac:dyDescent="0.25">
      <c r="A29" s="42">
        <v>40</v>
      </c>
      <c r="B29" s="22">
        <v>1</v>
      </c>
      <c r="C29" s="9">
        <v>-27.847319195373402</v>
      </c>
      <c r="D29" s="10">
        <v>-21.1907924012061</v>
      </c>
      <c r="E29" s="10">
        <v>-25.323998254149998</v>
      </c>
      <c r="F29" s="10">
        <v>-30.031607665022001</v>
      </c>
      <c r="G29" s="10">
        <v>-25.941547795589699</v>
      </c>
      <c r="H29" s="8">
        <f t="shared" si="0"/>
        <v>-26.067053062268236</v>
      </c>
      <c r="I29" s="27">
        <f t="shared" ref="I29" si="16">_xlfn.STDEV.P(C29:G29)/A29</f>
        <v>7.3512618608433555E-2</v>
      </c>
    </row>
    <row r="30" spans="1:9" ht="15.75" x14ac:dyDescent="0.25">
      <c r="A30" s="42"/>
      <c r="B30" s="20">
        <v>10</v>
      </c>
      <c r="C30" s="9">
        <v>-30.261371288642099</v>
      </c>
      <c r="D30" s="10">
        <v>-28.921331628373</v>
      </c>
      <c r="E30" s="10">
        <v>-27.768382532991598</v>
      </c>
      <c r="F30" s="10">
        <v>-30.733596939775801</v>
      </c>
      <c r="G30" s="10">
        <v>-27.0644662751894</v>
      </c>
      <c r="H30" s="11">
        <f t="shared" si="0"/>
        <v>-28.949829732994381</v>
      </c>
      <c r="I30" s="28">
        <f t="shared" ref="I30" si="17">_xlfn.STDEV.P(C30:G30)/A29</f>
        <v>3.5094856632716512E-2</v>
      </c>
    </row>
    <row r="31" spans="1:9" ht="15.75" x14ac:dyDescent="0.25">
      <c r="A31" s="42"/>
      <c r="B31" s="20">
        <v>100</v>
      </c>
      <c r="C31" s="9">
        <v>-32.150806841780799</v>
      </c>
      <c r="D31" s="10">
        <v>-29.574745572126499</v>
      </c>
      <c r="E31" s="10">
        <v>-29.6646576099456</v>
      </c>
      <c r="F31" s="10">
        <v>-30.733596939775801</v>
      </c>
      <c r="G31" s="10">
        <v>-28.410316859768201</v>
      </c>
      <c r="H31" s="11">
        <f t="shared" si="0"/>
        <v>-30.106824764679381</v>
      </c>
      <c r="I31" s="28">
        <f t="shared" ref="I31" si="18">_xlfn.STDEV.P(C31:G31)/A29</f>
        <v>3.147909072361791E-2</v>
      </c>
    </row>
    <row r="32" spans="1:9" ht="15.75" x14ac:dyDescent="0.25">
      <c r="A32" s="42"/>
      <c r="B32" s="20">
        <v>1000</v>
      </c>
      <c r="C32" s="9">
        <v>-32.150806841780799</v>
      </c>
      <c r="D32" s="10">
        <v>-29.574745572126499</v>
      </c>
      <c r="E32" s="10">
        <v>-29.6646576099456</v>
      </c>
      <c r="F32" s="10">
        <v>-30.733596939775801</v>
      </c>
      <c r="G32" s="10">
        <v>-28.410316859768201</v>
      </c>
      <c r="H32" s="11">
        <f t="shared" si="0"/>
        <v>-30.106824764679381</v>
      </c>
      <c r="I32" s="28">
        <f t="shared" ref="I32" si="19">_xlfn.STDEV.P(C32:G32)/A29</f>
        <v>3.147909072361791E-2</v>
      </c>
    </row>
    <row r="33" spans="1:9" ht="15.75" x14ac:dyDescent="0.25">
      <c r="A33" s="42"/>
      <c r="B33" s="20">
        <v>10000</v>
      </c>
      <c r="C33" s="9">
        <v>-32.150806841780799</v>
      </c>
      <c r="D33" s="10">
        <v>-29.574745572126499</v>
      </c>
      <c r="E33" s="10">
        <v>-29.6646576099456</v>
      </c>
      <c r="F33" s="10">
        <v>-30.733596939775801</v>
      </c>
      <c r="G33" s="10">
        <v>-29.1465007726236</v>
      </c>
      <c r="H33" s="11">
        <f t="shared" si="0"/>
        <v>-30.254061547250455</v>
      </c>
      <c r="I33" s="28">
        <f t="shared" ref="I33" si="20">_xlfn.STDEV.P(C33:G33)/A29</f>
        <v>2.7072021927325069E-2</v>
      </c>
    </row>
    <row r="34" spans="1:9" ht="16.5" thickBot="1" x14ac:dyDescent="0.3">
      <c r="A34" s="42"/>
      <c r="B34" s="20">
        <v>100000</v>
      </c>
      <c r="C34" s="9">
        <v>-32.150806841780799</v>
      </c>
      <c r="D34" s="10">
        <v>-29.574745572126499</v>
      </c>
      <c r="E34" s="10">
        <v>-29.6646576099456</v>
      </c>
      <c r="F34" s="10">
        <v>-30.733596939775801</v>
      </c>
      <c r="G34" s="10">
        <v>-29.1465007726236</v>
      </c>
      <c r="H34" s="12">
        <f t="shared" si="0"/>
        <v>-30.254061547250455</v>
      </c>
      <c r="I34" s="29">
        <f t="shared" ref="I34" si="21">_xlfn.STDEV.P(C34:G34)/A29</f>
        <v>2.7072021927325069E-2</v>
      </c>
    </row>
    <row r="35" spans="1:9" ht="16.5" thickBot="1" x14ac:dyDescent="0.3">
      <c r="A35" s="42"/>
      <c r="B35" s="21" t="s">
        <v>1</v>
      </c>
      <c r="C35" s="14">
        <v>-32.150806840000001</v>
      </c>
      <c r="D35" s="14">
        <v>-29.574745570000001</v>
      </c>
      <c r="E35" s="14">
        <v>-29.664657609999999</v>
      </c>
      <c r="F35" s="14">
        <v>-30.12909007</v>
      </c>
      <c r="G35" s="14">
        <v>-29.02519934</v>
      </c>
      <c r="H35" s="19">
        <f>AVERAGE(C35:G35)</f>
        <v>-30.108899886000007</v>
      </c>
      <c r="I35" s="30">
        <f>_xlfn.STDEV.P(C35:G35)/A29</f>
        <v>2.6988123681564318E-2</v>
      </c>
    </row>
    <row r="36" spans="1:9" ht="15.75" x14ac:dyDescent="0.25">
      <c r="A36" s="42"/>
      <c r="B36" s="22" t="s">
        <v>6</v>
      </c>
      <c r="C36" s="38">
        <v>-32.1508068417807</v>
      </c>
      <c r="D36" s="33">
        <v>-29.574745572126499</v>
      </c>
      <c r="E36" s="33">
        <v>-29.6646576099456</v>
      </c>
      <c r="F36" s="33">
        <v>-30.7335969397759</v>
      </c>
      <c r="G36" s="34">
        <v>-29.1465007726237</v>
      </c>
      <c r="H36" s="31"/>
      <c r="I36" s="32"/>
    </row>
    <row r="37" spans="1:9" ht="16.5" thickBot="1" x14ac:dyDescent="0.3">
      <c r="A37" s="42"/>
      <c r="B37" s="41" t="s">
        <v>7</v>
      </c>
      <c r="C37" s="35">
        <f>AVERAGE(C35/C36)</f>
        <v>0.99999999994461419</v>
      </c>
      <c r="D37" s="36">
        <f t="shared" ref="D37:G37" si="22">AVERAGE(D35/D36)</f>
        <v>0.99999999992809752</v>
      </c>
      <c r="E37" s="36">
        <f t="shared" si="22"/>
        <v>1.0000000000018339</v>
      </c>
      <c r="F37" s="36">
        <f t="shared" si="22"/>
        <v>0.98033074778196438</v>
      </c>
      <c r="G37" s="37">
        <f t="shared" si="22"/>
        <v>0.99583821627268432</v>
      </c>
      <c r="H37" s="2">
        <f>AVERAGE(C37:G37)</f>
        <v>0.9952337927858389</v>
      </c>
    </row>
    <row r="38" spans="1:9" ht="15.75" x14ac:dyDescent="0.25">
      <c r="A38" s="42">
        <v>50</v>
      </c>
      <c r="B38" s="22">
        <v>1</v>
      </c>
      <c r="C38" s="9">
        <v>-33.384796962385998</v>
      </c>
      <c r="D38" s="10">
        <v>-30.943171550856999</v>
      </c>
      <c r="E38" s="10">
        <v>-41.181945066159201</v>
      </c>
      <c r="F38" s="10">
        <v>-35.824263268020701</v>
      </c>
      <c r="G38" s="10">
        <v>-30.761389530675299</v>
      </c>
      <c r="H38" s="8">
        <f t="shared" si="0"/>
        <v>-34.419113275619637</v>
      </c>
      <c r="I38" s="27">
        <f t="shared" ref="I38" si="23">_xlfn.STDEV.P(C38:G38)/A38</f>
        <v>7.7066861585184082E-2</v>
      </c>
    </row>
    <row r="39" spans="1:9" ht="15.75" x14ac:dyDescent="0.25">
      <c r="A39" s="42"/>
      <c r="B39" s="20">
        <v>10</v>
      </c>
      <c r="C39" s="9">
        <v>-40.8075539267262</v>
      </c>
      <c r="D39" s="10">
        <v>-40.410625097820699</v>
      </c>
      <c r="E39" s="10">
        <v>-41.596565795116703</v>
      </c>
      <c r="F39" s="10">
        <v>-41.768490689046601</v>
      </c>
      <c r="G39" s="10">
        <v>-37.718637247355304</v>
      </c>
      <c r="H39" s="11">
        <f t="shared" si="0"/>
        <v>-40.4603745512131</v>
      </c>
      <c r="I39" s="28">
        <f t="shared" ref="I39" si="24">_xlfn.STDEV.P(C39:G39)/A38</f>
        <v>2.9178389733559431E-2</v>
      </c>
    </row>
    <row r="40" spans="1:9" ht="15.75" x14ac:dyDescent="0.25">
      <c r="A40" s="42"/>
      <c r="B40" s="20">
        <v>100</v>
      </c>
      <c r="C40" s="9">
        <v>-40.679804916505397</v>
      </c>
      <c r="D40" s="10">
        <v>-41.988970573166498</v>
      </c>
      <c r="E40" s="10">
        <v>-43.204148277589098</v>
      </c>
      <c r="F40" s="10">
        <v>-41.768490689046601</v>
      </c>
      <c r="G40" s="10">
        <v>-39.784466376552103</v>
      </c>
      <c r="H40" s="11">
        <f t="shared" si="0"/>
        <v>-41.485176166571939</v>
      </c>
      <c r="I40" s="28">
        <f t="shared" ref="I40" si="25">_xlfn.STDEV.P(C40:G40)/A38</f>
        <v>2.3375162342142323E-2</v>
      </c>
    </row>
    <row r="41" spans="1:9" ht="15.75" x14ac:dyDescent="0.25">
      <c r="A41" s="42"/>
      <c r="B41" s="20">
        <v>1000</v>
      </c>
      <c r="C41" s="9">
        <v>-41.540747362716601</v>
      </c>
      <c r="D41" s="10">
        <v>-41.988970573166498</v>
      </c>
      <c r="E41" s="10">
        <v>-43.204148277589098</v>
      </c>
      <c r="F41" s="10">
        <v>-41.768490689046601</v>
      </c>
      <c r="G41" s="10">
        <v>-39.453133096839203</v>
      </c>
      <c r="H41" s="11">
        <f t="shared" si="0"/>
        <v>-41.591097999871593</v>
      </c>
      <c r="I41" s="28">
        <f t="shared" ref="I41" si="26">_xlfn.STDEV.P(C41:G41)/A38</f>
        <v>2.4273658253271643E-2</v>
      </c>
    </row>
    <row r="42" spans="1:9" ht="15.75" x14ac:dyDescent="0.25">
      <c r="A42" s="42"/>
      <c r="B42" s="20">
        <v>10000</v>
      </c>
      <c r="C42" s="9">
        <v>-41.955363839336698</v>
      </c>
      <c r="D42" s="10">
        <v>-41.988970573166498</v>
      </c>
      <c r="E42" s="10">
        <v>-43.204148277589098</v>
      </c>
      <c r="F42" s="10">
        <v>-41.768490689046601</v>
      </c>
      <c r="G42" s="10">
        <v>-39.784466376552103</v>
      </c>
      <c r="H42" s="11">
        <f t="shared" si="0"/>
        <v>-41.7402879511382</v>
      </c>
      <c r="I42" s="28">
        <f t="shared" ref="I42" si="27">_xlfn.STDEV.P(C42:G42)/A38</f>
        <v>2.2049074657376697E-2</v>
      </c>
    </row>
    <row r="43" spans="1:9" ht="16.5" thickBot="1" x14ac:dyDescent="0.3">
      <c r="A43" s="42"/>
      <c r="B43" s="20">
        <v>100000</v>
      </c>
      <c r="C43" s="9">
        <v>-41.955363839336698</v>
      </c>
      <c r="D43" s="10">
        <v>-41.988970573166498</v>
      </c>
      <c r="E43" s="10">
        <v>-43.204148277589098</v>
      </c>
      <c r="F43" s="10">
        <v>-41.768490689046601</v>
      </c>
      <c r="G43" s="10">
        <v>-39.784466376552103</v>
      </c>
      <c r="H43" s="12">
        <f t="shared" si="0"/>
        <v>-41.7402879511382</v>
      </c>
      <c r="I43" s="29">
        <f t="shared" ref="I43" si="28">_xlfn.STDEV.P(C43:G43)/A38</f>
        <v>2.2049074657376697E-2</v>
      </c>
    </row>
    <row r="44" spans="1:9" ht="16.5" thickBot="1" x14ac:dyDescent="0.3">
      <c r="A44" s="42"/>
      <c r="B44" s="21" t="s">
        <v>1</v>
      </c>
      <c r="C44" s="14">
        <v>-41.86023453</v>
      </c>
      <c r="D44" s="14">
        <v>-41.988970569999999</v>
      </c>
      <c r="E44" s="16">
        <v>-42.664679486535</v>
      </c>
      <c r="F44" s="16">
        <v>-41.768490689046601</v>
      </c>
      <c r="G44" s="14">
        <v>-39.784466376551997</v>
      </c>
      <c r="H44" s="19">
        <f>AVERAGE(C44:G44)</f>
        <v>-41.613368330426724</v>
      </c>
      <c r="I44" s="30">
        <f>_xlfn.STDEV.P(C44:G44)/A38</f>
        <v>1.934160368294733E-2</v>
      </c>
    </row>
    <row r="45" spans="1:9" ht="15.75" x14ac:dyDescent="0.25">
      <c r="A45" s="42"/>
      <c r="B45" s="22" t="s">
        <v>6</v>
      </c>
      <c r="C45" s="6"/>
      <c r="D45" s="7"/>
      <c r="E45" s="39"/>
      <c r="F45" s="39"/>
      <c r="G45" s="40"/>
      <c r="H45" s="31"/>
      <c r="I45" s="32"/>
    </row>
    <row r="46" spans="1:9" ht="15.75" x14ac:dyDescent="0.25">
      <c r="A46" s="42"/>
      <c r="B46" s="41" t="s">
        <v>7</v>
      </c>
      <c r="C46" s="35"/>
      <c r="D46" s="36"/>
      <c r="E46" s="36"/>
      <c r="F46" s="36"/>
      <c r="G46" s="37"/>
    </row>
    <row r="47" spans="1:9" x14ac:dyDescent="0.25">
      <c r="A47" s="43">
        <v>60</v>
      </c>
      <c r="B47" s="3">
        <v>1</v>
      </c>
      <c r="C47" s="4">
        <v>-44.457087182707497</v>
      </c>
      <c r="D47" s="4">
        <v>-51.648912506157799</v>
      </c>
      <c r="E47" s="4">
        <v>-45.320402154472198</v>
      </c>
      <c r="F47" s="4">
        <v>-44.706438671181701</v>
      </c>
      <c r="G47" s="4">
        <v>-47.621497248790298</v>
      </c>
      <c r="H47" s="5">
        <f t="shared" si="0"/>
        <v>-46.750867552661894</v>
      </c>
    </row>
    <row r="48" spans="1:9" x14ac:dyDescent="0.25">
      <c r="A48" s="43"/>
      <c r="B48" s="3">
        <v>10</v>
      </c>
      <c r="C48" s="4">
        <v>-49.588939914102198</v>
      </c>
      <c r="D48" s="4">
        <v>-53.771075343596301</v>
      </c>
      <c r="E48" s="4">
        <v>-50.887398815556999</v>
      </c>
      <c r="F48" s="4">
        <v>-52.979644646236203</v>
      </c>
      <c r="G48" s="4">
        <v>-55.1630219921419</v>
      </c>
      <c r="H48" s="5">
        <f t="shared" si="0"/>
        <v>-52.478016142326723</v>
      </c>
    </row>
    <row r="49" spans="1:8" x14ac:dyDescent="0.25">
      <c r="A49" s="43"/>
      <c r="B49" s="3">
        <v>100</v>
      </c>
      <c r="C49" s="4">
        <v>-50.447013431190797</v>
      </c>
      <c r="D49" s="4">
        <v>-55.212945587049298</v>
      </c>
      <c r="E49" s="4">
        <v>-53.964963642120502</v>
      </c>
      <c r="F49" s="4">
        <v>-52.855688341941303</v>
      </c>
      <c r="G49" s="4">
        <v>-55.1630219921419</v>
      </c>
      <c r="H49" s="5">
        <f t="shared" si="0"/>
        <v>-53.52872659888876</v>
      </c>
    </row>
    <row r="50" spans="1:8" x14ac:dyDescent="0.25">
      <c r="A50" s="43"/>
      <c r="B50" s="3">
        <v>1000</v>
      </c>
      <c r="C50" s="4">
        <v>-51.617949152595401</v>
      </c>
      <c r="D50" s="4">
        <v>-55.212945587049298</v>
      </c>
      <c r="E50" s="4">
        <v>-53.964963642120502</v>
      </c>
      <c r="F50" s="4">
        <v>-53.679843399073199</v>
      </c>
      <c r="G50" s="4">
        <v>-55.434381891484499</v>
      </c>
      <c r="H50" s="5">
        <f t="shared" si="0"/>
        <v>-53.98201673446458</v>
      </c>
    </row>
    <row r="51" spans="1:8" x14ac:dyDescent="0.25">
      <c r="A51" s="43"/>
      <c r="B51" s="3">
        <v>10000</v>
      </c>
      <c r="C51" s="4">
        <v>-52.296702263105303</v>
      </c>
      <c r="D51" s="4">
        <v>-55.212945587049298</v>
      </c>
      <c r="E51" s="4">
        <v>-54.444951418395299</v>
      </c>
      <c r="F51" s="4">
        <v>-53.679843399073199</v>
      </c>
      <c r="G51" s="4">
        <v>-55.434381891484499</v>
      </c>
      <c r="H51" s="5">
        <f t="shared" si="0"/>
        <v>-54.213764911821521</v>
      </c>
    </row>
    <row r="52" spans="1:8" x14ac:dyDescent="0.25">
      <c r="A52" s="43"/>
      <c r="B52" s="3">
        <v>100000</v>
      </c>
      <c r="C52" s="4">
        <v>-52.296702263105303</v>
      </c>
      <c r="D52" s="4">
        <v>-55.251310841994801</v>
      </c>
      <c r="E52" s="4">
        <v>-54.773954831487799</v>
      </c>
      <c r="F52" s="4">
        <v>-53.679843399073199</v>
      </c>
      <c r="G52" s="4">
        <v>-55.434381891484499</v>
      </c>
      <c r="H52" s="5">
        <f t="shared" si="0"/>
        <v>-54.287238645429127</v>
      </c>
    </row>
    <row r="53" spans="1:8" x14ac:dyDescent="0.25">
      <c r="A53" s="43"/>
      <c r="B53" s="3" t="s">
        <v>1</v>
      </c>
      <c r="C53" s="4"/>
      <c r="D53" s="4"/>
      <c r="E53" s="4"/>
      <c r="F53" s="4"/>
      <c r="G53" s="4"/>
      <c r="H53" s="5"/>
    </row>
    <row r="54" spans="1:8" x14ac:dyDescent="0.25">
      <c r="A54" s="43">
        <v>70</v>
      </c>
      <c r="B54" s="3">
        <v>1</v>
      </c>
      <c r="C54" s="4">
        <v>-53.409197859239598</v>
      </c>
      <c r="D54" s="4">
        <v>-61.567493099635101</v>
      </c>
      <c r="E54" s="4">
        <v>-51.137560900392003</v>
      </c>
      <c r="F54" s="4">
        <v>-36.898510956837903</v>
      </c>
      <c r="G54" s="4">
        <v>-68.383746401873395</v>
      </c>
      <c r="H54" s="5">
        <f t="shared" si="0"/>
        <v>-54.27930184359559</v>
      </c>
    </row>
    <row r="55" spans="1:8" x14ac:dyDescent="0.25">
      <c r="A55" s="43"/>
      <c r="B55" s="3">
        <v>10</v>
      </c>
      <c r="C55" s="4">
        <v>-60.533419571209798</v>
      </c>
      <c r="D55" s="4">
        <v>-67.253909480360505</v>
      </c>
      <c r="E55" s="4">
        <v>-66.199126534762399</v>
      </c>
      <c r="F55" s="4">
        <v>-59.3563081419817</v>
      </c>
      <c r="G55" s="4">
        <v>-62.993376197111502</v>
      </c>
      <c r="H55" s="5">
        <f t="shared" si="0"/>
        <v>-63.267227985085185</v>
      </c>
    </row>
    <row r="56" spans="1:8" x14ac:dyDescent="0.25">
      <c r="A56" s="43"/>
      <c r="B56" s="3">
        <v>100</v>
      </c>
      <c r="C56" s="4">
        <v>-63.896949836516598</v>
      </c>
      <c r="D56" s="4">
        <v>-68.214921277689797</v>
      </c>
      <c r="E56" s="4">
        <v>-68.630502261741896</v>
      </c>
      <c r="F56" s="4">
        <v>-65.554913899246799</v>
      </c>
      <c r="G56" s="4">
        <v>-68.863435703568996</v>
      </c>
      <c r="H56" s="5">
        <f t="shared" si="0"/>
        <v>-67.032144595752825</v>
      </c>
    </row>
    <row r="57" spans="1:8" x14ac:dyDescent="0.25">
      <c r="A57" s="43"/>
      <c r="B57" s="3">
        <v>1000</v>
      </c>
      <c r="C57" s="4">
        <v>-66.974732358960097</v>
      </c>
      <c r="D57" s="4">
        <v>-69.6995102334336</v>
      </c>
      <c r="E57" s="4">
        <v>-68.630502261741896</v>
      </c>
      <c r="F57" s="4">
        <v>-67.888820436641097</v>
      </c>
      <c r="G57" s="4">
        <v>-68.863435703568996</v>
      </c>
      <c r="H57" s="5">
        <f t="shared" si="0"/>
        <v>-68.411400198869131</v>
      </c>
    </row>
    <row r="58" spans="1:8" x14ac:dyDescent="0.25">
      <c r="A58" s="43"/>
      <c r="B58" s="3">
        <v>10000</v>
      </c>
      <c r="C58" s="4">
        <v>-66.974732358960097</v>
      </c>
      <c r="D58" s="4">
        <v>-69.6995102334336</v>
      </c>
      <c r="E58" s="4">
        <v>-69.049752603469699</v>
      </c>
      <c r="F58" s="4">
        <v>-67.888820436641097</v>
      </c>
      <c r="G58" s="4">
        <v>-68.863435703568996</v>
      </c>
      <c r="H58" s="5">
        <f t="shared" si="0"/>
        <v>-68.495250267214686</v>
      </c>
    </row>
    <row r="59" spans="1:8" x14ac:dyDescent="0.25">
      <c r="A59" s="43"/>
      <c r="B59" s="3">
        <v>100000</v>
      </c>
      <c r="C59" s="4">
        <v>-66.974732358960097</v>
      </c>
      <c r="D59" s="4">
        <v>-69.6995102334336</v>
      </c>
      <c r="E59" s="4">
        <v>-69.049752603469699</v>
      </c>
      <c r="F59" s="4">
        <v>-67.888820436641097</v>
      </c>
      <c r="G59" s="4">
        <v>-68.863435703568996</v>
      </c>
      <c r="H59" s="5">
        <f t="shared" si="0"/>
        <v>-68.495250267214686</v>
      </c>
    </row>
    <row r="60" spans="1:8" x14ac:dyDescent="0.25">
      <c r="A60" s="43"/>
      <c r="B60" s="3" t="s">
        <v>1</v>
      </c>
      <c r="C60" s="4"/>
      <c r="D60" s="4"/>
      <c r="E60" s="4"/>
      <c r="F60" s="4"/>
      <c r="G60" s="4"/>
      <c r="H60" s="5"/>
    </row>
    <row r="61" spans="1:8" x14ac:dyDescent="0.25">
      <c r="A61" s="43">
        <v>80</v>
      </c>
      <c r="B61" s="3">
        <v>1</v>
      </c>
      <c r="C61" s="4">
        <v>-82.364070461235301</v>
      </c>
      <c r="D61" s="4">
        <v>-73.600210269142806</v>
      </c>
      <c r="E61" s="4">
        <v>-64.210903950303205</v>
      </c>
      <c r="F61" s="4">
        <v>-75.591393643478099</v>
      </c>
      <c r="G61" s="4">
        <v>-60.975176641058397</v>
      </c>
      <c r="H61" s="5">
        <f t="shared" si="0"/>
        <v>-71.348350993043567</v>
      </c>
    </row>
    <row r="62" spans="1:8" x14ac:dyDescent="0.25">
      <c r="A62" s="43"/>
      <c r="B62" s="3">
        <v>10</v>
      </c>
      <c r="C62" s="4">
        <v>-77.9322697262443</v>
      </c>
      <c r="D62" s="4">
        <v>-79.295385695686903</v>
      </c>
      <c r="E62" s="4">
        <v>-78.680224053634007</v>
      </c>
      <c r="F62" s="4">
        <v>-79.099532826570695</v>
      </c>
      <c r="G62" s="4">
        <v>-73.901492451184794</v>
      </c>
      <c r="H62" s="5">
        <f t="shared" si="0"/>
        <v>-77.781780950664142</v>
      </c>
    </row>
    <row r="63" spans="1:8" x14ac:dyDescent="0.25">
      <c r="A63" s="43"/>
      <c r="B63" s="3">
        <v>100</v>
      </c>
      <c r="C63" s="4">
        <v>-82.364070461235301</v>
      </c>
      <c r="D63" s="4">
        <v>-83.2655006711868</v>
      </c>
      <c r="E63" s="4">
        <v>-79.771460709960905</v>
      </c>
      <c r="F63" s="4">
        <v>-82.714307179919402</v>
      </c>
      <c r="G63" s="4">
        <v>-77.642620621347106</v>
      </c>
      <c r="H63" s="5">
        <f t="shared" si="0"/>
        <v>-81.151591928729914</v>
      </c>
    </row>
    <row r="64" spans="1:8" x14ac:dyDescent="0.25">
      <c r="A64" s="43"/>
      <c r="B64" s="3">
        <v>1000</v>
      </c>
      <c r="C64" s="4">
        <v>-83.516740173873004</v>
      </c>
      <c r="D64" s="4">
        <v>-84.304627494389194</v>
      </c>
      <c r="E64" s="4">
        <v>-80.834804623875897</v>
      </c>
      <c r="F64" s="4">
        <v>-83.8344107982537</v>
      </c>
      <c r="G64" s="4">
        <v>-79.017684838985801</v>
      </c>
      <c r="H64" s="5">
        <f t="shared" si="0"/>
        <v>-82.301653585875528</v>
      </c>
    </row>
    <row r="65" spans="1:8" x14ac:dyDescent="0.25">
      <c r="A65" s="43"/>
      <c r="B65" s="3">
        <v>10000</v>
      </c>
      <c r="C65" s="4">
        <v>-83.516740173873004</v>
      </c>
      <c r="D65" s="4">
        <v>-84.304627494389194</v>
      </c>
      <c r="E65" s="4">
        <v>-81.396209630923806</v>
      </c>
      <c r="F65" s="4">
        <v>-83.935212346472895</v>
      </c>
      <c r="G65" s="4">
        <v>-80.352143512312594</v>
      </c>
      <c r="H65" s="5">
        <f t="shared" si="0"/>
        <v>-82.700986631594304</v>
      </c>
    </row>
    <row r="66" spans="1:8" x14ac:dyDescent="0.25">
      <c r="A66" s="43"/>
      <c r="B66" s="3">
        <v>100000</v>
      </c>
      <c r="C66" s="4">
        <v>-83.516740173873004</v>
      </c>
      <c r="D66" s="4">
        <v>-84.304627494389194</v>
      </c>
      <c r="E66" s="4">
        <v>-82.099185430850596</v>
      </c>
      <c r="F66" s="4">
        <v>-84.144048739077505</v>
      </c>
      <c r="G66" s="4">
        <v>-80.352143512312594</v>
      </c>
      <c r="H66" s="5">
        <f t="shared" si="0"/>
        <v>-82.883349070100579</v>
      </c>
    </row>
    <row r="67" spans="1:8" x14ac:dyDescent="0.25">
      <c r="A67" s="43"/>
      <c r="B67" s="3" t="s">
        <v>1</v>
      </c>
      <c r="C67" s="4"/>
      <c r="D67" s="4"/>
      <c r="E67" s="4"/>
      <c r="F67" s="4"/>
      <c r="G67" s="4"/>
      <c r="H67" s="5"/>
    </row>
    <row r="68" spans="1:8" x14ac:dyDescent="0.25">
      <c r="A68" s="43">
        <v>90</v>
      </c>
      <c r="B68" s="3">
        <v>1</v>
      </c>
      <c r="C68" s="4">
        <v>-88.971959039758204</v>
      </c>
      <c r="D68" s="4">
        <v>-92.814702887323804</v>
      </c>
      <c r="E68" s="4">
        <v>-65.94841965885</v>
      </c>
      <c r="F68" s="4">
        <v>-87.998093202823497</v>
      </c>
      <c r="G68" s="4">
        <v>-85.395266490805597</v>
      </c>
      <c r="H68" s="5">
        <f t="shared" si="0"/>
        <v>-84.225688255912218</v>
      </c>
    </row>
    <row r="69" spans="1:8" x14ac:dyDescent="0.25">
      <c r="A69" s="43"/>
      <c r="B69" s="3">
        <v>10</v>
      </c>
      <c r="C69" s="4">
        <v>-88.627784768405903</v>
      </c>
      <c r="D69" s="4">
        <v>-97.930486795967497</v>
      </c>
      <c r="E69" s="4">
        <v>-91.758538832674901</v>
      </c>
      <c r="F69" s="4">
        <v>-93.330665793742597</v>
      </c>
      <c r="G69" s="4">
        <v>-99.464762685436497</v>
      </c>
      <c r="H69" s="5">
        <f t="shared" si="0"/>
        <v>-94.22244777524547</v>
      </c>
    </row>
    <row r="70" spans="1:8" x14ac:dyDescent="0.25">
      <c r="A70" s="43"/>
      <c r="B70" s="3">
        <v>100</v>
      </c>
      <c r="C70" s="4">
        <v>-93.740414960326504</v>
      </c>
      <c r="D70" s="4">
        <v>-98.226777863234403</v>
      </c>
      <c r="E70" s="4">
        <v>-96.112882851396094</v>
      </c>
      <c r="F70" s="4">
        <v>-99.793500501912305</v>
      </c>
      <c r="G70" s="4">
        <v>-102.45916481807301</v>
      </c>
      <c r="H70" s="5">
        <f t="shared" si="0"/>
        <v>-98.066548198988471</v>
      </c>
    </row>
    <row r="71" spans="1:8" x14ac:dyDescent="0.25">
      <c r="A71" s="43"/>
      <c r="B71" s="3">
        <v>1000</v>
      </c>
      <c r="C71" s="4">
        <v>-93.900625050193298</v>
      </c>
      <c r="D71" s="4">
        <v>-98.824821412850696</v>
      </c>
      <c r="E71" s="4">
        <v>-99.420454446659903</v>
      </c>
      <c r="F71" s="4">
        <v>-99.793500501912305</v>
      </c>
      <c r="G71" s="4">
        <v>-102.575580753911</v>
      </c>
      <c r="H71" s="5">
        <f t="shared" si="0"/>
        <v>-98.902996433105429</v>
      </c>
    </row>
    <row r="72" spans="1:8" x14ac:dyDescent="0.25">
      <c r="A72" s="43"/>
      <c r="B72" s="3">
        <v>10000</v>
      </c>
      <c r="C72" s="4">
        <v>-95.4471700444889</v>
      </c>
      <c r="D72" s="4">
        <v>-100.290881605138</v>
      </c>
      <c r="E72" s="4">
        <v>-99.631538888933804</v>
      </c>
      <c r="F72" s="4">
        <v>-99.793500501912305</v>
      </c>
      <c r="G72" s="4">
        <v>-102.881325158293</v>
      </c>
      <c r="H72" s="5">
        <f t="shared" si="0"/>
        <v>-99.608883239753212</v>
      </c>
    </row>
    <row r="73" spans="1:8" x14ac:dyDescent="0.25">
      <c r="A73" s="43"/>
      <c r="B73" s="3">
        <v>100000</v>
      </c>
      <c r="C73" s="4">
        <v>-96.7598752231617</v>
      </c>
      <c r="D73" s="4">
        <v>-100.290881605138</v>
      </c>
      <c r="E73" s="4">
        <v>-99.550035133466196</v>
      </c>
      <c r="F73" s="4">
        <v>-100.694292996101</v>
      </c>
      <c r="G73" s="4">
        <v>-102.881325158293</v>
      </c>
      <c r="H73" s="5">
        <f t="shared" si="0"/>
        <v>-100.03528202323199</v>
      </c>
    </row>
    <row r="74" spans="1:8" x14ac:dyDescent="0.25">
      <c r="A74" s="43"/>
      <c r="B74" s="3" t="s">
        <v>1</v>
      </c>
      <c r="C74" s="4"/>
      <c r="D74" s="4"/>
      <c r="E74" s="4"/>
      <c r="F74" s="4"/>
      <c r="G74" s="4"/>
      <c r="H74" s="5"/>
    </row>
    <row r="75" spans="1:8" x14ac:dyDescent="0.25">
      <c r="A75" s="43">
        <v>100</v>
      </c>
      <c r="B75" s="3">
        <v>1</v>
      </c>
      <c r="C75" s="4">
        <v>-97.131361611815393</v>
      </c>
      <c r="D75" s="4">
        <v>-107.268732254166</v>
      </c>
      <c r="E75" s="4">
        <v>-94.863632813030904</v>
      </c>
      <c r="F75" s="4">
        <v>-104.916737307551</v>
      </c>
      <c r="G75" s="4">
        <v>-89.340156239774501</v>
      </c>
      <c r="H75" s="5">
        <f t="shared" si="0"/>
        <v>-98.704124045267548</v>
      </c>
    </row>
    <row r="76" spans="1:8" x14ac:dyDescent="0.25">
      <c r="A76" s="43"/>
      <c r="B76" s="3">
        <v>10</v>
      </c>
      <c r="C76" s="4">
        <v>-111.460811386785</v>
      </c>
      <c r="D76" s="4">
        <v>-111.388719307748</v>
      </c>
      <c r="E76" s="4">
        <v>-105.449908945003</v>
      </c>
      <c r="F76" s="4">
        <v>-103.412541981836</v>
      </c>
      <c r="G76" s="4">
        <v>-108.83943655369301</v>
      </c>
      <c r="H76" s="5">
        <f t="shared" si="0"/>
        <v>-108.110283635013</v>
      </c>
    </row>
    <row r="77" spans="1:8" x14ac:dyDescent="0.25">
      <c r="A77" s="43"/>
      <c r="B77" s="3">
        <v>100</v>
      </c>
      <c r="C77" s="4">
        <v>-112.46738064775801</v>
      </c>
      <c r="D77" s="4">
        <v>-116.211708202111</v>
      </c>
      <c r="E77" s="4">
        <v>-109.667943050934</v>
      </c>
      <c r="F77" s="4">
        <v>-113.17932392266999</v>
      </c>
      <c r="G77" s="4">
        <v>-109.497923072137</v>
      </c>
      <c r="H77" s="5">
        <f t="shared" ref="H77:H80" si="29">AVERAGE(C77:G77)</f>
        <v>-112.204855779122</v>
      </c>
    </row>
    <row r="78" spans="1:8" x14ac:dyDescent="0.25">
      <c r="A78" s="43"/>
      <c r="B78" s="3">
        <v>1000</v>
      </c>
      <c r="C78" s="4">
        <v>-113.885501520223</v>
      </c>
      <c r="D78" s="4">
        <v>-118.08154668712</v>
      </c>
      <c r="E78" s="4">
        <v>-110.987655223752</v>
      </c>
      <c r="F78" s="4">
        <v>-114.654758332273</v>
      </c>
      <c r="G78" s="4">
        <v>-112.492127734676</v>
      </c>
      <c r="H78" s="5">
        <f t="shared" si="29"/>
        <v>-114.02031789960881</v>
      </c>
    </row>
    <row r="79" spans="1:8" x14ac:dyDescent="0.25">
      <c r="A79" s="43"/>
      <c r="B79" s="3">
        <v>10000</v>
      </c>
      <c r="C79" s="4">
        <v>-115.04935303234799</v>
      </c>
      <c r="D79" s="4">
        <v>-118.223338109574</v>
      </c>
      <c r="E79" s="4">
        <v>-113.837754519482</v>
      </c>
      <c r="F79" s="4">
        <v>-114.308037084026</v>
      </c>
      <c r="G79" s="4">
        <v>-113.021730408045</v>
      </c>
      <c r="H79" s="5">
        <f t="shared" si="29"/>
        <v>-114.88804263069501</v>
      </c>
    </row>
    <row r="80" spans="1:8" x14ac:dyDescent="0.25">
      <c r="A80" s="43"/>
      <c r="B80" s="3">
        <v>100000</v>
      </c>
      <c r="C80" s="4">
        <v>-115.04935303234799</v>
      </c>
      <c r="D80" s="4">
        <v>-118.08154668712</v>
      </c>
      <c r="E80" s="4">
        <v>-114.643466872999</v>
      </c>
      <c r="F80" s="4">
        <v>-114.654758332273</v>
      </c>
      <c r="G80" s="4">
        <v>-113.425849470915</v>
      </c>
      <c r="H80" s="5">
        <f t="shared" si="29"/>
        <v>-115.17099487913099</v>
      </c>
    </row>
    <row r="81" spans="1:8" x14ac:dyDescent="0.25">
      <c r="A81" s="43"/>
      <c r="B81" s="3" t="s">
        <v>1</v>
      </c>
      <c r="C81" s="4"/>
      <c r="D81" s="4"/>
      <c r="E81" s="4"/>
      <c r="F81" s="4"/>
      <c r="G81" s="4"/>
      <c r="H81" s="5"/>
    </row>
  </sheetData>
  <mergeCells count="11">
    <mergeCell ref="C1:G1"/>
    <mergeCell ref="A54:A60"/>
    <mergeCell ref="A61:A67"/>
    <mergeCell ref="A68:A74"/>
    <mergeCell ref="A75:A81"/>
    <mergeCell ref="A2:A10"/>
    <mergeCell ref="A11:A19"/>
    <mergeCell ref="A20:A28"/>
    <mergeCell ref="A29:A37"/>
    <mergeCell ref="A38:A46"/>
    <mergeCell ref="A47:A5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Deme Shema</cp:lastModifiedBy>
  <dcterms:created xsi:type="dcterms:W3CDTF">2015-06-05T18:17:20Z</dcterms:created>
  <dcterms:modified xsi:type="dcterms:W3CDTF">2024-09-14T11:26:01Z</dcterms:modified>
</cp:coreProperties>
</file>