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y desktop\Ipython files\instance_f5\instance_f5_er\"/>
    </mc:Choice>
  </mc:AlternateContent>
  <xr:revisionPtr revIDLastSave="0" documentId="13_ncr:1_{A2605E29-88F2-4034-B883-FACAB801A452}" xr6:coauthVersionLast="47" xr6:coauthVersionMax="47" xr10:uidLastSave="{00000000-0000-0000-0000-000000000000}"/>
  <bookViews>
    <workbookView xWindow="2760" yWindow="2760" windowWidth="30225" windowHeight="1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1" l="1"/>
  <c r="X14" i="1"/>
  <c r="X4" i="1"/>
  <c r="X5" i="1"/>
  <c r="X6" i="1"/>
  <c r="X7" i="1"/>
  <c r="X8" i="1"/>
  <c r="X9" i="1"/>
  <c r="X10" i="1"/>
  <c r="X11" i="1"/>
  <c r="X12" i="1"/>
  <c r="X13" i="1"/>
  <c r="X3" i="1"/>
  <c r="X2" i="1"/>
  <c r="W14" i="1"/>
  <c r="W3" i="1"/>
  <c r="W4" i="1"/>
  <c r="W5" i="1"/>
  <c r="W6" i="1"/>
  <c r="W7" i="1"/>
  <c r="W8" i="1"/>
  <c r="W9" i="1"/>
  <c r="W10" i="1"/>
  <c r="W11" i="1"/>
  <c r="W12" i="1"/>
  <c r="W13" i="1"/>
  <c r="W15" i="1"/>
  <c r="W2" i="1"/>
</calcChain>
</file>

<file path=xl/sharedStrings.xml><?xml version="1.0" encoding="utf-8"?>
<sst xmlns="http://schemas.openxmlformats.org/spreadsheetml/2006/main" count="19" uniqueCount="7">
  <si>
    <t>GW</t>
  </si>
  <si>
    <t>ADAPT</t>
  </si>
  <si>
    <t>N</t>
  </si>
  <si>
    <t>Method</t>
  </si>
  <si>
    <t>20 instances</t>
  </si>
  <si>
    <t>average</t>
  </si>
  <si>
    <t>standard deviation/N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</si>
</sst>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9" xfId="0" applyFont="1" applyFill="1" applyBorder="1" applyAlignment="1"/>
    <xf numFmtId="0" fontId="2" fillId="0" borderId="8" xfId="0" applyFont="1" applyBorder="1" applyAlignment="1"/>
    <xf numFmtId="0" fontId="2" fillId="2" borderId="10" xfId="0" applyFont="1" applyFill="1" applyBorder="1" applyAlignment="1"/>
    <xf numFmtId="0" fontId="2" fillId="0" borderId="8" xfId="0" applyFont="1" applyBorder="1" applyAlignment="1">
      <alignment vertical="center"/>
    </xf>
    <xf numFmtId="0" fontId="2" fillId="0" borderId="7" xfId="0" applyFont="1" applyBorder="1" applyAlignment="1"/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0" fontId="5" fillId="2" borderId="0" xfId="0" applyFont="1" applyFill="1" applyBorder="1" applyAlignment="1"/>
    <xf numFmtId="0" fontId="2" fillId="2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workbookViewId="0">
      <selection activeCell="W28" sqref="W28"/>
    </sheetView>
  </sheetViews>
  <sheetFormatPr defaultRowHeight="15"/>
  <cols>
    <col min="2" max="2" width="13" customWidth="1"/>
    <col min="23" max="23" width="12.7109375" customWidth="1"/>
    <col min="24" max="24" width="21" customWidth="1"/>
  </cols>
  <sheetData>
    <row r="1" spans="1:25" ht="47.25" thickBot="1">
      <c r="A1" s="18" t="s">
        <v>2</v>
      </c>
      <c r="B1" s="18" t="s">
        <v>3</v>
      </c>
      <c r="C1" s="20" t="s">
        <v>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9" t="s">
        <v>5</v>
      </c>
      <c r="X1" s="22" t="s">
        <v>6</v>
      </c>
      <c r="Y1" s="21"/>
    </row>
    <row r="2" spans="1:25" ht="18.75">
      <c r="A2" s="20">
        <v>10</v>
      </c>
      <c r="B2" s="17" t="s">
        <v>0</v>
      </c>
      <c r="C2" s="12">
        <v>-6</v>
      </c>
      <c r="D2" s="12">
        <v>-6</v>
      </c>
      <c r="E2" s="12">
        <v>-5</v>
      </c>
      <c r="F2" s="12">
        <v>-5.5</v>
      </c>
      <c r="G2" s="12">
        <v>-6</v>
      </c>
      <c r="H2" s="12">
        <v>-6</v>
      </c>
      <c r="I2" s="12">
        <v>-6.5</v>
      </c>
      <c r="J2" s="12">
        <v>-7</v>
      </c>
      <c r="K2" s="12">
        <v>-4.5</v>
      </c>
      <c r="L2" s="12">
        <v>-5.5</v>
      </c>
      <c r="M2" s="12">
        <v>-5.5</v>
      </c>
      <c r="N2" s="12">
        <v>-6</v>
      </c>
      <c r="O2" s="12">
        <v>-4.5</v>
      </c>
      <c r="P2" s="12">
        <v>-5.5</v>
      </c>
      <c r="Q2" s="12">
        <v>-7</v>
      </c>
      <c r="R2" s="12">
        <v>-5.5</v>
      </c>
      <c r="S2" s="12">
        <v>-5.5</v>
      </c>
      <c r="T2" s="12">
        <v>-6</v>
      </c>
      <c r="U2" s="12">
        <v>-5</v>
      </c>
      <c r="V2" s="12">
        <v>-4</v>
      </c>
      <c r="W2" s="14">
        <f>AVERAGE(C2:V2)</f>
        <v>-5.625</v>
      </c>
      <c r="X2" s="14">
        <f>_xlfn.STDEV.P(C2:V2)/A2</f>
        <v>7.5622417311270868E-2</v>
      </c>
      <c r="Y2" s="1"/>
    </row>
    <row r="3" spans="1:25" ht="19.5" thickBot="1">
      <c r="A3" s="20"/>
      <c r="B3" s="3" t="s">
        <v>1</v>
      </c>
      <c r="C3" s="7">
        <v>-6</v>
      </c>
      <c r="D3" s="7">
        <v>-6</v>
      </c>
      <c r="E3" s="7">
        <v>-5</v>
      </c>
      <c r="F3" s="7">
        <v>-5.5</v>
      </c>
      <c r="G3" s="7">
        <v>-6</v>
      </c>
      <c r="H3" s="7">
        <v>-5</v>
      </c>
      <c r="I3" s="7">
        <v>-6.5</v>
      </c>
      <c r="J3" s="7">
        <v>-7</v>
      </c>
      <c r="K3" s="7">
        <v>-5.5</v>
      </c>
      <c r="L3" s="7">
        <v>-5.5</v>
      </c>
      <c r="M3" s="7">
        <v>-5.5</v>
      </c>
      <c r="N3" s="7">
        <v>-6</v>
      </c>
      <c r="O3" s="7">
        <v>-5.5</v>
      </c>
      <c r="P3" s="7">
        <v>-5.5</v>
      </c>
      <c r="Q3" s="7">
        <v>-7</v>
      </c>
      <c r="R3" s="7">
        <v>-5.5</v>
      </c>
      <c r="S3" s="7">
        <v>-5.5</v>
      </c>
      <c r="T3" s="7">
        <v>-6</v>
      </c>
      <c r="U3" s="7">
        <v>-5</v>
      </c>
      <c r="V3" s="7">
        <v>-5</v>
      </c>
      <c r="W3" s="15">
        <f t="shared" ref="W3:W15" si="0">AVERAGE(C3:V3)</f>
        <v>-5.7249999999999996</v>
      </c>
      <c r="X3" s="16">
        <f>_xlfn.STDEV.P(C3:V3)/A2</f>
        <v>5.8040933831219499E-2</v>
      </c>
      <c r="Y3" s="1"/>
    </row>
    <row r="4" spans="1:25" ht="18.75">
      <c r="A4" s="20">
        <v>34</v>
      </c>
      <c r="B4" s="2" t="s">
        <v>0</v>
      </c>
      <c r="C4" s="8">
        <v>-31</v>
      </c>
      <c r="D4" s="6">
        <v>-31.5</v>
      </c>
      <c r="E4" s="6">
        <v>-34.5</v>
      </c>
      <c r="F4" s="6">
        <v>-33</v>
      </c>
      <c r="G4" s="6">
        <v>-28.5</v>
      </c>
      <c r="H4" s="6">
        <v>-33</v>
      </c>
      <c r="I4" s="6">
        <v>-25</v>
      </c>
      <c r="J4" s="6">
        <v>-32.5</v>
      </c>
      <c r="K4" s="6">
        <v>-39.5</v>
      </c>
      <c r="L4" s="6">
        <v>-31.5</v>
      </c>
      <c r="M4" s="6">
        <v>-31.5</v>
      </c>
      <c r="N4" s="6">
        <v>-38.5</v>
      </c>
      <c r="O4" s="6">
        <v>-34.5</v>
      </c>
      <c r="P4" s="6">
        <v>-32</v>
      </c>
      <c r="Q4" s="6">
        <v>-34</v>
      </c>
      <c r="R4" s="6">
        <v>-25.5</v>
      </c>
      <c r="S4" s="6">
        <v>-35</v>
      </c>
      <c r="T4" s="6">
        <v>-34</v>
      </c>
      <c r="U4" s="6">
        <v>-36</v>
      </c>
      <c r="V4" s="6">
        <v>-31</v>
      </c>
      <c r="W4" s="14">
        <f t="shared" si="0"/>
        <v>-32.6</v>
      </c>
      <c r="X4" s="14">
        <f t="shared" ref="X4:X13" si="1">_xlfn.STDEV.P(C4:V4)/A4</f>
        <v>0.10300418239904388</v>
      </c>
      <c r="Y4" s="1"/>
    </row>
    <row r="5" spans="1:25" ht="19.5" thickBot="1">
      <c r="A5" s="20"/>
      <c r="B5" s="3" t="s">
        <v>1</v>
      </c>
      <c r="C5" s="9">
        <v>-34</v>
      </c>
      <c r="D5" s="9">
        <v>-32.5</v>
      </c>
      <c r="E5" s="9">
        <v>-37.5</v>
      </c>
      <c r="F5" s="9">
        <v>-36</v>
      </c>
      <c r="G5" s="9">
        <v>-33.5</v>
      </c>
      <c r="H5" s="9">
        <v>-33</v>
      </c>
      <c r="I5" s="9">
        <v>-34</v>
      </c>
      <c r="J5" s="9">
        <v>-36.5</v>
      </c>
      <c r="K5" s="9">
        <v>-34.5</v>
      </c>
      <c r="L5" s="9">
        <v>-30.5</v>
      </c>
      <c r="M5" s="9">
        <v>-38.5</v>
      </c>
      <c r="N5" s="9">
        <v>-35.5</v>
      </c>
      <c r="O5" s="9">
        <v>-35.5</v>
      </c>
      <c r="P5" s="9">
        <v>-34</v>
      </c>
      <c r="Q5" s="9">
        <v>-34</v>
      </c>
      <c r="R5" s="9">
        <v>-34.5</v>
      </c>
      <c r="S5" s="9">
        <v>-37</v>
      </c>
      <c r="T5" s="9">
        <v>-37</v>
      </c>
      <c r="U5" s="9">
        <v>-38</v>
      </c>
      <c r="V5" s="7">
        <v>-39</v>
      </c>
      <c r="W5" s="16">
        <f t="shared" si="0"/>
        <v>-35.25</v>
      </c>
      <c r="X5" s="16">
        <f t="shared" ref="X5:X13" si="2">_xlfn.STDEV.P(C5:V5)/A4</f>
        <v>6.2823556950864196E-2</v>
      </c>
      <c r="Y5" s="1"/>
    </row>
    <row r="6" spans="1:25" ht="18.75">
      <c r="A6" s="20">
        <v>58</v>
      </c>
      <c r="B6" s="2" t="s">
        <v>0</v>
      </c>
      <c r="C6" s="8">
        <v>-71.5</v>
      </c>
      <c r="D6" s="6">
        <v>-62</v>
      </c>
      <c r="E6" s="6">
        <v>-85.5</v>
      </c>
      <c r="F6" s="6">
        <v>-73</v>
      </c>
      <c r="G6" s="6">
        <v>-71</v>
      </c>
      <c r="H6" s="6">
        <v>-77</v>
      </c>
      <c r="I6" s="6">
        <v>-70</v>
      </c>
      <c r="J6" s="6">
        <v>-85.5</v>
      </c>
      <c r="K6" s="6">
        <v>-66</v>
      </c>
      <c r="L6" s="6">
        <v>-81</v>
      </c>
      <c r="M6" s="6">
        <v>-66</v>
      </c>
      <c r="N6" s="6">
        <v>-81.5</v>
      </c>
      <c r="O6" s="6">
        <v>-68</v>
      </c>
      <c r="P6" s="6">
        <v>-80</v>
      </c>
      <c r="Q6" s="6">
        <v>-73</v>
      </c>
      <c r="R6" s="6">
        <v>-81.5</v>
      </c>
      <c r="S6" s="6">
        <v>-80</v>
      </c>
      <c r="T6" s="6">
        <v>-69</v>
      </c>
      <c r="U6" s="6">
        <v>-79</v>
      </c>
      <c r="V6" s="6">
        <v>-67.5</v>
      </c>
      <c r="W6" s="14">
        <f t="shared" si="0"/>
        <v>-74.400000000000006</v>
      </c>
      <c r="X6" s="14">
        <f t="shared" ref="X6:X13" si="3">_xlfn.STDEV.P(C6:V6)/A6</f>
        <v>0.11803106263996418</v>
      </c>
      <c r="Y6" s="1"/>
    </row>
    <row r="7" spans="1:25" ht="19.5" thickBot="1">
      <c r="A7" s="20"/>
      <c r="B7" s="3" t="s">
        <v>1</v>
      </c>
      <c r="C7" s="10">
        <v>-77.5</v>
      </c>
      <c r="D7" s="7">
        <v>-79</v>
      </c>
      <c r="E7" s="7">
        <v>-78.5</v>
      </c>
      <c r="F7" s="7">
        <v>-78</v>
      </c>
      <c r="G7" s="7">
        <v>-81</v>
      </c>
      <c r="H7" s="7">
        <v>-77</v>
      </c>
      <c r="I7" s="7">
        <v>-78</v>
      </c>
      <c r="J7" s="7">
        <v>-91.5</v>
      </c>
      <c r="K7" s="7">
        <v>-85</v>
      </c>
      <c r="L7" s="7">
        <v>-81</v>
      </c>
      <c r="M7" s="7">
        <v>-67</v>
      </c>
      <c r="N7" s="7">
        <v>-73.5</v>
      </c>
      <c r="O7" s="7">
        <v>-75</v>
      </c>
      <c r="P7" s="7">
        <v>-78</v>
      </c>
      <c r="Q7" s="7">
        <v>-72</v>
      </c>
      <c r="R7" s="7">
        <v>-78.5</v>
      </c>
      <c r="S7" s="7">
        <v>-79</v>
      </c>
      <c r="T7" s="7">
        <v>-77</v>
      </c>
      <c r="U7" s="7">
        <v>-68</v>
      </c>
      <c r="V7" s="7">
        <v>-73.5</v>
      </c>
      <c r="W7" s="16">
        <f t="shared" si="0"/>
        <v>-77.400000000000006</v>
      </c>
      <c r="X7" s="16">
        <f t="shared" ref="X7:X13" si="4">_xlfn.STDEV.P(C7:V7)/A6</f>
        <v>9.0685393894904376E-2</v>
      </c>
      <c r="Y7" s="1"/>
    </row>
    <row r="8" spans="1:25" ht="18.75">
      <c r="A8" s="20">
        <v>82</v>
      </c>
      <c r="B8" s="2" t="s">
        <v>0</v>
      </c>
      <c r="C8" s="8">
        <v>-118</v>
      </c>
      <c r="D8" s="6">
        <v>-120.5</v>
      </c>
      <c r="E8" s="6">
        <v>-122</v>
      </c>
      <c r="F8" s="6">
        <v>-105.5</v>
      </c>
      <c r="G8" s="6">
        <v>-123</v>
      </c>
      <c r="H8" s="6">
        <v>-119.5</v>
      </c>
      <c r="I8" s="6">
        <v>-128.5</v>
      </c>
      <c r="J8" s="6">
        <v>-140</v>
      </c>
      <c r="K8" s="6">
        <v>-117.5</v>
      </c>
      <c r="L8" s="6">
        <v>-126</v>
      </c>
      <c r="M8" s="6">
        <v>-129</v>
      </c>
      <c r="N8" s="6">
        <v>-135.5</v>
      </c>
      <c r="O8" s="6">
        <v>-133.5</v>
      </c>
      <c r="P8" s="6">
        <v>-133</v>
      </c>
      <c r="Q8" s="6">
        <v>-131</v>
      </c>
      <c r="R8" s="6">
        <v>-127</v>
      </c>
      <c r="S8" s="6">
        <v>-124.5</v>
      </c>
      <c r="T8" s="6">
        <v>-111</v>
      </c>
      <c r="U8" s="6">
        <v>-128</v>
      </c>
      <c r="V8" s="6">
        <v>-114.5</v>
      </c>
      <c r="W8" s="14">
        <f t="shared" si="0"/>
        <v>-124.375</v>
      </c>
      <c r="X8" s="14">
        <f t="shared" ref="X8:X13" si="5">_xlfn.STDEV.P(C8:V8)/A8</f>
        <v>0.10193829055026056</v>
      </c>
      <c r="Y8" s="1"/>
    </row>
    <row r="9" spans="1:25" ht="19.5" thickBot="1">
      <c r="A9" s="20"/>
      <c r="B9" s="3" t="s">
        <v>1</v>
      </c>
      <c r="C9" s="10">
        <v>-140</v>
      </c>
      <c r="D9" s="7">
        <v>-131.5</v>
      </c>
      <c r="E9" s="7">
        <v>-133</v>
      </c>
      <c r="F9" s="7">
        <v>-134.5</v>
      </c>
      <c r="G9" s="7">
        <v>-138</v>
      </c>
      <c r="H9" s="7">
        <v>-128.5</v>
      </c>
      <c r="I9" s="7">
        <v>-124.5</v>
      </c>
      <c r="J9" s="7">
        <v>-131</v>
      </c>
      <c r="K9" s="7">
        <v>-133.5</v>
      </c>
      <c r="L9" s="7">
        <v>-134</v>
      </c>
      <c r="M9" s="7">
        <v>-123</v>
      </c>
      <c r="N9" s="7">
        <v>-141.5</v>
      </c>
      <c r="O9" s="7">
        <v>-132.5</v>
      </c>
      <c r="P9" s="7">
        <v>-135</v>
      </c>
      <c r="Q9" s="7">
        <v>-139</v>
      </c>
      <c r="R9" s="7">
        <v>-119</v>
      </c>
      <c r="S9" s="7">
        <v>-125.5</v>
      </c>
      <c r="T9" s="7">
        <v>-121</v>
      </c>
      <c r="U9" s="7">
        <v>-132</v>
      </c>
      <c r="V9" s="7">
        <v>-137.5</v>
      </c>
      <c r="W9" s="16">
        <f t="shared" si="0"/>
        <v>-131.72499999999999</v>
      </c>
      <c r="X9" s="16">
        <f t="shared" ref="X9:X13" si="6">_xlfn.STDEV.P(C9:V9)/A8</f>
        <v>7.585216354106715E-2</v>
      </c>
      <c r="Y9" s="1"/>
    </row>
    <row r="10" spans="1:25" ht="18.75">
      <c r="A10" s="20">
        <v>106</v>
      </c>
      <c r="B10" s="2" t="s">
        <v>0</v>
      </c>
      <c r="C10" s="8">
        <v>-187.5</v>
      </c>
      <c r="D10" s="6">
        <v>-197.5</v>
      </c>
      <c r="E10" s="6">
        <v>-206</v>
      </c>
      <c r="F10" s="6">
        <v>-160.5</v>
      </c>
      <c r="G10" s="6">
        <v>-196.5</v>
      </c>
      <c r="H10" s="6">
        <v>-195.5</v>
      </c>
      <c r="I10" s="6">
        <v>-192</v>
      </c>
      <c r="J10" s="6">
        <v>-187</v>
      </c>
      <c r="K10" s="6">
        <v>-178.5</v>
      </c>
      <c r="L10" s="6">
        <v>-189</v>
      </c>
      <c r="M10" s="6">
        <v>-180.5</v>
      </c>
      <c r="N10" s="6">
        <v>-169.5</v>
      </c>
      <c r="O10" s="6">
        <v>-174</v>
      </c>
      <c r="P10" s="6">
        <v>-181.5</v>
      </c>
      <c r="Q10" s="6">
        <v>-185</v>
      </c>
      <c r="R10" s="6">
        <v>-178</v>
      </c>
      <c r="S10" s="6">
        <v>-177</v>
      </c>
      <c r="T10" s="6">
        <v>-192</v>
      </c>
      <c r="U10" s="6">
        <v>-175</v>
      </c>
      <c r="V10" s="6">
        <v>-174.5</v>
      </c>
      <c r="W10" s="14">
        <f t="shared" si="0"/>
        <v>-183.85</v>
      </c>
      <c r="X10" s="14">
        <f t="shared" ref="X10:X13" si="7">_xlfn.STDEV.P(C10:V10)/A10</f>
        <v>0.10110307419991515</v>
      </c>
      <c r="Y10" s="1"/>
    </row>
    <row r="11" spans="1:25" ht="19.5" thickBot="1">
      <c r="A11" s="20"/>
      <c r="B11" s="3" t="s">
        <v>1</v>
      </c>
      <c r="C11" s="10">
        <v>-186.5</v>
      </c>
      <c r="D11" s="7">
        <v>-194.5</v>
      </c>
      <c r="E11" s="7">
        <v>-195</v>
      </c>
      <c r="F11" s="7">
        <v>-180.5</v>
      </c>
      <c r="G11" s="7">
        <v>-193.5</v>
      </c>
      <c r="H11" s="7">
        <v>-192.5</v>
      </c>
      <c r="I11" s="7">
        <v>-191</v>
      </c>
      <c r="J11" s="7">
        <v>-189</v>
      </c>
      <c r="K11" s="7">
        <v>-182.5</v>
      </c>
      <c r="L11" s="7">
        <v>-205</v>
      </c>
      <c r="M11" s="7">
        <v>-188.5</v>
      </c>
      <c r="N11" s="7">
        <v>-191.5</v>
      </c>
      <c r="O11" s="7">
        <v>-199</v>
      </c>
      <c r="P11" s="7">
        <v>-176.5</v>
      </c>
      <c r="Q11" s="7">
        <v>-193</v>
      </c>
      <c r="R11" s="7">
        <v>-202</v>
      </c>
      <c r="S11" s="7">
        <v>-191</v>
      </c>
      <c r="T11" s="7">
        <v>-191</v>
      </c>
      <c r="U11" s="7">
        <v>-190</v>
      </c>
      <c r="V11" s="7">
        <v>-195.5</v>
      </c>
      <c r="W11" s="16">
        <f t="shared" si="0"/>
        <v>-191.4</v>
      </c>
      <c r="X11" s="16">
        <f t="shared" ref="X11:X13" si="8">_xlfn.STDEV.P(C11:V11)/A10</f>
        <v>6.1981203871185553E-2</v>
      </c>
      <c r="Y11" s="1"/>
    </row>
    <row r="12" spans="1:25" ht="18.75">
      <c r="A12" s="20">
        <v>150</v>
      </c>
      <c r="B12" s="2" t="s">
        <v>0</v>
      </c>
      <c r="C12" s="8">
        <v>-310</v>
      </c>
      <c r="D12" s="6">
        <v>-315</v>
      </c>
      <c r="E12" s="6">
        <v>-316.5</v>
      </c>
      <c r="F12" s="6">
        <v>-305.5</v>
      </c>
      <c r="G12" s="6">
        <v>-299</v>
      </c>
      <c r="H12" s="6">
        <v>-295</v>
      </c>
      <c r="I12" s="6">
        <v>-278</v>
      </c>
      <c r="J12" s="6">
        <v>-292.5</v>
      </c>
      <c r="K12" s="6">
        <v>-282.5</v>
      </c>
      <c r="L12" s="6">
        <v>-297</v>
      </c>
      <c r="M12" s="6">
        <v>-281</v>
      </c>
      <c r="N12" s="6">
        <v>-283</v>
      </c>
      <c r="O12" s="6">
        <v>-320</v>
      </c>
      <c r="P12" s="6">
        <v>-287.5</v>
      </c>
      <c r="Q12" s="6">
        <v>-311.5</v>
      </c>
      <c r="R12" s="6">
        <v>-291</v>
      </c>
      <c r="S12" s="6">
        <v>-306.5</v>
      </c>
      <c r="T12" s="6">
        <v>-301.5</v>
      </c>
      <c r="U12" s="6">
        <v>-315</v>
      </c>
      <c r="V12" s="6">
        <v>-316.5</v>
      </c>
      <c r="W12" s="14">
        <f t="shared" si="0"/>
        <v>-300.22500000000002</v>
      </c>
      <c r="X12" s="14">
        <f t="shared" ref="X12:X13" si="9">_xlfn.STDEV.P(C12:V12)/A12</f>
        <v>8.7803283917326613E-2</v>
      </c>
      <c r="Y12" s="1"/>
    </row>
    <row r="13" spans="1:25" ht="19.5" thickBot="1">
      <c r="A13" s="20"/>
      <c r="B13" s="3" t="s">
        <v>1</v>
      </c>
      <c r="C13" s="7">
        <v>-341</v>
      </c>
      <c r="D13" s="7">
        <v>-332</v>
      </c>
      <c r="E13" s="7">
        <v>-317.5</v>
      </c>
      <c r="F13" s="7">
        <v>-315.5</v>
      </c>
      <c r="G13" s="7">
        <v>-316</v>
      </c>
      <c r="H13" s="7">
        <v>-317</v>
      </c>
      <c r="I13" s="7">
        <v>-313</v>
      </c>
      <c r="J13" s="7">
        <v>-325.5</v>
      </c>
      <c r="K13" s="7">
        <v>-318.5</v>
      </c>
      <c r="L13" s="7">
        <v>-331</v>
      </c>
      <c r="M13" s="7">
        <v>-314</v>
      </c>
      <c r="N13" s="7">
        <v>-327</v>
      </c>
      <c r="O13" s="7">
        <v>-322</v>
      </c>
      <c r="P13" s="7">
        <v>-314.5</v>
      </c>
      <c r="Q13" s="7">
        <v>-320.5</v>
      </c>
      <c r="R13" s="7">
        <v>-328</v>
      </c>
      <c r="S13" s="7">
        <v>-305.5</v>
      </c>
      <c r="T13" s="7">
        <v>-312.5</v>
      </c>
      <c r="U13" s="7">
        <v>-351</v>
      </c>
      <c r="V13" s="7">
        <v>-340.5</v>
      </c>
      <c r="W13" s="16">
        <f t="shared" si="0"/>
        <v>-323.125</v>
      </c>
      <c r="X13" s="16">
        <f t="shared" ref="X13" si="10">_xlfn.STDEV.P(C13:V13)/A12</f>
        <v>7.4161048476347149E-2</v>
      </c>
      <c r="Y13" s="1"/>
    </row>
    <row r="14" spans="1:25" ht="18.75">
      <c r="A14" s="20">
        <v>200</v>
      </c>
      <c r="B14" s="4" t="s">
        <v>0</v>
      </c>
      <c r="C14" s="11">
        <v>-483.5</v>
      </c>
      <c r="D14" s="12">
        <v>-445.5</v>
      </c>
      <c r="E14" s="12">
        <v>-464</v>
      </c>
      <c r="F14" s="12">
        <v>-429.5</v>
      </c>
      <c r="G14" s="12">
        <v>-463.5</v>
      </c>
      <c r="H14" s="13">
        <v>-470</v>
      </c>
      <c r="I14" s="13">
        <v>-443</v>
      </c>
      <c r="J14" s="13">
        <v>-466</v>
      </c>
      <c r="K14" s="13">
        <v>-432</v>
      </c>
      <c r="L14" s="13">
        <v>-444</v>
      </c>
      <c r="M14" s="13">
        <v>-412.5</v>
      </c>
      <c r="N14" s="13">
        <v>-488.5</v>
      </c>
      <c r="O14" s="13">
        <v>-450.5</v>
      </c>
      <c r="P14" s="13">
        <v>-442.5</v>
      </c>
      <c r="Q14" s="13">
        <v>-434.5</v>
      </c>
      <c r="R14" s="13">
        <v>-460.5</v>
      </c>
      <c r="S14" s="13">
        <v>-497.5</v>
      </c>
      <c r="T14" s="13">
        <v>-485.5</v>
      </c>
      <c r="U14" s="13">
        <v>-467.5</v>
      </c>
      <c r="V14" s="13">
        <v>-476.5</v>
      </c>
      <c r="W14" s="14">
        <f>AVERAGE(C14:G14)</f>
        <v>-457.2</v>
      </c>
      <c r="X14" s="14">
        <f>_xlfn.STDEV.P(C14:G14)/A14</f>
        <v>9.1700599779936012E-2</v>
      </c>
      <c r="Y14" s="1"/>
    </row>
    <row r="15" spans="1:25" ht="19.5" thickBot="1">
      <c r="A15" s="20"/>
      <c r="B15" s="5" t="s">
        <v>1</v>
      </c>
      <c r="C15" s="10">
        <v>-503.5</v>
      </c>
      <c r="D15" s="7">
        <v>-479.5</v>
      </c>
      <c r="E15" s="7">
        <v>-531</v>
      </c>
      <c r="F15" s="7">
        <v>-463.5</v>
      </c>
      <c r="G15" s="7">
        <v>-487.5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6">
        <f t="shared" si="0"/>
        <v>-493</v>
      </c>
      <c r="X15" s="16">
        <f>_xlfn.STDEV.P(C15:G15)/A14</f>
        <v>0.11482595525402782</v>
      </c>
      <c r="Y15" s="1"/>
    </row>
    <row r="16" spans="1:25">
      <c r="Y16" s="1"/>
    </row>
    <row r="17" spans="25:25">
      <c r="Y17" s="1"/>
    </row>
    <row r="18" spans="25:25">
      <c r="Y18" s="1"/>
    </row>
  </sheetData>
  <mergeCells count="8">
    <mergeCell ref="C1:V1"/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2024-09-11T17:36:35Z</dcterms:modified>
</cp:coreProperties>
</file>