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lorym\Documents\GitHub\PriceAnalysis\manuscript\"/>
    </mc:Choice>
  </mc:AlternateContent>
  <bookViews>
    <workbookView xWindow="0" yWindow="0" windowWidth="28800" windowHeight="14235" activeTab="3"/>
  </bookViews>
  <sheets>
    <sheet name="MTCars Regression" sheetId="1" r:id="rId1"/>
    <sheet name="regintro" sheetId="3" r:id="rId2"/>
    <sheet name="t-dist" sheetId="4" r:id="rId3"/>
    <sheet name="Spurious Regression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5" l="1"/>
  <c r="F53" i="5"/>
  <c r="F54" i="5"/>
  <c r="E52" i="5"/>
  <c r="E53" i="5"/>
  <c r="E54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F51" i="5" s="1"/>
  <c r="B5" i="5"/>
  <c r="C5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" i="4"/>
  <c r="U28" i="1"/>
  <c r="V28" i="1"/>
  <c r="T28" i="1"/>
  <c r="T7" i="1"/>
  <c r="S7" i="1"/>
  <c r="V26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U26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C36" i="1"/>
  <c r="D36" i="1"/>
  <c r="E36" i="1"/>
  <c r="F36" i="1"/>
  <c r="G36" i="1"/>
  <c r="H36" i="1"/>
  <c r="I36" i="1"/>
  <c r="J36" i="1"/>
  <c r="K36" i="1"/>
  <c r="L36" i="1"/>
  <c r="B36" i="1"/>
  <c r="T26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F45" i="5" l="1"/>
  <c r="F37" i="5"/>
  <c r="F29" i="5"/>
  <c r="F21" i="5"/>
  <c r="F13" i="5"/>
  <c r="F5" i="5"/>
  <c r="F44" i="5"/>
  <c r="F36" i="5"/>
  <c r="F28" i="5"/>
  <c r="F20" i="5"/>
  <c r="F12" i="5"/>
  <c r="F43" i="5"/>
  <c r="F35" i="5"/>
  <c r="F27" i="5"/>
  <c r="F19" i="5"/>
  <c r="F11" i="5"/>
  <c r="F42" i="5"/>
  <c r="F10" i="5"/>
  <c r="F49" i="5"/>
  <c r="F41" i="5"/>
  <c r="F33" i="5"/>
  <c r="F25" i="5"/>
  <c r="F17" i="5"/>
  <c r="F9" i="5"/>
  <c r="F50" i="5"/>
  <c r="F18" i="5"/>
  <c r="F48" i="5"/>
  <c r="F40" i="5"/>
  <c r="F32" i="5"/>
  <c r="F24" i="5"/>
  <c r="F16" i="5"/>
  <c r="F8" i="5"/>
  <c r="F34" i="5"/>
  <c r="F47" i="5"/>
  <c r="F39" i="5"/>
  <c r="F31" i="5"/>
  <c r="F23" i="5"/>
  <c r="F15" i="5"/>
  <c r="F7" i="5"/>
  <c r="F26" i="5"/>
  <c r="F46" i="5"/>
  <c r="F38" i="5"/>
  <c r="F30" i="5"/>
  <c r="F22" i="5"/>
  <c r="F14" i="5"/>
  <c r="F6" i="5"/>
  <c r="B6" i="5"/>
  <c r="B7" i="5" s="1"/>
  <c r="C6" i="5" l="1"/>
  <c r="B8" i="5"/>
  <c r="C7" i="5"/>
  <c r="B9" i="5" l="1"/>
  <c r="C8" i="5"/>
  <c r="B10" i="5" l="1"/>
  <c r="C9" i="5"/>
  <c r="B11" i="5" l="1"/>
  <c r="C10" i="5"/>
  <c r="C11" i="5" l="1"/>
  <c r="B12" i="5"/>
  <c r="C12" i="5" l="1"/>
  <c r="B13" i="5"/>
  <c r="B14" i="5" l="1"/>
  <c r="C13" i="5"/>
  <c r="B15" i="5" l="1"/>
  <c r="C14" i="5"/>
  <c r="B16" i="5" l="1"/>
  <c r="C15" i="5"/>
  <c r="B17" i="5" l="1"/>
  <c r="C16" i="5"/>
  <c r="B18" i="5" l="1"/>
  <c r="C17" i="5"/>
  <c r="B19" i="5" l="1"/>
  <c r="C18" i="5"/>
  <c r="B20" i="5" l="1"/>
  <c r="C19" i="5"/>
  <c r="B21" i="5" l="1"/>
  <c r="C20" i="5"/>
  <c r="B22" i="5" l="1"/>
  <c r="C21" i="5"/>
  <c r="B23" i="5" l="1"/>
  <c r="C22" i="5"/>
  <c r="B24" i="5" l="1"/>
  <c r="C23" i="5"/>
  <c r="B25" i="5" l="1"/>
  <c r="C24" i="5"/>
  <c r="B26" i="5" l="1"/>
  <c r="C25" i="5"/>
  <c r="B27" i="5" l="1"/>
  <c r="C26" i="5"/>
  <c r="B28" i="5" l="1"/>
  <c r="C27" i="5"/>
  <c r="B29" i="5" l="1"/>
  <c r="C28" i="5"/>
  <c r="B30" i="5" l="1"/>
  <c r="C29" i="5"/>
  <c r="B31" i="5" l="1"/>
  <c r="C30" i="5"/>
  <c r="B32" i="5" l="1"/>
  <c r="C31" i="5"/>
  <c r="B33" i="5" l="1"/>
  <c r="C32" i="5"/>
  <c r="B34" i="5" l="1"/>
  <c r="C33" i="5"/>
  <c r="B35" i="5" l="1"/>
  <c r="C34" i="5"/>
  <c r="B36" i="5" l="1"/>
  <c r="C35" i="5"/>
  <c r="B37" i="5" l="1"/>
  <c r="C36" i="5"/>
  <c r="B38" i="5" l="1"/>
  <c r="C37" i="5"/>
  <c r="B39" i="5" l="1"/>
  <c r="C38" i="5"/>
  <c r="B40" i="5" l="1"/>
  <c r="C39" i="5"/>
  <c r="B41" i="5" l="1"/>
  <c r="C40" i="5"/>
  <c r="B42" i="5" l="1"/>
  <c r="C41" i="5"/>
  <c r="B43" i="5" l="1"/>
  <c r="C42" i="5"/>
  <c r="B44" i="5" l="1"/>
  <c r="C43" i="5"/>
  <c r="B45" i="5" l="1"/>
  <c r="C44" i="5"/>
  <c r="B46" i="5" l="1"/>
  <c r="C45" i="5"/>
  <c r="B47" i="5" l="1"/>
  <c r="C46" i="5"/>
  <c r="B48" i="5" l="1"/>
  <c r="C47" i="5"/>
  <c r="B49" i="5" l="1"/>
  <c r="C48" i="5"/>
  <c r="B50" i="5" l="1"/>
  <c r="C49" i="5"/>
  <c r="B51" i="5" l="1"/>
  <c r="B52" i="5" s="1"/>
  <c r="C50" i="5"/>
  <c r="C52" i="5" l="1"/>
  <c r="B53" i="5"/>
  <c r="C51" i="5"/>
  <c r="B54" i="5" l="1"/>
  <c r="C54" i="5" s="1"/>
  <c r="C53" i="5"/>
</calcChain>
</file>

<file path=xl/sharedStrings.xml><?xml version="1.0" encoding="utf-8"?>
<sst xmlns="http://schemas.openxmlformats.org/spreadsheetml/2006/main" count="128" uniqueCount="95">
  <si>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</si>
  <si>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</si>
  <si>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</si>
  <si>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</si>
  <si>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</si>
  <si>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</si>
  <si>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</si>
  <si>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</si>
  <si>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</si>
  <si>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</si>
  <si>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</si>
  <si>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</si>
  <si>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</si>
  <si>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</si>
  <si>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</si>
  <si>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</si>
  <si>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</si>
  <si>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</si>
  <si>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</si>
  <si>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</si>
  <si>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</si>
  <si>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</si>
  <si>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</si>
  <si>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</si>
  <si>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</si>
  <si>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</si>
  <si>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</si>
  <si>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</si>
  <si>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</si>
  <si>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</si>
  <si>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</si>
  <si>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</si>
  <si>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</si>
  <si>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</si>
  <si>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</si>
  <si>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</si>
  <si>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</si>
  <si>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</si>
  <si>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</si>
  <si>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</si>
  <si>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</si>
  <si>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</si>
  <si>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</si>
  <si>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</si>
  <si>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</si>
  <si>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</si>
  <si>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</si>
  <si>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</si>
  <si>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</si>
  <si>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</si>
  <si>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</si>
  <si>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</si>
  <si>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</si>
  <si>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</si>
  <si>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</si>
  <si>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</si>
  <si>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</si>
  <si>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</si>
  <si>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</si>
  <si>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</si>
  <si>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</si>
  <si>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</si>
  <si>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</si>
  <si>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</si>
  <si>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</si>
  <si>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</si>
  <si>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</si>
  <si>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Miles Per Gallon Regressed on Quarter Mile Time in Seconds</t>
  </si>
  <si>
    <t>mpg = b_0 + B_1*qsec + error</t>
  </si>
  <si>
    <t>RESIDUAL OUTPUT</t>
  </si>
  <si>
    <t>Observation</t>
  </si>
  <si>
    <t>Residuals</t>
  </si>
  <si>
    <t>Standard Residuals</t>
  </si>
  <si>
    <t>Predicted mpg</t>
  </si>
  <si>
    <t>Sum Square Residuals</t>
  </si>
  <si>
    <t>Sum Square Regression</t>
  </si>
  <si>
    <t>Means</t>
  </si>
  <si>
    <t>R-Squared</t>
  </si>
  <si>
    <t>Sum Square Total</t>
  </si>
  <si>
    <t>1-SS_res/SS_tot</t>
  </si>
  <si>
    <t>SS_reg/SS_tot</t>
  </si>
  <si>
    <t>Motor Trend 'Cars' Data</t>
  </si>
  <si>
    <r>
      <t>Henderson and Velleman (1981), Building multiple regression models interactively. </t>
    </r>
    <r>
      <rPr>
        <i/>
        <sz val="11"/>
        <color rgb="FF000000"/>
        <rFont val="Calibri"/>
        <family val="2"/>
        <scheme val="minor"/>
      </rPr>
      <t>Biometrics</t>
    </r>
    <r>
      <rPr>
        <sz val="11"/>
        <color rgb="FF000000"/>
        <rFont val="Calibri"/>
        <family val="2"/>
        <scheme val="minor"/>
      </rPr>
      <t>, </t>
    </r>
    <r>
      <rPr>
        <b/>
        <sz val="11"/>
        <color rgb="FF000000"/>
        <rFont val="Calibri"/>
        <family val="2"/>
        <scheme val="minor"/>
      </rPr>
      <t>37</t>
    </r>
    <r>
      <rPr>
        <sz val="11"/>
        <color rgb="FF000000"/>
        <rFont val="Calibri"/>
        <family val="2"/>
        <scheme val="minor"/>
      </rPr>
      <t>, 391–411.</t>
    </r>
  </si>
  <si>
    <t>Hours Exercising</t>
  </si>
  <si>
    <t>Hours Doing Homework</t>
  </si>
  <si>
    <t>P_x,0</t>
  </si>
  <si>
    <t>P_y,0</t>
  </si>
  <si>
    <t>Epsilon_x</t>
  </si>
  <si>
    <t>Epsilon_y</t>
  </si>
  <si>
    <t>ln(P_x,t+1)</t>
  </si>
  <si>
    <t>ln(P_y,t+1)</t>
  </si>
  <si>
    <t>P_y,t+1</t>
  </si>
  <si>
    <t>P_x,t+1</t>
  </si>
  <si>
    <t>Predicted P_y,t+1</t>
  </si>
  <si>
    <t>Regress P_y on P_x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</si>
</sst>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6" fillId="3" borderId="0" xfId="0" applyFont="1" applyFill="1" applyBorder="1" applyAlignment="1">
      <alignment horizontal="left"/>
    </xf>
    <xf numFmtId="0" fontId="8" fillId="0" borderId="0" xfId="0" applyFont="1"/>
    <xf numFmtId="0" fontId="1" fillId="2" borderId="0" xfId="0" applyFont="1" applyFill="1" applyBorder="1"/>
    <xf numFmtId="0" fontId="3" fillId="2" borderId="0" xfId="0" applyFont="1" applyFill="1" applyBorder="1"/>
    <xf numFmtId="0" fontId="5" fillId="2" borderId="0" xfId="0" applyFont="1" applyFill="1" applyAlignment="1">
      <alignment horizontal="left" wrapText="1"/>
    </xf>
    <xf numFmtId="0" fontId="5" fillId="2" borderId="0" xfId="0" applyFont="1" applyFill="1"/>
    <xf numFmtId="0" fontId="6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6" fillId="2" borderId="2" xfId="0" applyFont="1" applyFill="1" applyBorder="1" applyAlignment="1">
      <alignment horizontal="center"/>
    </xf>
    <xf numFmtId="0" fontId="5" fillId="0" borderId="3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qsec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'MTCars Regression'!$H$4:$H$35</c:f>
              <c:numCache>
                <c:formatCode>General</c:formatCode>
                <c:ptCount val="32"/>
                <c:pt idx="0">
                  <c:v>16.46</c:v>
                </c:pt>
                <c:pt idx="1">
                  <c:v>17.02</c:v>
                </c:pt>
                <c:pt idx="2">
                  <c:v>18.61</c:v>
                </c:pt>
                <c:pt idx="3">
                  <c:v>19.440000000000001</c:v>
                </c:pt>
                <c:pt idx="4">
                  <c:v>17.02</c:v>
                </c:pt>
                <c:pt idx="5">
                  <c:v>20.22</c:v>
                </c:pt>
                <c:pt idx="6">
                  <c:v>15.84</c:v>
                </c:pt>
                <c:pt idx="7">
                  <c:v>20</c:v>
                </c:pt>
                <c:pt idx="8">
                  <c:v>22.9</c:v>
                </c:pt>
                <c:pt idx="9">
                  <c:v>18.3</c:v>
                </c:pt>
                <c:pt idx="10">
                  <c:v>18.899999999999999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18</c:v>
                </c:pt>
                <c:pt idx="14">
                  <c:v>17.98</c:v>
                </c:pt>
                <c:pt idx="15">
                  <c:v>17.82</c:v>
                </c:pt>
                <c:pt idx="16">
                  <c:v>17.420000000000002</c:v>
                </c:pt>
                <c:pt idx="17">
                  <c:v>19.47</c:v>
                </c:pt>
                <c:pt idx="18">
                  <c:v>18.52</c:v>
                </c:pt>
                <c:pt idx="19">
                  <c:v>19.899999999999999</c:v>
                </c:pt>
                <c:pt idx="20">
                  <c:v>20.010000000000002</c:v>
                </c:pt>
                <c:pt idx="21">
                  <c:v>16.87</c:v>
                </c:pt>
                <c:pt idx="22">
                  <c:v>17.3</c:v>
                </c:pt>
                <c:pt idx="23">
                  <c:v>15.41</c:v>
                </c:pt>
                <c:pt idx="24">
                  <c:v>17.05</c:v>
                </c:pt>
                <c:pt idx="25">
                  <c:v>18.899999999999999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14.5</c:v>
                </c:pt>
                <c:pt idx="29">
                  <c:v>15.5</c:v>
                </c:pt>
                <c:pt idx="30">
                  <c:v>14.6</c:v>
                </c:pt>
                <c:pt idx="31">
                  <c:v>18.600000000000001</c:v>
                </c:pt>
              </c:numCache>
            </c:numRef>
          </c:xVal>
          <c:yVal>
            <c:numRef>
              <c:f>'MTCars Regression'!$R$28:$R$59</c:f>
              <c:numCache>
                <c:formatCode>General</c:formatCode>
                <c:ptCount val="32"/>
                <c:pt idx="0">
                  <c:v>2.8704633648068025</c:v>
                </c:pt>
                <c:pt idx="1">
                  <c:v>2.0796734571259385</c:v>
                </c:pt>
                <c:pt idx="2">
                  <c:v>1.6343949692463298</c:v>
                </c:pt>
                <c:pt idx="3">
                  <c:v>-0.93766864392353355</c:v>
                </c:pt>
                <c:pt idx="4">
                  <c:v>-0.22032654287406217</c:v>
                </c:pt>
                <c:pt idx="5">
                  <c:v>-5.3391260153361664</c:v>
                </c:pt>
                <c:pt idx="6">
                  <c:v>-2.95401923740366</c:v>
                </c:pt>
                <c:pt idx="7">
                  <c:v>1.2715414483955989</c:v>
                </c:pt>
                <c:pt idx="8">
                  <c:v>-4.4236205735231842</c:v>
                </c:pt>
                <c:pt idx="9">
                  <c:v>-1.5278463318589068</c:v>
                </c:pt>
                <c:pt idx="10">
                  <c:v>-3.7751212329455477</c:v>
                </c:pt>
                <c:pt idx="11">
                  <c:v>-3.056933980228937</c:v>
                </c:pt>
                <c:pt idx="12">
                  <c:v>-2.4393589472578228</c:v>
                </c:pt>
                <c:pt idx="13">
                  <c:v>-5.1042088813155821</c:v>
                </c:pt>
                <c:pt idx="14">
                  <c:v>-9.8759663846126937</c:v>
                </c:pt>
                <c:pt idx="15">
                  <c:v>-9.6500264109895912</c:v>
                </c:pt>
                <c:pt idx="16">
                  <c:v>-4.7851764769318308</c:v>
                </c:pt>
                <c:pt idx="17">
                  <c:v>10.019967611022135</c:v>
                </c:pt>
                <c:pt idx="18">
                  <c:v>9.3614862044093243</c:v>
                </c:pt>
                <c:pt idx="19">
                  <c:v>10.912753931910043</c:v>
                </c:pt>
                <c:pt idx="20">
                  <c:v>-1.6425797999558469</c:v>
                </c:pt>
                <c:pt idx="21">
                  <c:v>-3.2085078176024027</c:v>
                </c:pt>
                <c:pt idx="22">
                  <c:v>-4.1157214967144995</c:v>
                </c:pt>
                <c:pt idx="23">
                  <c:v>-3.3468055582915639</c:v>
                </c:pt>
                <c:pt idx="24">
                  <c:v>0.23730971207160323</c:v>
                </c:pt>
                <c:pt idx="25">
                  <c:v>5.7248787670544523</c:v>
                </c:pt>
                <c:pt idx="26">
                  <c:v>7.531553404372147</c:v>
                </c:pt>
                <c:pt idx="27">
                  <c:v>11.649128437343265</c:v>
                </c:pt>
                <c:pt idx="28">
                  <c:v>0.43822804168984675</c:v>
                </c:pt>
                <c:pt idx="29">
                  <c:v>2.926103206545438</c:v>
                </c:pt>
                <c:pt idx="30">
                  <c:v>-0.50298444182459434</c:v>
                </c:pt>
                <c:pt idx="31">
                  <c:v>0.24851621759776776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6576"/>
        <c:axId val="-2037016000"/>
      </c:scatterChart>
      <c:valAx>
        <c:axId val="-213716576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7016000"/>
        <c:crosses val="autoZero"/>
        <c:crossBetween val="midCat"/>
      </c:valAx>
      <c:valAx>
        <c:axId val="-203701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1657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P_x,t+1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P_y,t+1</c:v>
          </c:tx>
          <c:spPr>
            <a:ln w="19050">
              <a:noFill/>
            </a:ln>
          </c:spPr>
          <c:xVal>
            <c:numRef>
              <c:f>'Spurious Regression'!$C$5:$C$54</c:f>
              <c:numCache>
                <c:formatCode>General</c:formatCode>
                <c:ptCount val="50"/>
                <c:pt idx="0">
                  <c:v>25.687097825195952</c:v>
                </c:pt>
                <c:pt idx="1">
                  <c:v>27.153840451163436</c:v>
                </c:pt>
                <c:pt idx="2">
                  <c:v>26.130364336197271</c:v>
                </c:pt>
                <c:pt idx="3">
                  <c:v>23.30437934574179</c:v>
                </c:pt>
                <c:pt idx="4">
                  <c:v>18.791623188876528</c:v>
                </c:pt>
                <c:pt idx="5">
                  <c:v>17.779428158934078</c:v>
                </c:pt>
                <c:pt idx="6">
                  <c:v>17.151001105574135</c:v>
                </c:pt>
                <c:pt idx="7">
                  <c:v>18.748850736842329</c:v>
                </c:pt>
                <c:pt idx="8">
                  <c:v>22.004774618813002</c:v>
                </c:pt>
                <c:pt idx="9">
                  <c:v>19.589665579222491</c:v>
                </c:pt>
                <c:pt idx="10">
                  <c:v>18.072112396811345</c:v>
                </c:pt>
                <c:pt idx="11">
                  <c:v>18.431784423540041</c:v>
                </c:pt>
                <c:pt idx="12">
                  <c:v>18.996292827943154</c:v>
                </c:pt>
                <c:pt idx="13">
                  <c:v>18.775398132505966</c:v>
                </c:pt>
                <c:pt idx="14">
                  <c:v>18.351632175456142</c:v>
                </c:pt>
                <c:pt idx="15">
                  <c:v>19.172623506360818</c:v>
                </c:pt>
                <c:pt idx="16">
                  <c:v>19.03973151321393</c:v>
                </c:pt>
                <c:pt idx="17">
                  <c:v>21.906788532399581</c:v>
                </c:pt>
                <c:pt idx="18">
                  <c:v>23.116779333938094</c:v>
                </c:pt>
                <c:pt idx="19">
                  <c:v>22.411313111415051</c:v>
                </c:pt>
                <c:pt idx="20">
                  <c:v>22.650562507155215</c:v>
                </c:pt>
                <c:pt idx="21">
                  <c:v>20.683163805047133</c:v>
                </c:pt>
                <c:pt idx="22">
                  <c:v>19.672413564569581</c:v>
                </c:pt>
                <c:pt idx="23">
                  <c:v>24.032631987116851</c:v>
                </c:pt>
                <c:pt idx="24">
                  <c:v>25.92121158857983</c:v>
                </c:pt>
                <c:pt idx="25">
                  <c:v>26.676708559571477</c:v>
                </c:pt>
                <c:pt idx="26">
                  <c:v>31.815587156794678</c:v>
                </c:pt>
                <c:pt idx="27">
                  <c:v>28.869795851964842</c:v>
                </c:pt>
                <c:pt idx="28">
                  <c:v>31.541512524352189</c:v>
                </c:pt>
                <c:pt idx="29">
                  <c:v>32.148698857547373</c:v>
                </c:pt>
                <c:pt idx="30">
                  <c:v>29.813063613904664</c:v>
                </c:pt>
                <c:pt idx="31">
                  <c:v>32.532860206004791</c:v>
                </c:pt>
                <c:pt idx="32">
                  <c:v>36.902283437468171</c:v>
                </c:pt>
                <c:pt idx="33">
                  <c:v>35.177429810700708</c:v>
                </c:pt>
                <c:pt idx="34">
                  <c:v>40.609556984327149</c:v>
                </c:pt>
                <c:pt idx="35">
                  <c:v>37.941924007011615</c:v>
                </c:pt>
                <c:pt idx="36">
                  <c:v>32.707113057025992</c:v>
                </c:pt>
                <c:pt idx="37">
                  <c:v>26.074868692128234</c:v>
                </c:pt>
                <c:pt idx="38">
                  <c:v>23.281777673728957</c:v>
                </c:pt>
                <c:pt idx="39">
                  <c:v>28.016245262601132</c:v>
                </c:pt>
                <c:pt idx="40">
                  <c:v>26.581171236152073</c:v>
                </c:pt>
                <c:pt idx="41">
                  <c:v>35.472849315709624</c:v>
                </c:pt>
                <c:pt idx="42">
                  <c:v>36.35885409707862</c:v>
                </c:pt>
                <c:pt idx="43">
                  <c:v>41.098970373455757</c:v>
                </c:pt>
                <c:pt idx="44">
                  <c:v>43.503766492181235</c:v>
                </c:pt>
                <c:pt idx="45">
                  <c:v>45.968987853285803</c:v>
                </c:pt>
                <c:pt idx="46">
                  <c:v>40.027880821369791</c:v>
                </c:pt>
                <c:pt idx="47">
                  <c:v>35.037373062005926</c:v>
                </c:pt>
                <c:pt idx="48">
                  <c:v>35.751702503915695</c:v>
                </c:pt>
                <c:pt idx="49">
                  <c:v>34.522325086450557</c:v>
                </c:pt>
              </c:numCache>
            </c:numRef>
          </c:xVal>
          <c:yVal>
            <c:numRef>
              <c:f>'Spurious Regression'!$F$5:$F$54</c:f>
              <c:numCache>
                <c:formatCode>General</c:formatCode>
                <c:ptCount val="50"/>
                <c:pt idx="0">
                  <c:v>36.383034184334925</c:v>
                </c:pt>
                <c:pt idx="1">
                  <c:v>31.238412979399282</c:v>
                </c:pt>
                <c:pt idx="2">
                  <c:v>22.252619893366326</c:v>
                </c:pt>
                <c:pt idx="3">
                  <c:v>19.550656524496361</c:v>
                </c:pt>
                <c:pt idx="4">
                  <c:v>15.365959822953945</c:v>
                </c:pt>
                <c:pt idx="5">
                  <c:v>17.014407303116883</c:v>
                </c:pt>
                <c:pt idx="6">
                  <c:v>19.675947114164156</c:v>
                </c:pt>
                <c:pt idx="7">
                  <c:v>19.993935290760565</c:v>
                </c:pt>
                <c:pt idx="8">
                  <c:v>20.898388359161093</c:v>
                </c:pt>
                <c:pt idx="9">
                  <c:v>17.212453600446718</c:v>
                </c:pt>
                <c:pt idx="10">
                  <c:v>14.62498565521302</c:v>
                </c:pt>
                <c:pt idx="11">
                  <c:v>13.380081443775662</c:v>
                </c:pt>
                <c:pt idx="12">
                  <c:v>12.987620721475288</c:v>
                </c:pt>
                <c:pt idx="13">
                  <c:v>14.690930660379692</c:v>
                </c:pt>
                <c:pt idx="14">
                  <c:v>13.624476328633737</c:v>
                </c:pt>
                <c:pt idx="15">
                  <c:v>12.059303703506629</c:v>
                </c:pt>
                <c:pt idx="16">
                  <c:v>12.902666109816851</c:v>
                </c:pt>
                <c:pt idx="17">
                  <c:v>14.738331103331031</c:v>
                </c:pt>
                <c:pt idx="18">
                  <c:v>12.83465007257823</c:v>
                </c:pt>
                <c:pt idx="19">
                  <c:v>10.239923878837114</c:v>
                </c:pt>
                <c:pt idx="20">
                  <c:v>13.262432039567129</c:v>
                </c:pt>
                <c:pt idx="21">
                  <c:v>13.692051740540215</c:v>
                </c:pt>
                <c:pt idx="22">
                  <c:v>13.191824360147935</c:v>
                </c:pt>
                <c:pt idx="23">
                  <c:v>13.458114375232126</c:v>
                </c:pt>
                <c:pt idx="24">
                  <c:v>14.535055216911122</c:v>
                </c:pt>
                <c:pt idx="25">
                  <c:v>16.081826110893125</c:v>
                </c:pt>
                <c:pt idx="26">
                  <c:v>18.515568759192419</c:v>
                </c:pt>
                <c:pt idx="27">
                  <c:v>17.280892432341108</c:v>
                </c:pt>
                <c:pt idx="28">
                  <c:v>20.05735138101258</c:v>
                </c:pt>
                <c:pt idx="29">
                  <c:v>17.865360583009497</c:v>
                </c:pt>
                <c:pt idx="30">
                  <c:v>22.355935651678912</c:v>
                </c:pt>
                <c:pt idx="31">
                  <c:v>25.23658021035552</c:v>
                </c:pt>
                <c:pt idx="32">
                  <c:v>20.073474713431736</c:v>
                </c:pt>
                <c:pt idx="33">
                  <c:v>21.799599190295986</c:v>
                </c:pt>
                <c:pt idx="34">
                  <c:v>25.689496391065127</c:v>
                </c:pt>
                <c:pt idx="35">
                  <c:v>22.366589933114252</c:v>
                </c:pt>
                <c:pt idx="36">
                  <c:v>20.266071219546983</c:v>
                </c:pt>
                <c:pt idx="37">
                  <c:v>19.453715522090778</c:v>
                </c:pt>
                <c:pt idx="38">
                  <c:v>15.537906417010664</c:v>
                </c:pt>
                <c:pt idx="39">
                  <c:v>16.821688777027678</c:v>
                </c:pt>
                <c:pt idx="40">
                  <c:v>17.317647077885031</c:v>
                </c:pt>
                <c:pt idx="41">
                  <c:v>20.283088685667927</c:v>
                </c:pt>
                <c:pt idx="42">
                  <c:v>16.669081136327964</c:v>
                </c:pt>
                <c:pt idx="43">
                  <c:v>15.473903019728063</c:v>
                </c:pt>
                <c:pt idx="44">
                  <c:v>18.412384073414856</c:v>
                </c:pt>
                <c:pt idx="45">
                  <c:v>24.129834051265746</c:v>
                </c:pt>
                <c:pt idx="46">
                  <c:v>24.868598768022263</c:v>
                </c:pt>
                <c:pt idx="47">
                  <c:v>29.546872400581332</c:v>
                </c:pt>
                <c:pt idx="48">
                  <c:v>32.55751602533654</c:v>
                </c:pt>
                <c:pt idx="49">
                  <c:v>38.312072463465647</c:v>
                </c:pt>
              </c:numCache>
            </c:numRef>
          </c:yVal>
          <c:smooth val="0"/>
        </c:ser>
        <c:ser>
          <c:idx val="1"/>
          <c:order val="1"/>
          <c:tx>
            <c:v>Predicted P_y,t+1</c:v>
          </c:tx>
          <c:spPr>
            <a:ln w="19050">
              <a:noFill/>
            </a:ln>
          </c:spPr>
          <c:xVal>
            <c:numRef>
              <c:f>'Spurious Regression'!$C$5:$C$54</c:f>
              <c:numCache>
                <c:formatCode>General</c:formatCode>
                <c:ptCount val="50"/>
                <c:pt idx="0">
                  <c:v>25.687097825195952</c:v>
                </c:pt>
                <c:pt idx="1">
                  <c:v>27.153840451163436</c:v>
                </c:pt>
                <c:pt idx="2">
                  <c:v>26.130364336197271</c:v>
                </c:pt>
                <c:pt idx="3">
                  <c:v>23.30437934574179</c:v>
                </c:pt>
                <c:pt idx="4">
                  <c:v>18.791623188876528</c:v>
                </c:pt>
                <c:pt idx="5">
                  <c:v>17.779428158934078</c:v>
                </c:pt>
                <c:pt idx="6">
                  <c:v>17.151001105574135</c:v>
                </c:pt>
                <c:pt idx="7">
                  <c:v>18.748850736842329</c:v>
                </c:pt>
                <c:pt idx="8">
                  <c:v>22.004774618813002</c:v>
                </c:pt>
                <c:pt idx="9">
                  <c:v>19.589665579222491</c:v>
                </c:pt>
                <c:pt idx="10">
                  <c:v>18.072112396811345</c:v>
                </c:pt>
                <c:pt idx="11">
                  <c:v>18.431784423540041</c:v>
                </c:pt>
                <c:pt idx="12">
                  <c:v>18.996292827943154</c:v>
                </c:pt>
                <c:pt idx="13">
                  <c:v>18.775398132505966</c:v>
                </c:pt>
                <c:pt idx="14">
                  <c:v>18.351632175456142</c:v>
                </c:pt>
                <c:pt idx="15">
                  <c:v>19.172623506360818</c:v>
                </c:pt>
                <c:pt idx="16">
                  <c:v>19.03973151321393</c:v>
                </c:pt>
                <c:pt idx="17">
                  <c:v>21.906788532399581</c:v>
                </c:pt>
                <c:pt idx="18">
                  <c:v>23.116779333938094</c:v>
                </c:pt>
                <c:pt idx="19">
                  <c:v>22.411313111415051</c:v>
                </c:pt>
                <c:pt idx="20">
                  <c:v>22.650562507155215</c:v>
                </c:pt>
                <c:pt idx="21">
                  <c:v>20.683163805047133</c:v>
                </c:pt>
                <c:pt idx="22">
                  <c:v>19.672413564569581</c:v>
                </c:pt>
                <c:pt idx="23">
                  <c:v>24.032631987116851</c:v>
                </c:pt>
                <c:pt idx="24">
                  <c:v>25.92121158857983</c:v>
                </c:pt>
                <c:pt idx="25">
                  <c:v>26.676708559571477</c:v>
                </c:pt>
                <c:pt idx="26">
                  <c:v>31.815587156794678</c:v>
                </c:pt>
                <c:pt idx="27">
                  <c:v>28.869795851964842</c:v>
                </c:pt>
                <c:pt idx="28">
                  <c:v>31.541512524352189</c:v>
                </c:pt>
                <c:pt idx="29">
                  <c:v>32.148698857547373</c:v>
                </c:pt>
                <c:pt idx="30">
                  <c:v>29.813063613904664</c:v>
                </c:pt>
                <c:pt idx="31">
                  <c:v>32.532860206004791</c:v>
                </c:pt>
                <c:pt idx="32">
                  <c:v>36.902283437468171</c:v>
                </c:pt>
                <c:pt idx="33">
                  <c:v>35.177429810700708</c:v>
                </c:pt>
                <c:pt idx="34">
                  <c:v>40.609556984327149</c:v>
                </c:pt>
                <c:pt idx="35">
                  <c:v>37.941924007011615</c:v>
                </c:pt>
                <c:pt idx="36">
                  <c:v>32.707113057025992</c:v>
                </c:pt>
                <c:pt idx="37">
                  <c:v>26.074868692128234</c:v>
                </c:pt>
                <c:pt idx="38">
                  <c:v>23.281777673728957</c:v>
                </c:pt>
                <c:pt idx="39">
                  <c:v>28.016245262601132</c:v>
                </c:pt>
                <c:pt idx="40">
                  <c:v>26.581171236152073</c:v>
                </c:pt>
                <c:pt idx="41">
                  <c:v>35.472849315709624</c:v>
                </c:pt>
                <c:pt idx="42">
                  <c:v>36.35885409707862</c:v>
                </c:pt>
                <c:pt idx="43">
                  <c:v>41.098970373455757</c:v>
                </c:pt>
                <c:pt idx="44">
                  <c:v>43.503766492181235</c:v>
                </c:pt>
                <c:pt idx="45">
                  <c:v>45.968987853285803</c:v>
                </c:pt>
                <c:pt idx="46">
                  <c:v>40.027880821369791</c:v>
                </c:pt>
                <c:pt idx="47">
                  <c:v>35.037373062005926</c:v>
                </c:pt>
                <c:pt idx="48">
                  <c:v>35.751702503915695</c:v>
                </c:pt>
                <c:pt idx="49">
                  <c:v>34.522325086450557</c:v>
                </c:pt>
              </c:numCache>
            </c:numRef>
          </c:xVal>
          <c:yVal>
            <c:numRef>
              <c:f>'Spurious Regression'!$I$52:$I$101</c:f>
              <c:numCache>
                <c:formatCode>General</c:formatCode>
                <c:ptCount val="50"/>
                <c:pt idx="0">
                  <c:v>18.412592651634025</c:v>
                </c:pt>
                <c:pt idx="1">
                  <c:v>18.991130267475054</c:v>
                </c:pt>
                <c:pt idx="2">
                  <c:v>18.587433380959471</c:v>
                </c:pt>
                <c:pt idx="3">
                  <c:v>17.472760233922365</c:v>
                </c:pt>
                <c:pt idx="4">
                  <c:v>15.692762065434813</c:v>
                </c:pt>
                <c:pt idx="5">
                  <c:v>15.293514856673305</c:v>
                </c:pt>
                <c:pt idx="6">
                  <c:v>15.045639951598499</c:v>
                </c:pt>
                <c:pt idx="7">
                  <c:v>15.67589102617718</c:v>
                </c:pt>
                <c:pt idx="8">
                  <c:v>16.960147995795609</c:v>
                </c:pt>
                <c:pt idx="9">
                  <c:v>16.007539541507882</c:v>
                </c:pt>
                <c:pt idx="10">
                  <c:v>15.408960360320593</c:v>
                </c:pt>
                <c:pt idx="11">
                  <c:v>15.550828328936475</c:v>
                </c:pt>
                <c:pt idx="12">
                  <c:v>15.773491351489717</c:v>
                </c:pt>
                <c:pt idx="13">
                  <c:v>15.686362302270284</c:v>
                </c:pt>
                <c:pt idx="14">
                  <c:v>15.519213313670814</c:v>
                </c:pt>
                <c:pt idx="15">
                  <c:v>15.843042701866608</c:v>
                </c:pt>
                <c:pt idx="16">
                  <c:v>15.790625177811322</c:v>
                </c:pt>
                <c:pt idx="17">
                  <c:v>16.921498654175892</c:v>
                </c:pt>
                <c:pt idx="18">
                  <c:v>17.398763841072551</c:v>
                </c:pt>
                <c:pt idx="19">
                  <c:v>17.120501834358429</c:v>
                </c:pt>
                <c:pt idx="20">
                  <c:v>17.214870657185553</c:v>
                </c:pt>
                <c:pt idx="21">
                  <c:v>16.438855741974674</c:v>
                </c:pt>
                <c:pt idx="22">
                  <c:v>16.040178411689197</c:v>
                </c:pt>
                <c:pt idx="23">
                  <c:v>17.760010048178735</c:v>
                </c:pt>
                <c:pt idx="24">
                  <c:v>18.504935790849974</c:v>
                </c:pt>
                <c:pt idx="25">
                  <c:v>18.802931777763028</c:v>
                </c:pt>
                <c:pt idx="26">
                  <c:v>20.829895826600797</c:v>
                </c:pt>
                <c:pt idx="27">
                  <c:v>19.667966631874261</c:v>
                </c:pt>
                <c:pt idx="28">
                  <c:v>20.721790640586178</c:v>
                </c:pt>
                <c:pt idx="29">
                  <c:v>20.961287418929473</c:v>
                </c:pt>
                <c:pt idx="30">
                  <c:v>20.040026373256907</c:v>
                </c:pt>
                <c:pt idx="31">
                  <c:v>21.112814883053066</c:v>
                </c:pt>
                <c:pt idx="32">
                  <c:v>22.836277237100219</c:v>
                </c:pt>
                <c:pt idx="33">
                  <c:v>22.155931082813897</c:v>
                </c:pt>
                <c:pt idx="34">
                  <c:v>24.298563231315164</c:v>
                </c:pt>
                <c:pt idx="35">
                  <c:v>23.24634998318853</c:v>
                </c:pt>
                <c:pt idx="36">
                  <c:v>21.181546661347713</c:v>
                </c:pt>
                <c:pt idx="37">
                  <c:v>18.565543843530854</c:v>
                </c:pt>
                <c:pt idx="38">
                  <c:v>17.463845297376018</c:v>
                </c:pt>
                <c:pt idx="39">
                  <c:v>19.331294666235806</c:v>
                </c:pt>
                <c:pt idx="40">
                  <c:v>18.765248318963678</c:v>
                </c:pt>
                <c:pt idx="41">
                  <c:v>22.272455477124765</c:v>
                </c:pt>
                <c:pt idx="42">
                  <c:v>22.621928578105148</c:v>
                </c:pt>
                <c:pt idx="43">
                  <c:v>24.491605998528922</c:v>
                </c:pt>
                <c:pt idx="44">
                  <c:v>25.440146654864929</c:v>
                </c:pt>
                <c:pt idx="45">
                  <c:v>26.412521264781958</c:v>
                </c:pt>
                <c:pt idx="46">
                  <c:v>24.069128608941021</c:v>
                </c:pt>
                <c:pt idx="47">
                  <c:v>22.100687513807454</c:v>
                </c:pt>
                <c:pt idx="48">
                  <c:v>22.382445502517253</c:v>
                </c:pt>
                <c:pt idx="49">
                  <c:v>21.897533516271587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849664"/>
        <c:axId val="-213716032"/>
      </c:scatterChart>
      <c:valAx>
        <c:axId val="-20298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P_x,t+1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16032"/>
        <c:crosses val="autoZero"/>
        <c:crossBetween val="midCat"/>
      </c:valAx>
      <c:valAx>
        <c:axId val="-213716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P_y,t+1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984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qsec Line Fit 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72087373375849"/>
          <c:y val="0.11411528433278871"/>
          <c:w val="0.82564282770438824"/>
          <c:h val="0.63786193331101404"/>
        </c:manualLayout>
      </c:layout>
      <c:scatterChart>
        <c:scatterStyle val="lineMarker"/>
        <c:varyColors val="0"/>
        <c:ser>
          <c:idx val="0"/>
          <c:order val="0"/>
          <c:tx>
            <c:v>mpg</c:v>
          </c:tx>
          <c:spPr>
            <a:ln w="19050">
              <a:noFill/>
            </a:ln>
          </c:spPr>
          <c:xVal>
            <c:numRef>
              <c:f>'MTCars Regression'!$H$4:$H$35</c:f>
              <c:numCache>
                <c:formatCode>General</c:formatCode>
                <c:ptCount val="32"/>
                <c:pt idx="0">
                  <c:v>16.46</c:v>
                </c:pt>
                <c:pt idx="1">
                  <c:v>17.02</c:v>
                </c:pt>
                <c:pt idx="2">
                  <c:v>18.61</c:v>
                </c:pt>
                <c:pt idx="3">
                  <c:v>19.440000000000001</c:v>
                </c:pt>
                <c:pt idx="4">
                  <c:v>17.02</c:v>
                </c:pt>
                <c:pt idx="5">
                  <c:v>20.22</c:v>
                </c:pt>
                <c:pt idx="6">
                  <c:v>15.84</c:v>
                </c:pt>
                <c:pt idx="7">
                  <c:v>20</c:v>
                </c:pt>
                <c:pt idx="8">
                  <c:v>22.9</c:v>
                </c:pt>
                <c:pt idx="9">
                  <c:v>18.3</c:v>
                </c:pt>
                <c:pt idx="10">
                  <c:v>18.899999999999999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18</c:v>
                </c:pt>
                <c:pt idx="14">
                  <c:v>17.98</c:v>
                </c:pt>
                <c:pt idx="15">
                  <c:v>17.82</c:v>
                </c:pt>
                <c:pt idx="16">
                  <c:v>17.420000000000002</c:v>
                </c:pt>
                <c:pt idx="17">
                  <c:v>19.47</c:v>
                </c:pt>
                <c:pt idx="18">
                  <c:v>18.52</c:v>
                </c:pt>
                <c:pt idx="19">
                  <c:v>19.899999999999999</c:v>
                </c:pt>
                <c:pt idx="20">
                  <c:v>20.010000000000002</c:v>
                </c:pt>
                <c:pt idx="21">
                  <c:v>16.87</c:v>
                </c:pt>
                <c:pt idx="22">
                  <c:v>17.3</c:v>
                </c:pt>
                <c:pt idx="23">
                  <c:v>15.41</c:v>
                </c:pt>
                <c:pt idx="24">
                  <c:v>17.05</c:v>
                </c:pt>
                <c:pt idx="25">
                  <c:v>18.899999999999999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14.5</c:v>
                </c:pt>
                <c:pt idx="29">
                  <c:v>15.5</c:v>
                </c:pt>
                <c:pt idx="30">
                  <c:v>14.6</c:v>
                </c:pt>
                <c:pt idx="31">
                  <c:v>18.600000000000001</c:v>
                </c:pt>
              </c:numCache>
            </c:numRef>
          </c:xVal>
          <c:yVal>
            <c:numRef>
              <c:f>'MTCars Regression'!$B$4:$B$35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</c:ser>
        <c:ser>
          <c:idx val="1"/>
          <c:order val="1"/>
          <c:tx>
            <c:v>Predicted mpg</c:v>
          </c:tx>
          <c:spPr>
            <a:ln w="19050">
              <a:noFill/>
            </a:ln>
          </c:spPr>
          <c:xVal>
            <c:numRef>
              <c:f>'MTCars Regression'!$H$4:$H$35</c:f>
              <c:numCache>
                <c:formatCode>General</c:formatCode>
                <c:ptCount val="32"/>
                <c:pt idx="0">
                  <c:v>16.46</c:v>
                </c:pt>
                <c:pt idx="1">
                  <c:v>17.02</c:v>
                </c:pt>
                <c:pt idx="2">
                  <c:v>18.61</c:v>
                </c:pt>
                <c:pt idx="3">
                  <c:v>19.440000000000001</c:v>
                </c:pt>
                <c:pt idx="4">
                  <c:v>17.02</c:v>
                </c:pt>
                <c:pt idx="5">
                  <c:v>20.22</c:v>
                </c:pt>
                <c:pt idx="6">
                  <c:v>15.84</c:v>
                </c:pt>
                <c:pt idx="7">
                  <c:v>20</c:v>
                </c:pt>
                <c:pt idx="8">
                  <c:v>22.9</c:v>
                </c:pt>
                <c:pt idx="9">
                  <c:v>18.3</c:v>
                </c:pt>
                <c:pt idx="10">
                  <c:v>18.899999999999999</c:v>
                </c:pt>
                <c:pt idx="11">
                  <c:v>17.399999999999999</c:v>
                </c:pt>
                <c:pt idx="12">
                  <c:v>17.600000000000001</c:v>
                </c:pt>
                <c:pt idx="13">
                  <c:v>18</c:v>
                </c:pt>
                <c:pt idx="14">
                  <c:v>17.98</c:v>
                </c:pt>
                <c:pt idx="15">
                  <c:v>17.82</c:v>
                </c:pt>
                <c:pt idx="16">
                  <c:v>17.420000000000002</c:v>
                </c:pt>
                <c:pt idx="17">
                  <c:v>19.47</c:v>
                </c:pt>
                <c:pt idx="18">
                  <c:v>18.52</c:v>
                </c:pt>
                <c:pt idx="19">
                  <c:v>19.899999999999999</c:v>
                </c:pt>
                <c:pt idx="20">
                  <c:v>20.010000000000002</c:v>
                </c:pt>
                <c:pt idx="21">
                  <c:v>16.87</c:v>
                </c:pt>
                <c:pt idx="22">
                  <c:v>17.3</c:v>
                </c:pt>
                <c:pt idx="23">
                  <c:v>15.41</c:v>
                </c:pt>
                <c:pt idx="24">
                  <c:v>17.05</c:v>
                </c:pt>
                <c:pt idx="25">
                  <c:v>18.899999999999999</c:v>
                </c:pt>
                <c:pt idx="26">
                  <c:v>16.7</c:v>
                </c:pt>
                <c:pt idx="27">
                  <c:v>16.899999999999999</c:v>
                </c:pt>
                <c:pt idx="28">
                  <c:v>14.5</c:v>
                </c:pt>
                <c:pt idx="29">
                  <c:v>15.5</c:v>
                </c:pt>
                <c:pt idx="30">
                  <c:v>14.6</c:v>
                </c:pt>
                <c:pt idx="31">
                  <c:v>18.600000000000001</c:v>
                </c:pt>
              </c:numCache>
            </c:numRef>
          </c:xVal>
          <c:yVal>
            <c:numRef>
              <c:f>'MTCars Regression'!$Q$28:$Q$59</c:f>
              <c:numCache>
                <c:formatCode>General</c:formatCode>
                <c:ptCount val="32"/>
                <c:pt idx="0">
                  <c:v>18.129536635193197</c:v>
                </c:pt>
                <c:pt idx="1">
                  <c:v>18.920326542874061</c:v>
                </c:pt>
                <c:pt idx="2">
                  <c:v>21.165605030753671</c:v>
                </c:pt>
                <c:pt idx="3">
                  <c:v>22.337668643923532</c:v>
                </c:pt>
                <c:pt idx="4">
                  <c:v>18.920326542874061</c:v>
                </c:pt>
                <c:pt idx="5">
                  <c:v>23.439126015336168</c:v>
                </c:pt>
                <c:pt idx="6">
                  <c:v>17.254019237403661</c:v>
                </c:pt>
                <c:pt idx="7">
                  <c:v>23.1284585516044</c:v>
                </c:pt>
                <c:pt idx="8">
                  <c:v>27.223620573523185</c:v>
                </c:pt>
                <c:pt idx="9">
                  <c:v>20.727846331858906</c:v>
                </c:pt>
                <c:pt idx="10">
                  <c:v>21.575121232945548</c:v>
                </c:pt>
                <c:pt idx="11">
                  <c:v>19.456933980228936</c:v>
                </c:pt>
                <c:pt idx="12">
                  <c:v>19.739358947257823</c:v>
                </c:pt>
                <c:pt idx="13">
                  <c:v>20.304208881315581</c:v>
                </c:pt>
                <c:pt idx="14">
                  <c:v>20.275966384612694</c:v>
                </c:pt>
                <c:pt idx="15">
                  <c:v>20.050026410989592</c:v>
                </c:pt>
                <c:pt idx="16">
                  <c:v>19.48517647693183</c:v>
                </c:pt>
                <c:pt idx="17">
                  <c:v>22.380032388977863</c:v>
                </c:pt>
                <c:pt idx="18">
                  <c:v>21.038513795590674</c:v>
                </c:pt>
                <c:pt idx="19">
                  <c:v>22.987246068089956</c:v>
                </c:pt>
                <c:pt idx="20">
                  <c:v>23.142579799955847</c:v>
                </c:pt>
                <c:pt idx="21">
                  <c:v>18.708507817602403</c:v>
                </c:pt>
                <c:pt idx="22">
                  <c:v>19.315721496714499</c:v>
                </c:pt>
                <c:pt idx="23">
                  <c:v>16.646805558291565</c:v>
                </c:pt>
                <c:pt idx="24">
                  <c:v>18.962690287928396</c:v>
                </c:pt>
                <c:pt idx="25">
                  <c:v>21.575121232945548</c:v>
                </c:pt>
                <c:pt idx="26">
                  <c:v>18.468446595627853</c:v>
                </c:pt>
                <c:pt idx="27">
                  <c:v>18.750871562656734</c:v>
                </c:pt>
                <c:pt idx="28">
                  <c:v>15.361771958310154</c:v>
                </c:pt>
                <c:pt idx="29">
                  <c:v>16.773896793454561</c:v>
                </c:pt>
                <c:pt idx="30">
                  <c:v>15.502984441824594</c:v>
                </c:pt>
                <c:pt idx="31">
                  <c:v>21.151483782402231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373824"/>
        <c:axId val="-176923760"/>
      </c:scatterChart>
      <c:valAx>
        <c:axId val="-2044373824"/>
        <c:scaling>
          <c:orientation val="minMax"/>
          <c:min val="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qsec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6923760"/>
        <c:crosses val="autoZero"/>
        <c:crossBetween val="midCat"/>
      </c:valAx>
      <c:valAx>
        <c:axId val="-176923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373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266939979609986"/>
          <c:y val="0.86006233255327191"/>
          <c:w val="0.5713526387713932"/>
          <c:h val="0.12150548227579776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Regressing Hours Doing Homework</a:t>
            </a:r>
            <a:r>
              <a:rPr lang="en-US" baseline="0"/>
              <a:t> on Hours Exercising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3078396403068"/>
          <c:y val="0.11156461446761864"/>
          <c:w val="0.79717481087077302"/>
          <c:h val="0.62522423215218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regintro!$B$1</c:f>
              <c:strCache>
                <c:ptCount val="1"/>
                <c:pt idx="0">
                  <c:v>Hours Doing Homework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8.1196941064191896E-2"/>
                  <c:y val="0.49321686899169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regintro!$A$2:$A$7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</c:numCache>
            </c:numRef>
          </c:xVal>
          <c:yVal>
            <c:numRef>
              <c:f>regintro!$B$2:$B$7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018224"/>
        <c:axId val="-2032022576"/>
      </c:scatterChart>
      <c:valAx>
        <c:axId val="-2032018224"/>
        <c:scaling>
          <c:orientation val="minMax"/>
          <c:max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Exercising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22576"/>
        <c:crosses val="autoZero"/>
        <c:crossBetween val="midCat"/>
        <c:majorUnit val="1"/>
      </c:valAx>
      <c:valAx>
        <c:axId val="-203202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Doing Homework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Regressing Hours Doing Homework</a:t>
            </a:r>
            <a:r>
              <a:rPr lang="en-US" baseline="0"/>
              <a:t> on Hours Exercising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3078396403068"/>
          <c:y val="0.11156461446761864"/>
          <c:w val="0.79717481087077302"/>
          <c:h val="0.62522423215218181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regintro!$B$1</c:f>
              <c:strCache>
                <c:ptCount val="1"/>
                <c:pt idx="0">
                  <c:v>Hours Doing Homework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regintro!$A$2:$A$7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</c:numCache>
            </c:numRef>
          </c:xVal>
          <c:yVal>
            <c:numRef>
              <c:f>regintro!$B$2:$B$7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regintro!$B$1</c:f>
              <c:strCache>
                <c:ptCount val="1"/>
                <c:pt idx="0">
                  <c:v>Hours Doing Homework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8.1196941064191896E-2"/>
                  <c:y val="0.493216868991695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regintro!$A$2:$A$7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</c:numCache>
            </c:numRef>
          </c:xVal>
          <c:yVal>
            <c:numRef>
              <c:f>regintro!$B$2:$B$7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11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848032"/>
        <c:axId val="-2029853472"/>
      </c:scatterChart>
      <c:valAx>
        <c:axId val="-2029848032"/>
        <c:scaling>
          <c:orientation val="minMax"/>
          <c:max val="1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Exercising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53472"/>
        <c:crosses val="autoZero"/>
        <c:crossBetween val="midCat"/>
        <c:majorUnit val="1"/>
      </c:valAx>
      <c:valAx>
        <c:axId val="-2029853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Doing Homework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t Distribution, 30 degrees of freedom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't-dist'!$A$1:$A$161</c:f>
              <c:numCache>
                <c:formatCode>General</c:formatCode>
                <c:ptCount val="161"/>
                <c:pt idx="0">
                  <c:v>-4</c:v>
                </c:pt>
                <c:pt idx="1">
                  <c:v>-3.95</c:v>
                </c:pt>
                <c:pt idx="2">
                  <c:v>-3.9</c:v>
                </c:pt>
                <c:pt idx="3">
                  <c:v>-3.85</c:v>
                </c:pt>
                <c:pt idx="4">
                  <c:v>-3.8</c:v>
                </c:pt>
                <c:pt idx="5">
                  <c:v>-3.75</c:v>
                </c:pt>
                <c:pt idx="6">
                  <c:v>-3.7</c:v>
                </c:pt>
                <c:pt idx="7">
                  <c:v>-3.65</c:v>
                </c:pt>
                <c:pt idx="8">
                  <c:v>-3.6</c:v>
                </c:pt>
                <c:pt idx="9">
                  <c:v>-3.55</c:v>
                </c:pt>
                <c:pt idx="10">
                  <c:v>-3.5</c:v>
                </c:pt>
                <c:pt idx="11">
                  <c:v>-3.45</c:v>
                </c:pt>
                <c:pt idx="12">
                  <c:v>-3.4</c:v>
                </c:pt>
                <c:pt idx="13">
                  <c:v>-3.35</c:v>
                </c:pt>
                <c:pt idx="14">
                  <c:v>-3.3</c:v>
                </c:pt>
                <c:pt idx="15">
                  <c:v>-3.25</c:v>
                </c:pt>
                <c:pt idx="16">
                  <c:v>-3.2</c:v>
                </c:pt>
                <c:pt idx="17">
                  <c:v>-3.15</c:v>
                </c:pt>
                <c:pt idx="18">
                  <c:v>-3.1</c:v>
                </c:pt>
                <c:pt idx="19">
                  <c:v>-3.05</c:v>
                </c:pt>
                <c:pt idx="20">
                  <c:v>-3</c:v>
                </c:pt>
                <c:pt idx="21">
                  <c:v>-2.95</c:v>
                </c:pt>
                <c:pt idx="22">
                  <c:v>-2.9</c:v>
                </c:pt>
                <c:pt idx="23">
                  <c:v>-2.85</c:v>
                </c:pt>
                <c:pt idx="24">
                  <c:v>-2.8</c:v>
                </c:pt>
                <c:pt idx="25">
                  <c:v>-2.75</c:v>
                </c:pt>
                <c:pt idx="26">
                  <c:v>-2.7</c:v>
                </c:pt>
                <c:pt idx="27">
                  <c:v>-2.65</c:v>
                </c:pt>
                <c:pt idx="28">
                  <c:v>-2.6</c:v>
                </c:pt>
                <c:pt idx="29">
                  <c:v>-2.55000000000001</c:v>
                </c:pt>
                <c:pt idx="30">
                  <c:v>-2.5000000000000102</c:v>
                </c:pt>
                <c:pt idx="31">
                  <c:v>-2.4500000000000099</c:v>
                </c:pt>
                <c:pt idx="32">
                  <c:v>-2.4000000000000101</c:v>
                </c:pt>
                <c:pt idx="33">
                  <c:v>-2.3500000000000099</c:v>
                </c:pt>
                <c:pt idx="34">
                  <c:v>-2.30000000000001</c:v>
                </c:pt>
                <c:pt idx="35">
                  <c:v>-2.2500000000000102</c:v>
                </c:pt>
                <c:pt idx="36">
                  <c:v>-2.2000000000000099</c:v>
                </c:pt>
                <c:pt idx="37">
                  <c:v>-2.1500000000000101</c:v>
                </c:pt>
                <c:pt idx="38">
                  <c:v>-2.1000000000000099</c:v>
                </c:pt>
                <c:pt idx="39">
                  <c:v>-2.05000000000001</c:v>
                </c:pt>
                <c:pt idx="40">
                  <c:v>-2.0000000000000102</c:v>
                </c:pt>
                <c:pt idx="41">
                  <c:v>-1.9500000000000099</c:v>
                </c:pt>
                <c:pt idx="42">
                  <c:v>-1.9000000000000099</c:v>
                </c:pt>
                <c:pt idx="43">
                  <c:v>-1.8500000000000101</c:v>
                </c:pt>
                <c:pt idx="44">
                  <c:v>-1.80000000000001</c:v>
                </c:pt>
                <c:pt idx="45">
                  <c:v>-1.75000000000001</c:v>
                </c:pt>
                <c:pt idx="46">
                  <c:v>-1.7000000000000099</c:v>
                </c:pt>
                <c:pt idx="47">
                  <c:v>-1.6500000000000099</c:v>
                </c:pt>
                <c:pt idx="48">
                  <c:v>-1.6000000000000101</c:v>
                </c:pt>
                <c:pt idx="49">
                  <c:v>-1.55000000000001</c:v>
                </c:pt>
                <c:pt idx="50">
                  <c:v>-1.50000000000001</c:v>
                </c:pt>
                <c:pt idx="51">
                  <c:v>-1.4500000000000099</c:v>
                </c:pt>
                <c:pt idx="52">
                  <c:v>-1.4000000000000099</c:v>
                </c:pt>
                <c:pt idx="53">
                  <c:v>-1.3500000000000101</c:v>
                </c:pt>
                <c:pt idx="54">
                  <c:v>-1.30000000000001</c:v>
                </c:pt>
                <c:pt idx="55">
                  <c:v>-1.25000000000001</c:v>
                </c:pt>
                <c:pt idx="56">
                  <c:v>-1.2000000000000099</c:v>
                </c:pt>
                <c:pt idx="57">
                  <c:v>-1.1500000000000099</c:v>
                </c:pt>
                <c:pt idx="58">
                  <c:v>-1.1000000000000101</c:v>
                </c:pt>
                <c:pt idx="59">
                  <c:v>-1.05000000000001</c:v>
                </c:pt>
                <c:pt idx="60">
                  <c:v>-1.00000000000001</c:v>
                </c:pt>
                <c:pt idx="61">
                  <c:v>-0.95000000000000995</c:v>
                </c:pt>
                <c:pt idx="62">
                  <c:v>-0.90000000000001001</c:v>
                </c:pt>
                <c:pt idx="63">
                  <c:v>-0.85000000000000997</c:v>
                </c:pt>
                <c:pt idx="64">
                  <c:v>-0.80000000000001004</c:v>
                </c:pt>
                <c:pt idx="65">
                  <c:v>-0.75000000000000999</c:v>
                </c:pt>
                <c:pt idx="66">
                  <c:v>-0.70000000000000995</c:v>
                </c:pt>
                <c:pt idx="67">
                  <c:v>-0.65000000000001001</c:v>
                </c:pt>
                <c:pt idx="68">
                  <c:v>-0.60000000000000997</c:v>
                </c:pt>
                <c:pt idx="69">
                  <c:v>-0.55000000000001004</c:v>
                </c:pt>
                <c:pt idx="70">
                  <c:v>-0.50000000000000999</c:v>
                </c:pt>
                <c:pt idx="71">
                  <c:v>-0.45000000000001</c:v>
                </c:pt>
                <c:pt idx="72">
                  <c:v>-0.40000000000001001</c:v>
                </c:pt>
                <c:pt idx="73">
                  <c:v>-0.35000000000001003</c:v>
                </c:pt>
                <c:pt idx="74">
                  <c:v>-0.30000000000000998</c:v>
                </c:pt>
                <c:pt idx="75">
                  <c:v>-0.25000000000000999</c:v>
                </c:pt>
                <c:pt idx="76">
                  <c:v>-0.20000000000001</c:v>
                </c:pt>
                <c:pt idx="77">
                  <c:v>-0.15000000000000999</c:v>
                </c:pt>
                <c:pt idx="78">
                  <c:v>-0.10000000000001</c:v>
                </c:pt>
                <c:pt idx="79">
                  <c:v>-5.0000000000010002E-2</c:v>
                </c:pt>
                <c:pt idx="80">
                  <c:v>-1.0214051826551401E-14</c:v>
                </c:pt>
                <c:pt idx="81">
                  <c:v>4.9999999999990101E-2</c:v>
                </c:pt>
                <c:pt idx="82">
                  <c:v>9.9999999999989903E-2</c:v>
                </c:pt>
                <c:pt idx="83">
                  <c:v>0.14999999999999</c:v>
                </c:pt>
                <c:pt idx="84">
                  <c:v>0.19999999999998999</c:v>
                </c:pt>
                <c:pt idx="85">
                  <c:v>0.24999999999997999</c:v>
                </c:pt>
                <c:pt idx="86">
                  <c:v>0.29999999999998</c:v>
                </c:pt>
                <c:pt idx="87">
                  <c:v>0.34999999999997999</c:v>
                </c:pt>
                <c:pt idx="88">
                  <c:v>0.39999999999997998</c:v>
                </c:pt>
                <c:pt idx="89">
                  <c:v>0.44999999999998003</c:v>
                </c:pt>
                <c:pt idx="90">
                  <c:v>0.49999999999998002</c:v>
                </c:pt>
                <c:pt idx="91">
                  <c:v>0.54999999999997995</c:v>
                </c:pt>
                <c:pt idx="92">
                  <c:v>0.59999999999997999</c:v>
                </c:pt>
                <c:pt idx="93">
                  <c:v>0.64999999999998004</c:v>
                </c:pt>
                <c:pt idx="94">
                  <c:v>0.69999999999997997</c:v>
                </c:pt>
                <c:pt idx="95">
                  <c:v>0.74999999999998002</c:v>
                </c:pt>
                <c:pt idx="96">
                  <c:v>0.79999999999997995</c:v>
                </c:pt>
                <c:pt idx="97">
                  <c:v>0.84999999999997999</c:v>
                </c:pt>
                <c:pt idx="98">
                  <c:v>0.89999999999998004</c:v>
                </c:pt>
                <c:pt idx="99">
                  <c:v>0.94999999999997997</c:v>
                </c:pt>
                <c:pt idx="100">
                  <c:v>0.99999999999998002</c:v>
                </c:pt>
                <c:pt idx="101">
                  <c:v>1.0499999999999801</c:v>
                </c:pt>
                <c:pt idx="102">
                  <c:v>1.0999999999999801</c:v>
                </c:pt>
                <c:pt idx="103">
                  <c:v>1.1499999999999799</c:v>
                </c:pt>
                <c:pt idx="104">
                  <c:v>1.19999999999998</c:v>
                </c:pt>
                <c:pt idx="105">
                  <c:v>1.24999999999998</c:v>
                </c:pt>
                <c:pt idx="106">
                  <c:v>1.2999999999999801</c:v>
                </c:pt>
                <c:pt idx="107">
                  <c:v>1.3499999999999801</c:v>
                </c:pt>
                <c:pt idx="108">
                  <c:v>1.3999999999999799</c:v>
                </c:pt>
                <c:pt idx="109">
                  <c:v>1.44999999999998</c:v>
                </c:pt>
                <c:pt idx="110">
                  <c:v>1.49999999999998</c:v>
                </c:pt>
                <c:pt idx="111">
                  <c:v>1.5499999999999801</c:v>
                </c:pt>
                <c:pt idx="112">
                  <c:v>1.5999999999999801</c:v>
                </c:pt>
                <c:pt idx="113">
                  <c:v>1.6499999999999799</c:v>
                </c:pt>
                <c:pt idx="114">
                  <c:v>1.69999999999998</c:v>
                </c:pt>
                <c:pt idx="115">
                  <c:v>1.74999999999998</c:v>
                </c:pt>
                <c:pt idx="116">
                  <c:v>1.7999999999999801</c:v>
                </c:pt>
                <c:pt idx="117">
                  <c:v>1.8499999999999801</c:v>
                </c:pt>
                <c:pt idx="118">
                  <c:v>1.8999999999999799</c:v>
                </c:pt>
                <c:pt idx="119">
                  <c:v>1.94999999999998</c:v>
                </c:pt>
                <c:pt idx="120">
                  <c:v>1.99999999999998</c:v>
                </c:pt>
                <c:pt idx="121">
                  <c:v>2.0499999999999798</c:v>
                </c:pt>
                <c:pt idx="122">
                  <c:v>2.0999999999999801</c:v>
                </c:pt>
                <c:pt idx="123">
                  <c:v>2.1499999999999799</c:v>
                </c:pt>
                <c:pt idx="124">
                  <c:v>2.1999999999999802</c:v>
                </c:pt>
                <c:pt idx="125">
                  <c:v>2.24999999999998</c:v>
                </c:pt>
                <c:pt idx="126">
                  <c:v>2.2999999999999798</c:v>
                </c:pt>
                <c:pt idx="127">
                  <c:v>2.3499999999999801</c:v>
                </c:pt>
                <c:pt idx="128">
                  <c:v>2.3999999999999799</c:v>
                </c:pt>
                <c:pt idx="129">
                  <c:v>2.4499999999999802</c:v>
                </c:pt>
                <c:pt idx="130">
                  <c:v>2.49999999999998</c:v>
                </c:pt>
                <c:pt idx="131">
                  <c:v>2.5499999999999798</c:v>
                </c:pt>
                <c:pt idx="132">
                  <c:v>2.5999999999999801</c:v>
                </c:pt>
                <c:pt idx="133">
                  <c:v>2.6499999999999799</c:v>
                </c:pt>
                <c:pt idx="134">
                  <c:v>2.6999999999999802</c:v>
                </c:pt>
                <c:pt idx="135">
                  <c:v>2.74999999999998</c:v>
                </c:pt>
                <c:pt idx="136">
                  <c:v>2.7999999999999798</c:v>
                </c:pt>
                <c:pt idx="137">
                  <c:v>2.8499999999999801</c:v>
                </c:pt>
                <c:pt idx="138">
                  <c:v>2.8999999999999799</c:v>
                </c:pt>
                <c:pt idx="139">
                  <c:v>2.9499999999999802</c:v>
                </c:pt>
                <c:pt idx="140">
                  <c:v>2.99999999999998</c:v>
                </c:pt>
                <c:pt idx="141">
                  <c:v>3.0499999999999701</c:v>
                </c:pt>
                <c:pt idx="142">
                  <c:v>3.0999999999999699</c:v>
                </c:pt>
                <c:pt idx="143">
                  <c:v>3.1499999999999702</c:v>
                </c:pt>
                <c:pt idx="144">
                  <c:v>3.19999999999997</c:v>
                </c:pt>
                <c:pt idx="145">
                  <c:v>3.2499999999999698</c:v>
                </c:pt>
                <c:pt idx="146">
                  <c:v>3.2999999999999701</c:v>
                </c:pt>
                <c:pt idx="147">
                  <c:v>3.3499999999999699</c:v>
                </c:pt>
                <c:pt idx="148">
                  <c:v>3.3999999999999702</c:v>
                </c:pt>
                <c:pt idx="149">
                  <c:v>3.44999999999997</c:v>
                </c:pt>
                <c:pt idx="150">
                  <c:v>3.4999999999999698</c:v>
                </c:pt>
                <c:pt idx="151">
                  <c:v>3.5499999999999701</c:v>
                </c:pt>
                <c:pt idx="152">
                  <c:v>3.5999999999999699</c:v>
                </c:pt>
                <c:pt idx="153">
                  <c:v>3.6499999999999702</c:v>
                </c:pt>
                <c:pt idx="154">
                  <c:v>3.69999999999997</c:v>
                </c:pt>
                <c:pt idx="155">
                  <c:v>3.7499999999999698</c:v>
                </c:pt>
                <c:pt idx="156">
                  <c:v>3.7999999999999701</c:v>
                </c:pt>
                <c:pt idx="157">
                  <c:v>3.8499999999999699</c:v>
                </c:pt>
                <c:pt idx="158">
                  <c:v>3.8999999999999702</c:v>
                </c:pt>
                <c:pt idx="159">
                  <c:v>3.94999999999997</c:v>
                </c:pt>
                <c:pt idx="160">
                  <c:v>3.9999999999999698</c:v>
                </c:pt>
              </c:numCache>
            </c:numRef>
          </c:xVal>
          <c:yVal>
            <c:numRef>
              <c:f>'t-dist'!$B$1:$B$161</c:f>
              <c:numCache>
                <c:formatCode>General</c:formatCode>
                <c:ptCount val="161"/>
                <c:pt idx="0">
                  <c:v>1.3383022576488537E-4</c:v>
                </c:pt>
                <c:pt idx="1">
                  <c:v>1.6325640876624199E-4</c:v>
                </c:pt>
                <c:pt idx="2">
                  <c:v>1.9865547139277272E-4</c:v>
                </c:pt>
                <c:pt idx="3">
                  <c:v>2.4112658022599324E-4</c:v>
                </c:pt>
                <c:pt idx="4">
                  <c:v>2.9194692579146027E-4</c:v>
                </c:pt>
                <c:pt idx="5">
                  <c:v>3.5259568236744541E-4</c:v>
                </c:pt>
                <c:pt idx="6">
                  <c:v>4.2478027055075143E-4</c:v>
                </c:pt>
                <c:pt idx="7">
                  <c:v>5.104649743441856E-4</c:v>
                </c:pt>
                <c:pt idx="8">
                  <c:v>6.119019301137719E-4</c:v>
                </c:pt>
                <c:pt idx="9">
                  <c:v>7.3166446283031089E-4</c:v>
                </c:pt>
                <c:pt idx="10">
                  <c:v>8.7268269504576015E-4</c:v>
                </c:pt>
                <c:pt idx="11">
                  <c:v>1.0382812956614103E-3</c:v>
                </c:pt>
                <c:pt idx="12">
                  <c:v>1.2322191684730199E-3</c:v>
                </c:pt>
                <c:pt idx="13">
                  <c:v>1.4587308046667459E-3</c:v>
                </c:pt>
                <c:pt idx="14">
                  <c:v>1.7225689390536812E-3</c:v>
                </c:pt>
                <c:pt idx="15">
                  <c:v>2.0290480572997681E-3</c:v>
                </c:pt>
                <c:pt idx="16">
                  <c:v>2.3840882014648404E-3</c:v>
                </c:pt>
                <c:pt idx="17">
                  <c:v>2.7942584148794472E-3</c:v>
                </c:pt>
                <c:pt idx="18">
                  <c:v>3.2668190561999182E-3</c:v>
                </c:pt>
                <c:pt idx="19">
                  <c:v>3.8097620982218104E-3</c:v>
                </c:pt>
                <c:pt idx="20">
                  <c:v>4.4318484119380075E-3</c:v>
                </c:pt>
                <c:pt idx="21">
                  <c:v>5.1426409230539392E-3</c:v>
                </c:pt>
                <c:pt idx="22">
                  <c:v>5.9525324197758538E-3</c:v>
                </c:pt>
                <c:pt idx="23">
                  <c:v>6.8727666906139712E-3</c:v>
                </c:pt>
                <c:pt idx="24">
                  <c:v>7.9154515829799686E-3</c:v>
                </c:pt>
                <c:pt idx="25">
                  <c:v>9.0935625015910529E-3</c:v>
                </c:pt>
                <c:pt idx="26">
                  <c:v>1.0420934814422592E-2</c:v>
                </c:pt>
                <c:pt idx="27">
                  <c:v>1.1912243607605179E-2</c:v>
                </c:pt>
                <c:pt idx="28">
                  <c:v>1.3582969233685613E-2</c:v>
                </c:pt>
                <c:pt idx="29">
                  <c:v>1.5449347134394779E-2</c:v>
                </c:pt>
                <c:pt idx="30">
                  <c:v>1.7528300493568086E-2</c:v>
                </c:pt>
                <c:pt idx="31">
                  <c:v>1.9837354391794845E-2</c:v>
                </c:pt>
                <c:pt idx="32">
                  <c:v>2.2394530294842355E-2</c:v>
                </c:pt>
                <c:pt idx="33">
                  <c:v>2.5218219915193813E-2</c:v>
                </c:pt>
                <c:pt idx="34">
                  <c:v>2.8327037741600516E-2</c:v>
                </c:pt>
                <c:pt idx="35">
                  <c:v>3.1739651835666682E-2</c:v>
                </c:pt>
                <c:pt idx="36">
                  <c:v>3.5474592846230668E-2</c:v>
                </c:pt>
                <c:pt idx="37">
                  <c:v>3.955004158936936E-2</c:v>
                </c:pt>
                <c:pt idx="38">
                  <c:v>4.3983595980426296E-2</c:v>
                </c:pt>
                <c:pt idx="39">
                  <c:v>4.8792018579181751E-2</c:v>
                </c:pt>
                <c:pt idx="40">
                  <c:v>5.3990966513186953E-2</c:v>
                </c:pt>
                <c:pt idx="41">
                  <c:v>5.9594706068814909E-2</c:v>
                </c:pt>
                <c:pt idx="42">
                  <c:v>6.561581477467536E-2</c:v>
                </c:pt>
                <c:pt idx="43">
                  <c:v>7.2064874336216667E-2</c:v>
                </c:pt>
                <c:pt idx="44">
                  <c:v>7.8950158300892734E-2</c:v>
                </c:pt>
                <c:pt idx="45">
                  <c:v>8.6277318826510005E-2</c:v>
                </c:pt>
                <c:pt idx="46">
                  <c:v>9.4049077376885337E-2</c:v>
                </c:pt>
                <c:pt idx="47">
                  <c:v>0.10226492456397634</c:v>
                </c:pt>
                <c:pt idx="48">
                  <c:v>0.11092083467945377</c:v>
                </c:pt>
                <c:pt idx="49">
                  <c:v>0.12000900069698374</c:v>
                </c:pt>
                <c:pt idx="50">
                  <c:v>0.1295175956658898</c:v>
                </c:pt>
                <c:pt idx="51">
                  <c:v>0.13943056644535826</c:v>
                </c:pt>
                <c:pt idx="52">
                  <c:v>0.1497274656357428</c:v>
                </c:pt>
                <c:pt idx="53">
                  <c:v>0.1603833273419174</c:v>
                </c:pt>
                <c:pt idx="54">
                  <c:v>0.17136859204780513</c:v>
                </c:pt>
                <c:pt idx="55">
                  <c:v>0.18264908538901964</c:v>
                </c:pt>
                <c:pt idx="56">
                  <c:v>0.19418605498321065</c:v>
                </c:pt>
                <c:pt idx="57">
                  <c:v>0.20593626871997239</c:v>
                </c:pt>
                <c:pt idx="58">
                  <c:v>0.21785217703254814</c:v>
                </c:pt>
                <c:pt idx="59">
                  <c:v>0.22988214068423063</c:v>
                </c:pt>
                <c:pt idx="60">
                  <c:v>0.24197072451914092</c:v>
                </c:pt>
                <c:pt idx="61">
                  <c:v>0.25405905646918658</c:v>
                </c:pt>
                <c:pt idx="62">
                  <c:v>0.26608524989875243</c:v>
                </c:pt>
                <c:pt idx="63">
                  <c:v>0.27798488613099415</c:v>
                </c:pt>
                <c:pt idx="64">
                  <c:v>0.2896915527614804</c:v>
                </c:pt>
                <c:pt idx="65">
                  <c:v>0.30113743215480215</c:v>
                </c:pt>
                <c:pt idx="66">
                  <c:v>0.31225393336675911</c:v>
                </c:pt>
                <c:pt idx="67">
                  <c:v>0.32297235966791221</c:v>
                </c:pt>
                <c:pt idx="68">
                  <c:v>0.33322460289179767</c:v>
                </c:pt>
                <c:pt idx="69">
                  <c:v>0.34294385501938202</c:v>
                </c:pt>
                <c:pt idx="70">
                  <c:v>0.35206532676429775</c:v>
                </c:pt>
                <c:pt idx="71">
                  <c:v>0.36052696246164634</c:v>
                </c:pt>
                <c:pt idx="72">
                  <c:v>0.36827014030332184</c:v>
                </c:pt>
                <c:pt idx="73">
                  <c:v>0.37524034691693658</c:v>
                </c:pt>
                <c:pt idx="74">
                  <c:v>0.38138781546052297</c:v>
                </c:pt>
                <c:pt idx="75">
                  <c:v>0.38666811680284829</c:v>
                </c:pt>
                <c:pt idx="76">
                  <c:v>0.3910426939754551</c:v>
                </c:pt>
                <c:pt idx="77">
                  <c:v>0.39447933090788834</c:v>
                </c:pt>
                <c:pt idx="78">
                  <c:v>0.39695254747701142</c:v>
                </c:pt>
                <c:pt idx="79">
                  <c:v>0.39844391409476382</c:v>
                </c:pt>
                <c:pt idx="80">
                  <c:v>0.3989422804014327</c:v>
                </c:pt>
                <c:pt idx="81">
                  <c:v>0.39844391409476421</c:v>
                </c:pt>
                <c:pt idx="82">
                  <c:v>0.3969525474770122</c:v>
                </c:pt>
                <c:pt idx="83">
                  <c:v>0.3944793309078895</c:v>
                </c:pt>
                <c:pt idx="84">
                  <c:v>0.39104269397545666</c:v>
                </c:pt>
                <c:pt idx="85">
                  <c:v>0.38666811680285118</c:v>
                </c:pt>
                <c:pt idx="86">
                  <c:v>0.38138781546052641</c:v>
                </c:pt>
                <c:pt idx="87">
                  <c:v>0.37524034691694053</c:v>
                </c:pt>
                <c:pt idx="88">
                  <c:v>0.36827014030332628</c:v>
                </c:pt>
                <c:pt idx="89">
                  <c:v>0.36052696246165117</c:v>
                </c:pt>
                <c:pt idx="90">
                  <c:v>0.35206532676430302</c:v>
                </c:pt>
                <c:pt idx="91">
                  <c:v>0.34294385501938768</c:v>
                </c:pt>
                <c:pt idx="92">
                  <c:v>0.33322460289180361</c:v>
                </c:pt>
                <c:pt idx="93">
                  <c:v>0.32297235966791848</c:v>
                </c:pt>
                <c:pt idx="94">
                  <c:v>0.31225393336676566</c:v>
                </c:pt>
                <c:pt idx="95">
                  <c:v>0.30113743215480893</c:v>
                </c:pt>
                <c:pt idx="96">
                  <c:v>0.28969155276148739</c:v>
                </c:pt>
                <c:pt idx="97">
                  <c:v>0.2779848861310012</c:v>
                </c:pt>
                <c:pt idx="98">
                  <c:v>0.26608524989875959</c:v>
                </c:pt>
                <c:pt idx="99">
                  <c:v>0.25405905646919386</c:v>
                </c:pt>
                <c:pt idx="100">
                  <c:v>0.24197072451914819</c:v>
                </c:pt>
                <c:pt idx="101">
                  <c:v>0.22988214068423785</c:v>
                </c:pt>
                <c:pt idx="102">
                  <c:v>0.21785217703255533</c:v>
                </c:pt>
                <c:pt idx="103">
                  <c:v>0.20593626871997953</c:v>
                </c:pt>
                <c:pt idx="104">
                  <c:v>0.19418605498321762</c:v>
                </c:pt>
                <c:pt idx="105">
                  <c:v>0.18264908538902649</c:v>
                </c:pt>
                <c:pt idx="106">
                  <c:v>0.1713685920478118</c:v>
                </c:pt>
                <c:pt idx="107">
                  <c:v>0.1603833273419239</c:v>
                </c:pt>
                <c:pt idx="108">
                  <c:v>0.14972746563574907</c:v>
                </c:pt>
                <c:pt idx="109">
                  <c:v>0.13943056644536433</c:v>
                </c:pt>
                <c:pt idx="110">
                  <c:v>0.1295175956658956</c:v>
                </c:pt>
                <c:pt idx="111">
                  <c:v>0.12000900069698932</c:v>
                </c:pt>
                <c:pt idx="112">
                  <c:v>0.11092083467945908</c:v>
                </c:pt>
                <c:pt idx="113">
                  <c:v>0.10226492456398137</c:v>
                </c:pt>
                <c:pt idx="114">
                  <c:v>9.4049077376890139E-2</c:v>
                </c:pt>
                <c:pt idx="115">
                  <c:v>8.6277318826514543E-2</c:v>
                </c:pt>
                <c:pt idx="116">
                  <c:v>7.8950158300896994E-2</c:v>
                </c:pt>
                <c:pt idx="117">
                  <c:v>7.206487433622065E-2</c:v>
                </c:pt>
                <c:pt idx="118">
                  <c:v>6.5615814774679093E-2</c:v>
                </c:pt>
                <c:pt idx="119">
                  <c:v>5.95947060688184E-2</c:v>
                </c:pt>
                <c:pt idx="120">
                  <c:v>5.3990966513190221E-2</c:v>
                </c:pt>
                <c:pt idx="121">
                  <c:v>4.8792018579184783E-2</c:v>
                </c:pt>
                <c:pt idx="122">
                  <c:v>4.398359598042903E-2</c:v>
                </c:pt>
                <c:pt idx="123">
                  <c:v>3.9550041589371927E-2</c:v>
                </c:pt>
                <c:pt idx="124">
                  <c:v>3.5474592846232986E-2</c:v>
                </c:pt>
                <c:pt idx="125">
                  <c:v>3.173965183566884E-2</c:v>
                </c:pt>
                <c:pt idx="126">
                  <c:v>2.8327037741602484E-2</c:v>
                </c:pt>
                <c:pt idx="127">
                  <c:v>2.5218219915195565E-2</c:v>
                </c:pt>
                <c:pt idx="128">
                  <c:v>2.2394530294843975E-2</c:v>
                </c:pt>
                <c:pt idx="129">
                  <c:v>1.9837354391796288E-2</c:v>
                </c:pt>
                <c:pt idx="130">
                  <c:v>1.7528300493569411E-2</c:v>
                </c:pt>
                <c:pt idx="131">
                  <c:v>1.5449347134395964E-2</c:v>
                </c:pt>
                <c:pt idx="132">
                  <c:v>1.3582969233686319E-2</c:v>
                </c:pt>
                <c:pt idx="133">
                  <c:v>1.1912243607605814E-2</c:v>
                </c:pt>
                <c:pt idx="134">
                  <c:v>1.042093481442315E-2</c:v>
                </c:pt>
                <c:pt idx="135">
                  <c:v>9.0935625015915542E-3</c:v>
                </c:pt>
                <c:pt idx="136">
                  <c:v>7.9154515829804109E-3</c:v>
                </c:pt>
                <c:pt idx="137">
                  <c:v>6.8727666906143615E-3</c:v>
                </c:pt>
                <c:pt idx="138">
                  <c:v>5.9525324197762025E-3</c:v>
                </c:pt>
                <c:pt idx="139">
                  <c:v>5.1426409230542402E-3</c:v>
                </c:pt>
                <c:pt idx="140">
                  <c:v>4.4318484119382755E-3</c:v>
                </c:pt>
                <c:pt idx="141">
                  <c:v>3.8097620982221556E-3</c:v>
                </c:pt>
                <c:pt idx="142">
                  <c:v>3.2668190562002266E-3</c:v>
                </c:pt>
                <c:pt idx="143">
                  <c:v>2.7942584148797104E-3</c:v>
                </c:pt>
                <c:pt idx="144">
                  <c:v>2.3840882014650711E-3</c:v>
                </c:pt>
                <c:pt idx="145">
                  <c:v>2.0290480572999663E-3</c:v>
                </c:pt>
                <c:pt idx="146">
                  <c:v>1.722568939053851E-3</c:v>
                </c:pt>
                <c:pt idx="147">
                  <c:v>1.4587308046668938E-3</c:v>
                </c:pt>
                <c:pt idx="148">
                  <c:v>1.2322191684731446E-3</c:v>
                </c:pt>
                <c:pt idx="149">
                  <c:v>1.0382812956615192E-3</c:v>
                </c:pt>
                <c:pt idx="150">
                  <c:v>8.7268269504585231E-4</c:v>
                </c:pt>
                <c:pt idx="151">
                  <c:v>7.316644628303882E-4</c:v>
                </c:pt>
                <c:pt idx="152">
                  <c:v>6.1190193011383879E-4</c:v>
                </c:pt>
                <c:pt idx="153">
                  <c:v>5.1046497434424133E-4</c:v>
                </c:pt>
                <c:pt idx="154">
                  <c:v>4.2478027055079903E-4</c:v>
                </c:pt>
                <c:pt idx="155">
                  <c:v>3.5259568236748547E-4</c:v>
                </c:pt>
                <c:pt idx="156">
                  <c:v>2.9194692579149345E-4</c:v>
                </c:pt>
                <c:pt idx="157">
                  <c:v>2.4112658022602132E-4</c:v>
                </c:pt>
                <c:pt idx="158">
                  <c:v>1.9865547139279581E-4</c:v>
                </c:pt>
                <c:pt idx="159">
                  <c:v>1.6325640876626142E-4</c:v>
                </c:pt>
                <c:pt idx="160">
                  <c:v>1.3383022576490152E-4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1305184"/>
        <c:axId val="-1931305728"/>
      </c:scatterChart>
      <c:valAx>
        <c:axId val="-1931305184"/>
        <c:scaling>
          <c:orientation val="minMax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305728"/>
        <c:crosses val="autoZero"/>
        <c:crossBetween val="midCat"/>
        <c:majorUnit val="1"/>
      </c:valAx>
      <c:valAx>
        <c:axId val="-193130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3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Uncorrelated Log-normal Prices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'Spurious Regression'!$C$4</c:f>
              <c:strCache>
                <c:ptCount val="1"/>
                <c:pt idx="0">
                  <c:v>P_x,t+1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l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'Spurious Regression'!$C$5:$C$1004</c:f>
              <c:numCache>
                <c:formatCode>General</c:formatCode>
                <c:ptCount val="1000"/>
                <c:pt idx="0">
                  <c:v>25.687097825195952</c:v>
                </c:pt>
                <c:pt idx="1">
                  <c:v>27.153840451163436</c:v>
                </c:pt>
                <c:pt idx="2">
                  <c:v>26.130364336197271</c:v>
                </c:pt>
                <c:pt idx="3">
                  <c:v>23.30437934574179</c:v>
                </c:pt>
                <c:pt idx="4">
                  <c:v>18.791623188876528</c:v>
                </c:pt>
                <c:pt idx="5">
                  <c:v>17.779428158934078</c:v>
                </c:pt>
                <c:pt idx="6">
                  <c:v>17.151001105574135</c:v>
                </c:pt>
                <c:pt idx="7">
                  <c:v>18.748850736842329</c:v>
                </c:pt>
                <c:pt idx="8">
                  <c:v>22.004774618813002</c:v>
                </c:pt>
                <c:pt idx="9">
                  <c:v>19.589665579222491</c:v>
                </c:pt>
                <c:pt idx="10">
                  <c:v>18.072112396811345</c:v>
                </c:pt>
                <c:pt idx="11">
                  <c:v>18.431784423540041</c:v>
                </c:pt>
                <c:pt idx="12">
                  <c:v>18.996292827943154</c:v>
                </c:pt>
                <c:pt idx="13">
                  <c:v>18.775398132505966</c:v>
                </c:pt>
                <c:pt idx="14">
                  <c:v>18.351632175456142</c:v>
                </c:pt>
                <c:pt idx="15">
                  <c:v>19.172623506360818</c:v>
                </c:pt>
                <c:pt idx="16">
                  <c:v>19.03973151321393</c:v>
                </c:pt>
                <c:pt idx="17">
                  <c:v>21.906788532399581</c:v>
                </c:pt>
                <c:pt idx="18">
                  <c:v>23.116779333938094</c:v>
                </c:pt>
                <c:pt idx="19">
                  <c:v>22.411313111415051</c:v>
                </c:pt>
                <c:pt idx="20">
                  <c:v>22.650562507155215</c:v>
                </c:pt>
                <c:pt idx="21">
                  <c:v>20.683163805047133</c:v>
                </c:pt>
                <c:pt idx="22">
                  <c:v>19.672413564569581</c:v>
                </c:pt>
                <c:pt idx="23">
                  <c:v>24.032631987116851</c:v>
                </c:pt>
                <c:pt idx="24">
                  <c:v>25.92121158857983</c:v>
                </c:pt>
                <c:pt idx="25">
                  <c:v>26.676708559571477</c:v>
                </c:pt>
                <c:pt idx="26">
                  <c:v>31.815587156794678</c:v>
                </c:pt>
                <c:pt idx="27">
                  <c:v>28.869795851964842</c:v>
                </c:pt>
                <c:pt idx="28">
                  <c:v>31.541512524352189</c:v>
                </c:pt>
                <c:pt idx="29">
                  <c:v>32.148698857547373</c:v>
                </c:pt>
                <c:pt idx="30">
                  <c:v>29.813063613904664</c:v>
                </c:pt>
                <c:pt idx="31">
                  <c:v>32.532860206004791</c:v>
                </c:pt>
                <c:pt idx="32">
                  <c:v>36.902283437468171</c:v>
                </c:pt>
                <c:pt idx="33">
                  <c:v>35.177429810700708</c:v>
                </c:pt>
                <c:pt idx="34">
                  <c:v>40.609556984327149</c:v>
                </c:pt>
                <c:pt idx="35">
                  <c:v>37.941924007011615</c:v>
                </c:pt>
                <c:pt idx="36">
                  <c:v>32.707113057025992</c:v>
                </c:pt>
                <c:pt idx="37">
                  <c:v>26.074868692128234</c:v>
                </c:pt>
                <c:pt idx="38">
                  <c:v>23.281777673728957</c:v>
                </c:pt>
                <c:pt idx="39">
                  <c:v>28.016245262601132</c:v>
                </c:pt>
                <c:pt idx="40">
                  <c:v>26.581171236152073</c:v>
                </c:pt>
                <c:pt idx="41">
                  <c:v>35.472849315709624</c:v>
                </c:pt>
                <c:pt idx="42">
                  <c:v>36.35885409707862</c:v>
                </c:pt>
                <c:pt idx="43">
                  <c:v>41.098970373455757</c:v>
                </c:pt>
                <c:pt idx="44">
                  <c:v>43.503766492181235</c:v>
                </c:pt>
                <c:pt idx="45">
                  <c:v>45.968987853285803</c:v>
                </c:pt>
                <c:pt idx="46">
                  <c:v>40.027880821369791</c:v>
                </c:pt>
                <c:pt idx="47">
                  <c:v>35.037373062005926</c:v>
                </c:pt>
                <c:pt idx="48">
                  <c:v>35.751702503915695</c:v>
                </c:pt>
                <c:pt idx="49">
                  <c:v>34.522325086450557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'Spurious Regression'!$F$4</c:f>
              <c:strCache>
                <c:ptCount val="1"/>
                <c:pt idx="0">
                  <c:v>P_y,t+1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'Spurious Regression'!$F$5:$F$1004</c:f>
              <c:numCache>
                <c:formatCode>General</c:formatCode>
                <c:ptCount val="1000"/>
                <c:pt idx="0">
                  <c:v>36.383034184334925</c:v>
                </c:pt>
                <c:pt idx="1">
                  <c:v>31.238412979399282</c:v>
                </c:pt>
                <c:pt idx="2">
                  <c:v>22.252619893366326</c:v>
                </c:pt>
                <c:pt idx="3">
                  <c:v>19.550656524496361</c:v>
                </c:pt>
                <c:pt idx="4">
                  <c:v>15.365959822953945</c:v>
                </c:pt>
                <c:pt idx="5">
                  <c:v>17.014407303116883</c:v>
                </c:pt>
                <c:pt idx="6">
                  <c:v>19.675947114164156</c:v>
                </c:pt>
                <c:pt idx="7">
                  <c:v>19.993935290760565</c:v>
                </c:pt>
                <c:pt idx="8">
                  <c:v>20.898388359161093</c:v>
                </c:pt>
                <c:pt idx="9">
                  <c:v>17.212453600446718</c:v>
                </c:pt>
                <c:pt idx="10">
                  <c:v>14.62498565521302</c:v>
                </c:pt>
                <c:pt idx="11">
                  <c:v>13.380081443775662</c:v>
                </c:pt>
                <c:pt idx="12">
                  <c:v>12.987620721475288</c:v>
                </c:pt>
                <c:pt idx="13">
                  <c:v>14.690930660379692</c:v>
                </c:pt>
                <c:pt idx="14">
                  <c:v>13.624476328633737</c:v>
                </c:pt>
                <c:pt idx="15">
                  <c:v>12.059303703506629</c:v>
                </c:pt>
                <c:pt idx="16">
                  <c:v>12.902666109816851</c:v>
                </c:pt>
                <c:pt idx="17">
                  <c:v>14.738331103331031</c:v>
                </c:pt>
                <c:pt idx="18">
                  <c:v>12.83465007257823</c:v>
                </c:pt>
                <c:pt idx="19">
                  <c:v>10.239923878837114</c:v>
                </c:pt>
                <c:pt idx="20">
                  <c:v>13.262432039567129</c:v>
                </c:pt>
                <c:pt idx="21">
                  <c:v>13.692051740540215</c:v>
                </c:pt>
                <c:pt idx="22">
                  <c:v>13.191824360147935</c:v>
                </c:pt>
                <c:pt idx="23">
                  <c:v>13.458114375232126</c:v>
                </c:pt>
                <c:pt idx="24">
                  <c:v>14.535055216911122</c:v>
                </c:pt>
                <c:pt idx="25">
                  <c:v>16.081826110893125</c:v>
                </c:pt>
                <c:pt idx="26">
                  <c:v>18.515568759192419</c:v>
                </c:pt>
                <c:pt idx="27">
                  <c:v>17.280892432341108</c:v>
                </c:pt>
                <c:pt idx="28">
                  <c:v>20.05735138101258</c:v>
                </c:pt>
                <c:pt idx="29">
                  <c:v>17.865360583009497</c:v>
                </c:pt>
                <c:pt idx="30">
                  <c:v>22.355935651678912</c:v>
                </c:pt>
                <c:pt idx="31">
                  <c:v>25.23658021035552</c:v>
                </c:pt>
                <c:pt idx="32">
                  <c:v>20.073474713431736</c:v>
                </c:pt>
                <c:pt idx="33">
                  <c:v>21.799599190295986</c:v>
                </c:pt>
                <c:pt idx="34">
                  <c:v>25.689496391065127</c:v>
                </c:pt>
                <c:pt idx="35">
                  <c:v>22.366589933114252</c:v>
                </c:pt>
                <c:pt idx="36">
                  <c:v>20.266071219546983</c:v>
                </c:pt>
                <c:pt idx="37">
                  <c:v>19.453715522090778</c:v>
                </c:pt>
                <c:pt idx="38">
                  <c:v>15.537906417010664</c:v>
                </c:pt>
                <c:pt idx="39">
                  <c:v>16.821688777027678</c:v>
                </c:pt>
                <c:pt idx="40">
                  <c:v>17.317647077885031</c:v>
                </c:pt>
                <c:pt idx="41">
                  <c:v>20.283088685667927</c:v>
                </c:pt>
                <c:pt idx="42">
                  <c:v>16.669081136327964</c:v>
                </c:pt>
                <c:pt idx="43">
                  <c:v>15.473903019728063</c:v>
                </c:pt>
                <c:pt idx="44">
                  <c:v>18.412384073414856</c:v>
                </c:pt>
                <c:pt idx="45">
                  <c:v>24.129834051265746</c:v>
                </c:pt>
                <c:pt idx="46">
                  <c:v>24.868598768022263</c:v>
                </c:pt>
                <c:pt idx="47">
                  <c:v>29.546872400581332</c:v>
                </c:pt>
                <c:pt idx="48">
                  <c:v>32.55751602533654</c:v>
                </c:pt>
                <c:pt idx="49">
                  <c:v>38.312072463465647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852928"/>
        <c:axId val="-2032022032"/>
      </c:scatterChart>
      <c:valAx>
        <c:axId val="-2029852928"/>
        <c:scaling>
          <c:orientation val="minMax"/>
          <c:max val="52"/>
          <c:min val="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022032"/>
        <c:crosses val="autoZero"/>
        <c:crossBetween val="midCat"/>
      </c:valAx>
      <c:valAx>
        <c:axId val="-203202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5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P_x,t+1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'Spurious Regression'!$C$5:$C$1004</c:f>
              <c:numCache>
                <c:formatCode>General</c:formatCode>
                <c:ptCount val="1000"/>
                <c:pt idx="0">
                  <c:v>25.687097825195952</c:v>
                </c:pt>
                <c:pt idx="1">
                  <c:v>27.153840451163436</c:v>
                </c:pt>
                <c:pt idx="2">
                  <c:v>26.130364336197271</c:v>
                </c:pt>
                <c:pt idx="3">
                  <c:v>23.30437934574179</c:v>
                </c:pt>
                <c:pt idx="4">
                  <c:v>18.791623188876528</c:v>
                </c:pt>
                <c:pt idx="5">
                  <c:v>17.779428158934078</c:v>
                </c:pt>
                <c:pt idx="6">
                  <c:v>17.151001105574135</c:v>
                </c:pt>
                <c:pt idx="7">
                  <c:v>18.748850736842329</c:v>
                </c:pt>
                <c:pt idx="8">
                  <c:v>22.004774618813002</c:v>
                </c:pt>
                <c:pt idx="9">
                  <c:v>19.589665579222491</c:v>
                </c:pt>
                <c:pt idx="10">
                  <c:v>18.072112396811345</c:v>
                </c:pt>
                <c:pt idx="11">
                  <c:v>18.431784423540041</c:v>
                </c:pt>
                <c:pt idx="12">
                  <c:v>18.996292827943154</c:v>
                </c:pt>
                <c:pt idx="13">
                  <c:v>18.775398132505966</c:v>
                </c:pt>
                <c:pt idx="14">
                  <c:v>18.351632175456142</c:v>
                </c:pt>
                <c:pt idx="15">
                  <c:v>19.172623506360818</c:v>
                </c:pt>
                <c:pt idx="16">
                  <c:v>19.03973151321393</c:v>
                </c:pt>
                <c:pt idx="17">
                  <c:v>21.906788532399581</c:v>
                </c:pt>
                <c:pt idx="18">
                  <c:v>23.116779333938094</c:v>
                </c:pt>
                <c:pt idx="19">
                  <c:v>22.411313111415051</c:v>
                </c:pt>
                <c:pt idx="20">
                  <c:v>22.650562507155215</c:v>
                </c:pt>
                <c:pt idx="21">
                  <c:v>20.683163805047133</c:v>
                </c:pt>
                <c:pt idx="22">
                  <c:v>19.672413564569581</c:v>
                </c:pt>
                <c:pt idx="23">
                  <c:v>24.032631987116851</c:v>
                </c:pt>
                <c:pt idx="24">
                  <c:v>25.92121158857983</c:v>
                </c:pt>
                <c:pt idx="25">
                  <c:v>26.676708559571477</c:v>
                </c:pt>
                <c:pt idx="26">
                  <c:v>31.815587156794678</c:v>
                </c:pt>
                <c:pt idx="27">
                  <c:v>28.869795851964842</c:v>
                </c:pt>
                <c:pt idx="28">
                  <c:v>31.541512524352189</c:v>
                </c:pt>
                <c:pt idx="29">
                  <c:v>32.148698857547373</c:v>
                </c:pt>
                <c:pt idx="30">
                  <c:v>29.813063613904664</c:v>
                </c:pt>
                <c:pt idx="31">
                  <c:v>32.532860206004791</c:v>
                </c:pt>
                <c:pt idx="32">
                  <c:v>36.902283437468171</c:v>
                </c:pt>
                <c:pt idx="33">
                  <c:v>35.177429810700708</c:v>
                </c:pt>
                <c:pt idx="34">
                  <c:v>40.609556984327149</c:v>
                </c:pt>
                <c:pt idx="35">
                  <c:v>37.941924007011615</c:v>
                </c:pt>
                <c:pt idx="36">
                  <c:v>32.707113057025992</c:v>
                </c:pt>
                <c:pt idx="37">
                  <c:v>26.074868692128234</c:v>
                </c:pt>
                <c:pt idx="38">
                  <c:v>23.281777673728957</c:v>
                </c:pt>
                <c:pt idx="39">
                  <c:v>28.016245262601132</c:v>
                </c:pt>
                <c:pt idx="40">
                  <c:v>26.581171236152073</c:v>
                </c:pt>
                <c:pt idx="41">
                  <c:v>35.472849315709624</c:v>
                </c:pt>
                <c:pt idx="42">
                  <c:v>36.35885409707862</c:v>
                </c:pt>
                <c:pt idx="43">
                  <c:v>41.098970373455757</c:v>
                </c:pt>
                <c:pt idx="44">
                  <c:v>43.503766492181235</c:v>
                </c:pt>
                <c:pt idx="45">
                  <c:v>45.968987853285803</c:v>
                </c:pt>
                <c:pt idx="46">
                  <c:v>40.027880821369791</c:v>
                </c:pt>
                <c:pt idx="47">
                  <c:v>35.037373062005926</c:v>
                </c:pt>
                <c:pt idx="48">
                  <c:v>35.751702503915695</c:v>
                </c:pt>
                <c:pt idx="49">
                  <c:v>34.522325086450557</c:v>
                </c:pt>
              </c:numCache>
            </c:numRef>
          </c:xVal>
          <c:yVal>
            <c:numRef>
              <c:f>'Spurious Regression'!$J$52:$J$1051</c:f>
              <c:numCache>
                <c:formatCode>General</c:formatCode>
                <c:ptCount val="1000"/>
                <c:pt idx="0">
                  <c:v>17.9704415327009</c:v>
                </c:pt>
                <c:pt idx="1">
                  <c:v>12.247282711924228</c:v>
                </c:pt>
                <c:pt idx="2">
                  <c:v>3.665186512406855</c:v>
                </c:pt>
                <c:pt idx="3">
                  <c:v>2.0778962905739959</c:v>
                </c:pt>
                <c:pt idx="4">
                  <c:v>-0.32680224248086809</c:v>
                </c:pt>
                <c:pt idx="5">
                  <c:v>1.7208924464435782</c:v>
                </c:pt>
                <c:pt idx="6">
                  <c:v>4.6303071625656571</c:v>
                </c:pt>
                <c:pt idx="7">
                  <c:v>4.318044264583385</c:v>
                </c:pt>
                <c:pt idx="8">
                  <c:v>3.9382403633654839</c:v>
                </c:pt>
                <c:pt idx="9">
                  <c:v>1.2049140589388365</c:v>
                </c:pt>
                <c:pt idx="10">
                  <c:v>-0.78397470510757294</c:v>
                </c:pt>
                <c:pt idx="11">
                  <c:v>-2.1707468851608134</c:v>
                </c:pt>
                <c:pt idx="12">
                  <c:v>-2.7858706300144291</c:v>
                </c:pt>
                <c:pt idx="13">
                  <c:v>-0.99543164189059219</c:v>
                </c:pt>
                <c:pt idx="14">
                  <c:v>-1.8947369850370777</c:v>
                </c:pt>
                <c:pt idx="15">
                  <c:v>-3.7837389983599792</c:v>
                </c:pt>
                <c:pt idx="16">
                  <c:v>-2.8879590679944709</c:v>
                </c:pt>
                <c:pt idx="17">
                  <c:v>-2.1831675508448605</c:v>
                </c:pt>
                <c:pt idx="18">
                  <c:v>-4.5641137684943214</c:v>
                </c:pt>
                <c:pt idx="19">
                  <c:v>-6.8805779555213142</c:v>
                </c:pt>
                <c:pt idx="20">
                  <c:v>-3.9524386176184247</c:v>
                </c:pt>
                <c:pt idx="21">
                  <c:v>-2.7468040014344588</c:v>
                </c:pt>
                <c:pt idx="22">
                  <c:v>-2.8483540515412624</c:v>
                </c:pt>
                <c:pt idx="23">
                  <c:v>-4.3018956729466087</c:v>
                </c:pt>
                <c:pt idx="24">
                  <c:v>-3.9698805739388519</c:v>
                </c:pt>
                <c:pt idx="25">
                  <c:v>-2.721105666869903</c:v>
                </c:pt>
                <c:pt idx="26">
                  <c:v>-2.314327067408378</c:v>
                </c:pt>
                <c:pt idx="27">
                  <c:v>-2.3870741995331528</c:v>
                </c:pt>
                <c:pt idx="28">
                  <c:v>-0.66443925957359795</c:v>
                </c:pt>
                <c:pt idx="29">
                  <c:v>-3.0959268359199754</c:v>
                </c:pt>
                <c:pt idx="30">
                  <c:v>2.315909278422005</c:v>
                </c:pt>
                <c:pt idx="31">
                  <c:v>4.1237653273024542</c:v>
                </c:pt>
                <c:pt idx="32">
                  <c:v>-2.7628025236684834</c:v>
                </c:pt>
                <c:pt idx="33">
                  <c:v>-0.35633189251791109</c:v>
                </c:pt>
                <c:pt idx="34">
                  <c:v>1.390933159749963</c:v>
                </c:pt>
                <c:pt idx="35">
                  <c:v>-0.87976005007427815</c:v>
                </c:pt>
                <c:pt idx="36">
                  <c:v>-0.91547544180073004</c:v>
                </c:pt>
                <c:pt idx="37">
                  <c:v>0.88817167855992452</c:v>
                </c:pt>
                <c:pt idx="38">
                  <c:v>-1.9259388803653543</c:v>
                </c:pt>
                <c:pt idx="39">
                  <c:v>-2.5096058892081281</c:v>
                </c:pt>
                <c:pt idx="40">
                  <c:v>-1.4476012410786474</c:v>
                </c:pt>
                <c:pt idx="41">
                  <c:v>-1.9893667914568383</c:v>
                </c:pt>
                <c:pt idx="42">
                  <c:v>-5.9528474417771839</c:v>
                </c:pt>
                <c:pt idx="43">
                  <c:v>-9.0177029788008589</c:v>
                </c:pt>
                <c:pt idx="44">
                  <c:v>-7.027762581450073</c:v>
                </c:pt>
                <c:pt idx="45">
                  <c:v>-2.282687213516212</c:v>
                </c:pt>
                <c:pt idx="46">
                  <c:v>0.79947015908124186</c:v>
                </c:pt>
                <c:pt idx="47">
                  <c:v>7.446184886773878</c:v>
                </c:pt>
                <c:pt idx="48">
                  <c:v>10.175070522819286</c:v>
                </c:pt>
                <c:pt idx="49">
                  <c:v>16.41453894719406</c:v>
                </c:pt>
                <c:pt idx="50">
                  <c:v>-6.1159051883509896</c:v>
                </c:pt>
                <c:pt idx="51">
                  <c:v>-5.3497918447752113</c:v>
                </c:pt>
                <c:pt idx="52">
                  <c:v>-4.5417436501983204</c:v>
                </c:pt>
                <c:pt idx="53">
                  <c:v>-3.9601802503743748</c:v>
                </c:pt>
                <c:pt idx="54">
                  <c:v>-3.9883126130573956</c:v>
                </c:pt>
                <c:pt idx="55">
                  <c:v>-4.3063666629352717</c:v>
                </c:pt>
                <c:pt idx="56">
                  <c:v>-3.9562304460937021</c:v>
                </c:pt>
                <c:pt idx="57">
                  <c:v>-4.2390949992857081</c:v>
                </c:pt>
                <c:pt idx="58">
                  <c:v>-4.6073134569363532</c:v>
                </c:pt>
                <c:pt idx="59">
                  <c:v>-4.889130142112581</c:v>
                </c:pt>
                <c:pt idx="60">
                  <c:v>-4.892911081498454</c:v>
                </c:pt>
                <c:pt idx="61">
                  <c:v>-4.504988166897796</c:v>
                </c:pt>
                <c:pt idx="62">
                  <c:v>-4.9678972064099298</c:v>
                </c:pt>
                <c:pt idx="63">
                  <c:v>-5.0989222677465484</c:v>
                </c:pt>
                <c:pt idx="64">
                  <c:v>-4.479496321586879</c:v>
                </c:pt>
                <c:pt idx="65">
                  <c:v>-4.5769266718204165</c:v>
                </c:pt>
                <c:pt idx="66">
                  <c:v>-4.6597028706501362</c:v>
                </c:pt>
                <c:pt idx="67">
                  <c:v>-4.85654949061216</c:v>
                </c:pt>
                <c:pt idx="68">
                  <c:v>-5.0770190183100894</c:v>
                </c:pt>
                <c:pt idx="69">
                  <c:v>-4.812335140731939</c:v>
                </c:pt>
                <c:pt idx="70">
                  <c:v>-5.8331776800489337</c:v>
                </c:pt>
                <c:pt idx="71">
                  <c:v>-5.8980355324470999</c:v>
                </c:pt>
                <c:pt idx="72">
                  <c:v>-6.2479558691810446</c:v>
                </c:pt>
                <c:pt idx="73">
                  <c:v>-6.1451957266697406</c:v>
                </c:pt>
                <c:pt idx="74">
                  <c:v>-6.6562754748962867</c:v>
                </c:pt>
                <c:pt idx="75">
                  <c:v>-5.8493868591647527</c:v>
                </c:pt>
                <c:pt idx="76">
                  <c:v>-5.7626103054927214</c:v>
                </c:pt>
                <c:pt idx="77">
                  <c:v>-6.7280411889597289</c:v>
                </c:pt>
                <c:pt idx="78">
                  <c:v>-6.717638273793419</c:v>
                </c:pt>
                <c:pt idx="79">
                  <c:v>-6.7072022193883036</c:v>
                </c:pt>
                <c:pt idx="80">
                  <c:v>-6.672878706277416</c:v>
                </c:pt>
                <c:pt idx="81">
                  <c:v>-6.3724139010751699</c:v>
                </c:pt>
                <c:pt idx="82">
                  <c:v>-6.5259469431370718</c:v>
                </c:pt>
                <c:pt idx="83">
                  <c:v>-5.9063661990025409</c:v>
                </c:pt>
                <c:pt idx="84">
                  <c:v>-5.7118338551256329</c:v>
                </c:pt>
                <c:pt idx="85">
                  <c:v>-5.3894184716819638</c:v>
                </c:pt>
                <c:pt idx="86">
                  <c:v>-4.769407054622647</c:v>
                </c:pt>
                <c:pt idx="87">
                  <c:v>-4.5827628264484943</c:v>
                </c:pt>
                <c:pt idx="88">
                  <c:v>-4.8281276744626709</c:v>
                </c:pt>
                <c:pt idx="89">
                  <c:v>-5.0586875824232607</c:v>
                </c:pt>
                <c:pt idx="90">
                  <c:v>-4.1750328585786534</c:v>
                </c:pt>
                <c:pt idx="91">
                  <c:v>-4.1742980072201448</c:v>
                </c:pt>
                <c:pt idx="92">
                  <c:v>-4.8699980056324321</c:v>
                </c:pt>
                <c:pt idx="93">
                  <c:v>-4.3533991188818391</c:v>
                </c:pt>
                <c:pt idx="94">
                  <c:v>-4.2934467886024734</c:v>
                </c:pt>
                <c:pt idx="95">
                  <c:v>-4.6983373816051426</c:v>
                </c:pt>
                <c:pt idx="96">
                  <c:v>-5.4979292361166827</c:v>
                </c:pt>
                <c:pt idx="97">
                  <c:v>-4.934999555203774</c:v>
                </c:pt>
                <c:pt idx="98">
                  <c:v>-5.0484124273219066</c:v>
                </c:pt>
                <c:pt idx="99">
                  <c:v>-4.61609279147563</c:v>
                </c:pt>
                <c:pt idx="100">
                  <c:v>-4.5501830583039862</c:v>
                </c:pt>
                <c:pt idx="101">
                  <c:v>-4.3035214229076217</c:v>
                </c:pt>
                <c:pt idx="102">
                  <c:v>-5.2427953263338622</c:v>
                </c:pt>
                <c:pt idx="103">
                  <c:v>-5.1398852702385014</c:v>
                </c:pt>
                <c:pt idx="104">
                  <c:v>-5.3779010242850518</c:v>
                </c:pt>
                <c:pt idx="105">
                  <c:v>-4.9479486218093811</c:v>
                </c:pt>
                <c:pt idx="106">
                  <c:v>-4.6646719387463449</c:v>
                </c:pt>
                <c:pt idx="107">
                  <c:v>-4.8681598091767668</c:v>
                </c:pt>
                <c:pt idx="108">
                  <c:v>-5.0770167556732915</c:v>
                </c:pt>
                <c:pt idx="109">
                  <c:v>-5.650160461129957</c:v>
                </c:pt>
                <c:pt idx="110">
                  <c:v>-5.774035627730548</c:v>
                </c:pt>
                <c:pt idx="111">
                  <c:v>-5.5270259845910203</c:v>
                </c:pt>
                <c:pt idx="112">
                  <c:v>-4.5898458322848654</c:v>
                </c:pt>
                <c:pt idx="113">
                  <c:v>-4.788646099765252</c:v>
                </c:pt>
                <c:pt idx="114">
                  <c:v>-4.5068428744152982</c:v>
                </c:pt>
                <c:pt idx="115">
                  <c:v>-4.756827887879993</c:v>
                </c:pt>
                <c:pt idx="116">
                  <c:v>-5.5285492506334464</c:v>
                </c:pt>
                <c:pt idx="117">
                  <c:v>-5.8705536814225923</c:v>
                </c:pt>
                <c:pt idx="118">
                  <c:v>-6.0601990723020691</c:v>
                </c:pt>
                <c:pt idx="119">
                  <c:v>-6.440899043544043</c:v>
                </c:pt>
                <c:pt idx="120">
                  <c:v>-6.9241182336771629</c:v>
                </c:pt>
                <c:pt idx="121">
                  <c:v>-5.8954819589689649</c:v>
                </c:pt>
                <c:pt idx="122">
                  <c:v>-5.6417606193878314</c:v>
                </c:pt>
                <c:pt idx="123">
                  <c:v>-5.4294135941644939</c:v>
                </c:pt>
                <c:pt idx="124">
                  <c:v>-5.4357305897613131</c:v>
                </c:pt>
                <c:pt idx="125">
                  <c:v>-5.1772051111317481</c:v>
                </c:pt>
                <c:pt idx="126">
                  <c:v>-5.186565212778028</c:v>
                </c:pt>
                <c:pt idx="127">
                  <c:v>-5.0466381187417966</c:v>
                </c:pt>
                <c:pt idx="128">
                  <c:v>-4.6934238090688396</c:v>
                </c:pt>
                <c:pt idx="129">
                  <c:v>-4.4995885387943559</c:v>
                </c:pt>
                <c:pt idx="130">
                  <c:v>-4.6954610000900772</c:v>
                </c:pt>
                <c:pt idx="131">
                  <c:v>-4.617833814716974</c:v>
                </c:pt>
                <c:pt idx="132">
                  <c:v>-4.7133938916488916</c:v>
                </c:pt>
                <c:pt idx="133">
                  <c:v>-5.095427737028011</c:v>
                </c:pt>
                <c:pt idx="134">
                  <c:v>-5.5456267103477899</c:v>
                </c:pt>
                <c:pt idx="135">
                  <c:v>-6.0147967257555877</c:v>
                </c:pt>
                <c:pt idx="136">
                  <c:v>-6.5133033776040534</c:v>
                </c:pt>
                <c:pt idx="137">
                  <c:v>-6.6727110234528055</c:v>
                </c:pt>
                <c:pt idx="138">
                  <c:v>-6.8390366270018461</c:v>
                </c:pt>
                <c:pt idx="139">
                  <c:v>-6.3498082831314804</c:v>
                </c:pt>
                <c:pt idx="140">
                  <c:v>-6.3715978007750351</c:v>
                </c:pt>
                <c:pt idx="141">
                  <c:v>-5.9603906976147556</c:v>
                </c:pt>
                <c:pt idx="142">
                  <c:v>-6.0436952109959137</c:v>
                </c:pt>
                <c:pt idx="143">
                  <c:v>-6.1749430185484186</c:v>
                </c:pt>
                <c:pt idx="144">
                  <c:v>-5.8133951409771711</c:v>
                </c:pt>
                <c:pt idx="145">
                  <c:v>-4.989440143782808</c:v>
                </c:pt>
                <c:pt idx="146">
                  <c:v>-4.8851836186941142</c:v>
                </c:pt>
                <c:pt idx="147">
                  <c:v>-4.8232758243994596</c:v>
                </c:pt>
                <c:pt idx="148">
                  <c:v>-3.4827430734359481</c:v>
                </c:pt>
                <c:pt idx="149">
                  <c:v>-4.2698711504311007</c:v>
                </c:pt>
                <c:pt idx="150">
                  <c:v>-4.6522644292887634</c:v>
                </c:pt>
                <c:pt idx="151">
                  <c:v>-4.4083940849948888</c:v>
                </c:pt>
                <c:pt idx="152">
                  <c:v>-4.0777152392424298</c:v>
                </c:pt>
                <c:pt idx="153">
                  <c:v>-4.4215189323397013</c:v>
                </c:pt>
                <c:pt idx="154">
                  <c:v>-5.0564731451346603</c:v>
                </c:pt>
                <c:pt idx="155">
                  <c:v>-4.8639070459980474</c:v>
                </c:pt>
                <c:pt idx="156">
                  <c:v>-4.8908643033340482</c:v>
                </c:pt>
                <c:pt idx="157">
                  <c:v>-4.8129787212304223</c:v>
                </c:pt>
                <c:pt idx="158">
                  <c:v>-3.7084737578345752</c:v>
                </c:pt>
                <c:pt idx="159">
                  <c:v>-4.4285211039293984</c:v>
                </c:pt>
                <c:pt idx="160">
                  <c:v>-4.533550464358612</c:v>
                </c:pt>
                <c:pt idx="161">
                  <c:v>-3.8472747639155784</c:v>
                </c:pt>
                <c:pt idx="162">
                  <c:v>-3.3632281417337282</c:v>
                </c:pt>
                <c:pt idx="163">
                  <c:v>-3.0932142989736562</c:v>
                </c:pt>
                <c:pt idx="164">
                  <c:v>-2.4939106775310194</c:v>
                </c:pt>
                <c:pt idx="165">
                  <c:v>-2.5186305043780948</c:v>
                </c:pt>
                <c:pt idx="166">
                  <c:v>-2.0620960765976406</c:v>
                </c:pt>
                <c:pt idx="167">
                  <c:v>-2.368816639245459</c:v>
                </c:pt>
                <c:pt idx="168">
                  <c:v>-2.1265111932988034</c:v>
                </c:pt>
                <c:pt idx="169">
                  <c:v>-2.7493105187363085</c:v>
                </c:pt>
                <c:pt idx="170">
                  <c:v>-1.777631508077981</c:v>
                </c:pt>
                <c:pt idx="171">
                  <c:v>-1.8335332647113631</c:v>
                </c:pt>
                <c:pt idx="172">
                  <c:v>-1.8051524170264202</c:v>
                </c:pt>
                <c:pt idx="173">
                  <c:v>-1.8139315545130827</c:v>
                </c:pt>
                <c:pt idx="174">
                  <c:v>-1.5934202330913436</c:v>
                </c:pt>
                <c:pt idx="175">
                  <c:v>-2.4382176065567407</c:v>
                </c:pt>
                <c:pt idx="176">
                  <c:v>-2.3564174203478956</c:v>
                </c:pt>
                <c:pt idx="177">
                  <c:v>-1.3825899694715815</c:v>
                </c:pt>
                <c:pt idx="178">
                  <c:v>-1.2422129617064712</c:v>
                </c:pt>
                <c:pt idx="179">
                  <c:v>-1.4091516623415998</c:v>
                </c:pt>
                <c:pt idx="180">
                  <c:v>-1.1761049811928359</c:v>
                </c:pt>
                <c:pt idx="181">
                  <c:v>-1.2426331348870434</c:v>
                </c:pt>
                <c:pt idx="182">
                  <c:v>-1.2240081276456394</c:v>
                </c:pt>
                <c:pt idx="183">
                  <c:v>-1.2769023712355008</c:v>
                </c:pt>
                <c:pt idx="184">
                  <c:v>-2.2131803436921373</c:v>
                </c:pt>
                <c:pt idx="185">
                  <c:v>-2.5708424396596499</c:v>
                </c:pt>
                <c:pt idx="186">
                  <c:v>-2.8917399339879353</c:v>
                </c:pt>
                <c:pt idx="187">
                  <c:v>-2.2414074147453675</c:v>
                </c:pt>
                <c:pt idx="188">
                  <c:v>-1.3569356822846288</c:v>
                </c:pt>
                <c:pt idx="189">
                  <c:v>-1.8175307999369679</c:v>
                </c:pt>
                <c:pt idx="190">
                  <c:v>-1.6460994922621879</c:v>
                </c:pt>
                <c:pt idx="191">
                  <c:v>-2.1159048490459895</c:v>
                </c:pt>
                <c:pt idx="192">
                  <c:v>-1.8465380642340747</c:v>
                </c:pt>
                <c:pt idx="193">
                  <c:v>-1.4741296442729492</c:v>
                </c:pt>
                <c:pt idx="194">
                  <c:v>-1.0470727964040805</c:v>
                </c:pt>
                <c:pt idx="195">
                  <c:v>-2.0304773000087266</c:v>
                </c:pt>
                <c:pt idx="196">
                  <c:v>-2.5266549804350404</c:v>
                </c:pt>
                <c:pt idx="197">
                  <c:v>-1.4987465501244088</c:v>
                </c:pt>
                <c:pt idx="198">
                  <c:v>-1.3014110817836979</c:v>
                </c:pt>
                <c:pt idx="199">
                  <c:v>-1.0712147039462465</c:v>
                </c:pt>
                <c:pt idx="200">
                  <c:v>-0.90969937914646692</c:v>
                </c:pt>
                <c:pt idx="201">
                  <c:v>-1.2252760324154437</c:v>
                </c:pt>
                <c:pt idx="202">
                  <c:v>-1.74806067022147</c:v>
                </c:pt>
                <c:pt idx="203">
                  <c:v>-1.976594197774979</c:v>
                </c:pt>
                <c:pt idx="204">
                  <c:v>-1.8189814006561491</c:v>
                </c:pt>
                <c:pt idx="205">
                  <c:v>-1.5295093793278625</c:v>
                </c:pt>
                <c:pt idx="206">
                  <c:v>-1.3533757324408739</c:v>
                </c:pt>
                <c:pt idx="207">
                  <c:v>-1.5692872231909547</c:v>
                </c:pt>
                <c:pt idx="208">
                  <c:v>-1.6738296734388456</c:v>
                </c:pt>
                <c:pt idx="209">
                  <c:v>-1.8966180028954369</c:v>
                </c:pt>
                <c:pt idx="210">
                  <c:v>-0.91019572623486766</c:v>
                </c:pt>
                <c:pt idx="211">
                  <c:v>-1.9579912465769738</c:v>
                </c:pt>
                <c:pt idx="212">
                  <c:v>-1.5670149397956123</c:v>
                </c:pt>
                <c:pt idx="213">
                  <c:v>-2.0871565593113672</c:v>
                </c:pt>
                <c:pt idx="214">
                  <c:v>-2.2680287407981368</c:v>
                </c:pt>
                <c:pt idx="215">
                  <c:v>-2.2491475743511202</c:v>
                </c:pt>
                <c:pt idx="216">
                  <c:v>-2.7563371174362459</c:v>
                </c:pt>
                <c:pt idx="217">
                  <c:v>-2.2145249419344495</c:v>
                </c:pt>
                <c:pt idx="218">
                  <c:v>-1.7089017726913127</c:v>
                </c:pt>
                <c:pt idx="219">
                  <c:v>-1.7500761699394189</c:v>
                </c:pt>
                <c:pt idx="220">
                  <c:v>-1.4396116686548766</c:v>
                </c:pt>
                <c:pt idx="221">
                  <c:v>-1.7838390144857996</c:v>
                </c:pt>
                <c:pt idx="222">
                  <c:v>-1.268611985011205</c:v>
                </c:pt>
                <c:pt idx="223">
                  <c:v>-0.97047418531688834</c:v>
                </c:pt>
                <c:pt idx="224">
                  <c:v>-1.488724082939946</c:v>
                </c:pt>
                <c:pt idx="225">
                  <c:v>-2.4703690824926952</c:v>
                </c:pt>
                <c:pt idx="226">
                  <c:v>-3.2204596413744326</c:v>
                </c:pt>
                <c:pt idx="227">
                  <c:v>-2.9443846429997862</c:v>
                </c:pt>
                <c:pt idx="228">
                  <c:v>-2.4275541162157808</c:v>
                </c:pt>
                <c:pt idx="229">
                  <c:v>-3.0285831601353621</c:v>
                </c:pt>
                <c:pt idx="230">
                  <c:v>-2.6209064849606634</c:v>
                </c:pt>
                <c:pt idx="231">
                  <c:v>-2.6162843923641645</c:v>
                </c:pt>
                <c:pt idx="232">
                  <c:v>-2.4451439323281008</c:v>
                </c:pt>
                <c:pt idx="233">
                  <c:v>-1.6745172093373029</c:v>
                </c:pt>
                <c:pt idx="234">
                  <c:v>-2.0972664821793288</c:v>
                </c:pt>
                <c:pt idx="235">
                  <c:v>-2.2857131137341611</c:v>
                </c:pt>
                <c:pt idx="236">
                  <c:v>-2.9285370372068797</c:v>
                </c:pt>
                <c:pt idx="237">
                  <c:v>-2.6768871788406869</c:v>
                </c:pt>
                <c:pt idx="238">
                  <c:v>-1.9859296301599727</c:v>
                </c:pt>
                <c:pt idx="239">
                  <c:v>-2.4064188238671704</c:v>
                </c:pt>
                <c:pt idx="240">
                  <c:v>-2.3083322124657144</c:v>
                </c:pt>
                <c:pt idx="241">
                  <c:v>-2.4633960979594178</c:v>
                </c:pt>
                <c:pt idx="242">
                  <c:v>-2.2221130026679674</c:v>
                </c:pt>
                <c:pt idx="243">
                  <c:v>-2.4584723430024553</c:v>
                </c:pt>
                <c:pt idx="244">
                  <c:v>-2.1942934726992505</c:v>
                </c:pt>
                <c:pt idx="245">
                  <c:v>-2.8867316881740521</c:v>
                </c:pt>
                <c:pt idx="246">
                  <c:v>-3.1680631182269892</c:v>
                </c:pt>
                <c:pt idx="247">
                  <c:v>-3.2967157698047984</c:v>
                </c:pt>
                <c:pt idx="248">
                  <c:v>-3.159963611417048</c:v>
                </c:pt>
                <c:pt idx="249">
                  <c:v>-3.5273629921907812</c:v>
                </c:pt>
                <c:pt idx="250">
                  <c:v>-3.0008524838530093</c:v>
                </c:pt>
                <c:pt idx="251">
                  <c:v>-3.142327924280238</c:v>
                </c:pt>
                <c:pt idx="252">
                  <c:v>-3.3363470532379651</c:v>
                </c:pt>
                <c:pt idx="253">
                  <c:v>-3.5323175762324084</c:v>
                </c:pt>
                <c:pt idx="254">
                  <c:v>-3.2297302868963129</c:v>
                </c:pt>
                <c:pt idx="255">
                  <c:v>-2.4697963887482288</c:v>
                </c:pt>
                <c:pt idx="256">
                  <c:v>-2.6044690397346244</c:v>
                </c:pt>
                <c:pt idx="257">
                  <c:v>-2.6052239550145515</c:v>
                </c:pt>
                <c:pt idx="258">
                  <c:v>-2.697048394399566</c:v>
                </c:pt>
                <c:pt idx="259">
                  <c:v>-2.6428815846611968</c:v>
                </c:pt>
                <c:pt idx="260">
                  <c:v>-1.7726777747740172</c:v>
                </c:pt>
                <c:pt idx="261">
                  <c:v>-2.2646610042218995</c:v>
                </c:pt>
                <c:pt idx="262">
                  <c:v>-2.045518024163627</c:v>
                </c:pt>
                <c:pt idx="263">
                  <c:v>-2.786504321247449</c:v>
                </c:pt>
                <c:pt idx="264">
                  <c:v>-2.4810652840750294</c:v>
                </c:pt>
                <c:pt idx="265">
                  <c:v>-2.7720704493025323</c:v>
                </c:pt>
                <c:pt idx="266">
                  <c:v>-1.6984038245459843</c:v>
                </c:pt>
                <c:pt idx="267">
                  <c:v>-1.7721616119761308</c:v>
                </c:pt>
                <c:pt idx="268">
                  <c:v>-2.3814400911967581</c:v>
                </c:pt>
                <c:pt idx="269">
                  <c:v>-2.0632889480073402</c:v>
                </c:pt>
                <c:pt idx="270">
                  <c:v>-2.4436761155994375</c:v>
                </c:pt>
                <c:pt idx="271">
                  <c:v>-1.9582084637780497</c:v>
                </c:pt>
                <c:pt idx="272">
                  <c:v>-1.4608835181743558</c:v>
                </c:pt>
                <c:pt idx="273">
                  <c:v>-1.9041000919730635</c:v>
                </c:pt>
                <c:pt idx="274">
                  <c:v>-1.4669397448518566</c:v>
                </c:pt>
                <c:pt idx="275">
                  <c:v>-1.665808951492906</c:v>
                </c:pt>
                <c:pt idx="276">
                  <c:v>-0.79251140533386177</c:v>
                </c:pt>
                <c:pt idx="277">
                  <c:v>-1.2115032522907327</c:v>
                </c:pt>
                <c:pt idx="278">
                  <c:v>-0.24585394800585902</c:v>
                </c:pt>
                <c:pt idx="279">
                  <c:v>-0.50209666140938936</c:v>
                </c:pt>
                <c:pt idx="280">
                  <c:v>-0.5526617894982806</c:v>
                </c:pt>
                <c:pt idx="281">
                  <c:v>-1.1745283488723999</c:v>
                </c:pt>
                <c:pt idx="282">
                  <c:v>-0.92062915317932692</c:v>
                </c:pt>
                <c:pt idx="283">
                  <c:v>-0.29851417853213036</c:v>
                </c:pt>
                <c:pt idx="284">
                  <c:v>0.43159333712159764</c:v>
                </c:pt>
                <c:pt idx="285">
                  <c:v>1.0483988990442299</c:v>
                </c:pt>
                <c:pt idx="286">
                  <c:v>0.89181724353682768</c:v>
                </c:pt>
                <c:pt idx="287">
                  <c:v>1.0708074279630537</c:v>
                </c:pt>
                <c:pt idx="288">
                  <c:v>1.3038145232989322</c:v>
                </c:pt>
                <c:pt idx="289">
                  <c:v>1.7429783845819458</c:v>
                </c:pt>
                <c:pt idx="290">
                  <c:v>1.5924537518071631</c:v>
                </c:pt>
                <c:pt idx="291">
                  <c:v>1.5913066896537771</c:v>
                </c:pt>
                <c:pt idx="292">
                  <c:v>2.5509692287618861</c:v>
                </c:pt>
                <c:pt idx="293">
                  <c:v>2.3281856579061824</c:v>
                </c:pt>
                <c:pt idx="294">
                  <c:v>2.3178385451892467</c:v>
                </c:pt>
                <c:pt idx="295">
                  <c:v>2.685612419767196</c:v>
                </c:pt>
                <c:pt idx="296">
                  <c:v>3.2300118579595676</c:v>
                </c:pt>
                <c:pt idx="297">
                  <c:v>2.2320473978878681</c:v>
                </c:pt>
                <c:pt idx="298">
                  <c:v>3.1625080283659628</c:v>
                </c:pt>
                <c:pt idx="299">
                  <c:v>2.7921928588928395</c:v>
                </c:pt>
                <c:pt idx="300">
                  <c:v>1.8742459579867727</c:v>
                </c:pt>
                <c:pt idx="301">
                  <c:v>1.4243139765778139</c:v>
                </c:pt>
                <c:pt idx="302">
                  <c:v>0.94538163287626986</c:v>
                </c:pt>
                <c:pt idx="303">
                  <c:v>1.6555835288714107</c:v>
                </c:pt>
                <c:pt idx="304">
                  <c:v>2.2942287489491875</c:v>
                </c:pt>
                <c:pt idx="305">
                  <c:v>2.5796121525692612</c:v>
                </c:pt>
                <c:pt idx="306">
                  <c:v>3.0021462732343878</c:v>
                </c:pt>
                <c:pt idx="307">
                  <c:v>2.4862670453073434</c:v>
                </c:pt>
                <c:pt idx="308">
                  <c:v>3.5737579859562629</c:v>
                </c:pt>
                <c:pt idx="309">
                  <c:v>3.3175448011027058</c:v>
                </c:pt>
                <c:pt idx="310">
                  <c:v>4.4262138634978569</c:v>
                </c:pt>
                <c:pt idx="311">
                  <c:v>4.8399610538620124</c:v>
                </c:pt>
                <c:pt idx="312">
                  <c:v>4.2534922817413374</c:v>
                </c:pt>
                <c:pt idx="313">
                  <c:v>4.3362307823179904</c:v>
                </c:pt>
                <c:pt idx="314">
                  <c:v>4.0272809088711554</c:v>
                </c:pt>
                <c:pt idx="315">
                  <c:v>3.9156160340497834</c:v>
                </c:pt>
                <c:pt idx="316">
                  <c:v>4.5456629139535281</c:v>
                </c:pt>
                <c:pt idx="317">
                  <c:v>4.1173970356815843</c:v>
                </c:pt>
                <c:pt idx="318">
                  <c:v>3.8019804435338074</c:v>
                </c:pt>
                <c:pt idx="319">
                  <c:v>4.3339881310848511</c:v>
                </c:pt>
                <c:pt idx="320">
                  <c:v>5.0647880262335008</c:v>
                </c:pt>
                <c:pt idx="321">
                  <c:v>4.6477018164147452</c:v>
                </c:pt>
                <c:pt idx="322">
                  <c:v>5.4278370006748133</c:v>
                </c:pt>
                <c:pt idx="323">
                  <c:v>6.0712036126061051</c:v>
                </c:pt>
                <c:pt idx="324">
                  <c:v>5.3316744106846912</c:v>
                </c:pt>
                <c:pt idx="325">
                  <c:v>5.8138010171285757</c:v>
                </c:pt>
                <c:pt idx="326">
                  <c:v>6.0281386998489026</c:v>
                </c:pt>
                <c:pt idx="327">
                  <c:v>5.2712917764638405</c:v>
                </c:pt>
                <c:pt idx="328">
                  <c:v>3.9148275121432121</c:v>
                </c:pt>
                <c:pt idx="329">
                  <c:v>3.2315209343829281</c:v>
                </c:pt>
                <c:pt idx="330">
                  <c:v>3.5549818888275837</c:v>
                </c:pt>
                <c:pt idx="331">
                  <c:v>2.6264303322509832</c:v>
                </c:pt>
                <c:pt idx="332">
                  <c:v>2.7354254799408366</c:v>
                </c:pt>
                <c:pt idx="333">
                  <c:v>2.478526833313957</c:v>
                </c:pt>
                <c:pt idx="334">
                  <c:v>2.2057506123478987</c:v>
                </c:pt>
                <c:pt idx="335">
                  <c:v>2.0736682662532715</c:v>
                </c:pt>
                <c:pt idx="336">
                  <c:v>1.8587983922759648</c:v>
                </c:pt>
                <c:pt idx="337">
                  <c:v>1.7561759659855696</c:v>
                </c:pt>
                <c:pt idx="338">
                  <c:v>1.5473759559802218</c:v>
                </c:pt>
                <c:pt idx="339">
                  <c:v>2.066779298515506</c:v>
                </c:pt>
                <c:pt idx="340">
                  <c:v>2.6032659746315758</c:v>
                </c:pt>
                <c:pt idx="341">
                  <c:v>2.7452714854799751</c:v>
                </c:pt>
                <c:pt idx="342">
                  <c:v>2.6243137006563302</c:v>
                </c:pt>
                <c:pt idx="343">
                  <c:v>2.9808624714353371</c:v>
                </c:pt>
                <c:pt idx="344">
                  <c:v>2.508615521060733</c:v>
                </c:pt>
                <c:pt idx="345">
                  <c:v>2.1636323952556893</c:v>
                </c:pt>
                <c:pt idx="346">
                  <c:v>2.2386476273409457</c:v>
                </c:pt>
                <c:pt idx="347">
                  <c:v>2.0932390135219094</c:v>
                </c:pt>
                <c:pt idx="348">
                  <c:v>2.6702058626068208</c:v>
                </c:pt>
                <c:pt idx="349">
                  <c:v>2.5942077491938491</c:v>
                </c:pt>
                <c:pt idx="350">
                  <c:v>2.1319792742098116</c:v>
                </c:pt>
                <c:pt idx="351">
                  <c:v>2.3901899932430695</c:v>
                </c:pt>
                <c:pt idx="352">
                  <c:v>2.4334239421773773</c:v>
                </c:pt>
                <c:pt idx="353">
                  <c:v>2.7647349019103231</c:v>
                </c:pt>
                <c:pt idx="354">
                  <c:v>2.8085404577177826</c:v>
                </c:pt>
                <c:pt idx="355">
                  <c:v>2.8869583557657066</c:v>
                </c:pt>
                <c:pt idx="356">
                  <c:v>2.9066878193715908</c:v>
                </c:pt>
                <c:pt idx="357">
                  <c:v>2.7890854879919402</c:v>
                </c:pt>
                <c:pt idx="358">
                  <c:v>3.3526560501849687</c:v>
                </c:pt>
                <c:pt idx="359">
                  <c:v>2.9342005232213992</c:v>
                </c:pt>
                <c:pt idx="360">
                  <c:v>3.495715365542722</c:v>
                </c:pt>
                <c:pt idx="361">
                  <c:v>3.5429741085535227</c:v>
                </c:pt>
                <c:pt idx="362">
                  <c:v>3.6315194511410667</c:v>
                </c:pt>
                <c:pt idx="363">
                  <c:v>3.7813095888401662</c:v>
                </c:pt>
                <c:pt idx="364">
                  <c:v>4.3683167576547888</c:v>
                </c:pt>
                <c:pt idx="365">
                  <c:v>4.6398809777757535</c:v>
                </c:pt>
                <c:pt idx="366">
                  <c:v>4.3800549969318965</c:v>
                </c:pt>
                <c:pt idx="367">
                  <c:v>5.187342344814148</c:v>
                </c:pt>
                <c:pt idx="368">
                  <c:v>5.456195391199671</c:v>
                </c:pt>
                <c:pt idx="369">
                  <c:v>6.1607218323273614</c:v>
                </c:pt>
                <c:pt idx="370">
                  <c:v>6.5553584111693013</c:v>
                </c:pt>
                <c:pt idx="371">
                  <c:v>6.0079147045958408</c:v>
                </c:pt>
                <c:pt idx="372">
                  <c:v>5.3936675098906264</c:v>
                </c:pt>
                <c:pt idx="373">
                  <c:v>6.1391841273667609</c:v>
                </c:pt>
                <c:pt idx="374">
                  <c:v>5.3444613250037136</c:v>
                </c:pt>
                <c:pt idx="375">
                  <c:v>4.2622608012573338</c:v>
                </c:pt>
                <c:pt idx="376">
                  <c:v>4.6691276357563183</c:v>
                </c:pt>
                <c:pt idx="377">
                  <c:v>5.0091229556478183</c:v>
                </c:pt>
                <c:pt idx="378">
                  <c:v>5.6803606193630927</c:v>
                </c:pt>
                <c:pt idx="379">
                  <c:v>5.5571105002351118</c:v>
                </c:pt>
                <c:pt idx="380">
                  <c:v>4.7693644482201734</c:v>
                </c:pt>
                <c:pt idx="381">
                  <c:v>4.7001694103479394</c:v>
                </c:pt>
                <c:pt idx="382">
                  <c:v>5.7616597196549293</c:v>
                </c:pt>
                <c:pt idx="383">
                  <c:v>5.986058935527069</c:v>
                </c:pt>
                <c:pt idx="384">
                  <c:v>6.0196867124479283</c:v>
                </c:pt>
                <c:pt idx="385">
                  <c:v>6.1466909433222767</c:v>
                </c:pt>
                <c:pt idx="386">
                  <c:v>6.3011890742265351</c:v>
                </c:pt>
                <c:pt idx="387">
                  <c:v>6.2679697237473349</c:v>
                </c:pt>
                <c:pt idx="388">
                  <c:v>5.4723851149260838</c:v>
                </c:pt>
                <c:pt idx="389">
                  <c:v>5.2102688440535232</c:v>
                </c:pt>
                <c:pt idx="390">
                  <c:v>5.189779592492151</c:v>
                </c:pt>
                <c:pt idx="391">
                  <c:v>5.2769453022252932</c:v>
                </c:pt>
                <c:pt idx="392">
                  <c:v>5.9548564513737574</c:v>
                </c:pt>
                <c:pt idx="393">
                  <c:v>6.0574822344954526</c:v>
                </c:pt>
                <c:pt idx="394">
                  <c:v>5.7001526545566534</c:v>
                </c:pt>
                <c:pt idx="395">
                  <c:v>6.2319393911568284</c:v>
                </c:pt>
                <c:pt idx="396">
                  <c:v>6.7196980262626624</c:v>
                </c:pt>
                <c:pt idx="397">
                  <c:v>7.3523028607322658</c:v>
                </c:pt>
                <c:pt idx="398">
                  <c:v>7.9156284262114198</c:v>
                </c:pt>
                <c:pt idx="399">
                  <c:v>8.0809441417030285</c:v>
                </c:pt>
                <c:pt idx="400">
                  <c:v>7.702098702765106</c:v>
                </c:pt>
                <c:pt idx="401">
                  <c:v>6.9837771939057163</c:v>
                </c:pt>
                <c:pt idx="402">
                  <c:v>6.6967380561608607</c:v>
                </c:pt>
                <c:pt idx="403">
                  <c:v>6.8368841371307951</c:v>
                </c:pt>
                <c:pt idx="404">
                  <c:v>6.3555911071163038</c:v>
                </c:pt>
                <c:pt idx="405">
                  <c:v>5.5311012678857736</c:v>
                </c:pt>
                <c:pt idx="406">
                  <c:v>5.0621309850847354</c:v>
                </c:pt>
                <c:pt idx="407">
                  <c:v>6.1534010354988453</c:v>
                </c:pt>
                <c:pt idx="408">
                  <c:v>6.1513228315435029</c:v>
                </c:pt>
                <c:pt idx="409">
                  <c:v>5.916377821983545</c:v>
                </c:pt>
                <c:pt idx="410">
                  <c:v>5.6744110467703024</c:v>
                </c:pt>
                <c:pt idx="411">
                  <c:v>6.77445718742986</c:v>
                </c:pt>
                <c:pt idx="412">
                  <c:v>7.0304790816742795</c:v>
                </c:pt>
                <c:pt idx="413">
                  <c:v>6.7787768103478712</c:v>
                </c:pt>
                <c:pt idx="414">
                  <c:v>7.388454009100208</c:v>
                </c:pt>
                <c:pt idx="415">
                  <c:v>6.6409545309597817</c:v>
                </c:pt>
                <c:pt idx="416">
                  <c:v>7.0448427530669093</c:v>
                </c:pt>
                <c:pt idx="417">
                  <c:v>7.372564078471747</c:v>
                </c:pt>
                <c:pt idx="418">
                  <c:v>7.3309365080620097</c:v>
                </c:pt>
                <c:pt idx="419">
                  <c:v>6.4762121668266133</c:v>
                </c:pt>
                <c:pt idx="420">
                  <c:v>7.7879626311241239</c:v>
                </c:pt>
                <c:pt idx="421">
                  <c:v>8.4992696238831442</c:v>
                </c:pt>
                <c:pt idx="422">
                  <c:v>9.5012471409342893</c:v>
                </c:pt>
                <c:pt idx="423">
                  <c:v>9.9588090182386182</c:v>
                </c:pt>
                <c:pt idx="424">
                  <c:v>9.8880582191035984</c:v>
                </c:pt>
                <c:pt idx="425">
                  <c:v>9.9057994711996429</c:v>
                </c:pt>
                <c:pt idx="426">
                  <c:v>9.5859800807404199</c:v>
                </c:pt>
                <c:pt idx="427">
                  <c:v>9.538912060336159</c:v>
                </c:pt>
                <c:pt idx="428">
                  <c:v>8.6705752273809793</c:v>
                </c:pt>
                <c:pt idx="429">
                  <c:v>8.2963317543639619</c:v>
                </c:pt>
                <c:pt idx="430">
                  <c:v>7.7355703303607868</c:v>
                </c:pt>
                <c:pt idx="431">
                  <c:v>7.4684825857187178</c:v>
                </c:pt>
                <c:pt idx="432">
                  <c:v>7.5937895602743666</c:v>
                </c:pt>
                <c:pt idx="433">
                  <c:v>6.517908801113073</c:v>
                </c:pt>
                <c:pt idx="434">
                  <c:v>6.8089178037586393</c:v>
                </c:pt>
                <c:pt idx="435">
                  <c:v>6.1499187162504754</c:v>
                </c:pt>
                <c:pt idx="436">
                  <c:v>5.8014760551974049</c:v>
                </c:pt>
                <c:pt idx="437">
                  <c:v>6.1704521370995167</c:v>
                </c:pt>
                <c:pt idx="438">
                  <c:v>6.2578043945856976</c:v>
                </c:pt>
                <c:pt idx="439">
                  <c:v>6.6896513225242771</c:v>
                </c:pt>
                <c:pt idx="440">
                  <c:v>7.9151981706502212</c:v>
                </c:pt>
                <c:pt idx="441">
                  <c:v>7.3814583181534914</c:v>
                </c:pt>
                <c:pt idx="442">
                  <c:v>7.6408604402025304</c:v>
                </c:pt>
                <c:pt idx="443">
                  <c:v>7.6780583158443392</c:v>
                </c:pt>
                <c:pt idx="444">
                  <c:v>7.3586775228102468</c:v>
                </c:pt>
                <c:pt idx="445">
                  <c:v>6.5299862361259002</c:v>
                </c:pt>
                <c:pt idx="446">
                  <c:v>7.2664505223871885</c:v>
                </c:pt>
                <c:pt idx="447">
                  <c:v>6.9868856793878962</c:v>
                </c:pt>
                <c:pt idx="448">
                  <c:v>6.8928511989183505</c:v>
                </c:pt>
                <c:pt idx="449">
                  <c:v>6.8214907932643669</c:v>
                </c:pt>
                <c:pt idx="450">
                  <c:v>7.7406012010661556</c:v>
                </c:pt>
                <c:pt idx="451">
                  <c:v>7.0363819132411436</c:v>
                </c:pt>
                <c:pt idx="452">
                  <c:v>7.0950305426792752</c:v>
                </c:pt>
                <c:pt idx="453">
                  <c:v>6.8616754609052535</c:v>
                </c:pt>
                <c:pt idx="454">
                  <c:v>7.1029857798695133</c:v>
                </c:pt>
                <c:pt idx="455">
                  <c:v>6.2451036451845425</c:v>
                </c:pt>
                <c:pt idx="456">
                  <c:v>5.5961194647775727</c:v>
                </c:pt>
                <c:pt idx="457">
                  <c:v>5.6612215683993412</c:v>
                </c:pt>
                <c:pt idx="458">
                  <c:v>5.4650575200813805</c:v>
                </c:pt>
                <c:pt idx="459">
                  <c:v>5.4830455063085282</c:v>
                </c:pt>
                <c:pt idx="460">
                  <c:v>4.5469078645284</c:v>
                </c:pt>
                <c:pt idx="461">
                  <c:v>3.6055184338600554</c:v>
                </c:pt>
                <c:pt idx="462">
                  <c:v>3.4469437321606478</c:v>
                </c:pt>
                <c:pt idx="463">
                  <c:v>4.0447838199822428</c:v>
                </c:pt>
                <c:pt idx="464">
                  <c:v>4.2687692510976518</c:v>
                </c:pt>
                <c:pt idx="465">
                  <c:v>3.3664928147860067</c:v>
                </c:pt>
                <c:pt idx="466">
                  <c:v>2.7477607109947897</c:v>
                </c:pt>
                <c:pt idx="467">
                  <c:v>2.4121432432236389</c:v>
                </c:pt>
                <c:pt idx="468">
                  <c:v>2.2401373967526794</c:v>
                </c:pt>
                <c:pt idx="469">
                  <c:v>2.0440562740060955</c:v>
                </c:pt>
                <c:pt idx="470">
                  <c:v>2.571678971221921</c:v>
                </c:pt>
                <c:pt idx="471">
                  <c:v>2.1727523700749458</c:v>
                </c:pt>
                <c:pt idx="472">
                  <c:v>2.001747758815867</c:v>
                </c:pt>
                <c:pt idx="473">
                  <c:v>2.8173963682522896</c:v>
                </c:pt>
                <c:pt idx="474">
                  <c:v>2.7002444351534436</c:v>
                </c:pt>
                <c:pt idx="475">
                  <c:v>2.4577739166288808</c:v>
                </c:pt>
                <c:pt idx="476">
                  <c:v>1.8234415399929915</c:v>
                </c:pt>
                <c:pt idx="477">
                  <c:v>2.2481664990224886</c:v>
                </c:pt>
                <c:pt idx="478">
                  <c:v>2.3144777765826987</c:v>
                </c:pt>
                <c:pt idx="479">
                  <c:v>1.8521252060170141</c:v>
                </c:pt>
                <c:pt idx="480">
                  <c:v>2.3252367344154194</c:v>
                </c:pt>
                <c:pt idx="481">
                  <c:v>2.4525727096771561</c:v>
                </c:pt>
                <c:pt idx="482">
                  <c:v>1.9009821103086608</c:v>
                </c:pt>
                <c:pt idx="483">
                  <c:v>2.1783810090895557</c:v>
                </c:pt>
                <c:pt idx="484">
                  <c:v>2.53827094744954</c:v>
                </c:pt>
                <c:pt idx="485">
                  <c:v>1.8599305867837188</c:v>
                </c:pt>
                <c:pt idx="486">
                  <c:v>1.7324042171375282</c:v>
                </c:pt>
                <c:pt idx="487">
                  <c:v>1.7942941999421436</c:v>
                </c:pt>
                <c:pt idx="488">
                  <c:v>1.6430953812790605</c:v>
                </c:pt>
                <c:pt idx="489">
                  <c:v>2.1120158198566727</c:v>
                </c:pt>
                <c:pt idx="490">
                  <c:v>1.8172723948172091</c:v>
                </c:pt>
                <c:pt idx="491">
                  <c:v>1.3504570683554675</c:v>
                </c:pt>
                <c:pt idx="492">
                  <c:v>1.2299462739763243</c:v>
                </c:pt>
                <c:pt idx="493">
                  <c:v>0.92715316003177151</c:v>
                </c:pt>
                <c:pt idx="494">
                  <c:v>1.0292134369302985</c:v>
                </c:pt>
                <c:pt idx="495">
                  <c:v>0.86376695402357484</c:v>
                </c:pt>
                <c:pt idx="496">
                  <c:v>1.3421833032709358</c:v>
                </c:pt>
                <c:pt idx="497">
                  <c:v>1.115155025389754</c:v>
                </c:pt>
                <c:pt idx="498">
                  <c:v>0.45711232038385674</c:v>
                </c:pt>
                <c:pt idx="499">
                  <c:v>0.459579298267073</c:v>
                </c:pt>
                <c:pt idx="500">
                  <c:v>0.35227881663217886</c:v>
                </c:pt>
                <c:pt idx="501">
                  <c:v>0.62356272023648529</c:v>
                </c:pt>
                <c:pt idx="502">
                  <c:v>0.59689531270802121</c:v>
                </c:pt>
                <c:pt idx="503">
                  <c:v>0.35858798280849413</c:v>
                </c:pt>
                <c:pt idx="504">
                  <c:v>2.8975965001620807E-4</c:v>
                </c:pt>
                <c:pt idx="505">
                  <c:v>-0.15006394745025631</c:v>
                </c:pt>
                <c:pt idx="506">
                  <c:v>-1.8962231042571887E-2</c:v>
                </c:pt>
                <c:pt idx="507">
                  <c:v>2.1774219110568538E-3</c:v>
                </c:pt>
                <c:pt idx="508">
                  <c:v>-0.25948979083332091</c:v>
                </c:pt>
                <c:pt idx="509">
                  <c:v>-0.63228004493701206</c:v>
                </c:pt>
                <c:pt idx="510">
                  <c:v>-4.4267807422784244E-3</c:v>
                </c:pt>
                <c:pt idx="511">
                  <c:v>-0.50927320118503161</c:v>
                </c:pt>
                <c:pt idx="512">
                  <c:v>0.46747258563674876</c:v>
                </c:pt>
                <c:pt idx="513">
                  <c:v>0.23152913026373767</c:v>
                </c:pt>
                <c:pt idx="514">
                  <c:v>-0.34629511772244825</c:v>
                </c:pt>
                <c:pt idx="515">
                  <c:v>-0.23831300250056842</c:v>
                </c:pt>
                <c:pt idx="516">
                  <c:v>0.38649748409964246</c:v>
                </c:pt>
                <c:pt idx="517">
                  <c:v>0.61677697803192899</c:v>
                </c:pt>
                <c:pt idx="518">
                  <c:v>0.61340194423941341</c:v>
                </c:pt>
                <c:pt idx="519">
                  <c:v>0.3878829859077868</c:v>
                </c:pt>
                <c:pt idx="520">
                  <c:v>0.57635479833346182</c:v>
                </c:pt>
                <c:pt idx="521">
                  <c:v>1.3513658627687377</c:v>
                </c:pt>
                <c:pt idx="522">
                  <c:v>1.1058315057592836</c:v>
                </c:pt>
                <c:pt idx="523">
                  <c:v>1.4164797361121018</c:v>
                </c:pt>
                <c:pt idx="524">
                  <c:v>2.3659452147288533</c:v>
                </c:pt>
                <c:pt idx="525">
                  <c:v>3.1548258781038285</c:v>
                </c:pt>
                <c:pt idx="526">
                  <c:v>3.2153463123451544</c:v>
                </c:pt>
                <c:pt idx="527">
                  <c:v>4.0439152703699577</c:v>
                </c:pt>
                <c:pt idx="528">
                  <c:v>3.1544849881656276</c:v>
                </c:pt>
                <c:pt idx="529">
                  <c:v>3.2152573730430092</c:v>
                </c:pt>
                <c:pt idx="530">
                  <c:v>3.3161605573604831</c:v>
                </c:pt>
                <c:pt idx="531">
                  <c:v>3.6726909110007142</c:v>
                </c:pt>
                <c:pt idx="532">
                  <c:v>3.8191333271890642</c:v>
                </c:pt>
                <c:pt idx="533">
                  <c:v>4.0392564663875135</c:v>
                </c:pt>
                <c:pt idx="534">
                  <c:v>4.1036943674593758</c:v>
                </c:pt>
                <c:pt idx="535">
                  <c:v>3.7741263579667574</c:v>
                </c:pt>
                <c:pt idx="536">
                  <c:v>3.7667450249390129</c:v>
                </c:pt>
                <c:pt idx="537">
                  <c:v>3.7762664277101763</c:v>
                </c:pt>
                <c:pt idx="538">
                  <c:v>3.2850952825696567</c:v>
                </c:pt>
                <c:pt idx="539">
                  <c:v>2.9444755878896984</c:v>
                </c:pt>
                <c:pt idx="540">
                  <c:v>3.2159434957187756</c:v>
                </c:pt>
                <c:pt idx="541">
                  <c:v>3.0967391240360058</c:v>
                </c:pt>
                <c:pt idx="542">
                  <c:v>2.820800995948197</c:v>
                </c:pt>
                <c:pt idx="543">
                  <c:v>2.3008748882444436</c:v>
                </c:pt>
                <c:pt idx="544">
                  <c:v>2.6278962562325816</c:v>
                </c:pt>
                <c:pt idx="545">
                  <c:v>3.0219016703522001</c:v>
                </c:pt>
                <c:pt idx="546">
                  <c:v>3.23640979297857</c:v>
                </c:pt>
                <c:pt idx="547">
                  <c:v>3.3389710829859283</c:v>
                </c:pt>
                <c:pt idx="548">
                  <c:v>3.4170473263468253</c:v>
                </c:pt>
                <c:pt idx="549">
                  <c:v>3.4404301862664468</c:v>
                </c:pt>
                <c:pt idx="550">
                  <c:v>3.5729984997250668</c:v>
                </c:pt>
                <c:pt idx="551">
                  <c:v>4.0594579247335787</c:v>
                </c:pt>
                <c:pt idx="552">
                  <c:v>3.8503651599255804</c:v>
                </c:pt>
                <c:pt idx="553">
                  <c:v>3.0864363691702366</c:v>
                </c:pt>
                <c:pt idx="554">
                  <c:v>2.4935379934825477</c:v>
                </c:pt>
                <c:pt idx="555">
                  <c:v>2.2531087033698114</c:v>
                </c:pt>
                <c:pt idx="556">
                  <c:v>2.1613492492983539</c:v>
                </c:pt>
                <c:pt idx="557">
                  <c:v>2.3266747306494864</c:v>
                </c:pt>
                <c:pt idx="558">
                  <c:v>2.0297631707011732</c:v>
                </c:pt>
                <c:pt idx="559">
                  <c:v>2.094475461879199</c:v>
                </c:pt>
                <c:pt idx="560">
                  <c:v>2.5345380816838841</c:v>
                </c:pt>
                <c:pt idx="561">
                  <c:v>2.4463623607905234</c:v>
                </c:pt>
                <c:pt idx="562">
                  <c:v>2.4522251199107217</c:v>
                </c:pt>
                <c:pt idx="563">
                  <c:v>2.011186392385035</c:v>
                </c:pt>
                <c:pt idx="564">
                  <c:v>2.1823847591166157</c:v>
                </c:pt>
                <c:pt idx="565">
                  <c:v>1.7877745491453965</c:v>
                </c:pt>
                <c:pt idx="566">
                  <c:v>1.284229225870078</c:v>
                </c:pt>
                <c:pt idx="567">
                  <c:v>1.83065001565096</c:v>
                </c:pt>
                <c:pt idx="568">
                  <c:v>1.310942184928841</c:v>
                </c:pt>
                <c:pt idx="569">
                  <c:v>0.74719030649186635</c:v>
                </c:pt>
                <c:pt idx="570">
                  <c:v>0.49562919487352985</c:v>
                </c:pt>
                <c:pt idx="571">
                  <c:v>0.50556393571149272</c:v>
                </c:pt>
                <c:pt idx="572">
                  <c:v>0.36376888469633428</c:v>
                </c:pt>
                <c:pt idx="573">
                  <c:v>0.35491310532447073</c:v>
                </c:pt>
                <c:pt idx="574">
                  <c:v>-0.11204705048648123</c:v>
                </c:pt>
                <c:pt idx="575">
                  <c:v>-0.61728395124918478</c:v>
                </c:pt>
                <c:pt idx="576">
                  <c:v>-0.35355689688839931</c:v>
                </c:pt>
                <c:pt idx="577">
                  <c:v>-0.22167292947443684</c:v>
                </c:pt>
                <c:pt idx="578">
                  <c:v>-0.34441342144700826</c:v>
                </c:pt>
                <c:pt idx="579">
                  <c:v>-0.52879891157198955</c:v>
                </c:pt>
                <c:pt idx="580">
                  <c:v>-0.72615969087853216</c:v>
                </c:pt>
                <c:pt idx="581">
                  <c:v>-0.72276825848377513</c:v>
                </c:pt>
                <c:pt idx="582">
                  <c:v>0.1446186472570119</c:v>
                </c:pt>
                <c:pt idx="583">
                  <c:v>-7.5001920356392304E-2</c:v>
                </c:pt>
                <c:pt idx="584">
                  <c:v>0.28618809212422747</c:v>
                </c:pt>
                <c:pt idx="585">
                  <c:v>0.12234295301608</c:v>
                </c:pt>
                <c:pt idx="586">
                  <c:v>-0.17043203076927682</c:v>
                </c:pt>
                <c:pt idx="587">
                  <c:v>-0.75776741058540154</c:v>
                </c:pt>
                <c:pt idx="588">
                  <c:v>-1.0563803824556359</c:v>
                </c:pt>
                <c:pt idx="589">
                  <c:v>0.4940169595534627</c:v>
                </c:pt>
                <c:pt idx="590">
                  <c:v>0.9395539298029334</c:v>
                </c:pt>
                <c:pt idx="591">
                  <c:v>0.91351550232717926</c:v>
                </c:pt>
                <c:pt idx="592">
                  <c:v>1.5932546342206209</c:v>
                </c:pt>
                <c:pt idx="593">
                  <c:v>1.8666284928980375</c:v>
                </c:pt>
                <c:pt idx="594">
                  <c:v>1.333778736199541</c:v>
                </c:pt>
                <c:pt idx="595">
                  <c:v>1.3989849102670746</c:v>
                </c:pt>
                <c:pt idx="596">
                  <c:v>1.9908225982691832</c:v>
                </c:pt>
                <c:pt idx="597">
                  <c:v>2.2291569934907045</c:v>
                </c:pt>
                <c:pt idx="598">
                  <c:v>2.4623564573584673</c:v>
                </c:pt>
                <c:pt idx="599">
                  <c:v>1.9459548949727861</c:v>
                </c:pt>
                <c:pt idx="600">
                  <c:v>1.5180153014169449</c:v>
                </c:pt>
                <c:pt idx="601">
                  <c:v>1.1377427783558218</c:v>
                </c:pt>
                <c:pt idx="602">
                  <c:v>0.75113134870553466</c:v>
                </c:pt>
                <c:pt idx="603">
                  <c:v>0.83599945626652072</c:v>
                </c:pt>
                <c:pt idx="604">
                  <c:v>0.30863256958896557</c:v>
                </c:pt>
                <c:pt idx="605">
                  <c:v>-0.7545243732938971</c:v>
                </c:pt>
                <c:pt idx="606">
                  <c:v>-1.4348934454777407</c:v>
                </c:pt>
                <c:pt idx="607">
                  <c:v>-1.8708137765694062</c:v>
                </c:pt>
                <c:pt idx="608">
                  <c:v>-1.7395440170981118</c:v>
                </c:pt>
                <c:pt idx="609">
                  <c:v>-1.9529467289352027</c:v>
                </c:pt>
                <c:pt idx="610">
                  <c:v>-2.1447558353838261</c:v>
                </c:pt>
                <c:pt idx="611">
                  <c:v>-1.9565265824551332</c:v>
                </c:pt>
                <c:pt idx="612">
                  <c:v>-2.1489360168440896</c:v>
                </c:pt>
                <c:pt idx="613">
                  <c:v>-2.2320090402317589</c:v>
                </c:pt>
                <c:pt idx="614">
                  <c:v>-1.836659385657903</c:v>
                </c:pt>
                <c:pt idx="615">
                  <c:v>-1.4980054632107382</c:v>
                </c:pt>
                <c:pt idx="616">
                  <c:v>-1.4733168434375941</c:v>
                </c:pt>
                <c:pt idx="617">
                  <c:v>-1.7274301848676572</c:v>
                </c:pt>
                <c:pt idx="618">
                  <c:v>-1.4113274202512045</c:v>
                </c:pt>
                <c:pt idx="619">
                  <c:v>-1.3730141747847497</c:v>
                </c:pt>
                <c:pt idx="620">
                  <c:v>-2.206268447765602</c:v>
                </c:pt>
                <c:pt idx="621">
                  <c:v>-1.9285392301447004</c:v>
                </c:pt>
                <c:pt idx="622">
                  <c:v>-1.9924775316812955</c:v>
                </c:pt>
                <c:pt idx="623">
                  <c:v>-1.6431100780912189</c:v>
                </c:pt>
                <c:pt idx="624">
                  <c:v>-1.9085719209294041</c:v>
                </c:pt>
                <c:pt idx="625">
                  <c:v>-2.103183969149363</c:v>
                </c:pt>
                <c:pt idx="626">
                  <c:v>-1.3352413187511871</c:v>
                </c:pt>
                <c:pt idx="627">
                  <c:v>-1.3172030774481982</c:v>
                </c:pt>
                <c:pt idx="628">
                  <c:v>-0.95861922194752935</c:v>
                </c:pt>
                <c:pt idx="629">
                  <c:v>-1.6316273336680922</c:v>
                </c:pt>
                <c:pt idx="630">
                  <c:v>-0.96867937284034156</c:v>
                </c:pt>
                <c:pt idx="631">
                  <c:v>-1.4477349897403755</c:v>
                </c:pt>
                <c:pt idx="632">
                  <c:v>-1.3789882494448165</c:v>
                </c:pt>
                <c:pt idx="633">
                  <c:v>-1.0256018557009554</c:v>
                </c:pt>
                <c:pt idx="634">
                  <c:v>-0.7194067167037872</c:v>
                </c:pt>
                <c:pt idx="635">
                  <c:v>-0.57628854467572665</c:v>
                </c:pt>
                <c:pt idx="636">
                  <c:v>-0.54104232663708274</c:v>
                </c:pt>
                <c:pt idx="637">
                  <c:v>-0.47923012899538264</c:v>
                </c:pt>
                <c:pt idx="638">
                  <c:v>-1.0607492615950989</c:v>
                </c:pt>
                <c:pt idx="639">
                  <c:v>-0.3398709778160196</c:v>
                </c:pt>
                <c:pt idx="640">
                  <c:v>-0.86372534711681226</c:v>
                </c:pt>
                <c:pt idx="641">
                  <c:v>-1.9303956071228896</c:v>
                </c:pt>
                <c:pt idx="642">
                  <c:v>-1.4389631642681948</c:v>
                </c:pt>
                <c:pt idx="643">
                  <c:v>-1.9053495373186848</c:v>
                </c:pt>
                <c:pt idx="644">
                  <c:v>-1.6578210216623077</c:v>
                </c:pt>
                <c:pt idx="645">
                  <c:v>-1.9407285197938435</c:v>
                </c:pt>
                <c:pt idx="646">
                  <c:v>-1.9747232931184016</c:v>
                </c:pt>
                <c:pt idx="647">
                  <c:v>-1.5435388577526865</c:v>
                </c:pt>
                <c:pt idx="648">
                  <c:v>-1.4299726471041225</c:v>
                </c:pt>
                <c:pt idx="649">
                  <c:v>-1.4242236459249966</c:v>
                </c:pt>
                <c:pt idx="650">
                  <c:v>-1.1861059256089561</c:v>
                </c:pt>
                <c:pt idx="651">
                  <c:v>-1.1060879862693582</c:v>
                </c:pt>
                <c:pt idx="652">
                  <c:v>-1.3829758494970221</c:v>
                </c:pt>
                <c:pt idx="653">
                  <c:v>-1.2413995427767759</c:v>
                </c:pt>
                <c:pt idx="654">
                  <c:v>-1.0793781431603193</c:v>
                </c:pt>
                <c:pt idx="655">
                  <c:v>-0.3424641390405796</c:v>
                </c:pt>
                <c:pt idx="656">
                  <c:v>-0.23106784025151939</c:v>
                </c:pt>
                <c:pt idx="657">
                  <c:v>0.10645348739629412</c:v>
                </c:pt>
                <c:pt idx="658">
                  <c:v>0.53970041342218167</c:v>
                </c:pt>
                <c:pt idx="659">
                  <c:v>1.2225874436531683</c:v>
                </c:pt>
                <c:pt idx="660">
                  <c:v>1.1037232695146031</c:v>
                </c:pt>
                <c:pt idx="661">
                  <c:v>0.78263876061492255</c:v>
                </c:pt>
                <c:pt idx="662">
                  <c:v>0.71397693410671792</c:v>
                </c:pt>
                <c:pt idx="663">
                  <c:v>-2.3989095350771095E-2</c:v>
                </c:pt>
                <c:pt idx="664">
                  <c:v>-0.36398062555568345</c:v>
                </c:pt>
                <c:pt idx="665">
                  <c:v>-0.84450081867557714</c:v>
                </c:pt>
                <c:pt idx="666">
                  <c:v>-0.76647028775131076</c:v>
                </c:pt>
                <c:pt idx="667">
                  <c:v>-0.28166619520855107</c:v>
                </c:pt>
                <c:pt idx="668">
                  <c:v>0.4914735360557998</c:v>
                </c:pt>
                <c:pt idx="669">
                  <c:v>0.85225634542128859</c:v>
                </c:pt>
                <c:pt idx="670">
                  <c:v>0.6553373002210634</c:v>
                </c:pt>
                <c:pt idx="671">
                  <c:v>0.8762497443698507</c:v>
                </c:pt>
                <c:pt idx="672">
                  <c:v>5.3281630709321348E-2</c:v>
                </c:pt>
                <c:pt idx="673">
                  <c:v>0.17415325365524836</c:v>
                </c:pt>
                <c:pt idx="674">
                  <c:v>0.46164408726324524</c:v>
                </c:pt>
                <c:pt idx="675">
                  <c:v>0.39954437650821006</c:v>
                </c:pt>
                <c:pt idx="676">
                  <c:v>0.1218050950342402</c:v>
                </c:pt>
                <c:pt idx="677">
                  <c:v>0.47582924976990171</c:v>
                </c:pt>
                <c:pt idx="678">
                  <c:v>1.1290143361298774</c:v>
                </c:pt>
                <c:pt idx="679">
                  <c:v>0.16302644986833315</c:v>
                </c:pt>
                <c:pt idx="680">
                  <c:v>0.48732944218025409</c:v>
                </c:pt>
                <c:pt idx="681">
                  <c:v>0.17075675669991597</c:v>
                </c:pt>
                <c:pt idx="682">
                  <c:v>1.026199847011128</c:v>
                </c:pt>
                <c:pt idx="683">
                  <c:v>0.98823156087415498</c:v>
                </c:pt>
                <c:pt idx="684">
                  <c:v>0.54026475759260251</c:v>
                </c:pt>
                <c:pt idx="685">
                  <c:v>1.7231218719550583</c:v>
                </c:pt>
                <c:pt idx="686">
                  <c:v>1.5682505185867228</c:v>
                </c:pt>
                <c:pt idx="687">
                  <c:v>0.49020191596438423</c:v>
                </c:pt>
                <c:pt idx="688">
                  <c:v>0.71972100314678755</c:v>
                </c:pt>
                <c:pt idx="689">
                  <c:v>0.82798989769085551</c:v>
                </c:pt>
                <c:pt idx="690">
                  <c:v>1.5650465572297634</c:v>
                </c:pt>
                <c:pt idx="691">
                  <c:v>0.30054618924287979</c:v>
                </c:pt>
                <c:pt idx="692">
                  <c:v>0.13987363994766611</c:v>
                </c:pt>
                <c:pt idx="693">
                  <c:v>-1.584300645718173E-2</c:v>
                </c:pt>
                <c:pt idx="694">
                  <c:v>0.39919393915145918</c:v>
                </c:pt>
                <c:pt idx="695">
                  <c:v>0.46026364790603225</c:v>
                </c:pt>
                <c:pt idx="696">
                  <c:v>0.20590860013052747</c:v>
                </c:pt>
                <c:pt idx="697">
                  <c:v>0.1608401042509584</c:v>
                </c:pt>
                <c:pt idx="698">
                  <c:v>-0.32916845817273099</c:v>
                </c:pt>
                <c:pt idx="699">
                  <c:v>-0.66514542379227493</c:v>
                </c:pt>
                <c:pt idx="700">
                  <c:v>-0.58732322184500418</c:v>
                </c:pt>
                <c:pt idx="701">
                  <c:v>-1.3915976624214395</c:v>
                </c:pt>
                <c:pt idx="702">
                  <c:v>-0.89008141979808642</c:v>
                </c:pt>
                <c:pt idx="703">
                  <c:v>-1.1587465818634755</c:v>
                </c:pt>
                <c:pt idx="704">
                  <c:v>-1.0821630079141826</c:v>
                </c:pt>
                <c:pt idx="705">
                  <c:v>-1.6055570062713116</c:v>
                </c:pt>
                <c:pt idx="706">
                  <c:v>-1.7884277223899616</c:v>
                </c:pt>
                <c:pt idx="707">
                  <c:v>-1.6145549719220966</c:v>
                </c:pt>
                <c:pt idx="708">
                  <c:v>-1.1679795087982967</c:v>
                </c:pt>
                <c:pt idx="709">
                  <c:v>-1.6147190240323113</c:v>
                </c:pt>
                <c:pt idx="710">
                  <c:v>-1.320902521468355</c:v>
                </c:pt>
                <c:pt idx="711">
                  <c:v>-1.4225126562518113</c:v>
                </c:pt>
                <c:pt idx="712">
                  <c:v>-0.92232549281472842</c:v>
                </c:pt>
                <c:pt idx="713">
                  <c:v>-1.6501766278628409</c:v>
                </c:pt>
                <c:pt idx="714">
                  <c:v>-1.4388228046950218</c:v>
                </c:pt>
                <c:pt idx="715">
                  <c:v>-0.53088286607639645</c:v>
                </c:pt>
                <c:pt idx="716">
                  <c:v>-0.65522802725362084</c:v>
                </c:pt>
                <c:pt idx="717">
                  <c:v>9.3818415833943902E-2</c:v>
                </c:pt>
                <c:pt idx="718">
                  <c:v>0.42145838853934237</c:v>
                </c:pt>
                <c:pt idx="719">
                  <c:v>0.34135354185578137</c:v>
                </c:pt>
                <c:pt idx="720">
                  <c:v>3.7748357877575245E-2</c:v>
                </c:pt>
                <c:pt idx="721">
                  <c:v>-5.6889854423765485E-2</c:v>
                </c:pt>
                <c:pt idx="722">
                  <c:v>-0.81813250901223</c:v>
                </c:pt>
                <c:pt idx="723">
                  <c:v>-0.56454916123412602</c:v>
                </c:pt>
                <c:pt idx="724">
                  <c:v>-0.51911670003560317</c:v>
                </c:pt>
                <c:pt idx="725">
                  <c:v>-0.43709851315380632</c:v>
                </c:pt>
                <c:pt idx="726">
                  <c:v>-0.43406815734527271</c:v>
                </c:pt>
                <c:pt idx="727">
                  <c:v>-1.0686110403817963</c:v>
                </c:pt>
                <c:pt idx="728">
                  <c:v>-0.50666909102410074</c:v>
                </c:pt>
                <c:pt idx="729">
                  <c:v>-0.48292468916535825</c:v>
                </c:pt>
                <c:pt idx="730">
                  <c:v>-0.62023272213315295</c:v>
                </c:pt>
                <c:pt idx="731">
                  <c:v>-1.1311881369129395</c:v>
                </c:pt>
                <c:pt idx="732">
                  <c:v>-2.1187180672531909</c:v>
                </c:pt>
                <c:pt idx="733">
                  <c:v>-1.6933685600880892</c:v>
                </c:pt>
                <c:pt idx="734">
                  <c:v>-1.8622105356440315</c:v>
                </c:pt>
                <c:pt idx="735">
                  <c:v>-2.2255702869048477</c:v>
                </c:pt>
                <c:pt idx="736">
                  <c:v>-2.0905681708461259</c:v>
                </c:pt>
                <c:pt idx="737">
                  <c:v>-2.5782383644887048</c:v>
                </c:pt>
                <c:pt idx="738">
                  <c:v>-2.5023492704528394</c:v>
                </c:pt>
                <c:pt idx="739">
                  <c:v>-2.6949268748677753</c:v>
                </c:pt>
                <c:pt idx="740">
                  <c:v>-3.0682865817377589</c:v>
                </c:pt>
                <c:pt idx="741">
                  <c:v>-3.7296104491130819</c:v>
                </c:pt>
                <c:pt idx="742">
                  <c:v>-3.3486588132389912</c:v>
                </c:pt>
                <c:pt idx="743">
                  <c:v>-3.5763396003480494</c:v>
                </c:pt>
                <c:pt idx="744">
                  <c:v>-3.3600086663996649</c:v>
                </c:pt>
                <c:pt idx="745">
                  <c:v>-2.9903195528172475</c:v>
                </c:pt>
                <c:pt idx="746">
                  <c:v>-2.3629838741764573</c:v>
                </c:pt>
                <c:pt idx="747">
                  <c:v>-2.1786185080725602</c:v>
                </c:pt>
                <c:pt idx="748">
                  <c:v>-1.6894107850351077</c:v>
                </c:pt>
                <c:pt idx="749">
                  <c:v>-2.3105364866750335</c:v>
                </c:pt>
                <c:pt idx="750">
                  <c:v>-2.486906224259954</c:v>
                </c:pt>
                <c:pt idx="751">
                  <c:v>-2.6130354634655291</c:v>
                </c:pt>
                <c:pt idx="752">
                  <c:v>-1.9058228601066105</c:v>
                </c:pt>
                <c:pt idx="753">
                  <c:v>-1.5850521167324416</c:v>
                </c:pt>
                <c:pt idx="754">
                  <c:v>-1.1927965885985614</c:v>
                </c:pt>
                <c:pt idx="755">
                  <c:v>-0.79841184567473533</c:v>
                </c:pt>
                <c:pt idx="756">
                  <c:v>-1.2042366231250483</c:v>
                </c:pt>
                <c:pt idx="757">
                  <c:v>-1.970484471301269</c:v>
                </c:pt>
                <c:pt idx="758">
                  <c:v>-1.9207213245820327</c:v>
                </c:pt>
                <c:pt idx="759">
                  <c:v>-0.83569285476716715</c:v>
                </c:pt>
                <c:pt idx="760">
                  <c:v>-1.0081182894816436</c:v>
                </c:pt>
                <c:pt idx="761">
                  <c:v>-1.0476887153840053</c:v>
                </c:pt>
                <c:pt idx="762">
                  <c:v>-1.1403765751462061</c:v>
                </c:pt>
                <c:pt idx="763">
                  <c:v>-0.91825363887470246</c:v>
                </c:pt>
                <c:pt idx="764">
                  <c:v>-1.485088841395573</c:v>
                </c:pt>
                <c:pt idx="765">
                  <c:v>-1.573862300695879</c:v>
                </c:pt>
                <c:pt idx="766">
                  <c:v>-1.7383712167870868</c:v>
                </c:pt>
                <c:pt idx="767">
                  <c:v>-1.4143364276964192</c:v>
                </c:pt>
                <c:pt idx="768">
                  <c:v>-0.34453458089731015</c:v>
                </c:pt>
                <c:pt idx="769">
                  <c:v>-0.53808136651701943</c:v>
                </c:pt>
                <c:pt idx="770">
                  <c:v>-1.1155006023015446</c:v>
                </c:pt>
                <c:pt idx="771">
                  <c:v>-1.1389001218605159</c:v>
                </c:pt>
                <c:pt idx="772">
                  <c:v>-0.86917294965288505</c:v>
                </c:pt>
                <c:pt idx="773">
                  <c:v>-0.89282681895500815</c:v>
                </c:pt>
                <c:pt idx="774">
                  <c:v>-1.1263670050053065</c:v>
                </c:pt>
                <c:pt idx="775">
                  <c:v>-0.89511334966849176</c:v>
                </c:pt>
                <c:pt idx="776">
                  <c:v>-0.39455140268432132</c:v>
                </c:pt>
                <c:pt idx="777">
                  <c:v>-1.0790344675665224</c:v>
                </c:pt>
                <c:pt idx="778">
                  <c:v>-0.95961386629885936</c:v>
                </c:pt>
                <c:pt idx="779">
                  <c:v>-1.3679001317018233</c:v>
                </c:pt>
                <c:pt idx="780">
                  <c:v>-1.2973703015768479</c:v>
                </c:pt>
                <c:pt idx="781">
                  <c:v>-1.0907430470477664</c:v>
                </c:pt>
                <c:pt idx="782">
                  <c:v>-0.93735195324781984</c:v>
                </c:pt>
                <c:pt idx="783">
                  <c:v>-0.69147351327922024</c:v>
                </c:pt>
                <c:pt idx="784">
                  <c:v>-0.58780272402538003</c:v>
                </c:pt>
                <c:pt idx="785">
                  <c:v>-0.59415836447871584</c:v>
                </c:pt>
                <c:pt idx="786">
                  <c:v>-0.79027857471545815</c:v>
                </c:pt>
                <c:pt idx="787">
                  <c:v>-1.1422217642222563</c:v>
                </c:pt>
                <c:pt idx="788">
                  <c:v>-1.1687081080876496</c:v>
                </c:pt>
                <c:pt idx="789">
                  <c:v>-1.0552192394617279</c:v>
                </c:pt>
                <c:pt idx="790">
                  <c:v>-1.1632216244569022</c:v>
                </c:pt>
                <c:pt idx="791">
                  <c:v>-0.63687344620561248</c:v>
                </c:pt>
                <c:pt idx="792">
                  <c:v>-0.57904475892814133</c:v>
                </c:pt>
                <c:pt idx="793">
                  <c:v>-1.1930796435550164</c:v>
                </c:pt>
                <c:pt idx="794">
                  <c:v>-1.3995174342073184</c:v>
                </c:pt>
                <c:pt idx="795">
                  <c:v>-0.84311133348203526</c:v>
                </c:pt>
                <c:pt idx="796">
                  <c:v>-0.8744382497032106</c:v>
                </c:pt>
                <c:pt idx="797">
                  <c:v>0.52053094882698048</c:v>
                </c:pt>
                <c:pt idx="798">
                  <c:v>0.70304740986258452</c:v>
                </c:pt>
                <c:pt idx="799">
                  <c:v>-0.14661104744917708</c:v>
                </c:pt>
                <c:pt idx="800">
                  <c:v>9.0163746649615462E-2</c:v>
                </c:pt>
                <c:pt idx="801">
                  <c:v>-0.59372088903068487</c:v>
                </c:pt>
                <c:pt idx="802">
                  <c:v>-0.55365528763309158</c:v>
                </c:pt>
                <c:pt idx="803">
                  <c:v>-1.1647799156902039</c:v>
                </c:pt>
                <c:pt idx="804">
                  <c:v>-1.3215113536161454</c:v>
                </c:pt>
                <c:pt idx="805">
                  <c:v>-1.5249058705950915</c:v>
                </c:pt>
                <c:pt idx="806">
                  <c:v>-2.0122054744819522</c:v>
                </c:pt>
                <c:pt idx="807">
                  <c:v>-1.8551260588783691</c:v>
                </c:pt>
                <c:pt idx="808">
                  <c:v>-1.7658377970075634</c:v>
                </c:pt>
                <c:pt idx="809">
                  <c:v>-2.422867029322255</c:v>
                </c:pt>
                <c:pt idx="810">
                  <c:v>-2.2938048027564477</c:v>
                </c:pt>
                <c:pt idx="811">
                  <c:v>-2.0195104667753725</c:v>
                </c:pt>
                <c:pt idx="812">
                  <c:v>-2.0022070456597092</c:v>
                </c:pt>
                <c:pt idx="813">
                  <c:v>-2.0672434871855927</c:v>
                </c:pt>
                <c:pt idx="814">
                  <c:v>-1.1890520892772827</c:v>
                </c:pt>
                <c:pt idx="815">
                  <c:v>-0.86005145638034008</c:v>
                </c:pt>
                <c:pt idx="816">
                  <c:v>-0.56416947638413717</c:v>
                </c:pt>
                <c:pt idx="817">
                  <c:v>-4.5308297917451057E-2</c:v>
                </c:pt>
                <c:pt idx="818">
                  <c:v>0.27826396869228631</c:v>
                </c:pt>
                <c:pt idx="819">
                  <c:v>-0.42973724857510121</c:v>
                </c:pt>
                <c:pt idx="820">
                  <c:v>-0.66307607435541627</c:v>
                </c:pt>
                <c:pt idx="821">
                  <c:v>-0.85970723120966852</c:v>
                </c:pt>
                <c:pt idx="822">
                  <c:v>-0.80369751072312567</c:v>
                </c:pt>
                <c:pt idx="823">
                  <c:v>-0.46456127284756121</c:v>
                </c:pt>
                <c:pt idx="824">
                  <c:v>0.59980065025676765</c:v>
                </c:pt>
                <c:pt idx="825">
                  <c:v>1.1863681591873743</c:v>
                </c:pt>
                <c:pt idx="826">
                  <c:v>2.4209121064878829</c:v>
                </c:pt>
                <c:pt idx="827">
                  <c:v>2.5157196103587935</c:v>
                </c:pt>
                <c:pt idx="828">
                  <c:v>2.6753564653757209</c:v>
                </c:pt>
                <c:pt idx="829">
                  <c:v>3.0520374243275228</c:v>
                </c:pt>
                <c:pt idx="830">
                  <c:v>3.3158342254326456</c:v>
                </c:pt>
                <c:pt idx="831">
                  <c:v>3.1172362350174012</c:v>
                </c:pt>
                <c:pt idx="832">
                  <c:v>3.1098770138001441</c:v>
                </c:pt>
                <c:pt idx="833">
                  <c:v>3.1311809988655241</c:v>
                </c:pt>
                <c:pt idx="834">
                  <c:v>3.4662705226433985</c:v>
                </c:pt>
                <c:pt idx="835">
                  <c:v>3.5594322652148236</c:v>
                </c:pt>
                <c:pt idx="836">
                  <c:v>4.1143744404675076</c:v>
                </c:pt>
                <c:pt idx="837">
                  <c:v>4.0666366186824021</c:v>
                </c:pt>
                <c:pt idx="838">
                  <c:v>3.3488394608287706</c:v>
                </c:pt>
                <c:pt idx="839">
                  <c:v>3.5829346355817719</c:v>
                </c:pt>
                <c:pt idx="840">
                  <c:v>2.4607857966984312</c:v>
                </c:pt>
                <c:pt idx="841">
                  <c:v>2.2737364768072439</c:v>
                </c:pt>
                <c:pt idx="842">
                  <c:v>3.3704648726026321</c:v>
                </c:pt>
                <c:pt idx="843">
                  <c:v>2.8793979807933709</c:v>
                </c:pt>
                <c:pt idx="844">
                  <c:v>2.7909773030562732</c:v>
                </c:pt>
                <c:pt idx="845">
                  <c:v>3.0045109768989988</c:v>
                </c:pt>
                <c:pt idx="846">
                  <c:v>2.4794731580788252</c:v>
                </c:pt>
                <c:pt idx="847">
                  <c:v>1.5723322231571615</c:v>
                </c:pt>
                <c:pt idx="848">
                  <c:v>1.5365233814503583</c:v>
                </c:pt>
                <c:pt idx="849">
                  <c:v>1.6741256373039377</c:v>
                </c:pt>
                <c:pt idx="850">
                  <c:v>1.8642785088900737</c:v>
                </c:pt>
                <c:pt idx="851">
                  <c:v>1.7970227675995147</c:v>
                </c:pt>
                <c:pt idx="852">
                  <c:v>1.4997926456322332</c:v>
                </c:pt>
                <c:pt idx="853">
                  <c:v>2.1032753292158475</c:v>
                </c:pt>
                <c:pt idx="854">
                  <c:v>2.2534278123400142</c:v>
                </c:pt>
                <c:pt idx="855">
                  <c:v>2.4053550133613939</c:v>
                </c:pt>
                <c:pt idx="856">
                  <c:v>1.6728445078815284</c:v>
                </c:pt>
                <c:pt idx="857">
                  <c:v>1.9247771304659693</c:v>
                </c:pt>
                <c:pt idx="858">
                  <c:v>2.2284334527989742</c:v>
                </c:pt>
                <c:pt idx="859">
                  <c:v>2.2040754682931762</c:v>
                </c:pt>
                <c:pt idx="860">
                  <c:v>2.5595886680887574</c:v>
                </c:pt>
                <c:pt idx="861">
                  <c:v>2.5697495319481547</c:v>
                </c:pt>
                <c:pt idx="862">
                  <c:v>2.7339598631023208</c:v>
                </c:pt>
                <c:pt idx="863">
                  <c:v>2.2976707896079418</c:v>
                </c:pt>
                <c:pt idx="864">
                  <c:v>2.7228929525373289</c:v>
                </c:pt>
                <c:pt idx="865">
                  <c:v>2.4922605518310732</c:v>
                </c:pt>
                <c:pt idx="866">
                  <c:v>2.2420448992343793</c:v>
                </c:pt>
                <c:pt idx="867">
                  <c:v>1.7431951120834981</c:v>
                </c:pt>
                <c:pt idx="868">
                  <c:v>1.6725575455660078</c:v>
                </c:pt>
                <c:pt idx="869">
                  <c:v>2.0968806313115209</c:v>
                </c:pt>
                <c:pt idx="870">
                  <c:v>2.3690369708019645</c:v>
                </c:pt>
                <c:pt idx="871">
                  <c:v>2.0460903007172107</c:v>
                </c:pt>
                <c:pt idx="872">
                  <c:v>3.1819236868218965</c:v>
                </c:pt>
                <c:pt idx="873">
                  <c:v>3.3119227041530905</c:v>
                </c:pt>
                <c:pt idx="874">
                  <c:v>3.1640933901125763</c:v>
                </c:pt>
                <c:pt idx="875">
                  <c:v>2.4729930563636913</c:v>
                </c:pt>
                <c:pt idx="876">
                  <c:v>2.007760715599602</c:v>
                </c:pt>
                <c:pt idx="877">
                  <c:v>1.8841071452565146</c:v>
                </c:pt>
                <c:pt idx="878">
                  <c:v>1.5299086719375765</c:v>
                </c:pt>
                <c:pt idx="879">
                  <c:v>1.1261454324043356</c:v>
                </c:pt>
                <c:pt idx="880">
                  <c:v>0.9867952667313844</c:v>
                </c:pt>
                <c:pt idx="881">
                  <c:v>0.78754879572344549</c:v>
                </c:pt>
                <c:pt idx="882">
                  <c:v>0.94685835261170581</c:v>
                </c:pt>
                <c:pt idx="883">
                  <c:v>0.86347746586911001</c:v>
                </c:pt>
                <c:pt idx="884">
                  <c:v>1.0715581301555446</c:v>
                </c:pt>
                <c:pt idx="885">
                  <c:v>4.9844881094621485E-2</c:v>
                </c:pt>
                <c:pt idx="886">
                  <c:v>0.89366037035224366</c:v>
                </c:pt>
                <c:pt idx="887">
                  <c:v>0.75282431495157454</c:v>
                </c:pt>
                <c:pt idx="888">
                  <c:v>0.81147613913162786</c:v>
                </c:pt>
                <c:pt idx="889">
                  <c:v>0.18465930763142069</c:v>
                </c:pt>
                <c:pt idx="890">
                  <c:v>-0.34947687973991748</c:v>
                </c:pt>
                <c:pt idx="891">
                  <c:v>-7.0287764970046851E-2</c:v>
                </c:pt>
                <c:pt idx="892">
                  <c:v>-0.17394835516741125</c:v>
                </c:pt>
                <c:pt idx="893">
                  <c:v>-3.7113847408257072E-2</c:v>
                </c:pt>
                <c:pt idx="894">
                  <c:v>0.10636720438397163</c:v>
                </c:pt>
                <c:pt idx="895">
                  <c:v>0.39292341006471787</c:v>
                </c:pt>
                <c:pt idx="896">
                  <c:v>0.73599870195593553</c:v>
                </c:pt>
                <c:pt idx="897">
                  <c:v>1.0836362284435239</c:v>
                </c:pt>
                <c:pt idx="898">
                  <c:v>1.4923930418503275</c:v>
                </c:pt>
                <c:pt idx="899">
                  <c:v>1.1668272196746159</c:v>
                </c:pt>
                <c:pt idx="900">
                  <c:v>0.92174840791179236</c:v>
                </c:pt>
                <c:pt idx="901">
                  <c:v>0.50216496865004245</c:v>
                </c:pt>
                <c:pt idx="902">
                  <c:v>1.2830901633282181</c:v>
                </c:pt>
                <c:pt idx="903">
                  <c:v>1.1611966878902322</c:v>
                </c:pt>
                <c:pt idx="904">
                  <c:v>1.1990749992552949</c:v>
                </c:pt>
                <c:pt idx="905">
                  <c:v>0.57386783666566998</c:v>
                </c:pt>
                <c:pt idx="906">
                  <c:v>0.84942873855867163</c:v>
                </c:pt>
                <c:pt idx="907">
                  <c:v>0.72797061484931191</c:v>
                </c:pt>
                <c:pt idx="908">
                  <c:v>0.85211091102016923</c:v>
                </c:pt>
                <c:pt idx="909">
                  <c:v>1.2116791600379244</c:v>
                </c:pt>
                <c:pt idx="910">
                  <c:v>1.6539764025533898</c:v>
                </c:pt>
                <c:pt idx="911">
                  <c:v>1.9008204224657845</c:v>
                </c:pt>
                <c:pt idx="912">
                  <c:v>1.6098932457094364</c:v>
                </c:pt>
                <c:pt idx="913">
                  <c:v>1.0258912928536645</c:v>
                </c:pt>
                <c:pt idx="914">
                  <c:v>1.0683718259211261</c:v>
                </c:pt>
                <c:pt idx="915">
                  <c:v>0.88743313408794222</c:v>
                </c:pt>
                <c:pt idx="916">
                  <c:v>1.3632915186253101</c:v>
                </c:pt>
                <c:pt idx="917">
                  <c:v>1.0251839389014492</c:v>
                </c:pt>
                <c:pt idx="918">
                  <c:v>0.81814154091517821</c:v>
                </c:pt>
                <c:pt idx="919">
                  <c:v>0.43673862588421741</c:v>
                </c:pt>
                <c:pt idx="920">
                  <c:v>0.3993671472627085</c:v>
                </c:pt>
                <c:pt idx="921">
                  <c:v>-5.6700148902280034E-2</c:v>
                </c:pt>
                <c:pt idx="922">
                  <c:v>-0.41452643450118387</c:v>
                </c:pt>
                <c:pt idx="923">
                  <c:v>-0.84508338433595043</c:v>
                </c:pt>
                <c:pt idx="924">
                  <c:v>-0.57841931356929166</c:v>
                </c:pt>
                <c:pt idx="925">
                  <c:v>-0.73497209303398847</c:v>
                </c:pt>
                <c:pt idx="926">
                  <c:v>-0.6123675884934201</c:v>
                </c:pt>
                <c:pt idx="927">
                  <c:v>-1.0760026325180974</c:v>
                </c:pt>
                <c:pt idx="928">
                  <c:v>-1.0921998882088246</c:v>
                </c:pt>
                <c:pt idx="929">
                  <c:v>-1.0409417271936761</c:v>
                </c:pt>
                <c:pt idx="930">
                  <c:v>-0.48534120377209433</c:v>
                </c:pt>
                <c:pt idx="931">
                  <c:v>-0.13895457422554358</c:v>
                </c:pt>
                <c:pt idx="932">
                  <c:v>-0.41761608547344764</c:v>
                </c:pt>
                <c:pt idx="933">
                  <c:v>0.21667060827614648</c:v>
                </c:pt>
                <c:pt idx="934">
                  <c:v>-0.25455832280947277</c:v>
                </c:pt>
                <c:pt idx="935">
                  <c:v>-0.29497014546414846</c:v>
                </c:pt>
                <c:pt idx="936">
                  <c:v>-0.65779675006514537</c:v>
                </c:pt>
                <c:pt idx="937">
                  <c:v>-0.45085340702417653</c:v>
                </c:pt>
                <c:pt idx="938">
                  <c:v>8.5987492656251163E-2</c:v>
                </c:pt>
                <c:pt idx="939">
                  <c:v>-8.059647799904468E-2</c:v>
                </c:pt>
                <c:pt idx="940">
                  <c:v>0.19798980665267862</c:v>
                </c:pt>
                <c:pt idx="941">
                  <c:v>0.99768317747768265</c:v>
                </c:pt>
                <c:pt idx="942">
                  <c:v>1.6998330548021343</c:v>
                </c:pt>
                <c:pt idx="943">
                  <c:v>2.1950808578237115</c:v>
                </c:pt>
                <c:pt idx="944">
                  <c:v>0.91843267048347599</c:v>
                </c:pt>
                <c:pt idx="945">
                  <c:v>0.50116723626970128</c:v>
                </c:pt>
                <c:pt idx="946">
                  <c:v>0.26898013310935909</c:v>
                </c:pt>
                <c:pt idx="947">
                  <c:v>-0.35905229472319888</c:v>
                </c:pt>
                <c:pt idx="948">
                  <c:v>-0.61433028442634452</c:v>
                </c:pt>
                <c:pt idx="949">
                  <c:v>-0.63360865739157646</c:v>
                </c:pt>
                <c:pt idx="950">
                  <c:v>-0.63080266938921881</c:v>
                </c:pt>
                <c:pt idx="951">
                  <c:v>-0.42365783455240802</c:v>
                </c:pt>
                <c:pt idx="952">
                  <c:v>-0.48806494525028654</c:v>
                </c:pt>
                <c:pt idx="953">
                  <c:v>0.5666850704758204</c:v>
                </c:pt>
                <c:pt idx="954">
                  <c:v>0.15762040400039723</c:v>
                </c:pt>
                <c:pt idx="955">
                  <c:v>-0.41250049512945708</c:v>
                </c:pt>
                <c:pt idx="956">
                  <c:v>-0.12364176651066572</c:v>
                </c:pt>
                <c:pt idx="957">
                  <c:v>-0.74172418623788161</c:v>
                </c:pt>
                <c:pt idx="958">
                  <c:v>-0.51982966385683937</c:v>
                </c:pt>
                <c:pt idx="959">
                  <c:v>-0.35849889972826787</c:v>
                </c:pt>
                <c:pt idx="960">
                  <c:v>1.3999896234977882E-2</c:v>
                </c:pt>
                <c:pt idx="961">
                  <c:v>-0.17674494260457863</c:v>
                </c:pt>
                <c:pt idx="962">
                  <c:v>0.29736674799733009</c:v>
                </c:pt>
                <c:pt idx="963">
                  <c:v>1.2476008909047209</c:v>
                </c:pt>
                <c:pt idx="964">
                  <c:v>1.672427283203703</c:v>
                </c:pt>
                <c:pt idx="965">
                  <c:v>1.3775124374795098</c:v>
                </c:pt>
                <c:pt idx="966">
                  <c:v>0.76856227963831003</c:v>
                </c:pt>
                <c:pt idx="967">
                  <c:v>1.1795884595800743</c:v>
                </c:pt>
                <c:pt idx="968">
                  <c:v>1.0427659061017494</c:v>
                </c:pt>
                <c:pt idx="969">
                  <c:v>1.2110368770132141</c:v>
                </c:pt>
                <c:pt idx="970">
                  <c:v>0.97884712289701525</c:v>
                </c:pt>
                <c:pt idx="971">
                  <c:v>0.70285240518487768</c:v>
                </c:pt>
                <c:pt idx="972">
                  <c:v>0.46374863644143716</c:v>
                </c:pt>
                <c:pt idx="973">
                  <c:v>0.85781878908007769</c:v>
                </c:pt>
                <c:pt idx="974">
                  <c:v>1.8545156333436168</c:v>
                </c:pt>
                <c:pt idx="975">
                  <c:v>1.2290482067519335</c:v>
                </c:pt>
                <c:pt idx="976">
                  <c:v>1.8355219009498001</c:v>
                </c:pt>
                <c:pt idx="977">
                  <c:v>1.1251084950697035</c:v>
                </c:pt>
                <c:pt idx="978">
                  <c:v>0.78823450234067138</c:v>
                </c:pt>
                <c:pt idx="979">
                  <c:v>1.0996486695597483</c:v>
                </c:pt>
                <c:pt idx="980">
                  <c:v>1.1081054200813085</c:v>
                </c:pt>
                <c:pt idx="981">
                  <c:v>0.95520586986146583</c:v>
                </c:pt>
                <c:pt idx="982">
                  <c:v>0.58344248613953198</c:v>
                </c:pt>
                <c:pt idx="983">
                  <c:v>0.33307284420425987</c:v>
                </c:pt>
                <c:pt idx="984">
                  <c:v>0.69316716870743278</c:v>
                </c:pt>
                <c:pt idx="985">
                  <c:v>0.16012242735404669</c:v>
                </c:pt>
                <c:pt idx="986">
                  <c:v>0.22748441175860279</c:v>
                </c:pt>
                <c:pt idx="987">
                  <c:v>1.1004428318367303</c:v>
                </c:pt>
                <c:pt idx="988">
                  <c:v>0.98725173955178747</c:v>
                </c:pt>
                <c:pt idx="989">
                  <c:v>0.97454287020804031</c:v>
                </c:pt>
                <c:pt idx="990">
                  <c:v>2.7034506655660095E-2</c:v>
                </c:pt>
                <c:pt idx="991">
                  <c:v>-0.55841178854794293</c:v>
                </c:pt>
                <c:pt idx="992">
                  <c:v>0.21795938071125676</c:v>
                </c:pt>
                <c:pt idx="993">
                  <c:v>0.53643522032535884</c:v>
                </c:pt>
                <c:pt idx="994">
                  <c:v>1.5320611276864042</c:v>
                </c:pt>
                <c:pt idx="995">
                  <c:v>1.3012951177646741</c:v>
                </c:pt>
                <c:pt idx="996">
                  <c:v>0.82746590882651816</c:v>
                </c:pt>
                <c:pt idx="997">
                  <c:v>0.28697593026766555</c:v>
                </c:pt>
                <c:pt idx="998">
                  <c:v>0.51730782351106797</c:v>
                </c:pt>
                <c:pt idx="999">
                  <c:v>0.3068870010657605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023664"/>
        <c:axId val="-2032029104"/>
      </c:scatterChart>
      <c:valAx>
        <c:axId val="-203202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P_x,t+1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2029104"/>
        <c:crosses val="autoZero"/>
        <c:crossBetween val="midCat"/>
      </c:valAx>
      <c:valAx>
        <c:axId val="-2032029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202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P_x,t+1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P_y,t+1</c:v>
          </c:tx>
          <c:spPr>
            <a:ln w="19050">
              <a:noFill/>
            </a:ln>
          </c:spPr>
          <c:xVal>
            <c:numRef>
              <c:f>'Spurious Regression'!$C$5:$C$1004</c:f>
              <c:numCache>
                <c:formatCode>General</c:formatCode>
                <c:ptCount val="1000"/>
                <c:pt idx="0">
                  <c:v>25.687097825195952</c:v>
                </c:pt>
                <c:pt idx="1">
                  <c:v>27.153840451163436</c:v>
                </c:pt>
                <c:pt idx="2">
                  <c:v>26.130364336197271</c:v>
                </c:pt>
                <c:pt idx="3">
                  <c:v>23.30437934574179</c:v>
                </c:pt>
                <c:pt idx="4">
                  <c:v>18.791623188876528</c:v>
                </c:pt>
                <c:pt idx="5">
                  <c:v>17.779428158934078</c:v>
                </c:pt>
                <c:pt idx="6">
                  <c:v>17.151001105574135</c:v>
                </c:pt>
                <c:pt idx="7">
                  <c:v>18.748850736842329</c:v>
                </c:pt>
                <c:pt idx="8">
                  <c:v>22.004774618813002</c:v>
                </c:pt>
                <c:pt idx="9">
                  <c:v>19.589665579222491</c:v>
                </c:pt>
                <c:pt idx="10">
                  <c:v>18.072112396811345</c:v>
                </c:pt>
                <c:pt idx="11">
                  <c:v>18.431784423540041</c:v>
                </c:pt>
                <c:pt idx="12">
                  <c:v>18.996292827943154</c:v>
                </c:pt>
                <c:pt idx="13">
                  <c:v>18.775398132505966</c:v>
                </c:pt>
                <c:pt idx="14">
                  <c:v>18.351632175456142</c:v>
                </c:pt>
                <c:pt idx="15">
                  <c:v>19.172623506360818</c:v>
                </c:pt>
                <c:pt idx="16">
                  <c:v>19.03973151321393</c:v>
                </c:pt>
                <c:pt idx="17">
                  <c:v>21.906788532399581</c:v>
                </c:pt>
                <c:pt idx="18">
                  <c:v>23.116779333938094</c:v>
                </c:pt>
                <c:pt idx="19">
                  <c:v>22.411313111415051</c:v>
                </c:pt>
                <c:pt idx="20">
                  <c:v>22.650562507155215</c:v>
                </c:pt>
                <c:pt idx="21">
                  <c:v>20.683163805047133</c:v>
                </c:pt>
                <c:pt idx="22">
                  <c:v>19.672413564569581</c:v>
                </c:pt>
                <c:pt idx="23">
                  <c:v>24.032631987116851</c:v>
                </c:pt>
                <c:pt idx="24">
                  <c:v>25.92121158857983</c:v>
                </c:pt>
                <c:pt idx="25">
                  <c:v>26.676708559571477</c:v>
                </c:pt>
                <c:pt idx="26">
                  <c:v>31.815587156794678</c:v>
                </c:pt>
                <c:pt idx="27">
                  <c:v>28.869795851964842</c:v>
                </c:pt>
                <c:pt idx="28">
                  <c:v>31.541512524352189</c:v>
                </c:pt>
                <c:pt idx="29">
                  <c:v>32.148698857547373</c:v>
                </c:pt>
                <c:pt idx="30">
                  <c:v>29.813063613904664</c:v>
                </c:pt>
                <c:pt idx="31">
                  <c:v>32.532860206004791</c:v>
                </c:pt>
                <c:pt idx="32">
                  <c:v>36.902283437468171</c:v>
                </c:pt>
                <c:pt idx="33">
                  <c:v>35.177429810700708</c:v>
                </c:pt>
                <c:pt idx="34">
                  <c:v>40.609556984327149</c:v>
                </c:pt>
                <c:pt idx="35">
                  <c:v>37.941924007011615</c:v>
                </c:pt>
                <c:pt idx="36">
                  <c:v>32.707113057025992</c:v>
                </c:pt>
                <c:pt idx="37">
                  <c:v>26.074868692128234</c:v>
                </c:pt>
                <c:pt idx="38">
                  <c:v>23.281777673728957</c:v>
                </c:pt>
                <c:pt idx="39">
                  <c:v>28.016245262601132</c:v>
                </c:pt>
                <c:pt idx="40">
                  <c:v>26.581171236152073</c:v>
                </c:pt>
                <c:pt idx="41">
                  <c:v>35.472849315709624</c:v>
                </c:pt>
                <c:pt idx="42">
                  <c:v>36.35885409707862</c:v>
                </c:pt>
                <c:pt idx="43">
                  <c:v>41.098970373455757</c:v>
                </c:pt>
                <c:pt idx="44">
                  <c:v>43.503766492181235</c:v>
                </c:pt>
                <c:pt idx="45">
                  <c:v>45.968987853285803</c:v>
                </c:pt>
                <c:pt idx="46">
                  <c:v>40.027880821369791</c:v>
                </c:pt>
                <c:pt idx="47">
                  <c:v>35.037373062005926</c:v>
                </c:pt>
                <c:pt idx="48">
                  <c:v>35.751702503915695</c:v>
                </c:pt>
                <c:pt idx="49">
                  <c:v>34.522325086450557</c:v>
                </c:pt>
              </c:numCache>
            </c:numRef>
          </c:xVal>
          <c:yVal>
            <c:numRef>
              <c:f>'Spurious Regression'!$F$5:$F$1004</c:f>
              <c:numCache>
                <c:formatCode>General</c:formatCode>
                <c:ptCount val="1000"/>
                <c:pt idx="0">
                  <c:v>36.383034184334925</c:v>
                </c:pt>
                <c:pt idx="1">
                  <c:v>31.238412979399282</c:v>
                </c:pt>
                <c:pt idx="2">
                  <c:v>22.252619893366326</c:v>
                </c:pt>
                <c:pt idx="3">
                  <c:v>19.550656524496361</c:v>
                </c:pt>
                <c:pt idx="4">
                  <c:v>15.365959822953945</c:v>
                </c:pt>
                <c:pt idx="5">
                  <c:v>17.014407303116883</c:v>
                </c:pt>
                <c:pt idx="6">
                  <c:v>19.675947114164156</c:v>
                </c:pt>
                <c:pt idx="7">
                  <c:v>19.993935290760565</c:v>
                </c:pt>
                <c:pt idx="8">
                  <c:v>20.898388359161093</c:v>
                </c:pt>
                <c:pt idx="9">
                  <c:v>17.212453600446718</c:v>
                </c:pt>
                <c:pt idx="10">
                  <c:v>14.62498565521302</c:v>
                </c:pt>
                <c:pt idx="11">
                  <c:v>13.380081443775662</c:v>
                </c:pt>
                <c:pt idx="12">
                  <c:v>12.987620721475288</c:v>
                </c:pt>
                <c:pt idx="13">
                  <c:v>14.690930660379692</c:v>
                </c:pt>
                <c:pt idx="14">
                  <c:v>13.624476328633737</c:v>
                </c:pt>
                <c:pt idx="15">
                  <c:v>12.059303703506629</c:v>
                </c:pt>
                <c:pt idx="16">
                  <c:v>12.902666109816851</c:v>
                </c:pt>
                <c:pt idx="17">
                  <c:v>14.738331103331031</c:v>
                </c:pt>
                <c:pt idx="18">
                  <c:v>12.83465007257823</c:v>
                </c:pt>
                <c:pt idx="19">
                  <c:v>10.239923878837114</c:v>
                </c:pt>
                <c:pt idx="20">
                  <c:v>13.262432039567129</c:v>
                </c:pt>
                <c:pt idx="21">
                  <c:v>13.692051740540215</c:v>
                </c:pt>
                <c:pt idx="22">
                  <c:v>13.191824360147935</c:v>
                </c:pt>
                <c:pt idx="23">
                  <c:v>13.458114375232126</c:v>
                </c:pt>
                <c:pt idx="24">
                  <c:v>14.535055216911122</c:v>
                </c:pt>
                <c:pt idx="25">
                  <c:v>16.081826110893125</c:v>
                </c:pt>
                <c:pt idx="26">
                  <c:v>18.515568759192419</c:v>
                </c:pt>
                <c:pt idx="27">
                  <c:v>17.280892432341108</c:v>
                </c:pt>
                <c:pt idx="28">
                  <c:v>20.05735138101258</c:v>
                </c:pt>
                <c:pt idx="29">
                  <c:v>17.865360583009497</c:v>
                </c:pt>
                <c:pt idx="30">
                  <c:v>22.355935651678912</c:v>
                </c:pt>
                <c:pt idx="31">
                  <c:v>25.23658021035552</c:v>
                </c:pt>
                <c:pt idx="32">
                  <c:v>20.073474713431736</c:v>
                </c:pt>
                <c:pt idx="33">
                  <c:v>21.799599190295986</c:v>
                </c:pt>
                <c:pt idx="34">
                  <c:v>25.689496391065127</c:v>
                </c:pt>
                <c:pt idx="35">
                  <c:v>22.366589933114252</c:v>
                </c:pt>
                <c:pt idx="36">
                  <c:v>20.266071219546983</c:v>
                </c:pt>
                <c:pt idx="37">
                  <c:v>19.453715522090778</c:v>
                </c:pt>
                <c:pt idx="38">
                  <c:v>15.537906417010664</c:v>
                </c:pt>
                <c:pt idx="39">
                  <c:v>16.821688777027678</c:v>
                </c:pt>
                <c:pt idx="40">
                  <c:v>17.317647077885031</c:v>
                </c:pt>
                <c:pt idx="41">
                  <c:v>20.283088685667927</c:v>
                </c:pt>
                <c:pt idx="42">
                  <c:v>16.669081136327964</c:v>
                </c:pt>
                <c:pt idx="43">
                  <c:v>15.473903019728063</c:v>
                </c:pt>
                <c:pt idx="44">
                  <c:v>18.412384073414856</c:v>
                </c:pt>
                <c:pt idx="45">
                  <c:v>24.129834051265746</c:v>
                </c:pt>
                <c:pt idx="46">
                  <c:v>24.868598768022263</c:v>
                </c:pt>
                <c:pt idx="47">
                  <c:v>29.546872400581332</c:v>
                </c:pt>
                <c:pt idx="48">
                  <c:v>32.55751602533654</c:v>
                </c:pt>
                <c:pt idx="49">
                  <c:v>38.312072463465647</c:v>
                </c:pt>
              </c:numCache>
            </c:numRef>
          </c:yVal>
          <c:smooth val="0"/>
        </c:ser>
        <c:ser>
          <c:idx val="1"/>
          <c:order val="1"/>
          <c:tx>
            <c:v>Predicted P_y,t+1</c:v>
          </c:tx>
          <c:spPr>
            <a:ln w="19050">
              <a:noFill/>
            </a:ln>
          </c:spPr>
          <c:xVal>
            <c:numRef>
              <c:f>'Spurious Regression'!$C$5:$C$1004</c:f>
              <c:numCache>
                <c:formatCode>General</c:formatCode>
                <c:ptCount val="1000"/>
                <c:pt idx="0">
                  <c:v>25.687097825195952</c:v>
                </c:pt>
                <c:pt idx="1">
                  <c:v>27.153840451163436</c:v>
                </c:pt>
                <c:pt idx="2">
                  <c:v>26.130364336197271</c:v>
                </c:pt>
                <c:pt idx="3">
                  <c:v>23.30437934574179</c:v>
                </c:pt>
                <c:pt idx="4">
                  <c:v>18.791623188876528</c:v>
                </c:pt>
                <c:pt idx="5">
                  <c:v>17.779428158934078</c:v>
                </c:pt>
                <c:pt idx="6">
                  <c:v>17.151001105574135</c:v>
                </c:pt>
                <c:pt idx="7">
                  <c:v>18.748850736842329</c:v>
                </c:pt>
                <c:pt idx="8">
                  <c:v>22.004774618813002</c:v>
                </c:pt>
                <c:pt idx="9">
                  <c:v>19.589665579222491</c:v>
                </c:pt>
                <c:pt idx="10">
                  <c:v>18.072112396811345</c:v>
                </c:pt>
                <c:pt idx="11">
                  <c:v>18.431784423540041</c:v>
                </c:pt>
                <c:pt idx="12">
                  <c:v>18.996292827943154</c:v>
                </c:pt>
                <c:pt idx="13">
                  <c:v>18.775398132505966</c:v>
                </c:pt>
                <c:pt idx="14">
                  <c:v>18.351632175456142</c:v>
                </c:pt>
                <c:pt idx="15">
                  <c:v>19.172623506360818</c:v>
                </c:pt>
                <c:pt idx="16">
                  <c:v>19.03973151321393</c:v>
                </c:pt>
                <c:pt idx="17">
                  <c:v>21.906788532399581</c:v>
                </c:pt>
                <c:pt idx="18">
                  <c:v>23.116779333938094</c:v>
                </c:pt>
                <c:pt idx="19">
                  <c:v>22.411313111415051</c:v>
                </c:pt>
                <c:pt idx="20">
                  <c:v>22.650562507155215</c:v>
                </c:pt>
                <c:pt idx="21">
                  <c:v>20.683163805047133</c:v>
                </c:pt>
                <c:pt idx="22">
                  <c:v>19.672413564569581</c:v>
                </c:pt>
                <c:pt idx="23">
                  <c:v>24.032631987116851</c:v>
                </c:pt>
                <c:pt idx="24">
                  <c:v>25.92121158857983</c:v>
                </c:pt>
                <c:pt idx="25">
                  <c:v>26.676708559571477</c:v>
                </c:pt>
                <c:pt idx="26">
                  <c:v>31.815587156794678</c:v>
                </c:pt>
                <c:pt idx="27">
                  <c:v>28.869795851964842</c:v>
                </c:pt>
                <c:pt idx="28">
                  <c:v>31.541512524352189</c:v>
                </c:pt>
                <c:pt idx="29">
                  <c:v>32.148698857547373</c:v>
                </c:pt>
                <c:pt idx="30">
                  <c:v>29.813063613904664</c:v>
                </c:pt>
                <c:pt idx="31">
                  <c:v>32.532860206004791</c:v>
                </c:pt>
                <c:pt idx="32">
                  <c:v>36.902283437468171</c:v>
                </c:pt>
                <c:pt idx="33">
                  <c:v>35.177429810700708</c:v>
                </c:pt>
                <c:pt idx="34">
                  <c:v>40.609556984327149</c:v>
                </c:pt>
                <c:pt idx="35">
                  <c:v>37.941924007011615</c:v>
                </c:pt>
                <c:pt idx="36">
                  <c:v>32.707113057025992</c:v>
                </c:pt>
                <c:pt idx="37">
                  <c:v>26.074868692128234</c:v>
                </c:pt>
                <c:pt idx="38">
                  <c:v>23.281777673728957</c:v>
                </c:pt>
                <c:pt idx="39">
                  <c:v>28.016245262601132</c:v>
                </c:pt>
                <c:pt idx="40">
                  <c:v>26.581171236152073</c:v>
                </c:pt>
                <c:pt idx="41">
                  <c:v>35.472849315709624</c:v>
                </c:pt>
                <c:pt idx="42">
                  <c:v>36.35885409707862</c:v>
                </c:pt>
                <c:pt idx="43">
                  <c:v>41.098970373455757</c:v>
                </c:pt>
                <c:pt idx="44">
                  <c:v>43.503766492181235</c:v>
                </c:pt>
                <c:pt idx="45">
                  <c:v>45.968987853285803</c:v>
                </c:pt>
                <c:pt idx="46">
                  <c:v>40.027880821369791</c:v>
                </c:pt>
                <c:pt idx="47">
                  <c:v>35.037373062005926</c:v>
                </c:pt>
                <c:pt idx="48">
                  <c:v>35.751702503915695</c:v>
                </c:pt>
                <c:pt idx="49">
                  <c:v>34.522325086450557</c:v>
                </c:pt>
              </c:numCache>
            </c:numRef>
          </c:xVal>
          <c:yVal>
            <c:numRef>
              <c:f>'Spurious Regression'!$I$52:$I$1051</c:f>
              <c:numCache>
                <c:formatCode>General</c:formatCode>
                <c:ptCount val="1000"/>
                <c:pt idx="0">
                  <c:v>18.412592651634025</c:v>
                </c:pt>
                <c:pt idx="1">
                  <c:v>18.991130267475054</c:v>
                </c:pt>
                <c:pt idx="2">
                  <c:v>18.587433380959471</c:v>
                </c:pt>
                <c:pt idx="3">
                  <c:v>17.472760233922365</c:v>
                </c:pt>
                <c:pt idx="4">
                  <c:v>15.692762065434813</c:v>
                </c:pt>
                <c:pt idx="5">
                  <c:v>15.293514856673305</c:v>
                </c:pt>
                <c:pt idx="6">
                  <c:v>15.045639951598499</c:v>
                </c:pt>
                <c:pt idx="7">
                  <c:v>15.67589102617718</c:v>
                </c:pt>
                <c:pt idx="8">
                  <c:v>16.960147995795609</c:v>
                </c:pt>
                <c:pt idx="9">
                  <c:v>16.007539541507882</c:v>
                </c:pt>
                <c:pt idx="10">
                  <c:v>15.408960360320593</c:v>
                </c:pt>
                <c:pt idx="11">
                  <c:v>15.550828328936475</c:v>
                </c:pt>
                <c:pt idx="12">
                  <c:v>15.773491351489717</c:v>
                </c:pt>
                <c:pt idx="13">
                  <c:v>15.686362302270284</c:v>
                </c:pt>
                <c:pt idx="14">
                  <c:v>15.519213313670814</c:v>
                </c:pt>
                <c:pt idx="15">
                  <c:v>15.843042701866608</c:v>
                </c:pt>
                <c:pt idx="16">
                  <c:v>15.790625177811322</c:v>
                </c:pt>
                <c:pt idx="17">
                  <c:v>16.921498654175892</c:v>
                </c:pt>
                <c:pt idx="18">
                  <c:v>17.398763841072551</c:v>
                </c:pt>
                <c:pt idx="19">
                  <c:v>17.120501834358429</c:v>
                </c:pt>
                <c:pt idx="20">
                  <c:v>17.214870657185553</c:v>
                </c:pt>
                <c:pt idx="21">
                  <c:v>16.438855741974674</c:v>
                </c:pt>
                <c:pt idx="22">
                  <c:v>16.040178411689197</c:v>
                </c:pt>
                <c:pt idx="23">
                  <c:v>17.760010048178735</c:v>
                </c:pt>
                <c:pt idx="24">
                  <c:v>18.504935790849974</c:v>
                </c:pt>
                <c:pt idx="25">
                  <c:v>18.802931777763028</c:v>
                </c:pt>
                <c:pt idx="26">
                  <c:v>20.829895826600797</c:v>
                </c:pt>
                <c:pt idx="27">
                  <c:v>19.667966631874261</c:v>
                </c:pt>
                <c:pt idx="28">
                  <c:v>20.721790640586178</c:v>
                </c:pt>
                <c:pt idx="29">
                  <c:v>20.961287418929473</c:v>
                </c:pt>
                <c:pt idx="30">
                  <c:v>20.040026373256907</c:v>
                </c:pt>
                <c:pt idx="31">
                  <c:v>21.112814883053066</c:v>
                </c:pt>
                <c:pt idx="32">
                  <c:v>22.836277237100219</c:v>
                </c:pt>
                <c:pt idx="33">
                  <c:v>22.155931082813897</c:v>
                </c:pt>
                <c:pt idx="34">
                  <c:v>24.298563231315164</c:v>
                </c:pt>
                <c:pt idx="35">
                  <c:v>23.24634998318853</c:v>
                </c:pt>
                <c:pt idx="36">
                  <c:v>21.181546661347713</c:v>
                </c:pt>
                <c:pt idx="37">
                  <c:v>18.565543843530854</c:v>
                </c:pt>
                <c:pt idx="38">
                  <c:v>17.463845297376018</c:v>
                </c:pt>
                <c:pt idx="39">
                  <c:v>19.331294666235806</c:v>
                </c:pt>
                <c:pt idx="40">
                  <c:v>18.765248318963678</c:v>
                </c:pt>
                <c:pt idx="41">
                  <c:v>22.272455477124765</c:v>
                </c:pt>
                <c:pt idx="42">
                  <c:v>22.621928578105148</c:v>
                </c:pt>
                <c:pt idx="43">
                  <c:v>24.491605998528922</c:v>
                </c:pt>
                <c:pt idx="44">
                  <c:v>25.440146654864929</c:v>
                </c:pt>
                <c:pt idx="45">
                  <c:v>26.412521264781958</c:v>
                </c:pt>
                <c:pt idx="46">
                  <c:v>24.069128608941021</c:v>
                </c:pt>
                <c:pt idx="47">
                  <c:v>22.100687513807454</c:v>
                </c:pt>
                <c:pt idx="48">
                  <c:v>22.382445502517253</c:v>
                </c:pt>
                <c:pt idx="49">
                  <c:v>21.897533516271587</c:v>
                </c:pt>
                <c:pt idx="50">
                  <c:v>36.172401104579393</c:v>
                </c:pt>
                <c:pt idx="51">
                  <c:v>35.746961977270921</c:v>
                </c:pt>
                <c:pt idx="52">
                  <c:v>35.671713052776397</c:v>
                </c:pt>
                <c:pt idx="53">
                  <c:v>35.446145246324633</c:v>
                </c:pt>
                <c:pt idx="54">
                  <c:v>35.629715670782346</c:v>
                </c:pt>
                <c:pt idx="55">
                  <c:v>36.196471884603042</c:v>
                </c:pt>
                <c:pt idx="56">
                  <c:v>35.930462707129408</c:v>
                </c:pt>
                <c:pt idx="57">
                  <c:v>35.843945621901057</c:v>
                </c:pt>
                <c:pt idx="58">
                  <c:v>35.995811991518394</c:v>
                </c:pt>
                <c:pt idx="59">
                  <c:v>36.253301930800049</c:v>
                </c:pt>
                <c:pt idx="60">
                  <c:v>36.355602640465086</c:v>
                </c:pt>
                <c:pt idx="61">
                  <c:v>35.87398756295412</c:v>
                </c:pt>
                <c:pt idx="62">
                  <c:v>36.686555319713676</c:v>
                </c:pt>
                <c:pt idx="63">
                  <c:v>36.69303004334467</c:v>
                </c:pt>
                <c:pt idx="64">
                  <c:v>36.61901033610738</c:v>
                </c:pt>
                <c:pt idx="65">
                  <c:v>37.21024139554082</c:v>
                </c:pt>
                <c:pt idx="66">
                  <c:v>36.99411886205214</c:v>
                </c:pt>
                <c:pt idx="67">
                  <c:v>37.260394224189469</c:v>
                </c:pt>
                <c:pt idx="68">
                  <c:v>37.422560123996121</c:v>
                </c:pt>
                <c:pt idx="69">
                  <c:v>37.460711770440817</c:v>
                </c:pt>
                <c:pt idx="70">
                  <c:v>37.808244195794735</c:v>
                </c:pt>
                <c:pt idx="71">
                  <c:v>37.711447521269442</c:v>
                </c:pt>
                <c:pt idx="72">
                  <c:v>37.882963732019491</c:v>
                </c:pt>
                <c:pt idx="73">
                  <c:v>38.306129838232621</c:v>
                </c:pt>
                <c:pt idx="74">
                  <c:v>38.584222016878982</c:v>
                </c:pt>
                <c:pt idx="75">
                  <c:v>38.035339617239131</c:v>
                </c:pt>
                <c:pt idx="76">
                  <c:v>38.143400615300237</c:v>
                </c:pt>
                <c:pt idx="77">
                  <c:v>38.752009032270131</c:v>
                </c:pt>
                <c:pt idx="78">
                  <c:v>38.866470199283945</c:v>
                </c:pt>
                <c:pt idx="79">
                  <c:v>38.581123757422333</c:v>
                </c:pt>
                <c:pt idx="80">
                  <c:v>38.863772386285575</c:v>
                </c:pt>
                <c:pt idx="81">
                  <c:v>38.962713089278637</c:v>
                </c:pt>
                <c:pt idx="82">
                  <c:v>39.470703409434122</c:v>
                </c:pt>
                <c:pt idx="83">
                  <c:v>39.190109512062214</c:v>
                </c:pt>
                <c:pt idx="84">
                  <c:v>39.399807317512419</c:v>
                </c:pt>
                <c:pt idx="85">
                  <c:v>38.825815980603451</c:v>
                </c:pt>
                <c:pt idx="86">
                  <c:v>38.79871112986114</c:v>
                </c:pt>
                <c:pt idx="87">
                  <c:v>38.700486608154883</c:v>
                </c:pt>
                <c:pt idx="88">
                  <c:v>38.787164758547448</c:v>
                </c:pt>
                <c:pt idx="89">
                  <c:v>38.751097868990108</c:v>
                </c:pt>
                <c:pt idx="90">
                  <c:v>38.405242713984322</c:v>
                </c:pt>
                <c:pt idx="91">
                  <c:v>38.265687969158577</c:v>
                </c:pt>
                <c:pt idx="92">
                  <c:v>38.907443152480433</c:v>
                </c:pt>
                <c:pt idx="93">
                  <c:v>38.52808270246512</c:v>
                </c:pt>
                <c:pt idx="94">
                  <c:v>38.827260337224885</c:v>
                </c:pt>
                <c:pt idx="95">
                  <c:v>38.811813823777946</c:v>
                </c:pt>
                <c:pt idx="96">
                  <c:v>39.138705338584195</c:v>
                </c:pt>
                <c:pt idx="97">
                  <c:v>38.645372615748073</c:v>
                </c:pt>
                <c:pt idx="98">
                  <c:v>38.659367490563902</c:v>
                </c:pt>
                <c:pt idx="99">
                  <c:v>38.739894706170212</c:v>
                </c:pt>
                <c:pt idx="100">
                  <c:v>38.505325310030592</c:v>
                </c:pt>
                <c:pt idx="101">
                  <c:v>38.695584133362139</c:v>
                </c:pt>
                <c:pt idx="102">
                  <c:v>39.169246411193399</c:v>
                </c:pt>
                <c:pt idx="103">
                  <c:v>39.439689025355804</c:v>
                </c:pt>
                <c:pt idx="104">
                  <c:v>39.601827423010945</c:v>
                </c:pt>
                <c:pt idx="105">
                  <c:v>39.741569387286461</c:v>
                </c:pt>
                <c:pt idx="106">
                  <c:v>39.761033755634983</c:v>
                </c:pt>
                <c:pt idx="107">
                  <c:v>39.716169500067537</c:v>
                </c:pt>
                <c:pt idx="108">
                  <c:v>39.633067091913063</c:v>
                </c:pt>
                <c:pt idx="109">
                  <c:v>39.991785018289029</c:v>
                </c:pt>
                <c:pt idx="110">
                  <c:v>40.157546441000264</c:v>
                </c:pt>
                <c:pt idx="111">
                  <c:v>40.1511334075973</c:v>
                </c:pt>
                <c:pt idx="112">
                  <c:v>39.878257309209182</c:v>
                </c:pt>
                <c:pt idx="113">
                  <c:v>39.89672529374743</c:v>
                </c:pt>
                <c:pt idx="114">
                  <c:v>39.519689892079974</c:v>
                </c:pt>
                <c:pt idx="115">
                  <c:v>39.610974092931095</c:v>
                </c:pt>
                <c:pt idx="116">
                  <c:v>39.825983400213786</c:v>
                </c:pt>
                <c:pt idx="117">
                  <c:v>40.114220737564331</c:v>
                </c:pt>
                <c:pt idx="118">
                  <c:v>40.428410522707182</c:v>
                </c:pt>
                <c:pt idx="119">
                  <c:v>40.586640349303252</c:v>
                </c:pt>
                <c:pt idx="120">
                  <c:v>40.924174867418031</c:v>
                </c:pt>
                <c:pt idx="121">
                  <c:v>40.81487674184622</c:v>
                </c:pt>
                <c:pt idx="122">
                  <c:v>40.904038701274033</c:v>
                </c:pt>
                <c:pt idx="123">
                  <c:v>41.06009249741097</c:v>
                </c:pt>
                <c:pt idx="124">
                  <c:v>41.236488254570148</c:v>
                </c:pt>
                <c:pt idx="125">
                  <c:v>41.087766837074561</c:v>
                </c:pt>
                <c:pt idx="126">
                  <c:v>41.410635852009079</c:v>
                </c:pt>
                <c:pt idx="127">
                  <c:v>41.635120577358705</c:v>
                </c:pt>
                <c:pt idx="128">
                  <c:v>41.445268263864833</c:v>
                </c:pt>
                <c:pt idx="129">
                  <c:v>41.469919152778644</c:v>
                </c:pt>
                <c:pt idx="130">
                  <c:v>41.594589318689955</c:v>
                </c:pt>
                <c:pt idx="131">
                  <c:v>41.848597504134474</c:v>
                </c:pt>
                <c:pt idx="132">
                  <c:v>41.947760585194047</c:v>
                </c:pt>
                <c:pt idx="133">
                  <c:v>42.173507843525478</c:v>
                </c:pt>
                <c:pt idx="134">
                  <c:v>42.272602991684678</c:v>
                </c:pt>
                <c:pt idx="135">
                  <c:v>42.176367122229578</c:v>
                </c:pt>
                <c:pt idx="136">
                  <c:v>42.719007795842842</c:v>
                </c:pt>
                <c:pt idx="137">
                  <c:v>42.461705662585075</c:v>
                </c:pt>
                <c:pt idx="138">
                  <c:v>42.383758994416539</c:v>
                </c:pt>
                <c:pt idx="139">
                  <c:v>42.433690208224732</c:v>
                </c:pt>
                <c:pt idx="140">
                  <c:v>42.363074179079589</c:v>
                </c:pt>
                <c:pt idx="141">
                  <c:v>42.303355318365611</c:v>
                </c:pt>
                <c:pt idx="142">
                  <c:v>42.20436816665822</c:v>
                </c:pt>
                <c:pt idx="143">
                  <c:v>42.075723450877064</c:v>
                </c:pt>
                <c:pt idx="144">
                  <c:v>42.087110075976</c:v>
                </c:pt>
                <c:pt idx="145">
                  <c:v>42.347117619998322</c:v>
                </c:pt>
                <c:pt idx="146">
                  <c:v>42.270373587634865</c:v>
                </c:pt>
                <c:pt idx="147">
                  <c:v>42.352347000258348</c:v>
                </c:pt>
                <c:pt idx="148">
                  <c:v>41.215390441483549</c:v>
                </c:pt>
                <c:pt idx="149">
                  <c:v>41.558956837472714</c:v>
                </c:pt>
                <c:pt idx="150">
                  <c:v>41.543278518676161</c:v>
                </c:pt>
                <c:pt idx="151">
                  <c:v>41.575322014760154</c:v>
                </c:pt>
                <c:pt idx="152">
                  <c:v>41.601807668197601</c:v>
                </c:pt>
                <c:pt idx="153">
                  <c:v>41.575521950256316</c:v>
                </c:pt>
                <c:pt idx="154">
                  <c:v>41.707827443115306</c:v>
                </c:pt>
                <c:pt idx="155">
                  <c:v>41.76846108610755</c:v>
                </c:pt>
                <c:pt idx="156">
                  <c:v>41.634351635217563</c:v>
                </c:pt>
                <c:pt idx="157">
                  <c:v>41.663854797197395</c:v>
                </c:pt>
                <c:pt idx="158">
                  <c:v>41.222150498432669</c:v>
                </c:pt>
                <c:pt idx="159">
                  <c:v>41.467538478878595</c:v>
                </c:pt>
                <c:pt idx="160">
                  <c:v>41.374297819319338</c:v>
                </c:pt>
                <c:pt idx="161">
                  <c:v>41.18021908870243</c:v>
                </c:pt>
                <c:pt idx="162">
                  <c:v>41.192096395000419</c:v>
                </c:pt>
                <c:pt idx="163">
                  <c:v>41.065609037609654</c:v>
                </c:pt>
                <c:pt idx="164">
                  <c:v>41.327613161780505</c:v>
                </c:pt>
                <c:pt idx="165">
                  <c:v>41.307057426970196</c:v>
                </c:pt>
                <c:pt idx="166">
                  <c:v>40.920379563935477</c:v>
                </c:pt>
                <c:pt idx="167">
                  <c:v>40.963221501930207</c:v>
                </c:pt>
                <c:pt idx="168">
                  <c:v>41.209908976737843</c:v>
                </c:pt>
                <c:pt idx="169">
                  <c:v>41.371898055338363</c:v>
                </c:pt>
                <c:pt idx="170">
                  <c:v>40.814857263852033</c:v>
                </c:pt>
                <c:pt idx="171">
                  <c:v>40.56105671329184</c:v>
                </c:pt>
                <c:pt idx="172">
                  <c:v>40.589880631435506</c:v>
                </c:pt>
                <c:pt idx="173">
                  <c:v>40.480284057041516</c:v>
                </c:pt>
                <c:pt idx="174">
                  <c:v>40.307232237935338</c:v>
                </c:pt>
                <c:pt idx="175">
                  <c:v>40.354390185416179</c:v>
                </c:pt>
                <c:pt idx="176">
                  <c:v>40.326013575990849</c:v>
                </c:pt>
                <c:pt idx="177">
                  <c:v>40.096993947082531</c:v>
                </c:pt>
                <c:pt idx="178">
                  <c:v>39.974856776121612</c:v>
                </c:pt>
                <c:pt idx="179">
                  <c:v>39.96469602920336</c:v>
                </c:pt>
                <c:pt idx="180">
                  <c:v>39.815313377843808</c:v>
                </c:pt>
                <c:pt idx="181">
                  <c:v>39.667496540460441</c:v>
                </c:pt>
                <c:pt idx="182">
                  <c:v>39.79815251296975</c:v>
                </c:pt>
                <c:pt idx="183">
                  <c:v>40.208626574503576</c:v>
                </c:pt>
                <c:pt idx="184">
                  <c:v>40.38764820311588</c:v>
                </c:pt>
                <c:pt idx="185">
                  <c:v>40.557581696442661</c:v>
                </c:pt>
                <c:pt idx="186">
                  <c:v>40.471113417953404</c:v>
                </c:pt>
                <c:pt idx="187">
                  <c:v>40.532893107890409</c:v>
                </c:pt>
                <c:pt idx="188">
                  <c:v>40.104861839984515</c:v>
                </c:pt>
                <c:pt idx="189">
                  <c:v>40.453526458610362</c:v>
                </c:pt>
                <c:pt idx="190">
                  <c:v>40.110487974969189</c:v>
                </c:pt>
                <c:pt idx="191">
                  <c:v>40.105272492007046</c:v>
                </c:pt>
                <c:pt idx="192">
                  <c:v>39.885144875291907</c:v>
                </c:pt>
                <c:pt idx="193">
                  <c:v>39.597997919581928</c:v>
                </c:pt>
                <c:pt idx="194">
                  <c:v>39.396744934875443</c:v>
                </c:pt>
                <c:pt idx="195">
                  <c:v>39.549950366892141</c:v>
                </c:pt>
                <c:pt idx="196">
                  <c:v>39.817110403430391</c:v>
                </c:pt>
                <c:pt idx="197">
                  <c:v>39.509136163204367</c:v>
                </c:pt>
                <c:pt idx="198">
                  <c:v>39.185663110746162</c:v>
                </c:pt>
                <c:pt idx="199">
                  <c:v>38.890123116016547</c:v>
                </c:pt>
                <c:pt idx="200">
                  <c:v>38.912656251469969</c:v>
                </c:pt>
                <c:pt idx="201">
                  <c:v>39.217229483462354</c:v>
                </c:pt>
                <c:pt idx="202">
                  <c:v>39.452154128696293</c:v>
                </c:pt>
                <c:pt idx="203">
                  <c:v>39.747417365074504</c:v>
                </c:pt>
                <c:pt idx="204">
                  <c:v>39.539049160299179</c:v>
                </c:pt>
                <c:pt idx="205">
                  <c:v>39.647225346306186</c:v>
                </c:pt>
                <c:pt idx="206">
                  <c:v>39.643354364275908</c:v>
                </c:pt>
                <c:pt idx="207">
                  <c:v>39.468213687363374</c:v>
                </c:pt>
                <c:pt idx="208">
                  <c:v>39.262952056078682</c:v>
                </c:pt>
                <c:pt idx="209">
                  <c:v>39.077514317555043</c:v>
                </c:pt>
                <c:pt idx="210">
                  <c:v>38.553521495903446</c:v>
                </c:pt>
                <c:pt idx="211">
                  <c:v>38.638677215204964</c:v>
                </c:pt>
                <c:pt idx="212">
                  <c:v>38.936552984612376</c:v>
                </c:pt>
                <c:pt idx="213">
                  <c:v>39.338060823248156</c:v>
                </c:pt>
                <c:pt idx="214">
                  <c:v>39.121269004634158</c:v>
                </c:pt>
                <c:pt idx="215">
                  <c:v>39.342919043775005</c:v>
                </c:pt>
                <c:pt idx="216">
                  <c:v>39.489733597067264</c:v>
                </c:pt>
                <c:pt idx="217">
                  <c:v>39.575467713040808</c:v>
                </c:pt>
                <c:pt idx="218">
                  <c:v>39.291882943163806</c:v>
                </c:pt>
                <c:pt idx="219">
                  <c:v>39.398607088969634</c:v>
                </c:pt>
                <c:pt idx="220">
                  <c:v>38.962052340543664</c:v>
                </c:pt>
                <c:pt idx="221">
                  <c:v>38.799646307846892</c:v>
                </c:pt>
                <c:pt idx="222">
                  <c:v>38.474972725797826</c:v>
                </c:pt>
                <c:pt idx="223">
                  <c:v>38.407308319644663</c:v>
                </c:pt>
                <c:pt idx="224">
                  <c:v>38.375723033478977</c:v>
                </c:pt>
                <c:pt idx="225">
                  <c:v>38.936124990053962</c:v>
                </c:pt>
                <c:pt idx="226">
                  <c:v>39.065127353132404</c:v>
                </c:pt>
                <c:pt idx="227">
                  <c:v>38.928932706704558</c:v>
                </c:pt>
                <c:pt idx="228">
                  <c:v>38.31366637937883</c:v>
                </c:pt>
                <c:pt idx="229">
                  <c:v>38.196493770629544</c:v>
                </c:pt>
                <c:pt idx="230">
                  <c:v>37.725512598420018</c:v>
                </c:pt>
                <c:pt idx="231">
                  <c:v>37.510335560231638</c:v>
                </c:pt>
                <c:pt idx="232">
                  <c:v>37.024525264164986</c:v>
                </c:pt>
                <c:pt idx="233">
                  <c:v>36.432303884077427</c:v>
                </c:pt>
                <c:pt idx="234">
                  <c:v>36.578286527105469</c:v>
                </c:pt>
                <c:pt idx="235">
                  <c:v>36.905875009145724</c:v>
                </c:pt>
                <c:pt idx="236">
                  <c:v>37.425212563347905</c:v>
                </c:pt>
                <c:pt idx="237">
                  <c:v>37.268984415261862</c:v>
                </c:pt>
                <c:pt idx="238">
                  <c:v>36.963118393822491</c:v>
                </c:pt>
                <c:pt idx="239">
                  <c:v>37.237406217525702</c:v>
                </c:pt>
                <c:pt idx="240">
                  <c:v>37.699797660160172</c:v>
                </c:pt>
                <c:pt idx="241">
                  <c:v>37.671325539169956</c:v>
                </c:pt>
                <c:pt idx="242">
                  <c:v>37.394758515704979</c:v>
                </c:pt>
                <c:pt idx="243">
                  <c:v>37.638585759186881</c:v>
                </c:pt>
                <c:pt idx="244">
                  <c:v>37.519775644148481</c:v>
                </c:pt>
                <c:pt idx="245">
                  <c:v>37.927890305971481</c:v>
                </c:pt>
                <c:pt idx="246">
                  <c:v>38.090138463968273</c:v>
                </c:pt>
                <c:pt idx="247">
                  <c:v>38.239446526506079</c:v>
                </c:pt>
                <c:pt idx="248">
                  <c:v>38.127436086177013</c:v>
                </c:pt>
                <c:pt idx="249">
                  <c:v>38.500654260665186</c:v>
                </c:pt>
                <c:pt idx="250">
                  <c:v>38.326597707056159</c:v>
                </c:pt>
                <c:pt idx="251">
                  <c:v>38.743630426112546</c:v>
                </c:pt>
                <c:pt idx="252">
                  <c:v>38.805181577383742</c:v>
                </c:pt>
                <c:pt idx="253">
                  <c:v>38.790960213223826</c:v>
                </c:pt>
                <c:pt idx="254">
                  <c:v>38.615395064573249</c:v>
                </c:pt>
                <c:pt idx="255">
                  <c:v>37.859562332352716</c:v>
                </c:pt>
                <c:pt idx="256">
                  <c:v>38.004051308235887</c:v>
                </c:pt>
                <c:pt idx="257">
                  <c:v>38.284161585624013</c:v>
                </c:pt>
                <c:pt idx="258">
                  <c:v>38.209431479243761</c:v>
                </c:pt>
                <c:pt idx="259">
                  <c:v>38.112385483502543</c:v>
                </c:pt>
                <c:pt idx="260">
                  <c:v>37.755812436283314</c:v>
                </c:pt>
                <c:pt idx="261">
                  <c:v>37.857405903745445</c:v>
                </c:pt>
                <c:pt idx="262">
                  <c:v>37.540193931482811</c:v>
                </c:pt>
                <c:pt idx="263">
                  <c:v>37.815215631606435</c:v>
                </c:pt>
                <c:pt idx="264">
                  <c:v>37.672772006899507</c:v>
                </c:pt>
                <c:pt idx="265">
                  <c:v>37.534134493900709</c:v>
                </c:pt>
                <c:pt idx="266">
                  <c:v>37.123178555004294</c:v>
                </c:pt>
                <c:pt idx="267">
                  <c:v>36.989443752188095</c:v>
                </c:pt>
                <c:pt idx="268">
                  <c:v>37.203875709241544</c:v>
                </c:pt>
                <c:pt idx="269">
                  <c:v>36.806428907953723</c:v>
                </c:pt>
                <c:pt idx="270">
                  <c:v>36.721186632810621</c:v>
                </c:pt>
                <c:pt idx="271">
                  <c:v>36.751640944312818</c:v>
                </c:pt>
                <c:pt idx="272">
                  <c:v>36.830238053109902</c:v>
                </c:pt>
                <c:pt idx="273">
                  <c:v>36.958199818192952</c:v>
                </c:pt>
                <c:pt idx="274">
                  <c:v>36.35423894829993</c:v>
                </c:pt>
                <c:pt idx="275">
                  <c:v>36.854788011511772</c:v>
                </c:pt>
                <c:pt idx="276">
                  <c:v>36.967110973890883</c:v>
                </c:pt>
                <c:pt idx="277">
                  <c:v>36.713358644207908</c:v>
                </c:pt>
                <c:pt idx="278">
                  <c:v>36.134820537800763</c:v>
                </c:pt>
                <c:pt idx="279">
                  <c:v>36.710777562608442</c:v>
                </c:pt>
                <c:pt idx="280">
                  <c:v>36.693690360796865</c:v>
                </c:pt>
                <c:pt idx="281">
                  <c:v>37.112852398406353</c:v>
                </c:pt>
                <c:pt idx="282">
                  <c:v>37.143694141920179</c:v>
                </c:pt>
                <c:pt idx="283">
                  <c:v>37.397754752113968</c:v>
                </c:pt>
                <c:pt idx="284">
                  <c:v>37.233628700026451</c:v>
                </c:pt>
                <c:pt idx="285">
                  <c:v>37.146381784405619</c:v>
                </c:pt>
                <c:pt idx="286">
                  <c:v>37.317856765395781</c:v>
                </c:pt>
                <c:pt idx="287">
                  <c:v>37.247759753279468</c:v>
                </c:pt>
                <c:pt idx="288">
                  <c:v>37.081257638344006</c:v>
                </c:pt>
                <c:pt idx="289">
                  <c:v>36.885976891748214</c:v>
                </c:pt>
                <c:pt idx="290">
                  <c:v>36.820221126882984</c:v>
                </c:pt>
                <c:pt idx="291">
                  <c:v>36.787236793792985</c:v>
                </c:pt>
                <c:pt idx="292">
                  <c:v>36.562097290212151</c:v>
                </c:pt>
                <c:pt idx="293">
                  <c:v>36.536267602839388</c:v>
                </c:pt>
                <c:pt idx="294">
                  <c:v>36.732363914771021</c:v>
                </c:pt>
                <c:pt idx="295">
                  <c:v>36.797198352679416</c:v>
                </c:pt>
                <c:pt idx="296">
                  <c:v>36.253297160655798</c:v>
                </c:pt>
                <c:pt idx="297">
                  <c:v>36.081055173709252</c:v>
                </c:pt>
                <c:pt idx="298">
                  <c:v>35.714239984597114</c:v>
                </c:pt>
                <c:pt idx="299">
                  <c:v>35.985671985154312</c:v>
                </c:pt>
                <c:pt idx="300">
                  <c:v>36.441216602100148</c:v>
                </c:pt>
                <c:pt idx="301">
                  <c:v>36.817922150341786</c:v>
                </c:pt>
                <c:pt idx="302">
                  <c:v>36.781881681166425</c:v>
                </c:pt>
                <c:pt idx="303">
                  <c:v>36.699118901832549</c:v>
                </c:pt>
                <c:pt idx="304">
                  <c:v>35.991671276733491</c:v>
                </c:pt>
                <c:pt idx="305">
                  <c:v>35.623179073758692</c:v>
                </c:pt>
                <c:pt idx="306">
                  <c:v>35.576101284808104</c:v>
                </c:pt>
                <c:pt idx="307">
                  <c:v>35.327341729551961</c:v>
                </c:pt>
                <c:pt idx="308">
                  <c:v>34.631262212297806</c:v>
                </c:pt>
                <c:pt idx="309">
                  <c:v>34.870537256034503</c:v>
                </c:pt>
                <c:pt idx="310">
                  <c:v>34.359354775094005</c:v>
                </c:pt>
                <c:pt idx="311">
                  <c:v>34.473747859948375</c:v>
                </c:pt>
                <c:pt idx="312">
                  <c:v>34.72841507918443</c:v>
                </c:pt>
                <c:pt idx="313">
                  <c:v>34.667657062200377</c:v>
                </c:pt>
                <c:pt idx="314">
                  <c:v>34.524505874096505</c:v>
                </c:pt>
                <c:pt idx="315">
                  <c:v>34.885956326526376</c:v>
                </c:pt>
                <c:pt idx="316">
                  <c:v>34.501381417665158</c:v>
                </c:pt>
                <c:pt idx="317">
                  <c:v>34.816511029379114</c:v>
                </c:pt>
                <c:pt idx="318">
                  <c:v>35.090426889684537</c:v>
                </c:pt>
                <c:pt idx="319">
                  <c:v>35.050655895724518</c:v>
                </c:pt>
                <c:pt idx="320">
                  <c:v>35.048838568018084</c:v>
                </c:pt>
                <c:pt idx="321">
                  <c:v>34.852872396950389</c:v>
                </c:pt>
                <c:pt idx="322">
                  <c:v>34.769317004947808</c:v>
                </c:pt>
                <c:pt idx="323">
                  <c:v>34.632714271791052</c:v>
                </c:pt>
                <c:pt idx="324">
                  <c:v>34.977341278335714</c:v>
                </c:pt>
                <c:pt idx="325">
                  <c:v>34.757955781366164</c:v>
                </c:pt>
                <c:pt idx="326">
                  <c:v>34.554406266103214</c:v>
                </c:pt>
                <c:pt idx="327">
                  <c:v>34.998181695385277</c:v>
                </c:pt>
                <c:pt idx="328">
                  <c:v>35.313230205448285</c:v>
                </c:pt>
                <c:pt idx="329">
                  <c:v>36.047411820337992</c:v>
                </c:pt>
                <c:pt idx="330">
                  <c:v>36.048149460495594</c:v>
                </c:pt>
                <c:pt idx="331">
                  <c:v>36.549095497659934</c:v>
                </c:pt>
                <c:pt idx="332">
                  <c:v>36.123262226795674</c:v>
                </c:pt>
                <c:pt idx="333">
                  <c:v>36.089228154976922</c:v>
                </c:pt>
                <c:pt idx="334">
                  <c:v>36.253842415706643</c:v>
                </c:pt>
                <c:pt idx="335">
                  <c:v>35.798624414752688</c:v>
                </c:pt>
                <c:pt idx="336">
                  <c:v>36.130962271805856</c:v>
                </c:pt>
                <c:pt idx="337">
                  <c:v>36.251715596640572</c:v>
                </c:pt>
                <c:pt idx="338">
                  <c:v>36.631570978629405</c:v>
                </c:pt>
                <c:pt idx="339">
                  <c:v>36.058213713619963</c:v>
                </c:pt>
                <c:pt idx="340">
                  <c:v>35.631963704596771</c:v>
                </c:pt>
                <c:pt idx="341">
                  <c:v>35.603636814361082</c:v>
                </c:pt>
                <c:pt idx="342">
                  <c:v>35.926261686931113</c:v>
                </c:pt>
                <c:pt idx="343">
                  <c:v>35.869983246029832</c:v>
                </c:pt>
                <c:pt idx="344">
                  <c:v>36.04092249704938</c:v>
                </c:pt>
                <c:pt idx="345">
                  <c:v>36.233929033129051</c:v>
                </c:pt>
                <c:pt idx="346">
                  <c:v>36.364607753401629</c:v>
                </c:pt>
                <c:pt idx="347">
                  <c:v>36.743415813760905</c:v>
                </c:pt>
                <c:pt idx="348">
                  <c:v>36.702438907316818</c:v>
                </c:pt>
                <c:pt idx="349">
                  <c:v>36.734350144378929</c:v>
                </c:pt>
                <c:pt idx="350">
                  <c:v>37.080341041000132</c:v>
                </c:pt>
                <c:pt idx="351">
                  <c:v>37.237722863183357</c:v>
                </c:pt>
                <c:pt idx="352">
                  <c:v>37.154379856031383</c:v>
                </c:pt>
                <c:pt idx="353">
                  <c:v>37.083258087683937</c:v>
                </c:pt>
                <c:pt idx="354">
                  <c:v>37.175754424417491</c:v>
                </c:pt>
                <c:pt idx="355">
                  <c:v>36.597671718937534</c:v>
                </c:pt>
                <c:pt idx="356">
                  <c:v>36.753732818038017</c:v>
                </c:pt>
                <c:pt idx="357">
                  <c:v>36.699868515296174</c:v>
                </c:pt>
                <c:pt idx="358">
                  <c:v>36.566938818143818</c:v>
                </c:pt>
                <c:pt idx="359">
                  <c:v>36.929750545222106</c:v>
                </c:pt>
                <c:pt idx="360">
                  <c:v>36.447214256958695</c:v>
                </c:pt>
                <c:pt idx="361">
                  <c:v>36.810168702246997</c:v>
                </c:pt>
                <c:pt idx="362">
                  <c:v>36.784168944660152</c:v>
                </c:pt>
                <c:pt idx="363">
                  <c:v>36.937024583982847</c:v>
                </c:pt>
                <c:pt idx="364">
                  <c:v>36.744651780169399</c:v>
                </c:pt>
                <c:pt idx="365">
                  <c:v>36.815634167114432</c:v>
                </c:pt>
                <c:pt idx="366">
                  <c:v>36.8608738062971</c:v>
                </c:pt>
                <c:pt idx="367">
                  <c:v>36.151091179939328</c:v>
                </c:pt>
                <c:pt idx="368">
                  <c:v>36.230004260960939</c:v>
                </c:pt>
                <c:pt idx="369">
                  <c:v>36.172345419671544</c:v>
                </c:pt>
                <c:pt idx="370">
                  <c:v>36.085394289642338</c:v>
                </c:pt>
                <c:pt idx="371">
                  <c:v>36.641891537871757</c:v>
                </c:pt>
                <c:pt idx="372">
                  <c:v>36.933073422948645</c:v>
                </c:pt>
                <c:pt idx="373">
                  <c:v>36.711462089735662</c:v>
                </c:pt>
                <c:pt idx="374">
                  <c:v>36.63581844714524</c:v>
                </c:pt>
                <c:pt idx="375">
                  <c:v>36.967321394843964</c:v>
                </c:pt>
                <c:pt idx="376">
                  <c:v>37.066453085274006</c:v>
                </c:pt>
                <c:pt idx="377">
                  <c:v>37.076240571754951</c:v>
                </c:pt>
                <c:pt idx="378">
                  <c:v>36.580948372926187</c:v>
                </c:pt>
                <c:pt idx="379">
                  <c:v>37.065878139904811</c:v>
                </c:pt>
                <c:pt idx="380">
                  <c:v>37.432454180221335</c:v>
                </c:pt>
                <c:pt idx="381">
                  <c:v>37.294151805163395</c:v>
                </c:pt>
                <c:pt idx="382">
                  <c:v>37.262730044863041</c:v>
                </c:pt>
                <c:pt idx="383">
                  <c:v>37.194810757176981</c:v>
                </c:pt>
                <c:pt idx="384">
                  <c:v>37.582614256516699</c:v>
                </c:pt>
                <c:pt idx="385">
                  <c:v>37.652250473166561</c:v>
                </c:pt>
                <c:pt idx="386">
                  <c:v>38.029548168826963</c:v>
                </c:pt>
                <c:pt idx="387">
                  <c:v>38.187582722959803</c:v>
                </c:pt>
                <c:pt idx="388">
                  <c:v>38.590834418352436</c:v>
                </c:pt>
                <c:pt idx="389">
                  <c:v>38.473202247906556</c:v>
                </c:pt>
                <c:pt idx="390">
                  <c:v>38.497049797123907</c:v>
                </c:pt>
                <c:pt idx="391">
                  <c:v>38.392153881861184</c:v>
                </c:pt>
                <c:pt idx="392">
                  <c:v>37.873139222728568</c:v>
                </c:pt>
                <c:pt idx="393">
                  <c:v>38.285561944306835</c:v>
                </c:pt>
                <c:pt idx="394">
                  <c:v>38.645045690073985</c:v>
                </c:pt>
                <c:pt idx="395">
                  <c:v>38.387664463732406</c:v>
                </c:pt>
                <c:pt idx="396">
                  <c:v>38.607186716426192</c:v>
                </c:pt>
                <c:pt idx="397">
                  <c:v>38.000209673874039</c:v>
                </c:pt>
                <c:pt idx="398">
                  <c:v>38.061184083377569</c:v>
                </c:pt>
                <c:pt idx="399">
                  <c:v>37.927364780720424</c:v>
                </c:pt>
                <c:pt idx="400">
                  <c:v>38.014967961815259</c:v>
                </c:pt>
                <c:pt idx="401">
                  <c:v>37.757388354819035</c:v>
                </c:pt>
                <c:pt idx="402">
                  <c:v>37.848821296807216</c:v>
                </c:pt>
                <c:pt idx="403">
                  <c:v>38.105862804031915</c:v>
                </c:pt>
                <c:pt idx="404">
                  <c:v>38.104890284515093</c:v>
                </c:pt>
                <c:pt idx="405">
                  <c:v>38.503256499290096</c:v>
                </c:pt>
                <c:pt idx="406">
                  <c:v>39.037987259010443</c:v>
                </c:pt>
                <c:pt idx="407">
                  <c:v>38.66594889688794</c:v>
                </c:pt>
                <c:pt idx="408">
                  <c:v>38.834900561674367</c:v>
                </c:pt>
                <c:pt idx="409">
                  <c:v>39.4884630521913</c:v>
                </c:pt>
                <c:pt idx="410">
                  <c:v>39.627427421727376</c:v>
                </c:pt>
                <c:pt idx="411">
                  <c:v>39.463727804061705</c:v>
                </c:pt>
                <c:pt idx="412">
                  <c:v>39.441042403401447</c:v>
                </c:pt>
                <c:pt idx="413">
                  <c:v>39.742905599692492</c:v>
                </c:pt>
                <c:pt idx="414">
                  <c:v>39.468012114645866</c:v>
                </c:pt>
                <c:pt idx="415">
                  <c:v>39.526377014252319</c:v>
                </c:pt>
                <c:pt idx="416">
                  <c:v>39.740241087929434</c:v>
                </c:pt>
                <c:pt idx="417">
                  <c:v>39.591146627467758</c:v>
                </c:pt>
                <c:pt idx="418">
                  <c:v>39.723140812018677</c:v>
                </c:pt>
                <c:pt idx="419">
                  <c:v>39.946006776690112</c:v>
                </c:pt>
                <c:pt idx="420">
                  <c:v>39.365794397307369</c:v>
                </c:pt>
                <c:pt idx="421">
                  <c:v>39.240402930948946</c:v>
                </c:pt>
                <c:pt idx="422">
                  <c:v>39.313562380570232</c:v>
                </c:pt>
                <c:pt idx="423">
                  <c:v>39.60892643534136</c:v>
                </c:pt>
                <c:pt idx="424">
                  <c:v>39.864148653295999</c:v>
                </c:pt>
                <c:pt idx="425">
                  <c:v>39.904710279209283</c:v>
                </c:pt>
                <c:pt idx="426">
                  <c:v>39.750658654449836</c:v>
                </c:pt>
                <c:pt idx="427">
                  <c:v>39.928701504761904</c:v>
                </c:pt>
                <c:pt idx="428">
                  <c:v>39.815186990245465</c:v>
                </c:pt>
                <c:pt idx="429">
                  <c:v>39.777948375841184</c:v>
                </c:pt>
                <c:pt idx="430">
                  <c:v>39.717377855113845</c:v>
                </c:pt>
                <c:pt idx="431">
                  <c:v>39.9876782973869</c:v>
                </c:pt>
                <c:pt idx="432">
                  <c:v>39.675085910832941</c:v>
                </c:pt>
                <c:pt idx="433">
                  <c:v>39.329191362743629</c:v>
                </c:pt>
                <c:pt idx="434">
                  <c:v>39.553108585774915</c:v>
                </c:pt>
                <c:pt idx="435">
                  <c:v>39.643325089063936</c:v>
                </c:pt>
                <c:pt idx="436">
                  <c:v>39.824813686911725</c:v>
                </c:pt>
                <c:pt idx="437">
                  <c:v>39.719542692553574</c:v>
                </c:pt>
                <c:pt idx="438">
                  <c:v>39.95497261754997</c:v>
                </c:pt>
                <c:pt idx="439">
                  <c:v>39.4576401015402</c:v>
                </c:pt>
                <c:pt idx="440">
                  <c:v>39.010400029302893</c:v>
                </c:pt>
                <c:pt idx="441">
                  <c:v>39.261228388933063</c:v>
                </c:pt>
                <c:pt idx="442">
                  <c:v>39.173456409649901</c:v>
                </c:pt>
                <c:pt idx="443">
                  <c:v>39.045296372247272</c:v>
                </c:pt>
                <c:pt idx="444">
                  <c:v>39.069125452322758</c:v>
                </c:pt>
                <c:pt idx="445">
                  <c:v>39.413963591329555</c:v>
                </c:pt>
                <c:pt idx="446">
                  <c:v>39.476411153304042</c:v>
                </c:pt>
                <c:pt idx="447">
                  <c:v>39.879173689372692</c:v>
                </c:pt>
                <c:pt idx="448">
                  <c:v>40.008479300722918</c:v>
                </c:pt>
                <c:pt idx="449">
                  <c:v>39.926387613055446</c:v>
                </c:pt>
                <c:pt idx="450">
                  <c:v>39.481328545683319</c:v>
                </c:pt>
                <c:pt idx="451">
                  <c:v>40.025451113525257</c:v>
                </c:pt>
                <c:pt idx="452">
                  <c:v>40.2015477111945</c:v>
                </c:pt>
                <c:pt idx="453">
                  <c:v>40.315088597907888</c:v>
                </c:pt>
                <c:pt idx="454">
                  <c:v>40.248420143904625</c:v>
                </c:pt>
                <c:pt idx="455">
                  <c:v>40.377097555060665</c:v>
                </c:pt>
                <c:pt idx="456">
                  <c:v>40.340814543796391</c:v>
                </c:pt>
                <c:pt idx="457">
                  <c:v>40.459743890554158</c:v>
                </c:pt>
                <c:pt idx="458">
                  <c:v>40.53874446751842</c:v>
                </c:pt>
                <c:pt idx="459">
                  <c:v>40.018355838603057</c:v>
                </c:pt>
                <c:pt idx="460">
                  <c:v>40.350266944613438</c:v>
                </c:pt>
                <c:pt idx="461">
                  <c:v>40.375257341948256</c:v>
                </c:pt>
                <c:pt idx="462">
                  <c:v>40.534824561857342</c:v>
                </c:pt>
                <c:pt idx="463">
                  <c:v>40.332631102349922</c:v>
                </c:pt>
                <c:pt idx="464">
                  <c:v>40.012383238221062</c:v>
                </c:pt>
                <c:pt idx="465">
                  <c:v>40.199083774488564</c:v>
                </c:pt>
                <c:pt idx="466">
                  <c:v>40.383042172267672</c:v>
                </c:pt>
                <c:pt idx="467">
                  <c:v>40.498662582392996</c:v>
                </c:pt>
                <c:pt idx="468">
                  <c:v>40.561592254516626</c:v>
                </c:pt>
                <c:pt idx="469">
                  <c:v>40.42365333015681</c:v>
                </c:pt>
                <c:pt idx="470">
                  <c:v>40.318888733221968</c:v>
                </c:pt>
                <c:pt idx="471">
                  <c:v>40.193421957625986</c:v>
                </c:pt>
                <c:pt idx="472">
                  <c:v>40.154480991281943</c:v>
                </c:pt>
                <c:pt idx="473">
                  <c:v>39.896572735270773</c:v>
                </c:pt>
                <c:pt idx="474">
                  <c:v>39.834295969658882</c:v>
                </c:pt>
                <c:pt idx="475">
                  <c:v>40.029106285436796</c:v>
                </c:pt>
                <c:pt idx="476">
                  <c:v>40.231589295577947</c:v>
                </c:pt>
                <c:pt idx="477">
                  <c:v>39.835383722278053</c:v>
                </c:pt>
                <c:pt idx="478">
                  <c:v>39.895036251088733</c:v>
                </c:pt>
                <c:pt idx="479">
                  <c:v>40.216091110835947</c:v>
                </c:pt>
                <c:pt idx="480">
                  <c:v>39.828101692682374</c:v>
                </c:pt>
                <c:pt idx="481">
                  <c:v>39.650646724617651</c:v>
                </c:pt>
                <c:pt idx="482">
                  <c:v>39.687062754526274</c:v>
                </c:pt>
                <c:pt idx="483">
                  <c:v>39.340509447633231</c:v>
                </c:pt>
                <c:pt idx="484">
                  <c:v>39.23168613929613</c:v>
                </c:pt>
                <c:pt idx="485">
                  <c:v>39.372080150669902</c:v>
                </c:pt>
                <c:pt idx="486">
                  <c:v>39.590211480769185</c:v>
                </c:pt>
                <c:pt idx="487">
                  <c:v>39.829450186150424</c:v>
                </c:pt>
                <c:pt idx="488">
                  <c:v>39.905433094943795</c:v>
                </c:pt>
                <c:pt idx="489">
                  <c:v>40.013494402320703</c:v>
                </c:pt>
                <c:pt idx="490">
                  <c:v>40.098177736401077</c:v>
                </c:pt>
                <c:pt idx="491">
                  <c:v>40.25189155037873</c:v>
                </c:pt>
                <c:pt idx="492">
                  <c:v>40.584744181206361</c:v>
                </c:pt>
                <c:pt idx="493">
                  <c:v>40.989269090394544</c:v>
                </c:pt>
                <c:pt idx="494">
                  <c:v>40.950260727181757</c:v>
                </c:pt>
                <c:pt idx="495">
                  <c:v>41.025499244899038</c:v>
                </c:pt>
                <c:pt idx="496">
                  <c:v>41.005536862342822</c:v>
                </c:pt>
                <c:pt idx="497">
                  <c:v>40.92052014346924</c:v>
                </c:pt>
                <c:pt idx="498">
                  <c:v>41.31207738440672</c:v>
                </c:pt>
                <c:pt idx="499">
                  <c:v>41.273361981669545</c:v>
                </c:pt>
                <c:pt idx="500">
                  <c:v>41.188855645756433</c:v>
                </c:pt>
                <c:pt idx="501">
                  <c:v>41.194536334076162</c:v>
                </c:pt>
                <c:pt idx="502">
                  <c:v>41.581928011874417</c:v>
                </c:pt>
                <c:pt idx="503">
                  <c:v>41.443377589336741</c:v>
                </c:pt>
                <c:pt idx="504">
                  <c:v>41.512900089644972</c:v>
                </c:pt>
                <c:pt idx="505">
                  <c:v>41.54307132735665</c:v>
                </c:pt>
                <c:pt idx="506">
                  <c:v>41.689658669191878</c:v>
                </c:pt>
                <c:pt idx="507">
                  <c:v>41.727007342991513</c:v>
                </c:pt>
                <c:pt idx="508">
                  <c:v>41.605594302796788</c:v>
                </c:pt>
                <c:pt idx="509">
                  <c:v>41.968690425994502</c:v>
                </c:pt>
                <c:pt idx="510">
                  <c:v>41.410008663253024</c:v>
                </c:pt>
                <c:pt idx="511">
                  <c:v>41.476168621466812</c:v>
                </c:pt>
                <c:pt idx="512">
                  <c:v>41.276099120249157</c:v>
                </c:pt>
                <c:pt idx="513">
                  <c:v>41.414532008772376</c:v>
                </c:pt>
                <c:pt idx="514">
                  <c:v>41.398948329785163</c:v>
                </c:pt>
                <c:pt idx="515">
                  <c:v>41.220221031228746</c:v>
                </c:pt>
                <c:pt idx="516">
                  <c:v>41.061297159671966</c:v>
                </c:pt>
                <c:pt idx="517">
                  <c:v>41.138027399856696</c:v>
                </c:pt>
                <c:pt idx="518">
                  <c:v>41.372001532298981</c:v>
                </c:pt>
                <c:pt idx="519">
                  <c:v>41.729132679891606</c:v>
                </c:pt>
                <c:pt idx="520">
                  <c:v>41.277878694924993</c:v>
                </c:pt>
                <c:pt idx="521">
                  <c:v>41.181646997939296</c:v>
                </c:pt>
                <c:pt idx="522">
                  <c:v>41.197556050343046</c:v>
                </c:pt>
                <c:pt idx="523">
                  <c:v>41.526248507204841</c:v>
                </c:pt>
                <c:pt idx="524">
                  <c:v>41.166978695558967</c:v>
                </c:pt>
                <c:pt idx="525">
                  <c:v>41.053290554766662</c:v>
                </c:pt>
                <c:pt idx="526">
                  <c:v>40.978752145955781</c:v>
                </c:pt>
                <c:pt idx="527">
                  <c:v>40.748567188321935</c:v>
                </c:pt>
                <c:pt idx="528">
                  <c:v>41.107128103485813</c:v>
                </c:pt>
                <c:pt idx="529">
                  <c:v>41.051350223482238</c:v>
                </c:pt>
                <c:pt idx="530">
                  <c:v>40.977443723280338</c:v>
                </c:pt>
                <c:pt idx="531">
                  <c:v>41.014841376690498</c:v>
                </c:pt>
                <c:pt idx="532">
                  <c:v>41.121056943548766</c:v>
                </c:pt>
                <c:pt idx="533">
                  <c:v>41.275368204142666</c:v>
                </c:pt>
                <c:pt idx="534">
                  <c:v>41.142378878446287</c:v>
                </c:pt>
                <c:pt idx="535">
                  <c:v>41.547871476413164</c:v>
                </c:pt>
                <c:pt idx="536">
                  <c:v>41.338626655637263</c:v>
                </c:pt>
                <c:pt idx="537">
                  <c:v>41.072577564375713</c:v>
                </c:pt>
                <c:pt idx="538">
                  <c:v>41.467865336944385</c:v>
                </c:pt>
                <c:pt idx="539">
                  <c:v>41.647291592131936</c:v>
                </c:pt>
                <c:pt idx="540">
                  <c:v>41.587410848445536</c:v>
                </c:pt>
                <c:pt idx="541">
                  <c:v>41.410091558088887</c:v>
                </c:pt>
                <c:pt idx="542">
                  <c:v>41.583774608899809</c:v>
                </c:pt>
                <c:pt idx="543">
                  <c:v>41.949276876275377</c:v>
                </c:pt>
                <c:pt idx="544">
                  <c:v>41.783157186738634</c:v>
                </c:pt>
                <c:pt idx="545">
                  <c:v>41.570771437985492</c:v>
                </c:pt>
                <c:pt idx="546">
                  <c:v>41.625711199824551</c:v>
                </c:pt>
                <c:pt idx="547">
                  <c:v>41.707326059810342</c:v>
                </c:pt>
                <c:pt idx="548">
                  <c:v>41.60193204633218</c:v>
                </c:pt>
                <c:pt idx="549">
                  <c:v>41.702538413550805</c:v>
                </c:pt>
                <c:pt idx="550">
                  <c:v>41.789075783335257</c:v>
                </c:pt>
                <c:pt idx="551">
                  <c:v>41.786147401138479</c:v>
                </c:pt>
                <c:pt idx="552">
                  <c:v>41.536216984472532</c:v>
                </c:pt>
                <c:pt idx="553">
                  <c:v>42.02189932751601</c:v>
                </c:pt>
                <c:pt idx="554">
                  <c:v>41.80625798983651</c:v>
                </c:pt>
                <c:pt idx="555">
                  <c:v>42.011878447951318</c:v>
                </c:pt>
                <c:pt idx="556">
                  <c:v>41.943878152174165</c:v>
                </c:pt>
                <c:pt idx="557">
                  <c:v>41.738957399610634</c:v>
                </c:pt>
                <c:pt idx="558">
                  <c:v>41.778560370677262</c:v>
                </c:pt>
                <c:pt idx="559">
                  <c:v>41.786815797363637</c:v>
                </c:pt>
                <c:pt idx="560">
                  <c:v>41.500319299789467</c:v>
                </c:pt>
                <c:pt idx="561">
                  <c:v>41.887990597530795</c:v>
                </c:pt>
                <c:pt idx="562">
                  <c:v>41.958108348309132</c:v>
                </c:pt>
                <c:pt idx="563">
                  <c:v>42.660965647233553</c:v>
                </c:pt>
                <c:pt idx="564">
                  <c:v>42.713098033699545</c:v>
                </c:pt>
                <c:pt idx="565">
                  <c:v>42.821168859152841</c:v>
                </c:pt>
                <c:pt idx="566">
                  <c:v>43.103923027544866</c:v>
                </c:pt>
                <c:pt idx="567">
                  <c:v>42.945273257119041</c:v>
                </c:pt>
                <c:pt idx="568">
                  <c:v>42.933342207001743</c:v>
                </c:pt>
                <c:pt idx="569">
                  <c:v>42.871486237544296</c:v>
                </c:pt>
                <c:pt idx="570">
                  <c:v>42.687689715544217</c:v>
                </c:pt>
                <c:pt idx="571">
                  <c:v>42.852301226192168</c:v>
                </c:pt>
                <c:pt idx="572">
                  <c:v>43.038926033950155</c:v>
                </c:pt>
                <c:pt idx="573">
                  <c:v>42.978398194295472</c:v>
                </c:pt>
                <c:pt idx="574">
                  <c:v>43.479567654836643</c:v>
                </c:pt>
                <c:pt idx="575">
                  <c:v>43.482123843866034</c:v>
                </c:pt>
                <c:pt idx="576">
                  <c:v>43.293726060015224</c:v>
                </c:pt>
                <c:pt idx="577">
                  <c:v>43.198017287641854</c:v>
                </c:pt>
                <c:pt idx="578">
                  <c:v>43.128353293069431</c:v>
                </c:pt>
                <c:pt idx="579">
                  <c:v>43.390057662555989</c:v>
                </c:pt>
                <c:pt idx="580">
                  <c:v>43.507137020443082</c:v>
                </c:pt>
                <c:pt idx="581">
                  <c:v>43.161839985731802</c:v>
                </c:pt>
                <c:pt idx="582">
                  <c:v>43.123250195878732</c:v>
                </c:pt>
                <c:pt idx="583">
                  <c:v>43.170759216195449</c:v>
                </c:pt>
                <c:pt idx="584">
                  <c:v>43.047844442429508</c:v>
                </c:pt>
                <c:pt idx="585">
                  <c:v>43.004010320121473</c:v>
                </c:pt>
                <c:pt idx="586">
                  <c:v>43.288290397755347</c:v>
                </c:pt>
                <c:pt idx="587">
                  <c:v>43.518233877520586</c:v>
                </c:pt>
                <c:pt idx="588">
                  <c:v>43.41320696089582</c:v>
                </c:pt>
                <c:pt idx="589">
                  <c:v>43.162813438516864</c:v>
                </c:pt>
                <c:pt idx="590">
                  <c:v>42.961473671419334</c:v>
                </c:pt>
                <c:pt idx="591">
                  <c:v>42.759578383061182</c:v>
                </c:pt>
                <c:pt idx="592">
                  <c:v>42.673099323487314</c:v>
                </c:pt>
                <c:pt idx="593">
                  <c:v>42.700666831419568</c:v>
                </c:pt>
                <c:pt idx="594">
                  <c:v>42.999011273608041</c:v>
                </c:pt>
                <c:pt idx="595">
                  <c:v>43.203238826180176</c:v>
                </c:pt>
                <c:pt idx="596">
                  <c:v>43.198563047658432</c:v>
                </c:pt>
                <c:pt idx="597">
                  <c:v>42.893053708358465</c:v>
                </c:pt>
                <c:pt idx="598">
                  <c:v>42.982456909806835</c:v>
                </c:pt>
                <c:pt idx="599">
                  <c:v>42.962627758800537</c:v>
                </c:pt>
                <c:pt idx="600">
                  <c:v>43.112399705013267</c:v>
                </c:pt>
                <c:pt idx="601">
                  <c:v>43.02883517730092</c:v>
                </c:pt>
                <c:pt idx="602">
                  <c:v>42.789925715970305</c:v>
                </c:pt>
                <c:pt idx="603">
                  <c:v>42.590256301705487</c:v>
                </c:pt>
                <c:pt idx="604">
                  <c:v>42.693229333482599</c:v>
                </c:pt>
                <c:pt idx="605">
                  <c:v>43.118650303109455</c:v>
                </c:pt>
                <c:pt idx="606">
                  <c:v>43.261616973335691</c:v>
                </c:pt>
                <c:pt idx="607">
                  <c:v>43.293521893410457</c:v>
                </c:pt>
                <c:pt idx="608">
                  <c:v>43.454388058592428</c:v>
                </c:pt>
                <c:pt idx="609">
                  <c:v>43.409943650662285</c:v>
                </c:pt>
                <c:pt idx="610">
                  <c:v>43.520877400252139</c:v>
                </c:pt>
                <c:pt idx="611">
                  <c:v>43.654840844879452</c:v>
                </c:pt>
                <c:pt idx="612">
                  <c:v>43.391002747046123</c:v>
                </c:pt>
                <c:pt idx="613">
                  <c:v>43.559947730844229</c:v>
                </c:pt>
                <c:pt idx="614">
                  <c:v>43.528109423414207</c:v>
                </c:pt>
                <c:pt idx="615">
                  <c:v>43.32701865746489</c:v>
                </c:pt>
                <c:pt idx="616">
                  <c:v>43.365607185479547</c:v>
                </c:pt>
                <c:pt idx="617">
                  <c:v>43.536071892627874</c:v>
                </c:pt>
                <c:pt idx="618">
                  <c:v>43.774651934727132</c:v>
                </c:pt>
                <c:pt idx="619">
                  <c:v>43.912133672171478</c:v>
                </c:pt>
                <c:pt idx="620">
                  <c:v>43.918184616532642</c:v>
                </c:pt>
                <c:pt idx="621">
                  <c:v>43.953147916657912</c:v>
                </c:pt>
                <c:pt idx="622">
                  <c:v>43.846969400094245</c:v>
                </c:pt>
                <c:pt idx="623">
                  <c:v>43.708999244946192</c:v>
                </c:pt>
                <c:pt idx="624">
                  <c:v>43.93391971560316</c:v>
                </c:pt>
                <c:pt idx="625">
                  <c:v>43.764162744553744</c:v>
                </c:pt>
                <c:pt idx="626">
                  <c:v>43.542996192063036</c:v>
                </c:pt>
                <c:pt idx="627">
                  <c:v>43.546007831141573</c:v>
                </c:pt>
                <c:pt idx="628">
                  <c:v>43.224622044248513</c:v>
                </c:pt>
                <c:pt idx="629">
                  <c:v>43.180515743736052</c:v>
                </c:pt>
                <c:pt idx="630">
                  <c:v>43.117065748948484</c:v>
                </c:pt>
                <c:pt idx="631">
                  <c:v>43.447117641342537</c:v>
                </c:pt>
                <c:pt idx="632">
                  <c:v>43.296372157623011</c:v>
                </c:pt>
                <c:pt idx="633">
                  <c:v>43.276601531510508</c:v>
                </c:pt>
                <c:pt idx="634">
                  <c:v>43.028107963518039</c:v>
                </c:pt>
                <c:pt idx="635">
                  <c:v>43.084072226525976</c:v>
                </c:pt>
                <c:pt idx="636">
                  <c:v>43.034338966568967</c:v>
                </c:pt>
                <c:pt idx="637">
                  <c:v>43.05900807910794</c:v>
                </c:pt>
                <c:pt idx="638">
                  <c:v>43.003208388854006</c:v>
                </c:pt>
                <c:pt idx="639">
                  <c:v>42.824390727176123</c:v>
                </c:pt>
                <c:pt idx="640">
                  <c:v>43.056925623606332</c:v>
                </c:pt>
                <c:pt idx="641">
                  <c:v>42.886838833906296</c:v>
                </c:pt>
                <c:pt idx="642">
                  <c:v>42.806850865432629</c:v>
                </c:pt>
                <c:pt idx="643">
                  <c:v>42.617221019682994</c:v>
                </c:pt>
                <c:pt idx="644">
                  <c:v>42.423246857436268</c:v>
                </c:pt>
                <c:pt idx="645">
                  <c:v>42.254076835962728</c:v>
                </c:pt>
                <c:pt idx="646">
                  <c:v>41.967783222364346</c:v>
                </c:pt>
                <c:pt idx="647">
                  <c:v>42.054670349195192</c:v>
                </c:pt>
                <c:pt idx="648">
                  <c:v>41.816131386320244</c:v>
                </c:pt>
                <c:pt idx="649">
                  <c:v>42.194021896254768</c:v>
                </c:pt>
                <c:pt idx="650">
                  <c:v>42.300856232130869</c:v>
                </c:pt>
                <c:pt idx="651">
                  <c:v>42.246165329192877</c:v>
                </c:pt>
                <c:pt idx="652">
                  <c:v>42.04894187723599</c:v>
                </c:pt>
                <c:pt idx="653">
                  <c:v>41.827622256594331</c:v>
                </c:pt>
                <c:pt idx="654">
                  <c:v>41.6770450246308</c:v>
                </c:pt>
                <c:pt idx="655">
                  <c:v>41.73092310381049</c:v>
                </c:pt>
                <c:pt idx="656">
                  <c:v>42.032109093793828</c:v>
                </c:pt>
                <c:pt idx="657">
                  <c:v>41.876552962681188</c:v>
                </c:pt>
                <c:pt idx="658">
                  <c:v>41.882255056758019</c:v>
                </c:pt>
                <c:pt idx="659">
                  <c:v>41.879529279047517</c:v>
                </c:pt>
                <c:pt idx="660">
                  <c:v>41.766531054788445</c:v>
                </c:pt>
                <c:pt idx="661">
                  <c:v>41.701017405912729</c:v>
                </c:pt>
                <c:pt idx="662">
                  <c:v>42.000017906309289</c:v>
                </c:pt>
                <c:pt idx="663">
                  <c:v>42.083924194680847</c:v>
                </c:pt>
                <c:pt idx="664">
                  <c:v>42.163159997558488</c:v>
                </c:pt>
                <c:pt idx="665">
                  <c:v>42.273191956453552</c:v>
                </c:pt>
                <c:pt idx="666">
                  <c:v>41.921050553944283</c:v>
                </c:pt>
                <c:pt idx="667">
                  <c:v>41.742543606018444</c:v>
                </c:pt>
                <c:pt idx="668">
                  <c:v>41.841046995328185</c:v>
                </c:pt>
                <c:pt idx="669">
                  <c:v>41.862198362469499</c:v>
                </c:pt>
                <c:pt idx="670">
                  <c:v>41.629184063136037</c:v>
                </c:pt>
                <c:pt idx="671">
                  <c:v>41.286226154272235</c:v>
                </c:pt>
                <c:pt idx="672">
                  <c:v>41.566855180132251</c:v>
                </c:pt>
                <c:pt idx="673">
                  <c:v>41.771856027321618</c:v>
                </c:pt>
                <c:pt idx="674">
                  <c:v>41.694505105611242</c:v>
                </c:pt>
                <c:pt idx="675">
                  <c:v>41.557052297843271</c:v>
                </c:pt>
                <c:pt idx="676">
                  <c:v>41.408224524845579</c:v>
                </c:pt>
                <c:pt idx="677">
                  <c:v>41.246346282205423</c:v>
                </c:pt>
                <c:pt idx="678">
                  <c:v>41.485925916907597</c:v>
                </c:pt>
                <c:pt idx="679">
                  <c:v>41.481878987148228</c:v>
                </c:pt>
                <c:pt idx="680">
                  <c:v>41.620527966728105</c:v>
                </c:pt>
                <c:pt idx="681">
                  <c:v>42.14045679764542</c:v>
                </c:pt>
                <c:pt idx="682">
                  <c:v>42.147066324688168</c:v>
                </c:pt>
                <c:pt idx="683">
                  <c:v>42.3314819779103</c:v>
                </c:pt>
                <c:pt idx="684">
                  <c:v>42.419872890263122</c:v>
                </c:pt>
                <c:pt idx="685">
                  <c:v>42.270956009023855</c:v>
                </c:pt>
                <c:pt idx="686">
                  <c:v>42.24233867887876</c:v>
                </c:pt>
                <c:pt idx="687">
                  <c:v>42.511873136947784</c:v>
                </c:pt>
                <c:pt idx="688">
                  <c:v>42.422883537575785</c:v>
                </c:pt>
                <c:pt idx="689">
                  <c:v>42.516104721815367</c:v>
                </c:pt>
                <c:pt idx="690">
                  <c:v>42.311916198622143</c:v>
                </c:pt>
                <c:pt idx="691">
                  <c:v>42.370207794192936</c:v>
                </c:pt>
                <c:pt idx="692">
                  <c:v>42.452546864059457</c:v>
                </c:pt>
                <c:pt idx="693">
                  <c:v>42.475677392511066</c:v>
                </c:pt>
                <c:pt idx="694">
                  <c:v>42.4157513567447</c:v>
                </c:pt>
                <c:pt idx="695">
                  <c:v>42.240813707595308</c:v>
                </c:pt>
                <c:pt idx="696">
                  <c:v>42.513029468039612</c:v>
                </c:pt>
                <c:pt idx="697">
                  <c:v>42.506353318081118</c:v>
                </c:pt>
                <c:pt idx="698">
                  <c:v>42.49550603107825</c:v>
                </c:pt>
                <c:pt idx="699">
                  <c:v>42.250630620997065</c:v>
                </c:pt>
                <c:pt idx="700">
                  <c:v>42.331995468830385</c:v>
                </c:pt>
                <c:pt idx="701">
                  <c:v>42.275641313977509</c:v>
                </c:pt>
                <c:pt idx="702">
                  <c:v>42.261916994381409</c:v>
                </c:pt>
                <c:pt idx="703">
                  <c:v>42.360812025267855</c:v>
                </c:pt>
                <c:pt idx="704">
                  <c:v>42.194660876291941</c:v>
                </c:pt>
                <c:pt idx="705">
                  <c:v>42.78365930948064</c:v>
                </c:pt>
                <c:pt idx="706">
                  <c:v>42.822392335139249</c:v>
                </c:pt>
                <c:pt idx="707">
                  <c:v>42.805968669824573</c:v>
                </c:pt>
                <c:pt idx="708">
                  <c:v>43.034887635795322</c:v>
                </c:pt>
                <c:pt idx="709">
                  <c:v>43.420134932523879</c:v>
                </c:pt>
                <c:pt idx="710">
                  <c:v>43.348231209225844</c:v>
                </c:pt>
                <c:pt idx="711">
                  <c:v>43.412143958033326</c:v>
                </c:pt>
                <c:pt idx="712">
                  <c:v>43.199253614430575</c:v>
                </c:pt>
                <c:pt idx="713">
                  <c:v>43.22705778790678</c:v>
                </c:pt>
                <c:pt idx="714">
                  <c:v>43.041889861865975</c:v>
                </c:pt>
                <c:pt idx="715">
                  <c:v>42.98864453554765</c:v>
                </c:pt>
                <c:pt idx="716">
                  <c:v>43.143769367246719</c:v>
                </c:pt>
                <c:pt idx="717">
                  <c:v>43.023848285999108</c:v>
                </c:pt>
                <c:pt idx="718">
                  <c:v>42.953964260509665</c:v>
                </c:pt>
                <c:pt idx="719">
                  <c:v>42.938114843825787</c:v>
                </c:pt>
                <c:pt idx="720">
                  <c:v>43.178219922693856</c:v>
                </c:pt>
                <c:pt idx="721">
                  <c:v>43.41941485703947</c:v>
                </c:pt>
                <c:pt idx="722">
                  <c:v>43.470021813147497</c:v>
                </c:pt>
                <c:pt idx="723">
                  <c:v>43.668140362288227</c:v>
                </c:pt>
                <c:pt idx="724">
                  <c:v>43.857674962184106</c:v>
                </c:pt>
                <c:pt idx="725">
                  <c:v>43.835447011242394</c:v>
                </c:pt>
                <c:pt idx="726">
                  <c:v>44.025594914323541</c:v>
                </c:pt>
                <c:pt idx="727">
                  <c:v>44.289621424713467</c:v>
                </c:pt>
                <c:pt idx="728">
                  <c:v>44.335884538793387</c:v>
                </c:pt>
                <c:pt idx="729">
                  <c:v>44.411311322017923</c:v>
                </c:pt>
                <c:pt idx="730">
                  <c:v>44.410572635570745</c:v>
                </c:pt>
                <c:pt idx="731">
                  <c:v>44.536980435684086</c:v>
                </c:pt>
                <c:pt idx="732">
                  <c:v>44.654557338728338</c:v>
                </c:pt>
                <c:pt idx="733">
                  <c:v>44.659072377409593</c:v>
                </c:pt>
                <c:pt idx="734">
                  <c:v>44.867776800874921</c:v>
                </c:pt>
                <c:pt idx="735">
                  <c:v>44.761895071962535</c:v>
                </c:pt>
                <c:pt idx="736">
                  <c:v>44.433372660010718</c:v>
                </c:pt>
                <c:pt idx="737">
                  <c:v>44.572612096250268</c:v>
                </c:pt>
                <c:pt idx="738">
                  <c:v>44.525233262560469</c:v>
                </c:pt>
                <c:pt idx="739">
                  <c:v>44.481292022917096</c:v>
                </c:pt>
                <c:pt idx="740">
                  <c:v>44.830014991835043</c:v>
                </c:pt>
                <c:pt idx="741">
                  <c:v>44.820940308533991</c:v>
                </c:pt>
                <c:pt idx="742">
                  <c:v>44.694680596346643</c:v>
                </c:pt>
                <c:pt idx="743">
                  <c:v>44.843278836222794</c:v>
                </c:pt>
                <c:pt idx="744">
                  <c:v>44.978746348382373</c:v>
                </c:pt>
                <c:pt idx="745">
                  <c:v>45.093457136641547</c:v>
                </c:pt>
                <c:pt idx="746">
                  <c:v>44.833693232863695</c:v>
                </c:pt>
                <c:pt idx="747">
                  <c:v>44.89071662958046</c:v>
                </c:pt>
                <c:pt idx="748">
                  <c:v>44.955181730998227</c:v>
                </c:pt>
                <c:pt idx="749">
                  <c:v>45.004154506098551</c:v>
                </c:pt>
                <c:pt idx="750">
                  <c:v>45.020200508724159</c:v>
                </c:pt>
                <c:pt idx="751">
                  <c:v>44.945282155927913</c:v>
                </c:pt>
                <c:pt idx="752">
                  <c:v>44.856295666537648</c:v>
                </c:pt>
                <c:pt idx="753">
                  <c:v>44.965309598047149</c:v>
                </c:pt>
                <c:pt idx="754">
                  <c:v>44.732287487176393</c:v>
                </c:pt>
                <c:pt idx="755">
                  <c:v>44.726019908454305</c:v>
                </c:pt>
                <c:pt idx="756">
                  <c:v>45.064814596637817</c:v>
                </c:pt>
                <c:pt idx="757">
                  <c:v>45.100092901745782</c:v>
                </c:pt>
                <c:pt idx="758">
                  <c:v>45.138409711064057</c:v>
                </c:pt>
                <c:pt idx="759">
                  <c:v>44.801049725076389</c:v>
                </c:pt>
                <c:pt idx="760">
                  <c:v>44.680829370734926</c:v>
                </c:pt>
                <c:pt idx="761">
                  <c:v>44.73562319136682</c:v>
                </c:pt>
                <c:pt idx="762">
                  <c:v>44.864847279058573</c:v>
                </c:pt>
                <c:pt idx="763">
                  <c:v>45.041529777059509</c:v>
                </c:pt>
                <c:pt idx="764">
                  <c:v>45.177159320140504</c:v>
                </c:pt>
                <c:pt idx="765">
                  <c:v>45.093646794751564</c:v>
                </c:pt>
                <c:pt idx="766">
                  <c:v>44.883474307612772</c:v>
                </c:pt>
                <c:pt idx="767">
                  <c:v>44.929305168411481</c:v>
                </c:pt>
                <c:pt idx="768">
                  <c:v>44.886593666094385</c:v>
                </c:pt>
                <c:pt idx="769">
                  <c:v>45.047838756806122</c:v>
                </c:pt>
                <c:pt idx="770">
                  <c:v>45.139296708560863</c:v>
                </c:pt>
                <c:pt idx="771">
                  <c:v>45.299350178616919</c:v>
                </c:pt>
                <c:pt idx="772">
                  <c:v>45.419350119433702</c:v>
                </c:pt>
                <c:pt idx="773">
                  <c:v>45.4955890654821</c:v>
                </c:pt>
                <c:pt idx="774">
                  <c:v>45.380732147707157</c:v>
                </c:pt>
                <c:pt idx="775">
                  <c:v>45.393485793700478</c:v>
                </c:pt>
                <c:pt idx="776">
                  <c:v>45.283314228141883</c:v>
                </c:pt>
                <c:pt idx="777">
                  <c:v>45.184095398450033</c:v>
                </c:pt>
                <c:pt idx="778">
                  <c:v>45.035224910654001</c:v>
                </c:pt>
                <c:pt idx="779">
                  <c:v>44.981680562900763</c:v>
                </c:pt>
                <c:pt idx="780">
                  <c:v>45.077489787264987</c:v>
                </c:pt>
                <c:pt idx="781">
                  <c:v>45.154025698913408</c:v>
                </c:pt>
                <c:pt idx="782">
                  <c:v>45.218354927548297</c:v>
                </c:pt>
                <c:pt idx="783">
                  <c:v>45.090944655740046</c:v>
                </c:pt>
                <c:pt idx="784">
                  <c:v>45.300841752848335</c:v>
                </c:pt>
                <c:pt idx="785">
                  <c:v>45.331381046391101</c:v>
                </c:pt>
                <c:pt idx="786">
                  <c:v>45.245136605710499</c:v>
                </c:pt>
                <c:pt idx="787">
                  <c:v>45.42562509449948</c:v>
                </c:pt>
                <c:pt idx="788">
                  <c:v>45.410214522220436</c:v>
                </c:pt>
                <c:pt idx="789">
                  <c:v>45.398640503158319</c:v>
                </c:pt>
                <c:pt idx="790">
                  <c:v>45.573517226165094</c:v>
                </c:pt>
                <c:pt idx="791">
                  <c:v>45.459480457542597</c:v>
                </c:pt>
                <c:pt idx="792">
                  <c:v>45.200264285807897</c:v>
                </c:pt>
                <c:pt idx="793">
                  <c:v>45.067743881780544</c:v>
                </c:pt>
                <c:pt idx="794">
                  <c:v>45.137709468732155</c:v>
                </c:pt>
                <c:pt idx="795">
                  <c:v>45.047050451473424</c:v>
                </c:pt>
                <c:pt idx="796">
                  <c:v>45.271362428361265</c:v>
                </c:pt>
                <c:pt idx="797">
                  <c:v>45.031824138543968</c:v>
                </c:pt>
                <c:pt idx="798">
                  <c:v>45.098029626354581</c:v>
                </c:pt>
                <c:pt idx="799">
                  <c:v>45.075879372440951</c:v>
                </c:pt>
                <c:pt idx="800">
                  <c:v>44.958129160723509</c:v>
                </c:pt>
                <c:pt idx="801">
                  <c:v>44.83714365158805</c:v>
                </c:pt>
                <c:pt idx="802">
                  <c:v>44.712143893479258</c:v>
                </c:pt>
                <c:pt idx="803">
                  <c:v>44.96027425472721</c:v>
                </c:pt>
                <c:pt idx="804">
                  <c:v>45.174345180352034</c:v>
                </c:pt>
                <c:pt idx="805">
                  <c:v>45.227364523870797</c:v>
                </c:pt>
                <c:pt idx="806">
                  <c:v>45.108306221057234</c:v>
                </c:pt>
                <c:pt idx="807">
                  <c:v>45.30502361355785</c:v>
                </c:pt>
                <c:pt idx="808">
                  <c:v>45.323815422690515</c:v>
                </c:pt>
                <c:pt idx="809">
                  <c:v>45.764617627655902</c:v>
                </c:pt>
                <c:pt idx="810">
                  <c:v>45.582555848824725</c:v>
                </c:pt>
                <c:pt idx="811">
                  <c:v>45.583300605946739</c:v>
                </c:pt>
                <c:pt idx="812">
                  <c:v>45.711928604363955</c:v>
                </c:pt>
                <c:pt idx="813">
                  <c:v>45.825222417992421</c:v>
                </c:pt>
                <c:pt idx="814">
                  <c:v>45.825137021357747</c:v>
                </c:pt>
                <c:pt idx="815">
                  <c:v>45.855694918438068</c:v>
                </c:pt>
                <c:pt idx="816">
                  <c:v>45.731384809917593</c:v>
                </c:pt>
                <c:pt idx="817">
                  <c:v>45.596972551519976</c:v>
                </c:pt>
                <c:pt idx="818">
                  <c:v>45.633588883104608</c:v>
                </c:pt>
                <c:pt idx="819">
                  <c:v>45.736122046813072</c:v>
                </c:pt>
                <c:pt idx="820">
                  <c:v>45.490592590895581</c:v>
                </c:pt>
                <c:pt idx="821">
                  <c:v>45.494429671345294</c:v>
                </c:pt>
                <c:pt idx="822">
                  <c:v>45.3533246500118</c:v>
                </c:pt>
                <c:pt idx="823">
                  <c:v>45.122504026506988</c:v>
                </c:pt>
                <c:pt idx="824">
                  <c:v>45.008540558941853</c:v>
                </c:pt>
                <c:pt idx="825">
                  <c:v>45.043106819887477</c:v>
                </c:pt>
                <c:pt idx="826">
                  <c:v>44.760885750288182</c:v>
                </c:pt>
                <c:pt idx="827">
                  <c:v>44.474030433482902</c:v>
                </c:pt>
                <c:pt idx="828">
                  <c:v>44.513681669371842</c:v>
                </c:pt>
                <c:pt idx="829">
                  <c:v>44.331439729632528</c:v>
                </c:pt>
                <c:pt idx="830">
                  <c:v>44.334688614919671</c:v>
                </c:pt>
                <c:pt idx="831">
                  <c:v>44.042584740649758</c:v>
                </c:pt>
                <c:pt idx="832">
                  <c:v>43.919144368707023</c:v>
                </c:pt>
                <c:pt idx="833">
                  <c:v>43.870256911463578</c:v>
                </c:pt>
                <c:pt idx="834">
                  <c:v>44.155115409634874</c:v>
                </c:pt>
                <c:pt idx="835">
                  <c:v>44.369645523891393</c:v>
                </c:pt>
                <c:pt idx="836">
                  <c:v>44.28580997342349</c:v>
                </c:pt>
                <c:pt idx="837">
                  <c:v>44.156103561909333</c:v>
                </c:pt>
                <c:pt idx="838">
                  <c:v>43.989644164099545</c:v>
                </c:pt>
                <c:pt idx="839">
                  <c:v>44.170161155264907</c:v>
                </c:pt>
                <c:pt idx="840">
                  <c:v>44.377828279852935</c:v>
                </c:pt>
                <c:pt idx="841">
                  <c:v>44.40608043659504</c:v>
                </c:pt>
                <c:pt idx="842">
                  <c:v>44.091395239990675</c:v>
                </c:pt>
                <c:pt idx="843">
                  <c:v>43.993442892996171</c:v>
                </c:pt>
                <c:pt idx="844">
                  <c:v>43.753559837635841</c:v>
                </c:pt>
                <c:pt idx="845">
                  <c:v>43.630022013092777</c:v>
                </c:pt>
                <c:pt idx="846">
                  <c:v>43.830869130669953</c:v>
                </c:pt>
                <c:pt idx="847">
                  <c:v>43.925686164097698</c:v>
                </c:pt>
                <c:pt idx="848">
                  <c:v>43.765589079726645</c:v>
                </c:pt>
                <c:pt idx="849">
                  <c:v>43.882078942801428</c:v>
                </c:pt>
                <c:pt idx="850">
                  <c:v>43.531503044768598</c:v>
                </c:pt>
                <c:pt idx="851">
                  <c:v>44.022858448290663</c:v>
                </c:pt>
                <c:pt idx="852">
                  <c:v>44.185176616560973</c:v>
                </c:pt>
                <c:pt idx="853">
                  <c:v>44.009256453395508</c:v>
                </c:pt>
                <c:pt idx="854">
                  <c:v>44.202815584426084</c:v>
                </c:pt>
                <c:pt idx="855">
                  <c:v>44.34648932947691</c:v>
                </c:pt>
                <c:pt idx="856">
                  <c:v>44.464068725021107</c:v>
                </c:pt>
                <c:pt idx="857">
                  <c:v>44.517486224007726</c:v>
                </c:pt>
                <c:pt idx="858">
                  <c:v>44.443063013182979</c:v>
                </c:pt>
                <c:pt idx="859">
                  <c:v>44.438080975852124</c:v>
                </c:pt>
                <c:pt idx="860">
                  <c:v>44.488560787921365</c:v>
                </c:pt>
                <c:pt idx="861">
                  <c:v>44.619714567660075</c:v>
                </c:pt>
                <c:pt idx="862">
                  <c:v>44.610864440842384</c:v>
                </c:pt>
                <c:pt idx="863">
                  <c:v>44.598718746650071</c:v>
                </c:pt>
                <c:pt idx="864">
                  <c:v>44.297508927861386</c:v>
                </c:pt>
                <c:pt idx="865">
                  <c:v>44.252644951452737</c:v>
                </c:pt>
                <c:pt idx="866">
                  <c:v>44.355026258199167</c:v>
                </c:pt>
                <c:pt idx="867">
                  <c:v>44.23380765918575</c:v>
                </c:pt>
                <c:pt idx="868">
                  <c:v>44.099303598357444</c:v>
                </c:pt>
                <c:pt idx="869">
                  <c:v>44.021099362652578</c:v>
                </c:pt>
                <c:pt idx="870">
                  <c:v>43.814886336923948</c:v>
                </c:pt>
                <c:pt idx="871">
                  <c:v>44.186296418333249</c:v>
                </c:pt>
                <c:pt idx="872">
                  <c:v>44.033041466277218</c:v>
                </c:pt>
                <c:pt idx="873">
                  <c:v>44.299418750164087</c:v>
                </c:pt>
                <c:pt idx="874">
                  <c:v>44.406478046156792</c:v>
                </c:pt>
                <c:pt idx="875">
                  <c:v>44.205301868446313</c:v>
                </c:pt>
                <c:pt idx="876">
                  <c:v>44.554454983174324</c:v>
                </c:pt>
                <c:pt idx="877">
                  <c:v>44.459680759399575</c:v>
                </c:pt>
                <c:pt idx="878">
                  <c:v>44.565353201465363</c:v>
                </c:pt>
                <c:pt idx="879">
                  <c:v>44.550053935893771</c:v>
                </c:pt>
                <c:pt idx="880">
                  <c:v>44.786871582186841</c:v>
                </c:pt>
                <c:pt idx="881">
                  <c:v>44.586708124132123</c:v>
                </c:pt>
                <c:pt idx="882">
                  <c:v>44.350788543508358</c:v>
                </c:pt>
                <c:pt idx="883">
                  <c:v>44.416097426950294</c:v>
                </c:pt>
                <c:pt idx="884">
                  <c:v>44.338687093045799</c:v>
                </c:pt>
                <c:pt idx="885">
                  <c:v>44.447881548746899</c:v>
                </c:pt>
                <c:pt idx="886">
                  <c:v>44.513070326739637</c:v>
                </c:pt>
                <c:pt idx="887">
                  <c:v>44.49272014287304</c:v>
                </c:pt>
                <c:pt idx="888">
                  <c:v>44.503530787398311</c:v>
                </c:pt>
                <c:pt idx="889">
                  <c:v>44.513287965139604</c:v>
                </c:pt>
                <c:pt idx="890">
                  <c:v>44.563832378861179</c:v>
                </c:pt>
                <c:pt idx="891">
                  <c:v>44.406839327174154</c:v>
                </c:pt>
                <c:pt idx="892">
                  <c:v>44.260919884048157</c:v>
                </c:pt>
                <c:pt idx="893">
                  <c:v>44.183748750287279</c:v>
                </c:pt>
                <c:pt idx="894">
                  <c:v>44.214338905418685</c:v>
                </c:pt>
                <c:pt idx="895">
                  <c:v>44.217684986244677</c:v>
                </c:pt>
                <c:pt idx="896">
                  <c:v>43.909621792974157</c:v>
                </c:pt>
                <c:pt idx="897">
                  <c:v>43.993474780531749</c:v>
                </c:pt>
                <c:pt idx="898">
                  <c:v>44.203186266598664</c:v>
                </c:pt>
                <c:pt idx="899">
                  <c:v>44.252713604756522</c:v>
                </c:pt>
                <c:pt idx="900">
                  <c:v>44.152502611122273</c:v>
                </c:pt>
                <c:pt idx="901">
                  <c:v>44.308847166107192</c:v>
                </c:pt>
                <c:pt idx="902">
                  <c:v>44.174682575903454</c:v>
                </c:pt>
                <c:pt idx="903">
                  <c:v>44.224434504825396</c:v>
                </c:pt>
                <c:pt idx="904">
                  <c:v>44.053139430889161</c:v>
                </c:pt>
                <c:pt idx="905">
                  <c:v>44.091331076128981</c:v>
                </c:pt>
                <c:pt idx="906">
                  <c:v>44.142063757803598</c:v>
                </c:pt>
                <c:pt idx="907">
                  <c:v>44.193894978447958</c:v>
                </c:pt>
                <c:pt idx="908">
                  <c:v>44.145763949260896</c:v>
                </c:pt>
                <c:pt idx="909">
                  <c:v>43.9702151805471</c:v>
                </c:pt>
                <c:pt idx="910">
                  <c:v>43.796934849989228</c:v>
                </c:pt>
                <c:pt idx="911">
                  <c:v>43.786343264346748</c:v>
                </c:pt>
                <c:pt idx="912">
                  <c:v>43.701173301644118</c:v>
                </c:pt>
                <c:pt idx="913">
                  <c:v>43.655498724427488</c:v>
                </c:pt>
                <c:pt idx="914">
                  <c:v>43.867416141988009</c:v>
                </c:pt>
                <c:pt idx="915">
                  <c:v>43.619889873273394</c:v>
                </c:pt>
                <c:pt idx="916">
                  <c:v>43.510902329032049</c:v>
                </c:pt>
                <c:pt idx="917">
                  <c:v>43.598362562810472</c:v>
                </c:pt>
                <c:pt idx="918">
                  <c:v>43.44025121168503</c:v>
                </c:pt>
                <c:pt idx="919">
                  <c:v>43.509851701105354</c:v>
                </c:pt>
                <c:pt idx="920">
                  <c:v>43.344386436440871</c:v>
                </c:pt>
                <c:pt idx="921">
                  <c:v>43.663898420794013</c:v>
                </c:pt>
                <c:pt idx="922">
                  <c:v>43.716590332920141</c:v>
                </c:pt>
                <c:pt idx="923">
                  <c:v>43.860148882932521</c:v>
                </c:pt>
                <c:pt idx="924">
                  <c:v>43.991926663240903</c:v>
                </c:pt>
                <c:pt idx="925">
                  <c:v>44.211127045617744</c:v>
                </c:pt>
                <c:pt idx="926">
                  <c:v>44.404299120625097</c:v>
                </c:pt>
                <c:pt idx="927">
                  <c:v>44.464849138346764</c:v>
                </c:pt>
                <c:pt idx="928">
                  <c:v>44.469778024730495</c:v>
                </c:pt>
                <c:pt idx="929">
                  <c:v>44.346826437233304</c:v>
                </c:pt>
                <c:pt idx="930">
                  <c:v>44.296508662854521</c:v>
                </c:pt>
                <c:pt idx="931">
                  <c:v>43.90685568647028</c:v>
                </c:pt>
                <c:pt idx="932">
                  <c:v>43.89093552271455</c:v>
                </c:pt>
                <c:pt idx="933">
                  <c:v>43.928170579286835</c:v>
                </c:pt>
                <c:pt idx="934">
                  <c:v>44.003622990664851</c:v>
                </c:pt>
                <c:pt idx="935">
                  <c:v>44.147848841633014</c:v>
                </c:pt>
                <c:pt idx="936">
                  <c:v>44.116017477138534</c:v>
                </c:pt>
                <c:pt idx="937">
                  <c:v>44.086325899324024</c:v>
                </c:pt>
                <c:pt idx="938">
                  <c:v>44.132868541760494</c:v>
                </c:pt>
                <c:pt idx="939">
                  <c:v>44.212398030716351</c:v>
                </c:pt>
                <c:pt idx="940">
                  <c:v>44.195766266016193</c:v>
                </c:pt>
                <c:pt idx="941">
                  <c:v>43.938596241173315</c:v>
                </c:pt>
                <c:pt idx="942">
                  <c:v>43.810435005099023</c:v>
                </c:pt>
                <c:pt idx="943">
                  <c:v>43.59409509017226</c:v>
                </c:pt>
                <c:pt idx="944">
                  <c:v>43.988234435010661</c:v>
                </c:pt>
                <c:pt idx="945">
                  <c:v>43.909894285025814</c:v>
                </c:pt>
                <c:pt idx="946">
                  <c:v>43.781210353566557</c:v>
                </c:pt>
                <c:pt idx="947">
                  <c:v>43.917497388763067</c:v>
                </c:pt>
                <c:pt idx="948">
                  <c:v>44.08461226303249</c:v>
                </c:pt>
                <c:pt idx="949">
                  <c:v>43.986595153240685</c:v>
                </c:pt>
                <c:pt idx="950">
                  <c:v>43.866775772318377</c:v>
                </c:pt>
                <c:pt idx="951">
                  <c:v>44.026830254181689</c:v>
                </c:pt>
                <c:pt idx="952">
                  <c:v>43.913431066071887</c:v>
                </c:pt>
                <c:pt idx="953">
                  <c:v>43.705426947004995</c:v>
                </c:pt>
                <c:pt idx="954">
                  <c:v>43.731083729260192</c:v>
                </c:pt>
                <c:pt idx="955">
                  <c:v>43.671454592500872</c:v>
                </c:pt>
                <c:pt idx="956">
                  <c:v>43.56697053541356</c:v>
                </c:pt>
                <c:pt idx="957">
                  <c:v>43.687792351349934</c:v>
                </c:pt>
                <c:pt idx="958">
                  <c:v>43.725713536677731</c:v>
                </c:pt>
                <c:pt idx="959">
                  <c:v>43.501424212050125</c:v>
                </c:pt>
                <c:pt idx="960">
                  <c:v>43.539325603270953</c:v>
                </c:pt>
                <c:pt idx="961">
                  <c:v>43.488388337805155</c:v>
                </c:pt>
                <c:pt idx="962">
                  <c:v>43.588180599134034</c:v>
                </c:pt>
                <c:pt idx="963">
                  <c:v>43.6071401622794</c:v>
                </c:pt>
                <c:pt idx="964">
                  <c:v>43.377041512489015</c:v>
                </c:pt>
                <c:pt idx="965">
                  <c:v>43.328701278556878</c:v>
                </c:pt>
                <c:pt idx="966">
                  <c:v>43.509064910822126</c:v>
                </c:pt>
                <c:pt idx="967">
                  <c:v>43.423728530117856</c:v>
                </c:pt>
                <c:pt idx="968">
                  <c:v>43.40120223497518</c:v>
                </c:pt>
                <c:pt idx="969">
                  <c:v>43.592551771140791</c:v>
                </c:pt>
                <c:pt idx="970">
                  <c:v>43.487447405993436</c:v>
                </c:pt>
                <c:pt idx="971">
                  <c:v>43.427158041708509</c:v>
                </c:pt>
                <c:pt idx="972">
                  <c:v>43.538784172777568</c:v>
                </c:pt>
                <c:pt idx="973">
                  <c:v>43.384463711014661</c:v>
                </c:pt>
                <c:pt idx="974">
                  <c:v>43.224932800136415</c:v>
                </c:pt>
                <c:pt idx="975">
                  <c:v>43.190440816847179</c:v>
                </c:pt>
                <c:pt idx="976">
                  <c:v>43.194022910125859</c:v>
                </c:pt>
                <c:pt idx="977">
                  <c:v>42.759520348278492</c:v>
                </c:pt>
                <c:pt idx="978">
                  <c:v>42.713907363475457</c:v>
                </c:pt>
                <c:pt idx="979">
                  <c:v>42.736637948719434</c:v>
                </c:pt>
                <c:pt idx="980">
                  <c:v>42.74450256453899</c:v>
                </c:pt>
                <c:pt idx="981">
                  <c:v>42.913528070673237</c:v>
                </c:pt>
                <c:pt idx="982">
                  <c:v>43.009101209336933</c:v>
                </c:pt>
                <c:pt idx="983">
                  <c:v>42.769850939661829</c:v>
                </c:pt>
                <c:pt idx="984">
                  <c:v>42.538253075004533</c:v>
                </c:pt>
                <c:pt idx="985">
                  <c:v>42.589551852412782</c:v>
                </c:pt>
                <c:pt idx="986">
                  <c:v>42.48673040688454</c:v>
                </c:pt>
                <c:pt idx="987">
                  <c:v>42.151833664496735</c:v>
                </c:pt>
                <c:pt idx="988">
                  <c:v>42.372031581729757</c:v>
                </c:pt>
                <c:pt idx="989">
                  <c:v>41.9537052938024</c:v>
                </c:pt>
                <c:pt idx="990">
                  <c:v>42.301008571607369</c:v>
                </c:pt>
                <c:pt idx="991">
                  <c:v>42.466621294152915</c:v>
                </c:pt>
                <c:pt idx="992">
                  <c:v>42.303495922318575</c:v>
                </c:pt>
                <c:pt idx="993">
                  <c:v>41.990827235911908</c:v>
                </c:pt>
                <c:pt idx="994">
                  <c:v>41.601899173355143</c:v>
                </c:pt>
                <c:pt idx="995">
                  <c:v>41.647478960156349</c:v>
                </c:pt>
                <c:pt idx="996">
                  <c:v>41.854288883538786</c:v>
                </c:pt>
                <c:pt idx="997">
                  <c:v>41.450871911179448</c:v>
                </c:pt>
                <c:pt idx="998">
                  <c:v>41.207912045206101</c:v>
                </c:pt>
                <c:pt idx="999">
                  <c:v>41.283091193347254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3414496"/>
        <c:axId val="-1763422112"/>
      </c:scatterChart>
      <c:valAx>
        <c:axId val="-17634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P_x,t+1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63422112"/>
        <c:crosses val="autoZero"/>
        <c:crossBetween val="midCat"/>
      </c:valAx>
      <c:valAx>
        <c:axId val="-176342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P_y,t+1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6341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P_x,t+1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'Spurious Regression'!$C$5:$C$54</c:f>
              <c:numCache>
                <c:formatCode>General</c:formatCode>
                <c:ptCount val="50"/>
                <c:pt idx="0">
                  <c:v>25.687097825195952</c:v>
                </c:pt>
                <c:pt idx="1">
                  <c:v>27.153840451163436</c:v>
                </c:pt>
                <c:pt idx="2">
                  <c:v>26.130364336197271</c:v>
                </c:pt>
                <c:pt idx="3">
                  <c:v>23.30437934574179</c:v>
                </c:pt>
                <c:pt idx="4">
                  <c:v>18.791623188876528</c:v>
                </c:pt>
                <c:pt idx="5">
                  <c:v>17.779428158934078</c:v>
                </c:pt>
                <c:pt idx="6">
                  <c:v>17.151001105574135</c:v>
                </c:pt>
                <c:pt idx="7">
                  <c:v>18.748850736842329</c:v>
                </c:pt>
                <c:pt idx="8">
                  <c:v>22.004774618813002</c:v>
                </c:pt>
                <c:pt idx="9">
                  <c:v>19.589665579222491</c:v>
                </c:pt>
                <c:pt idx="10">
                  <c:v>18.072112396811345</c:v>
                </c:pt>
                <c:pt idx="11">
                  <c:v>18.431784423540041</c:v>
                </c:pt>
                <c:pt idx="12">
                  <c:v>18.996292827943154</c:v>
                </c:pt>
                <c:pt idx="13">
                  <c:v>18.775398132505966</c:v>
                </c:pt>
                <c:pt idx="14">
                  <c:v>18.351632175456142</c:v>
                </c:pt>
                <c:pt idx="15">
                  <c:v>19.172623506360818</c:v>
                </c:pt>
                <c:pt idx="16">
                  <c:v>19.03973151321393</c:v>
                </c:pt>
                <c:pt idx="17">
                  <c:v>21.906788532399581</c:v>
                </c:pt>
                <c:pt idx="18">
                  <c:v>23.116779333938094</c:v>
                </c:pt>
                <c:pt idx="19">
                  <c:v>22.411313111415051</c:v>
                </c:pt>
                <c:pt idx="20">
                  <c:v>22.650562507155215</c:v>
                </c:pt>
                <c:pt idx="21">
                  <c:v>20.683163805047133</c:v>
                </c:pt>
                <c:pt idx="22">
                  <c:v>19.672413564569581</c:v>
                </c:pt>
                <c:pt idx="23">
                  <c:v>24.032631987116851</c:v>
                </c:pt>
                <c:pt idx="24">
                  <c:v>25.92121158857983</c:v>
                </c:pt>
                <c:pt idx="25">
                  <c:v>26.676708559571477</c:v>
                </c:pt>
                <c:pt idx="26">
                  <c:v>31.815587156794678</c:v>
                </c:pt>
                <c:pt idx="27">
                  <c:v>28.869795851964842</c:v>
                </c:pt>
                <c:pt idx="28">
                  <c:v>31.541512524352189</c:v>
                </c:pt>
                <c:pt idx="29">
                  <c:v>32.148698857547373</c:v>
                </c:pt>
                <c:pt idx="30">
                  <c:v>29.813063613904664</c:v>
                </c:pt>
                <c:pt idx="31">
                  <c:v>32.532860206004791</c:v>
                </c:pt>
                <c:pt idx="32">
                  <c:v>36.902283437468171</c:v>
                </c:pt>
                <c:pt idx="33">
                  <c:v>35.177429810700708</c:v>
                </c:pt>
                <c:pt idx="34">
                  <c:v>40.609556984327149</c:v>
                </c:pt>
                <c:pt idx="35">
                  <c:v>37.941924007011615</c:v>
                </c:pt>
                <c:pt idx="36">
                  <c:v>32.707113057025992</c:v>
                </c:pt>
                <c:pt idx="37">
                  <c:v>26.074868692128234</c:v>
                </c:pt>
                <c:pt idx="38">
                  <c:v>23.281777673728957</c:v>
                </c:pt>
                <c:pt idx="39">
                  <c:v>28.016245262601132</c:v>
                </c:pt>
                <c:pt idx="40">
                  <c:v>26.581171236152073</c:v>
                </c:pt>
                <c:pt idx="41">
                  <c:v>35.472849315709624</c:v>
                </c:pt>
                <c:pt idx="42">
                  <c:v>36.35885409707862</c:v>
                </c:pt>
                <c:pt idx="43">
                  <c:v>41.098970373455757</c:v>
                </c:pt>
                <c:pt idx="44">
                  <c:v>43.503766492181235</c:v>
                </c:pt>
                <c:pt idx="45">
                  <c:v>45.968987853285803</c:v>
                </c:pt>
                <c:pt idx="46">
                  <c:v>40.027880821369791</c:v>
                </c:pt>
                <c:pt idx="47">
                  <c:v>35.037373062005926</c:v>
                </c:pt>
                <c:pt idx="48">
                  <c:v>35.751702503915695</c:v>
                </c:pt>
                <c:pt idx="49">
                  <c:v>34.522325086450557</c:v>
                </c:pt>
              </c:numCache>
            </c:numRef>
          </c:xVal>
          <c:yVal>
            <c:numRef>
              <c:f>'Spurious Regression'!$J$52:$J$101</c:f>
              <c:numCache>
                <c:formatCode>General</c:formatCode>
                <c:ptCount val="50"/>
                <c:pt idx="0">
                  <c:v>17.9704415327009</c:v>
                </c:pt>
                <c:pt idx="1">
                  <c:v>12.247282711924228</c:v>
                </c:pt>
                <c:pt idx="2">
                  <c:v>3.665186512406855</c:v>
                </c:pt>
                <c:pt idx="3">
                  <c:v>2.0778962905739959</c:v>
                </c:pt>
                <c:pt idx="4">
                  <c:v>-0.32680224248086809</c:v>
                </c:pt>
                <c:pt idx="5">
                  <c:v>1.7208924464435782</c:v>
                </c:pt>
                <c:pt idx="6">
                  <c:v>4.6303071625656571</c:v>
                </c:pt>
                <c:pt idx="7">
                  <c:v>4.318044264583385</c:v>
                </c:pt>
                <c:pt idx="8">
                  <c:v>3.9382403633654839</c:v>
                </c:pt>
                <c:pt idx="9">
                  <c:v>1.2049140589388365</c:v>
                </c:pt>
                <c:pt idx="10">
                  <c:v>-0.78397470510757294</c:v>
                </c:pt>
                <c:pt idx="11">
                  <c:v>-2.1707468851608134</c:v>
                </c:pt>
                <c:pt idx="12">
                  <c:v>-2.7858706300144291</c:v>
                </c:pt>
                <c:pt idx="13">
                  <c:v>-0.99543164189059219</c:v>
                </c:pt>
                <c:pt idx="14">
                  <c:v>-1.8947369850370777</c:v>
                </c:pt>
                <c:pt idx="15">
                  <c:v>-3.7837389983599792</c:v>
                </c:pt>
                <c:pt idx="16">
                  <c:v>-2.8879590679944709</c:v>
                </c:pt>
                <c:pt idx="17">
                  <c:v>-2.1831675508448605</c:v>
                </c:pt>
                <c:pt idx="18">
                  <c:v>-4.5641137684943214</c:v>
                </c:pt>
                <c:pt idx="19">
                  <c:v>-6.8805779555213142</c:v>
                </c:pt>
                <c:pt idx="20">
                  <c:v>-3.9524386176184247</c:v>
                </c:pt>
                <c:pt idx="21">
                  <c:v>-2.7468040014344588</c:v>
                </c:pt>
                <c:pt idx="22">
                  <c:v>-2.8483540515412624</c:v>
                </c:pt>
                <c:pt idx="23">
                  <c:v>-4.3018956729466087</c:v>
                </c:pt>
                <c:pt idx="24">
                  <c:v>-3.9698805739388519</c:v>
                </c:pt>
                <c:pt idx="25">
                  <c:v>-2.721105666869903</c:v>
                </c:pt>
                <c:pt idx="26">
                  <c:v>-2.314327067408378</c:v>
                </c:pt>
                <c:pt idx="27">
                  <c:v>-2.3870741995331528</c:v>
                </c:pt>
                <c:pt idx="28">
                  <c:v>-0.66443925957359795</c:v>
                </c:pt>
                <c:pt idx="29">
                  <c:v>-3.0959268359199754</c:v>
                </c:pt>
                <c:pt idx="30">
                  <c:v>2.315909278422005</c:v>
                </c:pt>
                <c:pt idx="31">
                  <c:v>4.1237653273024542</c:v>
                </c:pt>
                <c:pt idx="32">
                  <c:v>-2.7628025236684834</c:v>
                </c:pt>
                <c:pt idx="33">
                  <c:v>-0.35633189251791109</c:v>
                </c:pt>
                <c:pt idx="34">
                  <c:v>1.390933159749963</c:v>
                </c:pt>
                <c:pt idx="35">
                  <c:v>-0.87976005007427815</c:v>
                </c:pt>
                <c:pt idx="36">
                  <c:v>-0.91547544180073004</c:v>
                </c:pt>
                <c:pt idx="37">
                  <c:v>0.88817167855992452</c:v>
                </c:pt>
                <c:pt idx="38">
                  <c:v>-1.9259388803653543</c:v>
                </c:pt>
                <c:pt idx="39">
                  <c:v>-2.5096058892081281</c:v>
                </c:pt>
                <c:pt idx="40">
                  <c:v>-1.4476012410786474</c:v>
                </c:pt>
                <c:pt idx="41">
                  <c:v>-1.9893667914568383</c:v>
                </c:pt>
                <c:pt idx="42">
                  <c:v>-5.9528474417771839</c:v>
                </c:pt>
                <c:pt idx="43">
                  <c:v>-9.0177029788008589</c:v>
                </c:pt>
                <c:pt idx="44">
                  <c:v>-7.027762581450073</c:v>
                </c:pt>
                <c:pt idx="45">
                  <c:v>-2.282687213516212</c:v>
                </c:pt>
                <c:pt idx="46">
                  <c:v>0.79947015908124186</c:v>
                </c:pt>
                <c:pt idx="47">
                  <c:v>7.446184886773878</c:v>
                </c:pt>
                <c:pt idx="48">
                  <c:v>10.175070522819286</c:v>
                </c:pt>
                <c:pt idx="49">
                  <c:v>16.41453894719406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6924304"/>
        <c:axId val="-176928656"/>
      </c:scatterChart>
      <c:valAx>
        <c:axId val="-17692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P_x,t+1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6928656"/>
        <c:crosses val="autoZero"/>
        <c:crossBetween val="midCat"/>
      </c:valAx>
      <c:valAx>
        <c:axId val="-176928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692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104775</xdr:colOff>
      <xdr:row>0</xdr:row>
      <xdr:rowOff>9524</xdr:rowOff>
    </xdr:from>
    <xdr:to>
      <xdr:col>33</xdr:col>
      <xdr:colOff>409575</xdr:colOff>
      <xdr:row>23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142874</xdr:colOff>
      <xdr:row>24</xdr:row>
      <xdr:rowOff>119742</xdr:rowOff>
    </xdr:from>
    <xdr:to>
      <xdr:col>33</xdr:col>
      <xdr:colOff>419099</xdr:colOff>
      <xdr:row>49</xdr:row>
      <xdr:rowOff>138793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214311</xdr:colOff>
      <xdr:row>1</xdr:row>
      <xdr:rowOff>80961</xdr:rowOff>
    </xdr:from>
    <xdr:to>
      <xdr:col>14</xdr:col>
      <xdr:colOff>495300</xdr:colOff>
      <xdr:row>27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14</xdr:col>
      <xdr:colOff>280989</xdr:colOff>
      <xdr:row>54</xdr:row>
      <xdr:rowOff>138113</xdr:rowOff>
    </xdr:to>
    <xdr:grpSp>
      <xdr:nvGrpSpPr>
        <xdr:cNvPr id="14" name="Group 13"/>
        <xdr:cNvGrpSpPr/>
      </xdr:nvGrpSpPr>
      <xdr:grpSpPr>
        <a:xfrm>
          <a:off x="3743325" y="5524500"/>
          <a:ext cx="6376989" cy="4900613"/>
          <a:chOff x="2438400" y="5524500"/>
          <a:chExt cx="6376989" cy="4900613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2438400" y="5524500"/>
          <a:ext cx="6376989" cy="49006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5" name="Straight Connector 4"/>
          <xdr:cNvCxnSpPr/>
        </xdr:nvCxnSpPr>
        <xdr:spPr>
          <a:xfrm>
            <a:off x="4362450" y="7362825"/>
            <a:ext cx="0" cy="33337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5124450" y="7639050"/>
            <a:ext cx="28575" cy="1228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Straight Connector 9"/>
          <xdr:cNvCxnSpPr/>
        </xdr:nvCxnSpPr>
        <xdr:spPr>
          <a:xfrm>
            <a:off x="6321879" y="6316435"/>
            <a:ext cx="29935" cy="118926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 flipH="1">
            <a:off x="7105650" y="7445829"/>
            <a:ext cx="2721" cy="44087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0.17924</cdr:x>
      <cdr:y>0.42954</cdr:y>
    </cdr:from>
    <cdr:to>
      <cdr:x>0.1805</cdr:x>
      <cdr:y>0.46064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143000" y="2105025"/>
          <a:ext cx="8021" cy="152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481011</xdr:colOff>
      <xdr:row>8</xdr:row>
      <xdr:rowOff>66675</xdr:rowOff>
    </xdr:from>
    <xdr:to>
      <xdr:col>14</xdr:col>
      <xdr:colOff>85724</xdr:colOff>
      <xdr:row>35</xdr:row>
      <xdr:rowOff>52388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19</xdr:row>
      <xdr:rowOff>19051</xdr:rowOff>
    </xdr:from>
    <xdr:to>
      <xdr:col>12</xdr:col>
      <xdr:colOff>514351</xdr:colOff>
      <xdr:row>30</xdr:row>
      <xdr:rowOff>152400</xdr:rowOff>
    </xdr:to>
    <xdr:grpSp>
      <xdr:nvGrpSpPr>
        <xdr:cNvPr id="7" name="Group 6"/>
        <xdr:cNvGrpSpPr/>
      </xdr:nvGrpSpPr>
      <xdr:grpSpPr>
        <a:xfrm>
          <a:off x="6629400" y="3638551"/>
          <a:ext cx="1457326" cy="2228849"/>
          <a:chOff x="6457950" y="2314576"/>
          <a:chExt cx="1457326" cy="2228849"/>
        </a:xfrm>
      </xdr:grpSpPr>
      <xdr:cxnSp macro="">
        <xdr:nvCxnSpPr>
          <xdr:cNvPr id="5" name="Straight Arrow Connector 4"/>
          <xdr:cNvCxnSpPr/>
        </xdr:nvCxnSpPr>
        <xdr:spPr>
          <a:xfrm flipH="1" flipV="1">
            <a:off x="7086600" y="2705100"/>
            <a:ext cx="123825" cy="183832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TextBox 5"/>
          <xdr:cNvSpPr txBox="1"/>
        </xdr:nvSpPr>
        <xdr:spPr>
          <a:xfrm>
            <a:off x="6457950" y="2314576"/>
            <a:ext cx="1457326" cy="3238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accent1">
                    <a:lumMod val="50000"/>
                  </a:schemeClr>
                </a:solidFill>
              </a:rPr>
              <a:t>t = 2.525213259 </a:t>
            </a:r>
          </a:p>
        </xdr:txBody>
      </xdr:sp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0.74269</cdr:x>
      <cdr:y>0.89322</cdr:y>
    </cdr:from>
    <cdr:to>
      <cdr:x>0.74269</cdr:x>
      <cdr:y>0.91829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4233864" y="4581525"/>
          <a:ext cx="0" cy="128591"/>
        </a:xfrm>
        <a:prstGeom xmlns:a="http://schemas.openxmlformats.org/drawingml/2006/main" prst="line">
          <a:avLst/>
        </a:prstGeom>
        <a:ln xmlns:a="http://schemas.openxmlformats.org/drawingml/2006/main" w="158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</xdr:row>
      <xdr:rowOff>85725</xdr:rowOff>
    </xdr:from>
    <xdr:to>
      <xdr:col>16</xdr:col>
      <xdr:colOff>409575</xdr:colOff>
      <xdr:row>25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</xdr:colOff>
      <xdr:row>0</xdr:row>
      <xdr:rowOff>38100</xdr:rowOff>
    </xdr:from>
    <xdr:to>
      <xdr:col>25</xdr:col>
      <xdr:colOff>428625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47624</xdr:colOff>
      <xdr:row>22</xdr:row>
      <xdr:rowOff>95250</xdr:rowOff>
    </xdr:from>
    <xdr:to>
      <xdr:col>25</xdr:col>
      <xdr:colOff>419099</xdr:colOff>
      <xdr:row>41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238125</xdr:colOff>
      <xdr:row>17</xdr:row>
      <xdr:rowOff>38100</xdr:rowOff>
    </xdr:from>
    <xdr:to>
      <xdr:col>22</xdr:col>
      <xdr:colOff>238125</xdr:colOff>
      <xdr:row>27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238125</xdr:colOff>
      <xdr:row>19</xdr:row>
      <xdr:rowOff>47625</xdr:rowOff>
    </xdr:from>
    <xdr:to>
      <xdr:col>23</xdr:col>
      <xdr:colOff>238125</xdr:colOff>
      <xdr:row>29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zoomScaleNormal="100" workbookViewId="0">
      <selection activeCell="L52" sqref="L52"/>
    </sheetView>
  </sheetViews>
  <sheetFormatPr defaultRowHeight="15" x14ac:dyDescent="0.25"/>
  <cols>
    <col min="1" max="1" width="24.28515625" customWidth="1"/>
    <col min="16" max="16" width="34" customWidth="1"/>
    <col min="17" max="17" width="12.7109375" bestFit="1" customWidth="1"/>
    <col min="18" max="18" width="14.5703125" customWidth="1"/>
    <col min="19" max="19" width="18.5703125" bestFit="1" customWidth="1"/>
    <col min="20" max="20" width="20.42578125" customWidth="1"/>
    <col min="21" max="21" width="20.140625" bestFit="1" customWidth="1"/>
    <col min="22" max="22" width="12" bestFit="1" customWidth="1"/>
    <col min="23" max="23" width="12.7109375" bestFit="1" customWidth="1"/>
    <col min="24" max="24" width="12.5703125" bestFit="1" customWidth="1"/>
  </cols>
  <sheetData>
    <row r="1" spans="1:25" ht="24" customHeight="1" x14ac:dyDescent="0.3">
      <c r="O1" s="9"/>
      <c r="P1" s="16" t="s">
        <v>67</v>
      </c>
      <c r="Q1" s="16"/>
      <c r="R1" s="16"/>
      <c r="S1" s="16"/>
      <c r="T1" s="9"/>
      <c r="U1" s="9"/>
      <c r="V1" s="9"/>
      <c r="W1" s="9"/>
      <c r="X1" s="9"/>
    </row>
    <row r="2" spans="1:25" ht="18.75" x14ac:dyDescent="0.3">
      <c r="O2" s="9"/>
      <c r="P2" s="17" t="s">
        <v>68</v>
      </c>
      <c r="Q2" s="9"/>
      <c r="R2" s="9"/>
      <c r="S2" s="9"/>
      <c r="T2" s="9"/>
      <c r="U2" s="9"/>
      <c r="V2" s="9"/>
      <c r="W2" s="9"/>
      <c r="X2" s="9"/>
    </row>
    <row r="3" spans="1:25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5" x14ac:dyDescent="0.25">
      <c r="A4" s="1" t="s">
        <v>11</v>
      </c>
      <c r="B4">
        <v>21</v>
      </c>
      <c r="C4">
        <v>6</v>
      </c>
      <c r="D4">
        <v>160</v>
      </c>
      <c r="E4">
        <v>110</v>
      </c>
      <c r="F4">
        <v>3.9</v>
      </c>
      <c r="G4">
        <v>2.62</v>
      </c>
      <c r="H4">
        <v>16.46</v>
      </c>
      <c r="I4">
        <v>0</v>
      </c>
      <c r="J4">
        <v>1</v>
      </c>
      <c r="K4">
        <v>4</v>
      </c>
      <c r="L4">
        <v>4</v>
      </c>
      <c r="O4" s="9"/>
      <c r="P4" s="9" t="s">
        <v>43</v>
      </c>
      <c r="Q4" s="9"/>
      <c r="R4" s="9"/>
      <c r="S4" s="9"/>
      <c r="T4" s="9"/>
      <c r="U4" s="9"/>
      <c r="V4" s="9"/>
      <c r="W4" s="9"/>
      <c r="X4" s="9"/>
      <c r="Y4" s="6"/>
    </row>
    <row r="5" spans="1:25" ht="15.75" thickBot="1" x14ac:dyDescent="0.3">
      <c r="A5" s="1" t="s">
        <v>12</v>
      </c>
      <c r="B5">
        <v>21</v>
      </c>
      <c r="C5">
        <v>6</v>
      </c>
      <c r="D5">
        <v>160</v>
      </c>
      <c r="E5">
        <v>110</v>
      </c>
      <c r="F5">
        <v>3.9</v>
      </c>
      <c r="G5">
        <v>2.875</v>
      </c>
      <c r="H5">
        <v>17.02</v>
      </c>
      <c r="I5">
        <v>0</v>
      </c>
      <c r="J5">
        <v>1</v>
      </c>
      <c r="K5">
        <v>4</v>
      </c>
      <c r="L5">
        <v>4</v>
      </c>
      <c r="O5" s="9"/>
      <c r="P5" s="9"/>
      <c r="Q5" s="9"/>
      <c r="R5" s="9"/>
      <c r="S5" s="14" t="s">
        <v>77</v>
      </c>
      <c r="T5" s="14" t="s">
        <v>77</v>
      </c>
      <c r="U5" s="9"/>
      <c r="V5" s="9"/>
      <c r="W5" s="9"/>
      <c r="X5" s="9"/>
      <c r="Y5" s="6"/>
    </row>
    <row r="6" spans="1:25" x14ac:dyDescent="0.25">
      <c r="A6" s="1" t="s">
        <v>13</v>
      </c>
      <c r="B6">
        <v>22.8</v>
      </c>
      <c r="C6">
        <v>4</v>
      </c>
      <c r="D6">
        <v>108</v>
      </c>
      <c r="E6">
        <v>93</v>
      </c>
      <c r="F6">
        <v>3.85</v>
      </c>
      <c r="G6">
        <v>2.3199999999999998</v>
      </c>
      <c r="H6">
        <v>18.61</v>
      </c>
      <c r="I6">
        <v>1</v>
      </c>
      <c r="J6">
        <v>1</v>
      </c>
      <c r="K6">
        <v>4</v>
      </c>
      <c r="L6">
        <v>1</v>
      </c>
      <c r="O6" s="9"/>
      <c r="P6" s="18" t="s">
        <v>44</v>
      </c>
      <c r="Q6" s="18"/>
      <c r="R6" s="9"/>
      <c r="S6" s="15" t="s">
        <v>79</v>
      </c>
      <c r="T6" s="15" t="s">
        <v>80</v>
      </c>
      <c r="U6" s="9"/>
      <c r="V6" s="9"/>
      <c r="W6" s="9"/>
      <c r="X6" s="9"/>
      <c r="Y6" s="6"/>
    </row>
    <row r="7" spans="1:25" x14ac:dyDescent="0.25">
      <c r="A7" s="1" t="s">
        <v>14</v>
      </c>
      <c r="B7">
        <v>21.4</v>
      </c>
      <c r="C7">
        <v>6</v>
      </c>
      <c r="D7">
        <v>258</v>
      </c>
      <c r="E7">
        <v>110</v>
      </c>
      <c r="F7">
        <v>3.08</v>
      </c>
      <c r="G7">
        <v>3.2149999999999999</v>
      </c>
      <c r="H7">
        <v>19.440000000000001</v>
      </c>
      <c r="I7">
        <v>1</v>
      </c>
      <c r="J7">
        <v>0</v>
      </c>
      <c r="K7">
        <v>3</v>
      </c>
      <c r="L7">
        <v>1</v>
      </c>
      <c r="O7" s="9"/>
      <c r="P7" s="19" t="s">
        <v>45</v>
      </c>
      <c r="Q7" s="19">
        <v>0.41868403392177839</v>
      </c>
      <c r="R7" s="9"/>
      <c r="S7" s="15">
        <f>1-T26/V26</f>
        <v>0.17529632026101305</v>
      </c>
      <c r="T7" s="15">
        <f>U26/V26</f>
        <v>0.1752963202610128</v>
      </c>
      <c r="U7" s="9"/>
      <c r="V7" s="9"/>
      <c r="W7" s="9"/>
      <c r="X7" s="9"/>
      <c r="Y7" s="6"/>
    </row>
    <row r="8" spans="1:25" x14ac:dyDescent="0.25">
      <c r="A8" s="1" t="s">
        <v>15</v>
      </c>
      <c r="B8">
        <v>18.7</v>
      </c>
      <c r="C8">
        <v>8</v>
      </c>
      <c r="D8">
        <v>360</v>
      </c>
      <c r="E8">
        <v>175</v>
      </c>
      <c r="F8">
        <v>3.15</v>
      </c>
      <c r="G8">
        <v>3.44</v>
      </c>
      <c r="H8">
        <v>17.02</v>
      </c>
      <c r="I8">
        <v>0</v>
      </c>
      <c r="J8">
        <v>0</v>
      </c>
      <c r="K8">
        <v>3</v>
      </c>
      <c r="L8">
        <v>2</v>
      </c>
      <c r="O8" s="9"/>
      <c r="P8" s="19" t="s">
        <v>46</v>
      </c>
      <c r="Q8" s="19">
        <v>0.17529632026101288</v>
      </c>
      <c r="R8" s="9"/>
      <c r="S8" s="9"/>
      <c r="T8" s="9"/>
      <c r="U8" s="9"/>
      <c r="V8" s="9"/>
      <c r="W8" s="9"/>
      <c r="X8" s="9"/>
      <c r="Y8" s="6"/>
    </row>
    <row r="9" spans="1:25" x14ac:dyDescent="0.25">
      <c r="A9" s="1" t="s">
        <v>16</v>
      </c>
      <c r="B9">
        <v>18.100000000000001</v>
      </c>
      <c r="C9">
        <v>6</v>
      </c>
      <c r="D9">
        <v>225</v>
      </c>
      <c r="E9">
        <v>105</v>
      </c>
      <c r="F9">
        <v>2.76</v>
      </c>
      <c r="G9">
        <v>3.46</v>
      </c>
      <c r="H9">
        <v>20.22</v>
      </c>
      <c r="I9">
        <v>1</v>
      </c>
      <c r="J9">
        <v>0</v>
      </c>
      <c r="K9">
        <v>3</v>
      </c>
      <c r="L9">
        <v>1</v>
      </c>
      <c r="O9" s="9"/>
      <c r="P9" s="19" t="s">
        <v>47</v>
      </c>
      <c r="Q9" s="19">
        <v>0.14780619760304664</v>
      </c>
      <c r="R9" s="9"/>
      <c r="S9" s="9"/>
      <c r="T9" s="9"/>
      <c r="U9" s="9"/>
      <c r="V9" s="9"/>
      <c r="W9" s="9"/>
      <c r="X9" s="9"/>
      <c r="Y9" s="6"/>
    </row>
    <row r="10" spans="1:25" x14ac:dyDescent="0.25">
      <c r="A10" s="1" t="s">
        <v>17</v>
      </c>
      <c r="B10">
        <v>14.3</v>
      </c>
      <c r="C10">
        <v>8</v>
      </c>
      <c r="D10">
        <v>360</v>
      </c>
      <c r="E10">
        <v>245</v>
      </c>
      <c r="F10">
        <v>3.21</v>
      </c>
      <c r="G10">
        <v>3.57</v>
      </c>
      <c r="H10">
        <v>15.84</v>
      </c>
      <c r="I10">
        <v>0</v>
      </c>
      <c r="J10">
        <v>0</v>
      </c>
      <c r="K10">
        <v>3</v>
      </c>
      <c r="L10">
        <v>4</v>
      </c>
      <c r="O10" s="9"/>
      <c r="P10" s="19" t="s">
        <v>48</v>
      </c>
      <c r="Q10" s="19">
        <v>5.5637375300271765</v>
      </c>
      <c r="R10" s="9"/>
      <c r="S10" s="9"/>
      <c r="T10" s="9"/>
      <c r="U10" s="9"/>
      <c r="V10" s="9"/>
      <c r="W10" s="9"/>
      <c r="X10" s="9"/>
      <c r="Y10" s="6"/>
    </row>
    <row r="11" spans="1:25" ht="15.75" thickBot="1" x14ac:dyDescent="0.3">
      <c r="A11" s="1" t="s">
        <v>18</v>
      </c>
      <c r="B11">
        <v>24.4</v>
      </c>
      <c r="C11">
        <v>4</v>
      </c>
      <c r="D11">
        <v>146.69999999999999</v>
      </c>
      <c r="E11">
        <v>62</v>
      </c>
      <c r="F11">
        <v>3.69</v>
      </c>
      <c r="G11">
        <v>3.19</v>
      </c>
      <c r="H11">
        <v>20</v>
      </c>
      <c r="I11">
        <v>1</v>
      </c>
      <c r="J11">
        <v>0</v>
      </c>
      <c r="K11">
        <v>4</v>
      </c>
      <c r="L11">
        <v>2</v>
      </c>
      <c r="O11" s="9"/>
      <c r="P11" s="20" t="s">
        <v>49</v>
      </c>
      <c r="Q11" s="20">
        <v>32</v>
      </c>
      <c r="R11" s="9"/>
      <c r="S11" s="9"/>
      <c r="T11" s="9"/>
      <c r="U11" s="9"/>
      <c r="V11" s="9"/>
      <c r="W11" s="9"/>
      <c r="X11" s="9"/>
      <c r="Y11" s="6"/>
    </row>
    <row r="12" spans="1:25" x14ac:dyDescent="0.25">
      <c r="A12" s="1" t="s">
        <v>19</v>
      </c>
      <c r="B12">
        <v>22.8</v>
      </c>
      <c r="C12">
        <v>4</v>
      </c>
      <c r="D12">
        <v>140.80000000000001</v>
      </c>
      <c r="E12">
        <v>95</v>
      </c>
      <c r="F12">
        <v>3.92</v>
      </c>
      <c r="G12">
        <v>3.15</v>
      </c>
      <c r="H12">
        <v>22.9</v>
      </c>
      <c r="I12">
        <v>1</v>
      </c>
      <c r="J12">
        <v>0</v>
      </c>
      <c r="K12">
        <v>4</v>
      </c>
      <c r="L12">
        <v>2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6"/>
    </row>
    <row r="13" spans="1:25" ht="15.75" thickBot="1" x14ac:dyDescent="0.3">
      <c r="A13" s="1" t="s">
        <v>20</v>
      </c>
      <c r="B13">
        <v>19.2</v>
      </c>
      <c r="C13">
        <v>6</v>
      </c>
      <c r="D13">
        <v>167.6</v>
      </c>
      <c r="E13">
        <v>123</v>
      </c>
      <c r="F13">
        <v>3.92</v>
      </c>
      <c r="G13">
        <v>3.44</v>
      </c>
      <c r="H13">
        <v>18.3</v>
      </c>
      <c r="I13">
        <v>1</v>
      </c>
      <c r="J13">
        <v>0</v>
      </c>
      <c r="K13">
        <v>4</v>
      </c>
      <c r="L13">
        <v>4</v>
      </c>
      <c r="O13" s="9"/>
      <c r="P13" s="9" t="s">
        <v>50</v>
      </c>
      <c r="Q13" s="9"/>
      <c r="R13" s="9"/>
      <c r="S13" s="9"/>
      <c r="T13" s="9"/>
      <c r="U13" s="9"/>
      <c r="V13" s="9"/>
      <c r="W13" s="9"/>
      <c r="X13" s="9"/>
      <c r="Y13" s="6"/>
    </row>
    <row r="14" spans="1:25" x14ac:dyDescent="0.25">
      <c r="A14" s="1" t="s">
        <v>21</v>
      </c>
      <c r="B14">
        <v>17.8</v>
      </c>
      <c r="C14">
        <v>6</v>
      </c>
      <c r="D14">
        <v>167.6</v>
      </c>
      <c r="E14">
        <v>123</v>
      </c>
      <c r="F14">
        <v>3.92</v>
      </c>
      <c r="G14">
        <v>3.44</v>
      </c>
      <c r="H14">
        <v>18.899999999999999</v>
      </c>
      <c r="I14">
        <v>1</v>
      </c>
      <c r="J14">
        <v>0</v>
      </c>
      <c r="K14">
        <v>4</v>
      </c>
      <c r="L14">
        <v>4</v>
      </c>
      <c r="O14" s="9"/>
      <c r="P14" s="21"/>
      <c r="Q14" s="21" t="s">
        <v>55</v>
      </c>
      <c r="R14" s="21" t="s">
        <v>56</v>
      </c>
      <c r="S14" s="21" t="s">
        <v>57</v>
      </c>
      <c r="T14" s="21" t="s">
        <v>58</v>
      </c>
      <c r="U14" s="21" t="s">
        <v>59</v>
      </c>
      <c r="V14" s="9"/>
      <c r="W14" s="9"/>
      <c r="X14" s="9"/>
      <c r="Y14" s="6"/>
    </row>
    <row r="15" spans="1:25" x14ac:dyDescent="0.25">
      <c r="A15" s="1" t="s">
        <v>22</v>
      </c>
      <c r="B15">
        <v>16.399999999999999</v>
      </c>
      <c r="C15">
        <v>8</v>
      </c>
      <c r="D15">
        <v>275.8</v>
      </c>
      <c r="E15">
        <v>180</v>
      </c>
      <c r="F15">
        <v>3.07</v>
      </c>
      <c r="G15">
        <v>4.07</v>
      </c>
      <c r="H15">
        <v>17.399999999999999</v>
      </c>
      <c r="I15">
        <v>0</v>
      </c>
      <c r="J15">
        <v>0</v>
      </c>
      <c r="K15">
        <v>3</v>
      </c>
      <c r="L15">
        <v>3</v>
      </c>
      <c r="O15" s="9"/>
      <c r="P15" s="19" t="s">
        <v>51</v>
      </c>
      <c r="Q15" s="19">
        <v>1</v>
      </c>
      <c r="R15" s="19">
        <v>197.39192840901285</v>
      </c>
      <c r="S15" s="19">
        <v>197.39192840901285</v>
      </c>
      <c r="T15" s="19">
        <v>6.376702004645824</v>
      </c>
      <c r="U15" s="19">
        <v>1.7081988496519526E-2</v>
      </c>
      <c r="V15" s="9"/>
      <c r="W15" s="9"/>
      <c r="X15" s="9"/>
      <c r="Y15" s="6"/>
    </row>
    <row r="16" spans="1:25" x14ac:dyDescent="0.25">
      <c r="A16" s="1" t="s">
        <v>23</v>
      </c>
      <c r="B16">
        <v>17.3</v>
      </c>
      <c r="C16">
        <v>8</v>
      </c>
      <c r="D16">
        <v>275.8</v>
      </c>
      <c r="E16">
        <v>180</v>
      </c>
      <c r="F16">
        <v>3.07</v>
      </c>
      <c r="G16">
        <v>3.73</v>
      </c>
      <c r="H16">
        <v>17.600000000000001</v>
      </c>
      <c r="I16">
        <v>0</v>
      </c>
      <c r="J16">
        <v>0</v>
      </c>
      <c r="K16">
        <v>3</v>
      </c>
      <c r="L16">
        <v>3</v>
      </c>
      <c r="O16" s="9"/>
      <c r="P16" s="19" t="s">
        <v>52</v>
      </c>
      <c r="Q16" s="19">
        <v>30</v>
      </c>
      <c r="R16" s="19">
        <v>928.65525909098722</v>
      </c>
      <c r="S16" s="19">
        <v>30.955175303032906</v>
      </c>
      <c r="T16" s="19"/>
      <c r="U16" s="19"/>
      <c r="V16" s="9"/>
      <c r="W16" s="9"/>
      <c r="X16" s="9"/>
      <c r="Y16" s="6"/>
    </row>
    <row r="17" spans="1:25" ht="15.75" thickBot="1" x14ac:dyDescent="0.3">
      <c r="A17" s="1" t="s">
        <v>24</v>
      </c>
      <c r="B17">
        <v>15.2</v>
      </c>
      <c r="C17">
        <v>8</v>
      </c>
      <c r="D17">
        <v>275.8</v>
      </c>
      <c r="E17">
        <v>180</v>
      </c>
      <c r="F17">
        <v>3.07</v>
      </c>
      <c r="G17">
        <v>3.78</v>
      </c>
      <c r="H17">
        <v>18</v>
      </c>
      <c r="I17">
        <v>0</v>
      </c>
      <c r="J17">
        <v>0</v>
      </c>
      <c r="K17">
        <v>3</v>
      </c>
      <c r="L17">
        <v>3</v>
      </c>
      <c r="O17" s="9"/>
      <c r="P17" s="20" t="s">
        <v>53</v>
      </c>
      <c r="Q17" s="20">
        <v>31</v>
      </c>
      <c r="R17" s="20">
        <v>1126.0471875000001</v>
      </c>
      <c r="S17" s="20"/>
      <c r="T17" s="20"/>
      <c r="U17" s="20"/>
      <c r="V17" s="9"/>
      <c r="W17" s="9"/>
      <c r="X17" s="9"/>
      <c r="Y17" s="6"/>
    </row>
    <row r="18" spans="1:25" ht="15.75" thickBot="1" x14ac:dyDescent="0.3">
      <c r="A18" s="1" t="s">
        <v>25</v>
      </c>
      <c r="B18">
        <v>10.4</v>
      </c>
      <c r="C18">
        <v>8</v>
      </c>
      <c r="D18">
        <v>472</v>
      </c>
      <c r="E18">
        <v>205</v>
      </c>
      <c r="F18">
        <v>2.93</v>
      </c>
      <c r="G18">
        <v>5.25</v>
      </c>
      <c r="H18">
        <v>17.98</v>
      </c>
      <c r="I18">
        <v>0</v>
      </c>
      <c r="J18">
        <v>0</v>
      </c>
      <c r="K18">
        <v>3</v>
      </c>
      <c r="L18">
        <v>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6"/>
    </row>
    <row r="19" spans="1:25" x14ac:dyDescent="0.25">
      <c r="A19" s="1" t="s">
        <v>26</v>
      </c>
      <c r="B19">
        <v>10.4</v>
      </c>
      <c r="C19">
        <v>8</v>
      </c>
      <c r="D19">
        <v>460</v>
      </c>
      <c r="E19">
        <v>215</v>
      </c>
      <c r="F19">
        <v>3</v>
      </c>
      <c r="G19">
        <v>5.4240000000000004</v>
      </c>
      <c r="H19">
        <v>17.82</v>
      </c>
      <c r="I19">
        <v>0</v>
      </c>
      <c r="J19">
        <v>0</v>
      </c>
      <c r="K19">
        <v>3</v>
      </c>
      <c r="L19">
        <v>4</v>
      </c>
      <c r="O19" s="9"/>
      <c r="P19" s="21"/>
      <c r="Q19" s="21" t="s">
        <v>60</v>
      </c>
      <c r="R19" s="21" t="s">
        <v>48</v>
      </c>
      <c r="S19" s="21" t="s">
        <v>61</v>
      </c>
      <c r="T19" s="21" t="s">
        <v>62</v>
      </c>
      <c r="U19" s="21" t="s">
        <v>63</v>
      </c>
      <c r="V19" s="21" t="s">
        <v>64</v>
      </c>
      <c r="W19" s="21" t="s">
        <v>65</v>
      </c>
      <c r="X19" s="21" t="s">
        <v>66</v>
      </c>
      <c r="Y19" s="6"/>
    </row>
    <row r="20" spans="1:25" x14ac:dyDescent="0.25">
      <c r="A20" s="1" t="s">
        <v>27</v>
      </c>
      <c r="B20">
        <v>14.7</v>
      </c>
      <c r="C20">
        <v>8</v>
      </c>
      <c r="D20">
        <v>440</v>
      </c>
      <c r="E20">
        <v>230</v>
      </c>
      <c r="F20">
        <v>3.23</v>
      </c>
      <c r="G20">
        <v>5.3449999999999998</v>
      </c>
      <c r="H20">
        <v>17.420000000000002</v>
      </c>
      <c r="I20">
        <v>0</v>
      </c>
      <c r="J20">
        <v>0</v>
      </c>
      <c r="K20">
        <v>3</v>
      </c>
      <c r="L20">
        <v>4</v>
      </c>
      <c r="O20" s="9"/>
      <c r="P20" s="19" t="s">
        <v>54</v>
      </c>
      <c r="Q20" s="19">
        <v>-5.1140381512837649</v>
      </c>
      <c r="R20" s="19">
        <v>10.029543298700407</v>
      </c>
      <c r="S20" s="19">
        <v>-0.5098974099794179</v>
      </c>
      <c r="T20" s="19">
        <v>0.61385435572484637</v>
      </c>
      <c r="U20" s="19">
        <v>-25.597098179500264</v>
      </c>
      <c r="V20" s="19">
        <v>15.369021876932734</v>
      </c>
      <c r="W20" s="19">
        <v>-25.597098179500264</v>
      </c>
      <c r="X20" s="19">
        <v>15.369021876932734</v>
      </c>
      <c r="Y20" s="6"/>
    </row>
    <row r="21" spans="1:25" ht="15.75" thickBot="1" x14ac:dyDescent="0.3">
      <c r="A21" s="1" t="s">
        <v>28</v>
      </c>
      <c r="B21">
        <v>32.4</v>
      </c>
      <c r="C21">
        <v>4</v>
      </c>
      <c r="D21">
        <v>78.7</v>
      </c>
      <c r="E21">
        <v>66</v>
      </c>
      <c r="F21">
        <v>4.08</v>
      </c>
      <c r="G21">
        <v>2.2000000000000002</v>
      </c>
      <c r="H21">
        <v>19.47</v>
      </c>
      <c r="I21">
        <v>1</v>
      </c>
      <c r="J21">
        <v>1</v>
      </c>
      <c r="K21">
        <v>4</v>
      </c>
      <c r="L21">
        <v>1</v>
      </c>
      <c r="O21" s="9"/>
      <c r="P21" s="20" t="s">
        <v>6</v>
      </c>
      <c r="Q21" s="20">
        <v>1.4121248351444082</v>
      </c>
      <c r="R21" s="20">
        <v>0.55921013006597708</v>
      </c>
      <c r="S21" s="20">
        <v>2.5252132592408545</v>
      </c>
      <c r="T21" s="20">
        <v>1.7081988496519564E-2</v>
      </c>
      <c r="U21" s="20">
        <v>0.27006538922603052</v>
      </c>
      <c r="V21" s="20">
        <v>2.5541842810627857</v>
      </c>
      <c r="W21" s="20">
        <v>0.27006538922603052</v>
      </c>
      <c r="X21" s="20">
        <v>2.5541842810627857</v>
      </c>
      <c r="Y21" s="6"/>
    </row>
    <row r="22" spans="1:25" x14ac:dyDescent="0.25">
      <c r="A22" s="1" t="s">
        <v>29</v>
      </c>
      <c r="B22">
        <v>30.4</v>
      </c>
      <c r="C22">
        <v>4</v>
      </c>
      <c r="D22">
        <v>75.7</v>
      </c>
      <c r="E22">
        <v>52</v>
      </c>
      <c r="F22">
        <v>4.93</v>
      </c>
      <c r="G22">
        <v>1.615</v>
      </c>
      <c r="H22">
        <v>18.52</v>
      </c>
      <c r="I22">
        <v>1</v>
      </c>
      <c r="J22">
        <v>1</v>
      </c>
      <c r="K22">
        <v>4</v>
      </c>
      <c r="L22">
        <v>2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6"/>
    </row>
    <row r="23" spans="1:25" x14ac:dyDescent="0.25">
      <c r="A23" s="1" t="s">
        <v>30</v>
      </c>
      <c r="B23">
        <v>33.9</v>
      </c>
      <c r="C23">
        <v>4</v>
      </c>
      <c r="D23">
        <v>71.099999999999994</v>
      </c>
      <c r="E23">
        <v>65</v>
      </c>
      <c r="F23">
        <v>4.22</v>
      </c>
      <c r="G23">
        <v>1.835</v>
      </c>
      <c r="H23">
        <v>19.899999999999999</v>
      </c>
      <c r="I23">
        <v>1</v>
      </c>
      <c r="J23">
        <v>1</v>
      </c>
      <c r="K23">
        <v>4</v>
      </c>
      <c r="L23">
        <v>1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6"/>
    </row>
    <row r="24" spans="1:25" x14ac:dyDescent="0.25">
      <c r="A24" s="1" t="s">
        <v>31</v>
      </c>
      <c r="B24">
        <v>21.5</v>
      </c>
      <c r="C24">
        <v>4</v>
      </c>
      <c r="D24">
        <v>120.1</v>
      </c>
      <c r="E24">
        <v>97</v>
      </c>
      <c r="F24">
        <v>3.7</v>
      </c>
      <c r="G24">
        <v>2.4649999999999999</v>
      </c>
      <c r="H24">
        <v>20.010000000000002</v>
      </c>
      <c r="I24">
        <v>1</v>
      </c>
      <c r="J24">
        <v>0</v>
      </c>
      <c r="K24">
        <v>3</v>
      </c>
      <c r="L24">
        <v>1</v>
      </c>
      <c r="Y24" s="6"/>
    </row>
    <row r="25" spans="1:25" x14ac:dyDescent="0.25">
      <c r="A25" s="1" t="s">
        <v>32</v>
      </c>
      <c r="B25">
        <v>15.5</v>
      </c>
      <c r="C25">
        <v>8</v>
      </c>
      <c r="D25">
        <v>318</v>
      </c>
      <c r="E25">
        <v>150</v>
      </c>
      <c r="F25">
        <v>2.76</v>
      </c>
      <c r="G25">
        <v>3.52</v>
      </c>
      <c r="H25">
        <v>16.87</v>
      </c>
      <c r="I25">
        <v>0</v>
      </c>
      <c r="J25">
        <v>0</v>
      </c>
      <c r="K25">
        <v>3</v>
      </c>
      <c r="L25">
        <v>2</v>
      </c>
      <c r="P25" t="s">
        <v>69</v>
      </c>
      <c r="Y25" s="6"/>
    </row>
    <row r="26" spans="1:25" ht="15.75" thickBot="1" x14ac:dyDescent="0.3">
      <c r="A26" s="1" t="s">
        <v>33</v>
      </c>
      <c r="B26">
        <v>15.2</v>
      </c>
      <c r="C26">
        <v>8</v>
      </c>
      <c r="D26">
        <v>304</v>
      </c>
      <c r="E26">
        <v>150</v>
      </c>
      <c r="F26">
        <v>3.15</v>
      </c>
      <c r="G26">
        <v>3.4350000000000001</v>
      </c>
      <c r="H26">
        <v>17.3</v>
      </c>
      <c r="I26">
        <v>0</v>
      </c>
      <c r="J26">
        <v>0</v>
      </c>
      <c r="K26">
        <v>3</v>
      </c>
      <c r="L26">
        <v>2</v>
      </c>
      <c r="T26" s="11">
        <f>SUM(T28:T59)</f>
        <v>928.6552590909871</v>
      </c>
      <c r="U26" s="11">
        <f>SUM(U28:U59)</f>
        <v>197.39192840901273</v>
      </c>
      <c r="V26" s="11">
        <f>SUM(V28:V59)</f>
        <v>1126.0471875000001</v>
      </c>
      <c r="Y26" s="6"/>
    </row>
    <row r="27" spans="1:25" x14ac:dyDescent="0.25">
      <c r="A27" s="1" t="s">
        <v>34</v>
      </c>
      <c r="B27">
        <v>13.3</v>
      </c>
      <c r="C27">
        <v>8</v>
      </c>
      <c r="D27">
        <v>350</v>
      </c>
      <c r="E27">
        <v>245</v>
      </c>
      <c r="F27">
        <v>3.73</v>
      </c>
      <c r="G27">
        <v>3.84</v>
      </c>
      <c r="H27">
        <v>15.41</v>
      </c>
      <c r="I27">
        <v>0</v>
      </c>
      <c r="J27">
        <v>0</v>
      </c>
      <c r="K27">
        <v>3</v>
      </c>
      <c r="L27">
        <v>4</v>
      </c>
      <c r="P27" s="5" t="s">
        <v>70</v>
      </c>
      <c r="Q27" s="5" t="s">
        <v>73</v>
      </c>
      <c r="R27" s="5" t="s">
        <v>71</v>
      </c>
      <c r="S27" s="5" t="s">
        <v>72</v>
      </c>
      <c r="T27" s="12" t="s">
        <v>74</v>
      </c>
      <c r="U27" s="12" t="s">
        <v>75</v>
      </c>
      <c r="V27" s="12" t="s">
        <v>78</v>
      </c>
      <c r="Y27" s="6"/>
    </row>
    <row r="28" spans="1:25" x14ac:dyDescent="0.25">
      <c r="A28" s="1" t="s">
        <v>35</v>
      </c>
      <c r="B28">
        <v>19.2</v>
      </c>
      <c r="C28">
        <v>8</v>
      </c>
      <c r="D28">
        <v>400</v>
      </c>
      <c r="E28">
        <v>175</v>
      </c>
      <c r="F28">
        <v>3.08</v>
      </c>
      <c r="G28">
        <v>3.8450000000000002</v>
      </c>
      <c r="H28">
        <v>17.05</v>
      </c>
      <c r="I28">
        <v>0</v>
      </c>
      <c r="J28">
        <v>0</v>
      </c>
      <c r="K28">
        <v>3</v>
      </c>
      <c r="L28">
        <v>2</v>
      </c>
      <c r="P28" s="3">
        <v>1</v>
      </c>
      <c r="Q28" s="3">
        <v>18.129536635193197</v>
      </c>
      <c r="R28" s="3">
        <v>2.8704633648068025</v>
      </c>
      <c r="S28" s="3">
        <v>0.52445181660443785</v>
      </c>
      <c r="T28" s="10">
        <f>R28^2</f>
        <v>8.2395599286979913</v>
      </c>
      <c r="U28" s="10">
        <f>(Q28-$B$36)^2</f>
        <v>3.8458675745806019</v>
      </c>
      <c r="V28" s="10">
        <f>(B4-$B$36)^2</f>
        <v>0.82696289062500772</v>
      </c>
      <c r="Y28" s="6"/>
    </row>
    <row r="29" spans="1:25" x14ac:dyDescent="0.25">
      <c r="A29" s="1" t="s">
        <v>36</v>
      </c>
      <c r="B29">
        <v>27.3</v>
      </c>
      <c r="C29">
        <v>4</v>
      </c>
      <c r="D29">
        <v>79</v>
      </c>
      <c r="E29">
        <v>66</v>
      </c>
      <c r="F29">
        <v>4.08</v>
      </c>
      <c r="G29">
        <v>1.9350000000000001</v>
      </c>
      <c r="H29">
        <v>18.899999999999999</v>
      </c>
      <c r="I29">
        <v>1</v>
      </c>
      <c r="J29">
        <v>1</v>
      </c>
      <c r="K29">
        <v>4</v>
      </c>
      <c r="L29">
        <v>1</v>
      </c>
      <c r="P29" s="3">
        <v>2</v>
      </c>
      <c r="Q29" s="3">
        <v>18.920326542874061</v>
      </c>
      <c r="R29" s="3">
        <v>2.0796734571259385</v>
      </c>
      <c r="S29" s="3">
        <v>0.3799694975752248</v>
      </c>
      <c r="T29" s="10">
        <f t="shared" ref="T29:T59" si="0">R29^2</f>
        <v>4.3250416882741529</v>
      </c>
      <c r="U29" s="10">
        <f t="shared" ref="U29:U59" si="1">(Q29-$B$36)^2</f>
        <v>1.3695984787513422</v>
      </c>
      <c r="V29" s="10">
        <f t="shared" ref="V29:V59" si="2">(B5-$B$36)^2</f>
        <v>0.82696289062500772</v>
      </c>
      <c r="Y29" s="6"/>
    </row>
    <row r="30" spans="1:25" x14ac:dyDescent="0.25">
      <c r="A30" s="1" t="s">
        <v>37</v>
      </c>
      <c r="B30">
        <v>26</v>
      </c>
      <c r="C30">
        <v>4</v>
      </c>
      <c r="D30">
        <v>120.3</v>
      </c>
      <c r="E30">
        <v>91</v>
      </c>
      <c r="F30">
        <v>4.43</v>
      </c>
      <c r="G30">
        <v>2.14</v>
      </c>
      <c r="H30">
        <v>16.7</v>
      </c>
      <c r="I30">
        <v>0</v>
      </c>
      <c r="J30">
        <v>1</v>
      </c>
      <c r="K30">
        <v>5</v>
      </c>
      <c r="L30">
        <v>2</v>
      </c>
      <c r="P30" s="3">
        <v>3</v>
      </c>
      <c r="Q30" s="3">
        <v>21.165605030753671</v>
      </c>
      <c r="R30" s="3">
        <v>1.6343949692463298</v>
      </c>
      <c r="S30" s="3">
        <v>0.29861430080578072</v>
      </c>
      <c r="T30" s="10">
        <f t="shared" si="0"/>
        <v>2.6712469154977114</v>
      </c>
      <c r="U30" s="10">
        <f t="shared" si="1"/>
        <v>1.1555820665191725</v>
      </c>
      <c r="V30" s="10">
        <f t="shared" si="2"/>
        <v>7.340712890625027</v>
      </c>
      <c r="Y30" s="6"/>
    </row>
    <row r="31" spans="1:25" x14ac:dyDescent="0.25">
      <c r="A31" s="1" t="s">
        <v>38</v>
      </c>
      <c r="B31">
        <v>30.4</v>
      </c>
      <c r="C31">
        <v>4</v>
      </c>
      <c r="D31">
        <v>95.1</v>
      </c>
      <c r="E31">
        <v>113</v>
      </c>
      <c r="F31">
        <v>3.77</v>
      </c>
      <c r="G31">
        <v>1.5129999999999999</v>
      </c>
      <c r="H31">
        <v>16.899999999999999</v>
      </c>
      <c r="I31">
        <v>1</v>
      </c>
      <c r="J31">
        <v>1</v>
      </c>
      <c r="K31">
        <v>5</v>
      </c>
      <c r="L31">
        <v>2</v>
      </c>
      <c r="P31" s="3">
        <v>4</v>
      </c>
      <c r="Q31" s="3">
        <v>22.337668643923532</v>
      </c>
      <c r="R31" s="3">
        <v>-0.93766864392353355</v>
      </c>
      <c r="S31" s="3">
        <v>-0.17131799336230691</v>
      </c>
      <c r="T31" s="10">
        <f t="shared" si="0"/>
        <v>0.87922248579739837</v>
      </c>
      <c r="U31" s="10">
        <f t="shared" si="1"/>
        <v>5.0492051376971645</v>
      </c>
      <c r="V31" s="10">
        <f t="shared" si="2"/>
        <v>1.7144628906250075</v>
      </c>
      <c r="Y31" s="6"/>
    </row>
    <row r="32" spans="1:25" x14ac:dyDescent="0.25">
      <c r="A32" s="1" t="s">
        <v>39</v>
      </c>
      <c r="B32">
        <v>15.8</v>
      </c>
      <c r="C32">
        <v>8</v>
      </c>
      <c r="D32">
        <v>351</v>
      </c>
      <c r="E32">
        <v>264</v>
      </c>
      <c r="F32">
        <v>4.22</v>
      </c>
      <c r="G32">
        <v>3.17</v>
      </c>
      <c r="H32">
        <v>14.5</v>
      </c>
      <c r="I32">
        <v>0</v>
      </c>
      <c r="J32">
        <v>1</v>
      </c>
      <c r="K32">
        <v>5</v>
      </c>
      <c r="L32">
        <v>4</v>
      </c>
      <c r="P32" s="3">
        <v>5</v>
      </c>
      <c r="Q32" s="3">
        <v>18.920326542874061</v>
      </c>
      <c r="R32" s="3">
        <v>-0.22032654287406217</v>
      </c>
      <c r="S32" s="3">
        <v>-4.0255053268814192E-2</v>
      </c>
      <c r="T32" s="10">
        <f t="shared" si="0"/>
        <v>4.8543785494835956E-2</v>
      </c>
      <c r="U32" s="10">
        <f t="shared" si="1"/>
        <v>1.3695984787513422</v>
      </c>
      <c r="V32" s="10">
        <f t="shared" si="2"/>
        <v>1.9338378906249902</v>
      </c>
      <c r="Y32" s="6"/>
    </row>
    <row r="33" spans="1:25" x14ac:dyDescent="0.25">
      <c r="A33" s="1" t="s">
        <v>40</v>
      </c>
      <c r="B33">
        <v>19.7</v>
      </c>
      <c r="C33">
        <v>6</v>
      </c>
      <c r="D33">
        <v>145</v>
      </c>
      <c r="E33">
        <v>175</v>
      </c>
      <c r="F33">
        <v>3.62</v>
      </c>
      <c r="G33">
        <v>2.77</v>
      </c>
      <c r="H33">
        <v>15.5</v>
      </c>
      <c r="I33">
        <v>0</v>
      </c>
      <c r="J33">
        <v>1</v>
      </c>
      <c r="K33">
        <v>5</v>
      </c>
      <c r="L33">
        <v>6</v>
      </c>
      <c r="P33" s="3">
        <v>6</v>
      </c>
      <c r="Q33" s="3">
        <v>23.439126015336168</v>
      </c>
      <c r="R33" s="3">
        <v>-5.3391260153361664</v>
      </c>
      <c r="S33" s="3">
        <v>-0.9754921007366798</v>
      </c>
      <c r="T33" s="10">
        <f t="shared" si="0"/>
        <v>28.50626660763945</v>
      </c>
      <c r="U33" s="10">
        <f t="shared" si="1"/>
        <v>11.212459049707375</v>
      </c>
      <c r="V33" s="10">
        <f t="shared" si="2"/>
        <v>3.9625878906249774</v>
      </c>
      <c r="Y33" s="6"/>
    </row>
    <row r="34" spans="1:25" x14ac:dyDescent="0.25">
      <c r="A34" s="1" t="s">
        <v>41</v>
      </c>
      <c r="B34">
        <v>15</v>
      </c>
      <c r="C34">
        <v>8</v>
      </c>
      <c r="D34">
        <v>301</v>
      </c>
      <c r="E34">
        <v>335</v>
      </c>
      <c r="F34">
        <v>3.54</v>
      </c>
      <c r="G34">
        <v>3.57</v>
      </c>
      <c r="H34">
        <v>14.6</v>
      </c>
      <c r="I34">
        <v>0</v>
      </c>
      <c r="J34">
        <v>1</v>
      </c>
      <c r="K34">
        <v>5</v>
      </c>
      <c r="L34">
        <v>8</v>
      </c>
      <c r="P34" s="3">
        <v>7</v>
      </c>
      <c r="Q34" s="3">
        <v>17.254019237403661</v>
      </c>
      <c r="R34" s="3">
        <v>-2.95401923740366</v>
      </c>
      <c r="S34" s="3">
        <v>-0.5397180031402623</v>
      </c>
      <c r="T34" s="10">
        <f t="shared" si="0"/>
        <v>8.7262296549509006</v>
      </c>
      <c r="U34" s="10">
        <f t="shared" si="1"/>
        <v>8.0463322523947358</v>
      </c>
      <c r="V34" s="10">
        <f t="shared" si="2"/>
        <v>33.53133789062494</v>
      </c>
      <c r="Y34" s="6"/>
    </row>
    <row r="35" spans="1:25" x14ac:dyDescent="0.25">
      <c r="A35" s="1" t="s">
        <v>42</v>
      </c>
      <c r="B35">
        <v>21.4</v>
      </c>
      <c r="C35">
        <v>4</v>
      </c>
      <c r="D35">
        <v>121</v>
      </c>
      <c r="E35">
        <v>109</v>
      </c>
      <c r="F35">
        <v>4.1100000000000003</v>
      </c>
      <c r="G35">
        <v>2.78</v>
      </c>
      <c r="H35">
        <v>18.600000000000001</v>
      </c>
      <c r="I35">
        <v>1</v>
      </c>
      <c r="J35">
        <v>1</v>
      </c>
      <c r="K35">
        <v>4</v>
      </c>
      <c r="L35">
        <v>2</v>
      </c>
      <c r="P35" s="3">
        <v>8</v>
      </c>
      <c r="Q35" s="3">
        <v>23.1284585516044</v>
      </c>
      <c r="R35" s="3">
        <v>1.2715414483955989</v>
      </c>
      <c r="S35" s="3">
        <v>0.23231866697026921</v>
      </c>
      <c r="T35" s="10">
        <f t="shared" si="0"/>
        <v>1.6168176549879776</v>
      </c>
      <c r="U35" s="10">
        <f t="shared" si="1"/>
        <v>9.2284326872534272</v>
      </c>
      <c r="V35" s="10">
        <f t="shared" si="2"/>
        <v>18.570712890625025</v>
      </c>
      <c r="Y35" s="6"/>
    </row>
    <row r="36" spans="1:25" x14ac:dyDescent="0.25">
      <c r="A36" s="8" t="s">
        <v>76</v>
      </c>
      <c r="B36">
        <f>AVERAGE(B4:B35)</f>
        <v>20.090624999999996</v>
      </c>
      <c r="C36">
        <f t="shared" ref="C36:L36" si="3">AVERAGE(C4:C35)</f>
        <v>6.1875</v>
      </c>
      <c r="D36">
        <f t="shared" si="3"/>
        <v>230.72187500000004</v>
      </c>
      <c r="E36">
        <f t="shared" si="3"/>
        <v>146.6875</v>
      </c>
      <c r="F36">
        <f t="shared" si="3"/>
        <v>3.5965625000000006</v>
      </c>
      <c r="G36">
        <f t="shared" si="3"/>
        <v>3.2172499999999995</v>
      </c>
      <c r="H36">
        <f t="shared" si="3"/>
        <v>17.848750000000003</v>
      </c>
      <c r="I36">
        <f t="shared" si="3"/>
        <v>0.4375</v>
      </c>
      <c r="J36">
        <f t="shared" si="3"/>
        <v>0.40625</v>
      </c>
      <c r="K36">
        <f t="shared" si="3"/>
        <v>3.6875</v>
      </c>
      <c r="L36">
        <f t="shared" si="3"/>
        <v>2.8125</v>
      </c>
      <c r="P36" s="3">
        <v>9</v>
      </c>
      <c r="Q36" s="3">
        <v>27.223620573523185</v>
      </c>
      <c r="R36" s="3">
        <v>-4.4236205735231842</v>
      </c>
      <c r="S36" s="3">
        <v>-0.80822346461444772</v>
      </c>
      <c r="T36" s="10">
        <f t="shared" si="0"/>
        <v>19.568418978497586</v>
      </c>
      <c r="U36" s="10">
        <f t="shared" si="1"/>
        <v>50.879625851901409</v>
      </c>
      <c r="V36" s="10">
        <f t="shared" si="2"/>
        <v>7.340712890625027</v>
      </c>
      <c r="Y36" s="6"/>
    </row>
    <row r="37" spans="1:25" x14ac:dyDescent="0.25">
      <c r="P37" s="3">
        <v>10</v>
      </c>
      <c r="Q37" s="3">
        <v>20.727846331858906</v>
      </c>
      <c r="R37" s="3">
        <v>-1.5278463318589068</v>
      </c>
      <c r="S37" s="3">
        <v>-0.27914719068005284</v>
      </c>
      <c r="T37" s="10">
        <f t="shared" si="0"/>
        <v>2.3343144137747167</v>
      </c>
      <c r="U37" s="10">
        <f t="shared" si="1"/>
        <v>0.40605102577604363</v>
      </c>
      <c r="V37" s="10">
        <f t="shared" si="2"/>
        <v>0.79321289062499367</v>
      </c>
      <c r="Y37" s="6"/>
    </row>
    <row r="38" spans="1:25" x14ac:dyDescent="0.25">
      <c r="A38" s="7" t="s">
        <v>81</v>
      </c>
      <c r="P38" s="3">
        <v>11</v>
      </c>
      <c r="Q38" s="3">
        <v>21.575121232945548</v>
      </c>
      <c r="R38" s="3">
        <v>-3.7751212329455477</v>
      </c>
      <c r="S38" s="3">
        <v>-0.68973853238971172</v>
      </c>
      <c r="T38" s="10">
        <f t="shared" si="0"/>
        <v>14.251540323436313</v>
      </c>
      <c r="U38" s="10">
        <f t="shared" si="1"/>
        <v>2.2037290656295365</v>
      </c>
      <c r="V38" s="10">
        <f t="shared" si="2"/>
        <v>5.2469628906249772</v>
      </c>
      <c r="Y38" s="6"/>
    </row>
    <row r="39" spans="1:25" x14ac:dyDescent="0.25">
      <c r="A39" s="13" t="s">
        <v>82</v>
      </c>
      <c r="P39" s="3">
        <v>12</v>
      </c>
      <c r="Q39" s="3">
        <v>19.456933980228936</v>
      </c>
      <c r="R39" s="3">
        <v>-3.056933980228937</v>
      </c>
      <c r="S39" s="3">
        <v>-0.55852117773981957</v>
      </c>
      <c r="T39" s="10">
        <f t="shared" si="0"/>
        <v>9.3448453594783309</v>
      </c>
      <c r="U39" s="10">
        <f t="shared" si="1"/>
        <v>0.40156430853848613</v>
      </c>
      <c r="V39" s="10">
        <f t="shared" si="2"/>
        <v>13.620712890624979</v>
      </c>
      <c r="Y39" s="6"/>
    </row>
    <row r="40" spans="1:25" x14ac:dyDescent="0.25">
      <c r="P40" s="3">
        <v>13</v>
      </c>
      <c r="Q40" s="3">
        <v>19.739358947257823</v>
      </c>
      <c r="R40" s="3">
        <v>-2.4393589472578228</v>
      </c>
      <c r="S40" s="3">
        <v>-0.44568631215600263</v>
      </c>
      <c r="T40" s="10">
        <f t="shared" si="0"/>
        <v>5.9504720735667931</v>
      </c>
      <c r="U40" s="10">
        <f t="shared" si="1"/>
        <v>0.12338783980906655</v>
      </c>
      <c r="V40" s="10">
        <f t="shared" si="2"/>
        <v>7.7875878906249723</v>
      </c>
      <c r="Y40" s="6"/>
    </row>
    <row r="41" spans="1:25" x14ac:dyDescent="0.25">
      <c r="P41" s="3">
        <v>14</v>
      </c>
      <c r="Q41" s="3">
        <v>20.304208881315581</v>
      </c>
      <c r="R41" s="3">
        <v>-5.1042088813155821</v>
      </c>
      <c r="S41" s="3">
        <v>-0.93257125415869335</v>
      </c>
      <c r="T41" s="10">
        <f t="shared" si="0"/>
        <v>26.052948304100866</v>
      </c>
      <c r="U41" s="10">
        <f t="shared" si="1"/>
        <v>4.5618074357830198E-2</v>
      </c>
      <c r="V41" s="10">
        <f t="shared" si="2"/>
        <v>23.918212890624964</v>
      </c>
      <c r="Y41" s="6"/>
    </row>
    <row r="42" spans="1:25" x14ac:dyDescent="0.25">
      <c r="P42" s="3">
        <v>15</v>
      </c>
      <c r="Q42" s="3">
        <v>20.275966384612694</v>
      </c>
      <c r="R42" s="3">
        <v>-9.8759663846126937</v>
      </c>
      <c r="S42" s="3">
        <v>-1.8044015383150851</v>
      </c>
      <c r="T42" s="10">
        <f t="shared" si="0"/>
        <v>97.534712029999923</v>
      </c>
      <c r="U42" s="10">
        <f t="shared" si="1"/>
        <v>3.4351428850152174E-2</v>
      </c>
      <c r="V42" s="10">
        <f t="shared" si="2"/>
        <v>93.90821289062491</v>
      </c>
      <c r="Y42" s="6"/>
    </row>
    <row r="43" spans="1:25" x14ac:dyDescent="0.25">
      <c r="P43" s="3">
        <v>16</v>
      </c>
      <c r="Q43" s="3">
        <v>20.050026410989592</v>
      </c>
      <c r="R43" s="3">
        <v>-9.6500264109895912</v>
      </c>
      <c r="S43" s="3">
        <v>-1.7631208757353103</v>
      </c>
      <c r="T43" s="10">
        <f t="shared" si="0"/>
        <v>93.123009732796646</v>
      </c>
      <c r="U43" s="10">
        <f t="shared" si="1"/>
        <v>1.6482454296357079E-3</v>
      </c>
      <c r="V43" s="10">
        <f t="shared" si="2"/>
        <v>93.90821289062491</v>
      </c>
      <c r="Y43" s="6"/>
    </row>
    <row r="44" spans="1:25" x14ac:dyDescent="0.25">
      <c r="P44" s="3">
        <v>17</v>
      </c>
      <c r="Q44" s="3">
        <v>19.48517647693183</v>
      </c>
      <c r="R44" s="3">
        <v>-4.7851764769318308</v>
      </c>
      <c r="S44" s="3">
        <v>-0.87428201553397344</v>
      </c>
      <c r="T44" s="10">
        <f t="shared" si="0"/>
        <v>22.897913915381729</v>
      </c>
      <c r="U44" s="10">
        <f t="shared" si="1"/>
        <v>0.36656791408542311</v>
      </c>
      <c r="V44" s="10">
        <f t="shared" si="2"/>
        <v>29.058837890624961</v>
      </c>
      <c r="Y44" s="6"/>
    </row>
    <row r="45" spans="1:25" x14ac:dyDescent="0.25">
      <c r="P45" s="3">
        <v>18</v>
      </c>
      <c r="Q45" s="3">
        <v>22.380032388977863</v>
      </c>
      <c r="R45" s="3">
        <v>10.019967611022135</v>
      </c>
      <c r="S45" s="3">
        <v>1.8307114733972147</v>
      </c>
      <c r="T45" s="10">
        <f t="shared" si="0"/>
        <v>100.39975092593264</v>
      </c>
      <c r="U45" s="10">
        <f t="shared" si="1"/>
        <v>5.2413861927064564</v>
      </c>
      <c r="V45" s="10">
        <f t="shared" si="2"/>
        <v>151.52071289062508</v>
      </c>
      <c r="Y45" s="6"/>
    </row>
    <row r="46" spans="1:25" x14ac:dyDescent="0.25">
      <c r="P46" s="3">
        <v>19</v>
      </c>
      <c r="Q46" s="3">
        <v>21.038513795590674</v>
      </c>
      <c r="R46" s="3">
        <v>9.3614862044093243</v>
      </c>
      <c r="S46" s="3">
        <v>1.7104027545567715</v>
      </c>
      <c r="T46" s="10">
        <f t="shared" si="0"/>
        <v>87.637423955346094</v>
      </c>
      <c r="U46" s="10">
        <f t="shared" si="1"/>
        <v>0.89849316880634711</v>
      </c>
      <c r="V46" s="10">
        <f t="shared" si="2"/>
        <v>106.28321289062505</v>
      </c>
      <c r="Y46" s="6"/>
    </row>
    <row r="47" spans="1:25" x14ac:dyDescent="0.25">
      <c r="P47" s="3">
        <v>20</v>
      </c>
      <c r="Q47" s="3">
        <v>22.987246068089956</v>
      </c>
      <c r="R47" s="3">
        <v>10.912753931910043</v>
      </c>
      <c r="S47" s="3">
        <v>1.9938291823949639</v>
      </c>
      <c r="T47" s="10">
        <f t="shared" si="0"/>
        <v>119.0881983784181</v>
      </c>
      <c r="U47" s="10">
        <f t="shared" si="1"/>
        <v>8.3904136121026216</v>
      </c>
      <c r="V47" s="10">
        <f t="shared" si="2"/>
        <v>190.69883789062507</v>
      </c>
      <c r="Y47" s="6"/>
    </row>
    <row r="48" spans="1:25" x14ac:dyDescent="0.25">
      <c r="P48" s="3">
        <v>21</v>
      </c>
      <c r="Q48" s="3">
        <v>23.142579799955847</v>
      </c>
      <c r="R48" s="3">
        <v>-1.6425797999558469</v>
      </c>
      <c r="S48" s="3">
        <v>-0.3001097211573639</v>
      </c>
      <c r="T48" s="10">
        <f t="shared" si="0"/>
        <v>2.6980683992229899</v>
      </c>
      <c r="U48" s="10">
        <f t="shared" si="1"/>
        <v>9.3144281009735597</v>
      </c>
      <c r="V48" s="10">
        <f t="shared" si="2"/>
        <v>1.986337890625012</v>
      </c>
      <c r="Y48" s="6"/>
    </row>
    <row r="49" spans="16:25" x14ac:dyDescent="0.25">
      <c r="P49" s="3">
        <v>22</v>
      </c>
      <c r="Q49" s="3">
        <v>18.708507817602403</v>
      </c>
      <c r="R49" s="3">
        <v>-3.2085078176024027</v>
      </c>
      <c r="S49" s="3">
        <v>-0.58621467675285088</v>
      </c>
      <c r="T49" s="10">
        <f t="shared" si="0"/>
        <v>10.294522415615733</v>
      </c>
      <c r="U49" s="10">
        <f t="shared" si="1"/>
        <v>1.9102479058786614</v>
      </c>
      <c r="V49" s="10">
        <f t="shared" si="2"/>
        <v>21.073837890624961</v>
      </c>
      <c r="Y49" s="6"/>
    </row>
    <row r="50" spans="16:25" x14ac:dyDescent="0.25">
      <c r="P50" s="3">
        <v>23</v>
      </c>
      <c r="Q50" s="3">
        <v>19.315721496714499</v>
      </c>
      <c r="R50" s="3">
        <v>-4.1157214967144995</v>
      </c>
      <c r="S50" s="3">
        <v>-0.75196835537217654</v>
      </c>
      <c r="T50" s="10">
        <f t="shared" si="0"/>
        <v>16.939163438517841</v>
      </c>
      <c r="U50" s="10">
        <f t="shared" si="1"/>
        <v>0.60047543940413617</v>
      </c>
      <c r="V50" s="10">
        <f t="shared" si="2"/>
        <v>23.918212890624964</v>
      </c>
      <c r="Y50" s="6"/>
    </row>
    <row r="51" spans="16:25" x14ac:dyDescent="0.25">
      <c r="P51" s="3">
        <v>24</v>
      </c>
      <c r="Q51" s="3">
        <v>16.646805558291565</v>
      </c>
      <c r="R51" s="3">
        <v>-3.3468055582915639</v>
      </c>
      <c r="S51" s="3">
        <v>-0.6114825489110457</v>
      </c>
      <c r="T51" s="10">
        <f t="shared" si="0"/>
        <v>11.201107445011306</v>
      </c>
      <c r="U51" s="10">
        <f t="shared" si="1"/>
        <v>11.859892347088969</v>
      </c>
      <c r="V51" s="10">
        <f t="shared" si="2"/>
        <v>46.11258789062493</v>
      </c>
      <c r="Y51" s="6"/>
    </row>
    <row r="52" spans="16:25" x14ac:dyDescent="0.25">
      <c r="P52" s="3">
        <v>25</v>
      </c>
      <c r="Q52" s="3">
        <v>18.962690287928396</v>
      </c>
      <c r="R52" s="3">
        <v>0.23730971207160323</v>
      </c>
      <c r="S52" s="3">
        <v>4.3357985724442459E-2</v>
      </c>
      <c r="T52" s="10">
        <f t="shared" si="0"/>
        <v>5.6315899443507227E-2</v>
      </c>
      <c r="U52" s="10">
        <f t="shared" si="1"/>
        <v>1.2722367146960425</v>
      </c>
      <c r="V52" s="10">
        <f t="shared" si="2"/>
        <v>0.79321289062499367</v>
      </c>
      <c r="Y52" s="6"/>
    </row>
    <row r="53" spans="16:25" x14ac:dyDescent="0.25">
      <c r="P53" s="3">
        <v>26</v>
      </c>
      <c r="Q53" s="3">
        <v>21.575121232945548</v>
      </c>
      <c r="R53" s="3">
        <v>5.7248787670544523</v>
      </c>
      <c r="S53" s="3">
        <v>1.0459715689226228</v>
      </c>
      <c r="T53" s="10">
        <f t="shared" si="0"/>
        <v>32.774236897470907</v>
      </c>
      <c r="U53" s="10">
        <f t="shared" si="1"/>
        <v>2.2037290656295365</v>
      </c>
      <c r="V53" s="10">
        <f t="shared" si="2"/>
        <v>51.975087890625069</v>
      </c>
      <c r="Y53" s="6"/>
    </row>
    <row r="54" spans="16:25" x14ac:dyDescent="0.25">
      <c r="P54" s="3">
        <v>27</v>
      </c>
      <c r="Q54" s="3">
        <v>18.468446595627853</v>
      </c>
      <c r="R54" s="3">
        <v>7.531553404372147</v>
      </c>
      <c r="S54" s="3">
        <v>1.3760624550044249</v>
      </c>
      <c r="T54" s="10">
        <f t="shared" si="0"/>
        <v>56.724296682909674</v>
      </c>
      <c r="U54" s="10">
        <f t="shared" si="1"/>
        <v>2.6314627756113511</v>
      </c>
      <c r="V54" s="10">
        <f t="shared" si="2"/>
        <v>34.920712890625047</v>
      </c>
      <c r="Y54" s="6"/>
    </row>
    <row r="55" spans="16:25" x14ac:dyDescent="0.25">
      <c r="P55" s="3">
        <v>28</v>
      </c>
      <c r="Q55" s="3">
        <v>18.750871562656734</v>
      </c>
      <c r="R55" s="3">
        <v>11.649128437343265</v>
      </c>
      <c r="S55" s="3">
        <v>2.1283694631769974</v>
      </c>
      <c r="T55" s="10">
        <f t="shared" si="0"/>
        <v>135.70219334971952</v>
      </c>
      <c r="U55" s="10">
        <f t="shared" si="1"/>
        <v>1.794939272873086</v>
      </c>
      <c r="V55" s="10">
        <f t="shared" si="2"/>
        <v>106.28321289062505</v>
      </c>
      <c r="Y55" s="6"/>
    </row>
    <row r="56" spans="16:25" x14ac:dyDescent="0.25">
      <c r="P56" s="3">
        <v>29</v>
      </c>
      <c r="Q56" s="3">
        <v>15.361771958310154</v>
      </c>
      <c r="R56" s="3">
        <v>0.43822804168984675</v>
      </c>
      <c r="S56" s="3">
        <v>8.0067035646251561E-2</v>
      </c>
      <c r="T56" s="10">
        <f t="shared" si="0"/>
        <v>0.19204381652331806</v>
      </c>
      <c r="U56" s="10">
        <f t="shared" si="1"/>
        <v>22.362051089899268</v>
      </c>
      <c r="V56" s="10">
        <f t="shared" si="2"/>
        <v>18.409462890624958</v>
      </c>
      <c r="Y56" s="6"/>
    </row>
    <row r="57" spans="16:25" x14ac:dyDescent="0.25">
      <c r="P57" s="3">
        <v>30</v>
      </c>
      <c r="Q57" s="3">
        <v>16.773896793454561</v>
      </c>
      <c r="R57" s="3">
        <v>2.926103206545438</v>
      </c>
      <c r="S57" s="3">
        <v>0.53461756769298197</v>
      </c>
      <c r="T57" s="10">
        <f t="shared" si="0"/>
        <v>8.5620799753554948</v>
      </c>
      <c r="U57" s="10">
        <f t="shared" si="1"/>
        <v>11.000685996094093</v>
      </c>
      <c r="V57" s="10">
        <f t="shared" si="2"/>
        <v>0.15258789062499722</v>
      </c>
      <c r="Y57" s="6"/>
    </row>
    <row r="58" spans="16:25" x14ac:dyDescent="0.25">
      <c r="P58" s="3">
        <v>31</v>
      </c>
      <c r="Q58" s="3">
        <v>15.502984441824594</v>
      </c>
      <c r="R58" s="3">
        <v>-0.50298444182459434</v>
      </c>
      <c r="S58" s="3">
        <v>-9.1898439629252066E-2</v>
      </c>
      <c r="T58" s="10">
        <f t="shared" si="0"/>
        <v>0.25299334871759871</v>
      </c>
      <c r="U58" s="10">
        <f t="shared" si="1"/>
        <v>21.04644589101591</v>
      </c>
      <c r="V58" s="10">
        <f t="shared" si="2"/>
        <v>25.914462890624957</v>
      </c>
      <c r="Y58" s="6"/>
    </row>
    <row r="59" spans="16:25" ht="15.75" thickBot="1" x14ac:dyDescent="0.3">
      <c r="P59" s="4">
        <v>32</v>
      </c>
      <c r="Q59" s="4">
        <v>21.151483782402231</v>
      </c>
      <c r="R59" s="4">
        <v>0.24851621759776776</v>
      </c>
      <c r="S59" s="4">
        <v>4.5405485181513647E-2</v>
      </c>
      <c r="T59" s="10">
        <f t="shared" si="0"/>
        <v>6.1760310409101057E-2</v>
      </c>
      <c r="U59" s="10">
        <f t="shared" si="1"/>
        <v>1.1254213561999526</v>
      </c>
      <c r="V59" s="10">
        <f t="shared" si="2"/>
        <v>1.7144628906250075</v>
      </c>
      <c r="Y59" s="6"/>
    </row>
    <row r="60" spans="16:25" x14ac:dyDescent="0.25"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6:25" x14ac:dyDescent="0.25"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6:25" x14ac:dyDescent="0.25"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6:25" x14ac:dyDescent="0.25"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6:25" x14ac:dyDescent="0.25"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6:25" x14ac:dyDescent="0.25"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6:25" x14ac:dyDescent="0.25"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6:25" x14ac:dyDescent="0.25"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6:25" x14ac:dyDescent="0.25"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6:25" x14ac:dyDescent="0.25"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6:25" x14ac:dyDescent="0.25"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6:25" x14ac:dyDescent="0.25"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6:25" x14ac:dyDescent="0.25"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6:25" x14ac:dyDescent="0.25"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6:25" x14ac:dyDescent="0.25"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6:25" x14ac:dyDescent="0.25"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6:25" x14ac:dyDescent="0.25"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6:25" x14ac:dyDescent="0.25"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6:25" x14ac:dyDescent="0.25"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6:25" x14ac:dyDescent="0.25"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6:25" x14ac:dyDescent="0.25"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6:25" x14ac:dyDescent="0.25"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6:25" x14ac:dyDescent="0.25"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6:25" x14ac:dyDescent="0.25"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6:25" x14ac:dyDescent="0.25"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6:25" x14ac:dyDescent="0.25"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6:25" x14ac:dyDescent="0.25"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6:25" x14ac:dyDescent="0.25"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6:25" x14ac:dyDescent="0.25"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6:25" x14ac:dyDescent="0.25"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6:25" x14ac:dyDescent="0.25"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6:25" x14ac:dyDescent="0.25"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6:25" x14ac:dyDescent="0.25"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6:25" x14ac:dyDescent="0.25"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6:25" x14ac:dyDescent="0.25"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6:25" x14ac:dyDescent="0.25"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6:25" x14ac:dyDescent="0.25"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6:25" x14ac:dyDescent="0.25"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6:25" x14ac:dyDescent="0.25"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6:25" x14ac:dyDescent="0.25"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6:25" x14ac:dyDescent="0.25"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6:25" x14ac:dyDescent="0.25"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6:25" x14ac:dyDescent="0.25"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6:25" x14ac:dyDescent="0.25"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6:25" x14ac:dyDescent="0.25"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6:25" x14ac:dyDescent="0.25"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6:25" x14ac:dyDescent="0.25"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6:25" x14ac:dyDescent="0.25"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6:25" x14ac:dyDescent="0.25"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6:25" x14ac:dyDescent="0.25"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6:25" x14ac:dyDescent="0.25"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6:25" x14ac:dyDescent="0.25"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6:25" x14ac:dyDescent="0.25"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6:25" x14ac:dyDescent="0.25"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6:25" x14ac:dyDescent="0.25"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6:25" x14ac:dyDescent="0.25"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6:25" x14ac:dyDescent="0.25"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6:25" x14ac:dyDescent="0.25"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6:25" x14ac:dyDescent="0.25"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6:25" x14ac:dyDescent="0.25"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6:25" x14ac:dyDescent="0.25">
      <c r="P120" s="6"/>
      <c r="Q120" s="6"/>
      <c r="R120" s="6"/>
      <c r="S120" s="6"/>
      <c r="T120" s="6"/>
      <c r="U120" s="6"/>
      <c r="V120" s="6"/>
      <c r="W120" s="6"/>
      <c r="X120" s="6"/>
      <c r="Y120" s="6"/>
    </row>
  </sheetData>
  <sortState ref="V28:V59">
    <sortCondition ref="V28"/>
  </sortState>
  <mergeCells count="1">
    <mergeCell ref="P1:S1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Normal="100" workbookViewId="0">
      <selection activeCell="C46" sqref="C46"/>
    </sheetView>
  </sheetViews>
  <sheetFormatPr defaultRowHeight="15" x14ac:dyDescent="0.25"/>
  <cols>
    <col min="1" max="1" width="15.5703125" bestFit="1" customWidth="1"/>
    <col min="2" max="2" width="22.28515625" bestFit="1" customWidth="1"/>
  </cols>
  <sheetData>
    <row r="1" spans="1:2" x14ac:dyDescent="0.25">
      <c r="A1" t="s">
        <v>83</v>
      </c>
      <c r="B1" t="s">
        <v>84</v>
      </c>
    </row>
    <row r="2" spans="1:2" x14ac:dyDescent="0.25">
      <c r="A2">
        <v>3</v>
      </c>
      <c r="B2">
        <v>7</v>
      </c>
    </row>
    <row r="3" spans="1:2" x14ac:dyDescent="0.25">
      <c r="A3">
        <v>5</v>
      </c>
      <c r="B3">
        <v>1</v>
      </c>
    </row>
    <row r="4" spans="1:2" x14ac:dyDescent="0.25">
      <c r="A4">
        <v>1</v>
      </c>
      <c r="B4">
        <v>6</v>
      </c>
    </row>
    <row r="5" spans="1:2" x14ac:dyDescent="0.25">
      <c r="A5">
        <v>8</v>
      </c>
      <c r="B5">
        <v>11</v>
      </c>
    </row>
    <row r="6" spans="1:2" x14ac:dyDescent="0.25">
      <c r="A6">
        <v>10</v>
      </c>
      <c r="B6">
        <v>5</v>
      </c>
    </row>
    <row r="7" spans="1:2" x14ac:dyDescent="0.25">
      <c r="A7">
        <v>7</v>
      </c>
      <c r="B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workbookViewId="0">
      <selection activeCell="S33" sqref="S33"/>
    </sheetView>
  </sheetViews>
  <sheetFormatPr defaultRowHeight="15" x14ac:dyDescent="0.25"/>
  <cols>
    <col min="2" max="2" width="13" customWidth="1"/>
  </cols>
  <sheetData>
    <row r="1" spans="1:2" x14ac:dyDescent="0.25">
      <c r="A1">
        <v>-4</v>
      </c>
      <c r="B1">
        <f>_xlfn.NORM.DIST(A1,0,1,FALSE)</f>
        <v>1.3383022576488537E-4</v>
      </c>
    </row>
    <row r="2" spans="1:2" x14ac:dyDescent="0.25">
      <c r="A2">
        <v>-3.95</v>
      </c>
      <c r="B2">
        <f t="shared" ref="B2:B65" si="0">_xlfn.NORM.DIST(A2,0,1,FALSE)</f>
        <v>1.6325640876624199E-4</v>
      </c>
    </row>
    <row r="3" spans="1:2" x14ac:dyDescent="0.25">
      <c r="A3">
        <v>-3.9</v>
      </c>
      <c r="B3">
        <f t="shared" si="0"/>
        <v>1.9865547139277272E-4</v>
      </c>
    </row>
    <row r="4" spans="1:2" x14ac:dyDescent="0.25">
      <c r="A4">
        <v>-3.85</v>
      </c>
      <c r="B4">
        <f t="shared" si="0"/>
        <v>2.4112658022599324E-4</v>
      </c>
    </row>
    <row r="5" spans="1:2" x14ac:dyDescent="0.25">
      <c r="A5">
        <v>-3.8</v>
      </c>
      <c r="B5">
        <f t="shared" si="0"/>
        <v>2.9194692579146027E-4</v>
      </c>
    </row>
    <row r="6" spans="1:2" x14ac:dyDescent="0.25">
      <c r="A6">
        <v>-3.75</v>
      </c>
      <c r="B6">
        <f t="shared" si="0"/>
        <v>3.5259568236744541E-4</v>
      </c>
    </row>
    <row r="7" spans="1:2" x14ac:dyDescent="0.25">
      <c r="A7">
        <v>-3.7</v>
      </c>
      <c r="B7">
        <f t="shared" si="0"/>
        <v>4.2478027055075143E-4</v>
      </c>
    </row>
    <row r="8" spans="1:2" x14ac:dyDescent="0.25">
      <c r="A8">
        <v>-3.65</v>
      </c>
      <c r="B8">
        <f t="shared" si="0"/>
        <v>5.104649743441856E-4</v>
      </c>
    </row>
    <row r="9" spans="1:2" x14ac:dyDescent="0.25">
      <c r="A9">
        <v>-3.6</v>
      </c>
      <c r="B9">
        <f t="shared" si="0"/>
        <v>6.119019301137719E-4</v>
      </c>
    </row>
    <row r="10" spans="1:2" x14ac:dyDescent="0.25">
      <c r="A10">
        <v>-3.55</v>
      </c>
      <c r="B10">
        <f t="shared" si="0"/>
        <v>7.3166446283031089E-4</v>
      </c>
    </row>
    <row r="11" spans="1:2" x14ac:dyDescent="0.25">
      <c r="A11">
        <v>-3.5</v>
      </c>
      <c r="B11">
        <f t="shared" si="0"/>
        <v>8.7268269504576015E-4</v>
      </c>
    </row>
    <row r="12" spans="1:2" x14ac:dyDescent="0.25">
      <c r="A12">
        <v>-3.45</v>
      </c>
      <c r="B12">
        <f t="shared" si="0"/>
        <v>1.0382812956614103E-3</v>
      </c>
    </row>
    <row r="13" spans="1:2" x14ac:dyDescent="0.25">
      <c r="A13">
        <v>-3.4</v>
      </c>
      <c r="B13">
        <f t="shared" si="0"/>
        <v>1.2322191684730199E-3</v>
      </c>
    </row>
    <row r="14" spans="1:2" x14ac:dyDescent="0.25">
      <c r="A14">
        <v>-3.35</v>
      </c>
      <c r="B14">
        <f t="shared" si="0"/>
        <v>1.4587308046667459E-3</v>
      </c>
    </row>
    <row r="15" spans="1:2" x14ac:dyDescent="0.25">
      <c r="A15">
        <v>-3.3</v>
      </c>
      <c r="B15">
        <f t="shared" si="0"/>
        <v>1.7225689390536812E-3</v>
      </c>
    </row>
    <row r="16" spans="1:2" x14ac:dyDescent="0.25">
      <c r="A16">
        <v>-3.25</v>
      </c>
      <c r="B16">
        <f t="shared" si="0"/>
        <v>2.0290480572997681E-3</v>
      </c>
    </row>
    <row r="17" spans="1:2" x14ac:dyDescent="0.25">
      <c r="A17">
        <v>-3.2</v>
      </c>
      <c r="B17">
        <f t="shared" si="0"/>
        <v>2.3840882014648404E-3</v>
      </c>
    </row>
    <row r="18" spans="1:2" x14ac:dyDescent="0.25">
      <c r="A18">
        <v>-3.15</v>
      </c>
      <c r="B18">
        <f t="shared" si="0"/>
        <v>2.7942584148794472E-3</v>
      </c>
    </row>
    <row r="19" spans="1:2" x14ac:dyDescent="0.25">
      <c r="A19">
        <v>-3.1</v>
      </c>
      <c r="B19">
        <f t="shared" si="0"/>
        <v>3.2668190561999182E-3</v>
      </c>
    </row>
    <row r="20" spans="1:2" x14ac:dyDescent="0.25">
      <c r="A20">
        <v>-3.05</v>
      </c>
      <c r="B20">
        <f t="shared" si="0"/>
        <v>3.8097620982218104E-3</v>
      </c>
    </row>
    <row r="21" spans="1:2" x14ac:dyDescent="0.25">
      <c r="A21">
        <v>-3</v>
      </c>
      <c r="B21">
        <f t="shared" si="0"/>
        <v>4.4318484119380075E-3</v>
      </c>
    </row>
    <row r="22" spans="1:2" x14ac:dyDescent="0.25">
      <c r="A22">
        <v>-2.95</v>
      </c>
      <c r="B22">
        <f t="shared" si="0"/>
        <v>5.1426409230539392E-3</v>
      </c>
    </row>
    <row r="23" spans="1:2" x14ac:dyDescent="0.25">
      <c r="A23">
        <v>-2.9</v>
      </c>
      <c r="B23">
        <f t="shared" si="0"/>
        <v>5.9525324197758538E-3</v>
      </c>
    </row>
    <row r="24" spans="1:2" x14ac:dyDescent="0.25">
      <c r="A24">
        <v>-2.85</v>
      </c>
      <c r="B24">
        <f t="shared" si="0"/>
        <v>6.8727666906139712E-3</v>
      </c>
    </row>
    <row r="25" spans="1:2" x14ac:dyDescent="0.25">
      <c r="A25">
        <v>-2.8</v>
      </c>
      <c r="B25">
        <f t="shared" si="0"/>
        <v>7.9154515829799686E-3</v>
      </c>
    </row>
    <row r="26" spans="1:2" x14ac:dyDescent="0.25">
      <c r="A26">
        <v>-2.75</v>
      </c>
      <c r="B26">
        <f t="shared" si="0"/>
        <v>9.0935625015910529E-3</v>
      </c>
    </row>
    <row r="27" spans="1:2" x14ac:dyDescent="0.25">
      <c r="A27">
        <v>-2.7</v>
      </c>
      <c r="B27">
        <f t="shared" si="0"/>
        <v>1.0420934814422592E-2</v>
      </c>
    </row>
    <row r="28" spans="1:2" x14ac:dyDescent="0.25">
      <c r="A28">
        <v>-2.65</v>
      </c>
      <c r="B28">
        <f t="shared" si="0"/>
        <v>1.1912243607605179E-2</v>
      </c>
    </row>
    <row r="29" spans="1:2" x14ac:dyDescent="0.25">
      <c r="A29">
        <v>-2.6</v>
      </c>
      <c r="B29">
        <f t="shared" si="0"/>
        <v>1.3582969233685613E-2</v>
      </c>
    </row>
    <row r="30" spans="1:2" x14ac:dyDescent="0.25">
      <c r="A30">
        <v>-2.55000000000001</v>
      </c>
      <c r="B30">
        <f t="shared" si="0"/>
        <v>1.5449347134394779E-2</v>
      </c>
    </row>
    <row r="31" spans="1:2" x14ac:dyDescent="0.25">
      <c r="A31">
        <v>-2.5000000000000102</v>
      </c>
      <c r="B31">
        <f t="shared" si="0"/>
        <v>1.7528300493568086E-2</v>
      </c>
    </row>
    <row r="32" spans="1:2" x14ac:dyDescent="0.25">
      <c r="A32">
        <v>-2.4500000000000099</v>
      </c>
      <c r="B32">
        <f t="shared" si="0"/>
        <v>1.9837354391794845E-2</v>
      </c>
    </row>
    <row r="33" spans="1:2" x14ac:dyDescent="0.25">
      <c r="A33">
        <v>-2.4000000000000101</v>
      </c>
      <c r="B33">
        <f t="shared" si="0"/>
        <v>2.2394530294842355E-2</v>
      </c>
    </row>
    <row r="34" spans="1:2" x14ac:dyDescent="0.25">
      <c r="A34">
        <v>-2.3500000000000099</v>
      </c>
      <c r="B34">
        <f t="shared" si="0"/>
        <v>2.5218219915193813E-2</v>
      </c>
    </row>
    <row r="35" spans="1:2" x14ac:dyDescent="0.25">
      <c r="A35">
        <v>-2.30000000000001</v>
      </c>
      <c r="B35">
        <f t="shared" si="0"/>
        <v>2.8327037741600516E-2</v>
      </c>
    </row>
    <row r="36" spans="1:2" x14ac:dyDescent="0.25">
      <c r="A36">
        <v>-2.2500000000000102</v>
      </c>
      <c r="B36">
        <f t="shared" si="0"/>
        <v>3.1739651835666682E-2</v>
      </c>
    </row>
    <row r="37" spans="1:2" x14ac:dyDescent="0.25">
      <c r="A37">
        <v>-2.2000000000000099</v>
      </c>
      <c r="B37">
        <f t="shared" si="0"/>
        <v>3.5474592846230668E-2</v>
      </c>
    </row>
    <row r="38" spans="1:2" x14ac:dyDescent="0.25">
      <c r="A38">
        <v>-2.1500000000000101</v>
      </c>
      <c r="B38">
        <f t="shared" si="0"/>
        <v>3.955004158936936E-2</v>
      </c>
    </row>
    <row r="39" spans="1:2" x14ac:dyDescent="0.25">
      <c r="A39">
        <v>-2.1000000000000099</v>
      </c>
      <c r="B39">
        <f t="shared" si="0"/>
        <v>4.3983595980426296E-2</v>
      </c>
    </row>
    <row r="40" spans="1:2" x14ac:dyDescent="0.25">
      <c r="A40">
        <v>-2.05000000000001</v>
      </c>
      <c r="B40">
        <f t="shared" si="0"/>
        <v>4.8792018579181751E-2</v>
      </c>
    </row>
    <row r="41" spans="1:2" x14ac:dyDescent="0.25">
      <c r="A41">
        <v>-2.0000000000000102</v>
      </c>
      <c r="B41">
        <f t="shared" si="0"/>
        <v>5.3990966513186953E-2</v>
      </c>
    </row>
    <row r="42" spans="1:2" x14ac:dyDescent="0.25">
      <c r="A42">
        <v>-1.9500000000000099</v>
      </c>
      <c r="B42">
        <f t="shared" si="0"/>
        <v>5.9594706068814909E-2</v>
      </c>
    </row>
    <row r="43" spans="1:2" x14ac:dyDescent="0.25">
      <c r="A43">
        <v>-1.9000000000000099</v>
      </c>
      <c r="B43">
        <f t="shared" si="0"/>
        <v>6.561581477467536E-2</v>
      </c>
    </row>
    <row r="44" spans="1:2" x14ac:dyDescent="0.25">
      <c r="A44">
        <v>-1.8500000000000101</v>
      </c>
      <c r="B44">
        <f t="shared" si="0"/>
        <v>7.2064874336216667E-2</v>
      </c>
    </row>
    <row r="45" spans="1:2" x14ac:dyDescent="0.25">
      <c r="A45">
        <v>-1.80000000000001</v>
      </c>
      <c r="B45">
        <f t="shared" si="0"/>
        <v>7.8950158300892734E-2</v>
      </c>
    </row>
    <row r="46" spans="1:2" x14ac:dyDescent="0.25">
      <c r="A46">
        <v>-1.75000000000001</v>
      </c>
      <c r="B46">
        <f t="shared" si="0"/>
        <v>8.6277318826510005E-2</v>
      </c>
    </row>
    <row r="47" spans="1:2" x14ac:dyDescent="0.25">
      <c r="A47">
        <v>-1.7000000000000099</v>
      </c>
      <c r="B47">
        <f t="shared" si="0"/>
        <v>9.4049077376885337E-2</v>
      </c>
    </row>
    <row r="48" spans="1:2" x14ac:dyDescent="0.25">
      <c r="A48">
        <v>-1.6500000000000099</v>
      </c>
      <c r="B48">
        <f t="shared" si="0"/>
        <v>0.10226492456397634</v>
      </c>
    </row>
    <row r="49" spans="1:2" x14ac:dyDescent="0.25">
      <c r="A49">
        <v>-1.6000000000000101</v>
      </c>
      <c r="B49">
        <f t="shared" si="0"/>
        <v>0.11092083467945377</v>
      </c>
    </row>
    <row r="50" spans="1:2" x14ac:dyDescent="0.25">
      <c r="A50">
        <v>-1.55000000000001</v>
      </c>
      <c r="B50">
        <f t="shared" si="0"/>
        <v>0.12000900069698374</v>
      </c>
    </row>
    <row r="51" spans="1:2" x14ac:dyDescent="0.25">
      <c r="A51">
        <v>-1.50000000000001</v>
      </c>
      <c r="B51">
        <f t="shared" si="0"/>
        <v>0.1295175956658898</v>
      </c>
    </row>
    <row r="52" spans="1:2" x14ac:dyDescent="0.25">
      <c r="A52">
        <v>-1.4500000000000099</v>
      </c>
      <c r="B52">
        <f t="shared" si="0"/>
        <v>0.13943056644535826</v>
      </c>
    </row>
    <row r="53" spans="1:2" x14ac:dyDescent="0.25">
      <c r="A53">
        <v>-1.4000000000000099</v>
      </c>
      <c r="B53">
        <f t="shared" si="0"/>
        <v>0.1497274656357428</v>
      </c>
    </row>
    <row r="54" spans="1:2" x14ac:dyDescent="0.25">
      <c r="A54">
        <v>-1.3500000000000101</v>
      </c>
      <c r="B54">
        <f t="shared" si="0"/>
        <v>0.1603833273419174</v>
      </c>
    </row>
    <row r="55" spans="1:2" x14ac:dyDescent="0.25">
      <c r="A55">
        <v>-1.30000000000001</v>
      </c>
      <c r="B55">
        <f t="shared" si="0"/>
        <v>0.17136859204780513</v>
      </c>
    </row>
    <row r="56" spans="1:2" x14ac:dyDescent="0.25">
      <c r="A56">
        <v>-1.25000000000001</v>
      </c>
      <c r="B56">
        <f t="shared" si="0"/>
        <v>0.18264908538901964</v>
      </c>
    </row>
    <row r="57" spans="1:2" x14ac:dyDescent="0.25">
      <c r="A57">
        <v>-1.2000000000000099</v>
      </c>
      <c r="B57">
        <f t="shared" si="0"/>
        <v>0.19418605498321065</v>
      </c>
    </row>
    <row r="58" spans="1:2" x14ac:dyDescent="0.25">
      <c r="A58">
        <v>-1.1500000000000099</v>
      </c>
      <c r="B58">
        <f t="shared" si="0"/>
        <v>0.20593626871997239</v>
      </c>
    </row>
    <row r="59" spans="1:2" x14ac:dyDescent="0.25">
      <c r="A59">
        <v>-1.1000000000000101</v>
      </c>
      <c r="B59">
        <f t="shared" si="0"/>
        <v>0.21785217703254814</v>
      </c>
    </row>
    <row r="60" spans="1:2" x14ac:dyDescent="0.25">
      <c r="A60">
        <v>-1.05000000000001</v>
      </c>
      <c r="B60">
        <f t="shared" si="0"/>
        <v>0.22988214068423063</v>
      </c>
    </row>
    <row r="61" spans="1:2" x14ac:dyDescent="0.25">
      <c r="A61">
        <v>-1.00000000000001</v>
      </c>
      <c r="B61">
        <f t="shared" si="0"/>
        <v>0.24197072451914092</v>
      </c>
    </row>
    <row r="62" spans="1:2" x14ac:dyDescent="0.25">
      <c r="A62">
        <v>-0.95000000000000995</v>
      </c>
      <c r="B62">
        <f t="shared" si="0"/>
        <v>0.25405905646918658</v>
      </c>
    </row>
    <row r="63" spans="1:2" x14ac:dyDescent="0.25">
      <c r="A63">
        <v>-0.90000000000001001</v>
      </c>
      <c r="B63">
        <f t="shared" si="0"/>
        <v>0.26608524989875243</v>
      </c>
    </row>
    <row r="64" spans="1:2" x14ac:dyDescent="0.25">
      <c r="A64">
        <v>-0.85000000000000997</v>
      </c>
      <c r="B64">
        <f t="shared" si="0"/>
        <v>0.27798488613099415</v>
      </c>
    </row>
    <row r="65" spans="1:2" x14ac:dyDescent="0.25">
      <c r="A65">
        <v>-0.80000000000001004</v>
      </c>
      <c r="B65">
        <f t="shared" si="0"/>
        <v>0.2896915527614804</v>
      </c>
    </row>
    <row r="66" spans="1:2" x14ac:dyDescent="0.25">
      <c r="A66">
        <v>-0.75000000000000999</v>
      </c>
      <c r="B66">
        <f t="shared" ref="B66:B129" si="1">_xlfn.NORM.DIST(A66,0,1,FALSE)</f>
        <v>0.30113743215480215</v>
      </c>
    </row>
    <row r="67" spans="1:2" x14ac:dyDescent="0.25">
      <c r="A67">
        <v>-0.70000000000000995</v>
      </c>
      <c r="B67">
        <f t="shared" si="1"/>
        <v>0.31225393336675911</v>
      </c>
    </row>
    <row r="68" spans="1:2" x14ac:dyDescent="0.25">
      <c r="A68">
        <v>-0.65000000000001001</v>
      </c>
      <c r="B68">
        <f t="shared" si="1"/>
        <v>0.32297235966791221</v>
      </c>
    </row>
    <row r="69" spans="1:2" x14ac:dyDescent="0.25">
      <c r="A69">
        <v>-0.60000000000000997</v>
      </c>
      <c r="B69">
        <f t="shared" si="1"/>
        <v>0.33322460289179767</v>
      </c>
    </row>
    <row r="70" spans="1:2" x14ac:dyDescent="0.25">
      <c r="A70">
        <v>-0.55000000000001004</v>
      </c>
      <c r="B70">
        <f t="shared" si="1"/>
        <v>0.34294385501938202</v>
      </c>
    </row>
    <row r="71" spans="1:2" x14ac:dyDescent="0.25">
      <c r="A71">
        <v>-0.50000000000000999</v>
      </c>
      <c r="B71">
        <f t="shared" si="1"/>
        <v>0.35206532676429775</v>
      </c>
    </row>
    <row r="72" spans="1:2" x14ac:dyDescent="0.25">
      <c r="A72">
        <v>-0.45000000000001</v>
      </c>
      <c r="B72">
        <f t="shared" si="1"/>
        <v>0.36052696246164634</v>
      </c>
    </row>
    <row r="73" spans="1:2" x14ac:dyDescent="0.25">
      <c r="A73">
        <v>-0.40000000000001001</v>
      </c>
      <c r="B73">
        <f t="shared" si="1"/>
        <v>0.36827014030332184</v>
      </c>
    </row>
    <row r="74" spans="1:2" x14ac:dyDescent="0.25">
      <c r="A74">
        <v>-0.35000000000001003</v>
      </c>
      <c r="B74">
        <f t="shared" si="1"/>
        <v>0.37524034691693658</v>
      </c>
    </row>
    <row r="75" spans="1:2" x14ac:dyDescent="0.25">
      <c r="A75">
        <v>-0.30000000000000998</v>
      </c>
      <c r="B75">
        <f t="shared" si="1"/>
        <v>0.38138781546052297</v>
      </c>
    </row>
    <row r="76" spans="1:2" x14ac:dyDescent="0.25">
      <c r="A76">
        <v>-0.25000000000000999</v>
      </c>
      <c r="B76">
        <f t="shared" si="1"/>
        <v>0.38666811680284829</v>
      </c>
    </row>
    <row r="77" spans="1:2" x14ac:dyDescent="0.25">
      <c r="A77">
        <v>-0.20000000000001</v>
      </c>
      <c r="B77">
        <f t="shared" si="1"/>
        <v>0.3910426939754551</v>
      </c>
    </row>
    <row r="78" spans="1:2" x14ac:dyDescent="0.25">
      <c r="A78">
        <v>-0.15000000000000999</v>
      </c>
      <c r="B78">
        <f t="shared" si="1"/>
        <v>0.39447933090788834</v>
      </c>
    </row>
    <row r="79" spans="1:2" x14ac:dyDescent="0.25">
      <c r="A79">
        <v>-0.10000000000001</v>
      </c>
      <c r="B79">
        <f t="shared" si="1"/>
        <v>0.39695254747701142</v>
      </c>
    </row>
    <row r="80" spans="1:2" x14ac:dyDescent="0.25">
      <c r="A80">
        <v>-5.0000000000010002E-2</v>
      </c>
      <c r="B80">
        <f t="shared" si="1"/>
        <v>0.39844391409476382</v>
      </c>
    </row>
    <row r="81" spans="1:2" x14ac:dyDescent="0.25">
      <c r="A81">
        <v>-1.0214051826551401E-14</v>
      </c>
      <c r="B81">
        <f t="shared" si="1"/>
        <v>0.3989422804014327</v>
      </c>
    </row>
    <row r="82" spans="1:2" x14ac:dyDescent="0.25">
      <c r="A82">
        <v>4.9999999999990101E-2</v>
      </c>
      <c r="B82">
        <f t="shared" si="1"/>
        <v>0.39844391409476421</v>
      </c>
    </row>
    <row r="83" spans="1:2" x14ac:dyDescent="0.25">
      <c r="A83">
        <v>9.9999999999989903E-2</v>
      </c>
      <c r="B83">
        <f t="shared" si="1"/>
        <v>0.3969525474770122</v>
      </c>
    </row>
    <row r="84" spans="1:2" x14ac:dyDescent="0.25">
      <c r="A84">
        <v>0.14999999999999</v>
      </c>
      <c r="B84">
        <f t="shared" si="1"/>
        <v>0.3944793309078895</v>
      </c>
    </row>
    <row r="85" spans="1:2" x14ac:dyDescent="0.25">
      <c r="A85">
        <v>0.19999999999998999</v>
      </c>
      <c r="B85">
        <f t="shared" si="1"/>
        <v>0.39104269397545666</v>
      </c>
    </row>
    <row r="86" spans="1:2" x14ac:dyDescent="0.25">
      <c r="A86">
        <v>0.24999999999997999</v>
      </c>
      <c r="B86">
        <f t="shared" si="1"/>
        <v>0.38666811680285118</v>
      </c>
    </row>
    <row r="87" spans="1:2" x14ac:dyDescent="0.25">
      <c r="A87">
        <v>0.29999999999998</v>
      </c>
      <c r="B87">
        <f t="shared" si="1"/>
        <v>0.38138781546052641</v>
      </c>
    </row>
    <row r="88" spans="1:2" x14ac:dyDescent="0.25">
      <c r="A88">
        <v>0.34999999999997999</v>
      </c>
      <c r="B88">
        <f t="shared" si="1"/>
        <v>0.37524034691694053</v>
      </c>
    </row>
    <row r="89" spans="1:2" x14ac:dyDescent="0.25">
      <c r="A89">
        <v>0.39999999999997998</v>
      </c>
      <c r="B89">
        <f t="shared" si="1"/>
        <v>0.36827014030332628</v>
      </c>
    </row>
    <row r="90" spans="1:2" x14ac:dyDescent="0.25">
      <c r="A90">
        <v>0.44999999999998003</v>
      </c>
      <c r="B90">
        <f t="shared" si="1"/>
        <v>0.36052696246165117</v>
      </c>
    </row>
    <row r="91" spans="1:2" x14ac:dyDescent="0.25">
      <c r="A91">
        <v>0.49999999999998002</v>
      </c>
      <c r="B91">
        <f t="shared" si="1"/>
        <v>0.35206532676430302</v>
      </c>
    </row>
    <row r="92" spans="1:2" x14ac:dyDescent="0.25">
      <c r="A92">
        <v>0.54999999999997995</v>
      </c>
      <c r="B92">
        <f t="shared" si="1"/>
        <v>0.34294385501938768</v>
      </c>
    </row>
    <row r="93" spans="1:2" x14ac:dyDescent="0.25">
      <c r="A93">
        <v>0.59999999999997999</v>
      </c>
      <c r="B93">
        <f t="shared" si="1"/>
        <v>0.33322460289180361</v>
      </c>
    </row>
    <row r="94" spans="1:2" x14ac:dyDescent="0.25">
      <c r="A94">
        <v>0.64999999999998004</v>
      </c>
      <c r="B94">
        <f t="shared" si="1"/>
        <v>0.32297235966791848</v>
      </c>
    </row>
    <row r="95" spans="1:2" x14ac:dyDescent="0.25">
      <c r="A95">
        <v>0.69999999999997997</v>
      </c>
      <c r="B95">
        <f t="shared" si="1"/>
        <v>0.31225393336676566</v>
      </c>
    </row>
    <row r="96" spans="1:2" x14ac:dyDescent="0.25">
      <c r="A96">
        <v>0.74999999999998002</v>
      </c>
      <c r="B96">
        <f t="shared" si="1"/>
        <v>0.30113743215480893</v>
      </c>
    </row>
    <row r="97" spans="1:2" x14ac:dyDescent="0.25">
      <c r="A97">
        <v>0.79999999999997995</v>
      </c>
      <c r="B97">
        <f t="shared" si="1"/>
        <v>0.28969155276148739</v>
      </c>
    </row>
    <row r="98" spans="1:2" x14ac:dyDescent="0.25">
      <c r="A98">
        <v>0.84999999999997999</v>
      </c>
      <c r="B98">
        <f t="shared" si="1"/>
        <v>0.2779848861310012</v>
      </c>
    </row>
    <row r="99" spans="1:2" x14ac:dyDescent="0.25">
      <c r="A99">
        <v>0.89999999999998004</v>
      </c>
      <c r="B99">
        <f t="shared" si="1"/>
        <v>0.26608524989875959</v>
      </c>
    </row>
    <row r="100" spans="1:2" x14ac:dyDescent="0.25">
      <c r="A100">
        <v>0.94999999999997997</v>
      </c>
      <c r="B100">
        <f t="shared" si="1"/>
        <v>0.25405905646919386</v>
      </c>
    </row>
    <row r="101" spans="1:2" x14ac:dyDescent="0.25">
      <c r="A101">
        <v>0.99999999999998002</v>
      </c>
      <c r="B101">
        <f t="shared" si="1"/>
        <v>0.24197072451914819</v>
      </c>
    </row>
    <row r="102" spans="1:2" x14ac:dyDescent="0.25">
      <c r="A102">
        <v>1.0499999999999801</v>
      </c>
      <c r="B102">
        <f t="shared" si="1"/>
        <v>0.22988214068423785</v>
      </c>
    </row>
    <row r="103" spans="1:2" x14ac:dyDescent="0.25">
      <c r="A103">
        <v>1.0999999999999801</v>
      </c>
      <c r="B103">
        <f t="shared" si="1"/>
        <v>0.21785217703255533</v>
      </c>
    </row>
    <row r="104" spans="1:2" x14ac:dyDescent="0.25">
      <c r="A104">
        <v>1.1499999999999799</v>
      </c>
      <c r="B104">
        <f t="shared" si="1"/>
        <v>0.20593626871997953</v>
      </c>
    </row>
    <row r="105" spans="1:2" x14ac:dyDescent="0.25">
      <c r="A105">
        <v>1.19999999999998</v>
      </c>
      <c r="B105">
        <f t="shared" si="1"/>
        <v>0.19418605498321762</v>
      </c>
    </row>
    <row r="106" spans="1:2" x14ac:dyDescent="0.25">
      <c r="A106">
        <v>1.24999999999998</v>
      </c>
      <c r="B106">
        <f t="shared" si="1"/>
        <v>0.18264908538902649</v>
      </c>
    </row>
    <row r="107" spans="1:2" x14ac:dyDescent="0.25">
      <c r="A107">
        <v>1.2999999999999801</v>
      </c>
      <c r="B107">
        <f t="shared" si="1"/>
        <v>0.1713685920478118</v>
      </c>
    </row>
    <row r="108" spans="1:2" x14ac:dyDescent="0.25">
      <c r="A108">
        <v>1.3499999999999801</v>
      </c>
      <c r="B108">
        <f t="shared" si="1"/>
        <v>0.1603833273419239</v>
      </c>
    </row>
    <row r="109" spans="1:2" x14ac:dyDescent="0.25">
      <c r="A109">
        <v>1.3999999999999799</v>
      </c>
      <c r="B109">
        <f t="shared" si="1"/>
        <v>0.14972746563574907</v>
      </c>
    </row>
    <row r="110" spans="1:2" x14ac:dyDescent="0.25">
      <c r="A110">
        <v>1.44999999999998</v>
      </c>
      <c r="B110">
        <f t="shared" si="1"/>
        <v>0.13943056644536433</v>
      </c>
    </row>
    <row r="111" spans="1:2" x14ac:dyDescent="0.25">
      <c r="A111">
        <v>1.49999999999998</v>
      </c>
      <c r="B111">
        <f t="shared" si="1"/>
        <v>0.1295175956658956</v>
      </c>
    </row>
    <row r="112" spans="1:2" x14ac:dyDescent="0.25">
      <c r="A112">
        <v>1.5499999999999801</v>
      </c>
      <c r="B112">
        <f t="shared" si="1"/>
        <v>0.12000900069698932</v>
      </c>
    </row>
    <row r="113" spans="1:2" x14ac:dyDescent="0.25">
      <c r="A113">
        <v>1.5999999999999801</v>
      </c>
      <c r="B113">
        <f t="shared" si="1"/>
        <v>0.11092083467945908</v>
      </c>
    </row>
    <row r="114" spans="1:2" x14ac:dyDescent="0.25">
      <c r="A114">
        <v>1.6499999999999799</v>
      </c>
      <c r="B114">
        <f t="shared" si="1"/>
        <v>0.10226492456398137</v>
      </c>
    </row>
    <row r="115" spans="1:2" x14ac:dyDescent="0.25">
      <c r="A115">
        <v>1.69999999999998</v>
      </c>
      <c r="B115">
        <f t="shared" si="1"/>
        <v>9.4049077376890139E-2</v>
      </c>
    </row>
    <row r="116" spans="1:2" x14ac:dyDescent="0.25">
      <c r="A116">
        <v>1.74999999999998</v>
      </c>
      <c r="B116">
        <f t="shared" si="1"/>
        <v>8.6277318826514543E-2</v>
      </c>
    </row>
    <row r="117" spans="1:2" x14ac:dyDescent="0.25">
      <c r="A117">
        <v>1.7999999999999801</v>
      </c>
      <c r="B117">
        <f t="shared" si="1"/>
        <v>7.8950158300896994E-2</v>
      </c>
    </row>
    <row r="118" spans="1:2" x14ac:dyDescent="0.25">
      <c r="A118">
        <v>1.8499999999999801</v>
      </c>
      <c r="B118">
        <f t="shared" si="1"/>
        <v>7.206487433622065E-2</v>
      </c>
    </row>
    <row r="119" spans="1:2" x14ac:dyDescent="0.25">
      <c r="A119">
        <v>1.8999999999999799</v>
      </c>
      <c r="B119">
        <f t="shared" si="1"/>
        <v>6.5615814774679093E-2</v>
      </c>
    </row>
    <row r="120" spans="1:2" x14ac:dyDescent="0.25">
      <c r="A120">
        <v>1.94999999999998</v>
      </c>
      <c r="B120">
        <f t="shared" si="1"/>
        <v>5.95947060688184E-2</v>
      </c>
    </row>
    <row r="121" spans="1:2" x14ac:dyDescent="0.25">
      <c r="A121">
        <v>1.99999999999998</v>
      </c>
      <c r="B121">
        <f t="shared" si="1"/>
        <v>5.3990966513190221E-2</v>
      </c>
    </row>
    <row r="122" spans="1:2" x14ac:dyDescent="0.25">
      <c r="A122">
        <v>2.0499999999999798</v>
      </c>
      <c r="B122">
        <f t="shared" si="1"/>
        <v>4.8792018579184783E-2</v>
      </c>
    </row>
    <row r="123" spans="1:2" x14ac:dyDescent="0.25">
      <c r="A123">
        <v>2.0999999999999801</v>
      </c>
      <c r="B123">
        <f t="shared" si="1"/>
        <v>4.398359598042903E-2</v>
      </c>
    </row>
    <row r="124" spans="1:2" x14ac:dyDescent="0.25">
      <c r="A124">
        <v>2.1499999999999799</v>
      </c>
      <c r="B124">
        <f t="shared" si="1"/>
        <v>3.9550041589371927E-2</v>
      </c>
    </row>
    <row r="125" spans="1:2" x14ac:dyDescent="0.25">
      <c r="A125">
        <v>2.1999999999999802</v>
      </c>
      <c r="B125">
        <f t="shared" si="1"/>
        <v>3.5474592846232986E-2</v>
      </c>
    </row>
    <row r="126" spans="1:2" x14ac:dyDescent="0.25">
      <c r="A126">
        <v>2.24999999999998</v>
      </c>
      <c r="B126">
        <f t="shared" si="1"/>
        <v>3.173965183566884E-2</v>
      </c>
    </row>
    <row r="127" spans="1:2" x14ac:dyDescent="0.25">
      <c r="A127">
        <v>2.2999999999999798</v>
      </c>
      <c r="B127">
        <f t="shared" si="1"/>
        <v>2.8327037741602484E-2</v>
      </c>
    </row>
    <row r="128" spans="1:2" x14ac:dyDescent="0.25">
      <c r="A128">
        <v>2.3499999999999801</v>
      </c>
      <c r="B128">
        <f t="shared" si="1"/>
        <v>2.5218219915195565E-2</v>
      </c>
    </row>
    <row r="129" spans="1:2" x14ac:dyDescent="0.25">
      <c r="A129">
        <v>2.3999999999999799</v>
      </c>
      <c r="B129">
        <f t="shared" si="1"/>
        <v>2.2394530294843975E-2</v>
      </c>
    </row>
    <row r="130" spans="1:2" x14ac:dyDescent="0.25">
      <c r="A130">
        <v>2.4499999999999802</v>
      </c>
      <c r="B130">
        <f t="shared" ref="B130:B161" si="2">_xlfn.NORM.DIST(A130,0,1,FALSE)</f>
        <v>1.9837354391796288E-2</v>
      </c>
    </row>
    <row r="131" spans="1:2" x14ac:dyDescent="0.25">
      <c r="A131">
        <v>2.49999999999998</v>
      </c>
      <c r="B131">
        <f t="shared" si="2"/>
        <v>1.7528300493569411E-2</v>
      </c>
    </row>
    <row r="132" spans="1:2" x14ac:dyDescent="0.25">
      <c r="A132">
        <v>2.5499999999999798</v>
      </c>
      <c r="B132">
        <f t="shared" si="2"/>
        <v>1.5449347134395964E-2</v>
      </c>
    </row>
    <row r="133" spans="1:2" x14ac:dyDescent="0.25">
      <c r="A133">
        <v>2.5999999999999801</v>
      </c>
      <c r="B133">
        <f t="shared" si="2"/>
        <v>1.3582969233686319E-2</v>
      </c>
    </row>
    <row r="134" spans="1:2" x14ac:dyDescent="0.25">
      <c r="A134">
        <v>2.6499999999999799</v>
      </c>
      <c r="B134">
        <f t="shared" si="2"/>
        <v>1.1912243607605814E-2</v>
      </c>
    </row>
    <row r="135" spans="1:2" x14ac:dyDescent="0.25">
      <c r="A135">
        <v>2.6999999999999802</v>
      </c>
      <c r="B135">
        <f t="shared" si="2"/>
        <v>1.042093481442315E-2</v>
      </c>
    </row>
    <row r="136" spans="1:2" x14ac:dyDescent="0.25">
      <c r="A136">
        <v>2.74999999999998</v>
      </c>
      <c r="B136">
        <f t="shared" si="2"/>
        <v>9.0935625015915542E-3</v>
      </c>
    </row>
    <row r="137" spans="1:2" x14ac:dyDescent="0.25">
      <c r="A137">
        <v>2.7999999999999798</v>
      </c>
      <c r="B137">
        <f t="shared" si="2"/>
        <v>7.9154515829804109E-3</v>
      </c>
    </row>
    <row r="138" spans="1:2" x14ac:dyDescent="0.25">
      <c r="A138">
        <v>2.8499999999999801</v>
      </c>
      <c r="B138">
        <f t="shared" si="2"/>
        <v>6.8727666906143615E-3</v>
      </c>
    </row>
    <row r="139" spans="1:2" x14ac:dyDescent="0.25">
      <c r="A139">
        <v>2.8999999999999799</v>
      </c>
      <c r="B139">
        <f t="shared" si="2"/>
        <v>5.9525324197762025E-3</v>
      </c>
    </row>
    <row r="140" spans="1:2" x14ac:dyDescent="0.25">
      <c r="A140">
        <v>2.9499999999999802</v>
      </c>
      <c r="B140">
        <f t="shared" si="2"/>
        <v>5.1426409230542402E-3</v>
      </c>
    </row>
    <row r="141" spans="1:2" x14ac:dyDescent="0.25">
      <c r="A141">
        <v>2.99999999999998</v>
      </c>
      <c r="B141">
        <f t="shared" si="2"/>
        <v>4.4318484119382755E-3</v>
      </c>
    </row>
    <row r="142" spans="1:2" x14ac:dyDescent="0.25">
      <c r="A142">
        <v>3.0499999999999701</v>
      </c>
      <c r="B142">
        <f t="shared" si="2"/>
        <v>3.8097620982221556E-3</v>
      </c>
    </row>
    <row r="143" spans="1:2" x14ac:dyDescent="0.25">
      <c r="A143">
        <v>3.0999999999999699</v>
      </c>
      <c r="B143">
        <f t="shared" si="2"/>
        <v>3.2668190562002266E-3</v>
      </c>
    </row>
    <row r="144" spans="1:2" x14ac:dyDescent="0.25">
      <c r="A144">
        <v>3.1499999999999702</v>
      </c>
      <c r="B144">
        <f t="shared" si="2"/>
        <v>2.7942584148797104E-3</v>
      </c>
    </row>
    <row r="145" spans="1:2" x14ac:dyDescent="0.25">
      <c r="A145">
        <v>3.19999999999997</v>
      </c>
      <c r="B145">
        <f t="shared" si="2"/>
        <v>2.3840882014650711E-3</v>
      </c>
    </row>
    <row r="146" spans="1:2" x14ac:dyDescent="0.25">
      <c r="A146">
        <v>3.2499999999999698</v>
      </c>
      <c r="B146">
        <f t="shared" si="2"/>
        <v>2.0290480572999663E-3</v>
      </c>
    </row>
    <row r="147" spans="1:2" x14ac:dyDescent="0.25">
      <c r="A147">
        <v>3.2999999999999701</v>
      </c>
      <c r="B147">
        <f t="shared" si="2"/>
        <v>1.722568939053851E-3</v>
      </c>
    </row>
    <row r="148" spans="1:2" x14ac:dyDescent="0.25">
      <c r="A148">
        <v>3.3499999999999699</v>
      </c>
      <c r="B148">
        <f t="shared" si="2"/>
        <v>1.4587308046668938E-3</v>
      </c>
    </row>
    <row r="149" spans="1:2" x14ac:dyDescent="0.25">
      <c r="A149">
        <v>3.3999999999999702</v>
      </c>
      <c r="B149">
        <f t="shared" si="2"/>
        <v>1.2322191684731446E-3</v>
      </c>
    </row>
    <row r="150" spans="1:2" x14ac:dyDescent="0.25">
      <c r="A150">
        <v>3.44999999999997</v>
      </c>
      <c r="B150">
        <f t="shared" si="2"/>
        <v>1.0382812956615192E-3</v>
      </c>
    </row>
    <row r="151" spans="1:2" x14ac:dyDescent="0.25">
      <c r="A151">
        <v>3.4999999999999698</v>
      </c>
      <c r="B151">
        <f t="shared" si="2"/>
        <v>8.7268269504585231E-4</v>
      </c>
    </row>
    <row r="152" spans="1:2" x14ac:dyDescent="0.25">
      <c r="A152">
        <v>3.5499999999999701</v>
      </c>
      <c r="B152">
        <f t="shared" si="2"/>
        <v>7.316644628303882E-4</v>
      </c>
    </row>
    <row r="153" spans="1:2" x14ac:dyDescent="0.25">
      <c r="A153">
        <v>3.5999999999999699</v>
      </c>
      <c r="B153">
        <f t="shared" si="2"/>
        <v>6.1190193011383879E-4</v>
      </c>
    </row>
    <row r="154" spans="1:2" x14ac:dyDescent="0.25">
      <c r="A154">
        <v>3.6499999999999702</v>
      </c>
      <c r="B154">
        <f t="shared" si="2"/>
        <v>5.1046497434424133E-4</v>
      </c>
    </row>
    <row r="155" spans="1:2" x14ac:dyDescent="0.25">
      <c r="A155">
        <v>3.69999999999997</v>
      </c>
      <c r="B155">
        <f t="shared" si="2"/>
        <v>4.2478027055079903E-4</v>
      </c>
    </row>
    <row r="156" spans="1:2" x14ac:dyDescent="0.25">
      <c r="A156">
        <v>3.7499999999999698</v>
      </c>
      <c r="B156">
        <f t="shared" si="2"/>
        <v>3.5259568236748547E-4</v>
      </c>
    </row>
    <row r="157" spans="1:2" x14ac:dyDescent="0.25">
      <c r="A157">
        <v>3.7999999999999701</v>
      </c>
      <c r="B157">
        <f t="shared" si="2"/>
        <v>2.9194692579149345E-4</v>
      </c>
    </row>
    <row r="158" spans="1:2" x14ac:dyDescent="0.25">
      <c r="A158">
        <v>3.8499999999999699</v>
      </c>
      <c r="B158">
        <f t="shared" si="2"/>
        <v>2.4112658022602132E-4</v>
      </c>
    </row>
    <row r="159" spans="1:2" x14ac:dyDescent="0.25">
      <c r="A159">
        <v>3.8999999999999702</v>
      </c>
      <c r="B159">
        <f t="shared" si="2"/>
        <v>1.9865547139279581E-4</v>
      </c>
    </row>
    <row r="160" spans="1:2" x14ac:dyDescent="0.25">
      <c r="A160">
        <v>3.94999999999997</v>
      </c>
      <c r="B160">
        <f t="shared" si="2"/>
        <v>1.6325640876626142E-4</v>
      </c>
    </row>
    <row r="161" spans="1:2" x14ac:dyDescent="0.25">
      <c r="A161">
        <v>3.9999999999999698</v>
      </c>
      <c r="B161">
        <f t="shared" si="2"/>
        <v>1.3383022576490152E-4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1"/>
  <sheetViews>
    <sheetView tabSelected="1" topLeftCell="A13" workbookViewId="0">
      <selection activeCell="D24" sqref="D24"/>
    </sheetView>
  </sheetViews>
  <sheetFormatPr defaultRowHeight="15" x14ac:dyDescent="0.25"/>
  <cols>
    <col min="1" max="1" width="12" bestFit="1" customWidth="1"/>
    <col min="2" max="2" width="15" customWidth="1"/>
    <col min="3" max="3" width="12" style="23" bestFit="1" customWidth="1"/>
    <col min="4" max="4" width="12" bestFit="1" customWidth="1"/>
    <col min="5" max="5" width="13.7109375" bestFit="1" customWidth="1"/>
    <col min="8" max="8" width="18" bestFit="1" customWidth="1"/>
    <col min="9" max="9" width="16.7109375" bestFit="1" customWidth="1"/>
    <col min="10" max="10" width="14.5703125" bestFit="1" customWidth="1"/>
    <col min="11" max="11" width="18.5703125" bestFit="1" customWidth="1"/>
    <col min="12" max="12" width="12" bestFit="1" customWidth="1"/>
    <col min="13" max="13" width="13.42578125" bestFit="1" customWidth="1"/>
    <col min="14" max="16" width="12.7109375" bestFit="1" customWidth="1"/>
  </cols>
  <sheetData>
    <row r="1" spans="1:6" ht="18.75" x14ac:dyDescent="0.3">
      <c r="A1" s="2" t="s">
        <v>85</v>
      </c>
      <c r="B1" s="2">
        <v>20</v>
      </c>
      <c r="C1" s="6"/>
    </row>
    <row r="2" spans="1:6" ht="18.75" x14ac:dyDescent="0.3">
      <c r="A2" s="2" t="s">
        <v>86</v>
      </c>
      <c r="B2" s="2">
        <v>30</v>
      </c>
      <c r="C2" s="6"/>
    </row>
    <row r="3" spans="1:6" x14ac:dyDescent="0.25">
      <c r="C3" s="6"/>
    </row>
    <row r="4" spans="1:6" ht="18.75" x14ac:dyDescent="0.3">
      <c r="A4" s="22" t="s">
        <v>87</v>
      </c>
      <c r="B4" s="22" t="s">
        <v>89</v>
      </c>
      <c r="C4" s="22" t="s">
        <v>92</v>
      </c>
      <c r="D4" s="22" t="s">
        <v>88</v>
      </c>
      <c r="E4" s="22" t="s">
        <v>90</v>
      </c>
      <c r="F4" s="22" t="s">
        <v>91</v>
      </c>
    </row>
    <row r="5" spans="1:6" x14ac:dyDescent="0.25">
      <c r="A5">
        <v>0.25025656213983893</v>
      </c>
      <c r="B5">
        <f>LN(B1)+A5</f>
        <v>3.2459888356938298</v>
      </c>
      <c r="C5" s="23">
        <f>EXP(B5)</f>
        <v>25.687097825195952</v>
      </c>
      <c r="D5">
        <v>0.19290519048809074</v>
      </c>
      <c r="E5">
        <f>LN(B2)+D5</f>
        <v>3.5941025721502462</v>
      </c>
      <c r="F5">
        <f>EXP(E5)</f>
        <v>36.383034184334925</v>
      </c>
    </row>
    <row r="6" spans="1:6" x14ac:dyDescent="0.25">
      <c r="A6">
        <v>5.552965376409702E-2</v>
      </c>
      <c r="B6">
        <f>B5+A6</f>
        <v>3.3015184894579268</v>
      </c>
      <c r="C6" s="23">
        <f t="shared" ref="C6:C69" si="0">EXP(B6)</f>
        <v>27.153840451163436</v>
      </c>
      <c r="D6">
        <v>-0.1524540493846871</v>
      </c>
      <c r="E6">
        <f>E5+D6</f>
        <v>3.4416485227655591</v>
      </c>
      <c r="F6">
        <f t="shared" ref="F6:F69" si="1">EXP(E6)</f>
        <v>31.238412979399282</v>
      </c>
    </row>
    <row r="7" spans="1:6" x14ac:dyDescent="0.25">
      <c r="A7">
        <v>-3.8420466808020137E-2</v>
      </c>
      <c r="B7">
        <f t="shared" ref="B7:B70" si="2">B6+A7</f>
        <v>3.2630980226499067</v>
      </c>
      <c r="C7" s="23">
        <f t="shared" si="0"/>
        <v>26.130364336197271</v>
      </c>
      <c r="D7">
        <v>-0.3391887730685994</v>
      </c>
      <c r="E7">
        <f t="shared" ref="E7:E70" si="3">E6+D7</f>
        <v>3.1024597496969597</v>
      </c>
      <c r="F7">
        <f t="shared" si="1"/>
        <v>22.252619893366326</v>
      </c>
    </row>
    <row r="8" spans="1:6" x14ac:dyDescent="0.25">
      <c r="A8">
        <v>-0.11445672498666681</v>
      </c>
      <c r="B8">
        <f t="shared" si="2"/>
        <v>3.1486412976632399</v>
      </c>
      <c r="C8" s="23">
        <f t="shared" si="0"/>
        <v>23.30437934574179</v>
      </c>
      <c r="D8">
        <v>-0.12945088201377075</v>
      </c>
      <c r="E8">
        <f t="shared" si="3"/>
        <v>2.9730088676831889</v>
      </c>
      <c r="F8">
        <f t="shared" si="1"/>
        <v>19.550656524496361</v>
      </c>
    </row>
    <row r="9" spans="1:6" x14ac:dyDescent="0.25">
      <c r="A9">
        <v>-0.21523010218515992</v>
      </c>
      <c r="B9">
        <f t="shared" si="2"/>
        <v>2.9334111954780799</v>
      </c>
      <c r="C9" s="23">
        <f t="shared" si="0"/>
        <v>18.791623188876528</v>
      </c>
      <c r="D9">
        <v>-0.2408542059129104</v>
      </c>
      <c r="E9">
        <f t="shared" si="3"/>
        <v>2.7321546617702785</v>
      </c>
      <c r="F9">
        <f t="shared" si="1"/>
        <v>15.365959822953945</v>
      </c>
    </row>
    <row r="10" spans="1:6" x14ac:dyDescent="0.25">
      <c r="A10">
        <v>-5.5369127949234098E-2</v>
      </c>
      <c r="B10">
        <f>B9+A10</f>
        <v>2.8780420675288458</v>
      </c>
      <c r="C10" s="23">
        <f t="shared" si="0"/>
        <v>17.779428158934078</v>
      </c>
      <c r="D10">
        <v>0.10190581178903813</v>
      </c>
      <c r="E10">
        <f t="shared" si="3"/>
        <v>2.8340604735593167</v>
      </c>
      <c r="F10">
        <f t="shared" si="1"/>
        <v>17.014407303116883</v>
      </c>
    </row>
    <row r="11" spans="1:6" x14ac:dyDescent="0.25">
      <c r="A11">
        <v>-3.5985522117698565E-2</v>
      </c>
      <c r="B11">
        <f t="shared" si="2"/>
        <v>2.8420565454111473</v>
      </c>
      <c r="C11" s="23">
        <f t="shared" si="0"/>
        <v>17.151001105574135</v>
      </c>
      <c r="D11">
        <v>0.14533645753544988</v>
      </c>
      <c r="E11">
        <f t="shared" si="3"/>
        <v>2.9793969310947666</v>
      </c>
      <c r="F11">
        <f t="shared" si="1"/>
        <v>19.675947114164156</v>
      </c>
    </row>
    <row r="12" spans="1:6" x14ac:dyDescent="0.25">
      <c r="A12">
        <v>8.9075911091640592E-2</v>
      </c>
      <c r="B12">
        <f>B11+A12</f>
        <v>2.9311324565027879</v>
      </c>
      <c r="C12" s="23">
        <f t="shared" si="0"/>
        <v>18.748850736842329</v>
      </c>
      <c r="D12">
        <v>1.6032061012083432E-2</v>
      </c>
      <c r="E12">
        <f t="shared" si="3"/>
        <v>2.99542899210685</v>
      </c>
      <c r="F12">
        <f t="shared" si="1"/>
        <v>19.993935290760565</v>
      </c>
    </row>
    <row r="13" spans="1:6" x14ac:dyDescent="0.25">
      <c r="A13">
        <v>0.1601270014361944</v>
      </c>
      <c r="B13">
        <f t="shared" si="2"/>
        <v>3.0912594579389823</v>
      </c>
      <c r="C13" s="23">
        <f t="shared" si="0"/>
        <v>22.004774618813002</v>
      </c>
      <c r="D13">
        <v>4.4243051888770424E-2</v>
      </c>
      <c r="E13">
        <f t="shared" si="3"/>
        <v>3.0396720439956204</v>
      </c>
      <c r="F13">
        <f t="shared" si="1"/>
        <v>20.898388359161093</v>
      </c>
    </row>
    <row r="14" spans="1:6" x14ac:dyDescent="0.25">
      <c r="A14">
        <v>-0.11625729712250177</v>
      </c>
      <c r="B14">
        <f t="shared" si="2"/>
        <v>2.9750021608164805</v>
      </c>
      <c r="C14" s="23">
        <f t="shared" si="0"/>
        <v>19.589665579222491</v>
      </c>
      <c r="D14">
        <v>-0.19403887563385069</v>
      </c>
      <c r="E14">
        <f t="shared" si="3"/>
        <v>2.8456331683617697</v>
      </c>
      <c r="F14">
        <f t="shared" si="1"/>
        <v>17.212453600446718</v>
      </c>
    </row>
    <row r="15" spans="1:6" x14ac:dyDescent="0.25">
      <c r="A15">
        <v>-8.0632162280380726E-2</v>
      </c>
      <c r="B15">
        <f t="shared" si="2"/>
        <v>2.8943699985360998</v>
      </c>
      <c r="C15" s="23">
        <f t="shared" si="0"/>
        <v>18.072112396811345</v>
      </c>
      <c r="D15">
        <v>-0.16290175608446589</v>
      </c>
      <c r="E15">
        <f t="shared" si="3"/>
        <v>2.6827314122773038</v>
      </c>
      <c r="F15">
        <f t="shared" si="1"/>
        <v>14.62498565521302</v>
      </c>
    </row>
    <row r="16" spans="1:6" x14ac:dyDescent="0.25">
      <c r="A16">
        <v>1.9706590137502644E-2</v>
      </c>
      <c r="B16">
        <f t="shared" si="2"/>
        <v>2.9140765886736024</v>
      </c>
      <c r="C16" s="23">
        <f t="shared" si="0"/>
        <v>18.431784423540041</v>
      </c>
      <c r="D16">
        <v>-8.8964270616997965E-2</v>
      </c>
      <c r="E16">
        <f t="shared" si="3"/>
        <v>2.5937671416603059</v>
      </c>
      <c r="F16">
        <f t="shared" si="1"/>
        <v>13.380081443775662</v>
      </c>
    </row>
    <row r="17" spans="1:17" x14ac:dyDescent="0.25">
      <c r="A17">
        <v>3.01672571367817E-2</v>
      </c>
      <c r="B17">
        <f t="shared" si="2"/>
        <v>2.9442438458103841</v>
      </c>
      <c r="C17" s="23">
        <f t="shared" si="0"/>
        <v>18.996292827943154</v>
      </c>
      <c r="D17">
        <v>-2.977049007313326E-2</v>
      </c>
      <c r="E17">
        <f t="shared" si="3"/>
        <v>2.5639966515871726</v>
      </c>
      <c r="F17">
        <f t="shared" si="1"/>
        <v>12.987620721475288</v>
      </c>
    </row>
    <row r="18" spans="1:17" x14ac:dyDescent="0.25">
      <c r="A18">
        <v>-1.1696442925313022E-2</v>
      </c>
      <c r="B18">
        <f t="shared" si="2"/>
        <v>2.9325474028850711</v>
      </c>
      <c r="C18" s="23">
        <f t="shared" si="0"/>
        <v>18.775398132505966</v>
      </c>
      <c r="D18">
        <v>0.12323368991928874</v>
      </c>
      <c r="E18">
        <f t="shared" si="3"/>
        <v>2.6872303415064613</v>
      </c>
      <c r="F18">
        <f t="shared" si="1"/>
        <v>14.690930660379692</v>
      </c>
    </row>
    <row r="19" spans="1:17" x14ac:dyDescent="0.25">
      <c r="A19">
        <v>-2.2828885448689107E-2</v>
      </c>
      <c r="B19">
        <f t="shared" si="2"/>
        <v>2.909718517436382</v>
      </c>
      <c r="C19" s="23">
        <f t="shared" si="0"/>
        <v>18.351632175456142</v>
      </c>
      <c r="D19">
        <v>-7.5362436291470658E-2</v>
      </c>
      <c r="E19">
        <f t="shared" si="3"/>
        <v>2.6118679052149907</v>
      </c>
      <c r="F19">
        <f t="shared" si="1"/>
        <v>13.624476328633737</v>
      </c>
    </row>
    <row r="20" spans="1:17" x14ac:dyDescent="0.25">
      <c r="A20">
        <v>4.3764885049313307E-2</v>
      </c>
      <c r="B20">
        <f t="shared" si="2"/>
        <v>2.9534834024856953</v>
      </c>
      <c r="C20" s="23">
        <f t="shared" si="0"/>
        <v>19.172623506360818</v>
      </c>
      <c r="D20">
        <v>-0.12203145161038265</v>
      </c>
      <c r="E20">
        <f t="shared" si="3"/>
        <v>2.489836453604608</v>
      </c>
      <c r="F20">
        <f t="shared" si="1"/>
        <v>12.059303703506629</v>
      </c>
    </row>
    <row r="21" spans="1:17" x14ac:dyDescent="0.25">
      <c r="A21">
        <v>-6.9554744186461903E-3</v>
      </c>
      <c r="B21">
        <f t="shared" si="2"/>
        <v>2.9465279280670491</v>
      </c>
      <c r="C21" s="23">
        <f t="shared" si="0"/>
        <v>19.03973151321393</v>
      </c>
      <c r="D21">
        <v>6.7597511588246562E-2</v>
      </c>
      <c r="E21">
        <f t="shared" si="3"/>
        <v>2.5574339651928546</v>
      </c>
      <c r="F21">
        <f t="shared" si="1"/>
        <v>12.902666109816851</v>
      </c>
    </row>
    <row r="22" spans="1:17" x14ac:dyDescent="0.25">
      <c r="A22">
        <v>0.1402686393703334</v>
      </c>
      <c r="B22">
        <f t="shared" si="2"/>
        <v>3.0867965674373825</v>
      </c>
      <c r="C22" s="23">
        <f t="shared" si="0"/>
        <v>21.906788532399581</v>
      </c>
      <c r="D22">
        <v>0.13301769286044873</v>
      </c>
      <c r="E22">
        <f t="shared" si="3"/>
        <v>2.6904516580533033</v>
      </c>
      <c r="F22">
        <f t="shared" si="1"/>
        <v>14.738331103331031</v>
      </c>
    </row>
    <row r="23" spans="1:17" x14ac:dyDescent="0.25">
      <c r="A23">
        <v>5.3762164498039056E-2</v>
      </c>
      <c r="B23">
        <f t="shared" si="2"/>
        <v>3.1405587319354216</v>
      </c>
      <c r="C23" s="23">
        <f t="shared" si="0"/>
        <v>23.116779333938094</v>
      </c>
      <c r="D23">
        <v>-0.13830310763296438</v>
      </c>
      <c r="E23">
        <f t="shared" si="3"/>
        <v>2.5521485504203389</v>
      </c>
      <c r="F23">
        <f t="shared" si="1"/>
        <v>12.83465007257823</v>
      </c>
    </row>
    <row r="24" spans="1:17" x14ac:dyDescent="0.25">
      <c r="A24">
        <v>-3.0992850952316076E-2</v>
      </c>
      <c r="B24">
        <f t="shared" si="2"/>
        <v>3.1095658809831055</v>
      </c>
      <c r="C24" s="23">
        <f t="shared" si="0"/>
        <v>22.411313111415051</v>
      </c>
      <c r="D24">
        <v>-0.22585436454392038</v>
      </c>
      <c r="E24">
        <f t="shared" si="3"/>
        <v>2.3262941858764186</v>
      </c>
      <c r="F24">
        <f t="shared" si="1"/>
        <v>10.239923878837114</v>
      </c>
    </row>
    <row r="25" spans="1:17" x14ac:dyDescent="0.25">
      <c r="A25">
        <v>1.0618805390549824E-2</v>
      </c>
      <c r="B25">
        <f t="shared" si="2"/>
        <v>3.1201846863736553</v>
      </c>
      <c r="C25" s="23">
        <f t="shared" si="0"/>
        <v>22.650562507155215</v>
      </c>
      <c r="D25">
        <v>0.25864119379548356</v>
      </c>
      <c r="E25">
        <f t="shared" si="3"/>
        <v>2.5849353796719021</v>
      </c>
      <c r="F25">
        <f t="shared" si="1"/>
        <v>13.262432039567129</v>
      </c>
    </row>
    <row r="26" spans="1:17" x14ac:dyDescent="0.25">
      <c r="A26">
        <v>-9.0864659796352498E-2</v>
      </c>
      <c r="B26">
        <f t="shared" si="2"/>
        <v>3.0293200265773028</v>
      </c>
      <c r="C26" s="23">
        <f t="shared" si="0"/>
        <v>20.683163805047133</v>
      </c>
      <c r="D26">
        <v>3.1880119877314428E-2</v>
      </c>
      <c r="E26">
        <f t="shared" si="3"/>
        <v>2.6168154995492166</v>
      </c>
      <c r="F26">
        <f t="shared" si="1"/>
        <v>13.692051740540215</v>
      </c>
    </row>
    <row r="27" spans="1:17" ht="18.75" x14ac:dyDescent="0.3">
      <c r="A27">
        <v>-5.0102698878617957E-2</v>
      </c>
      <c r="B27">
        <f t="shared" si="2"/>
        <v>2.9792173276986849</v>
      </c>
      <c r="C27" s="23">
        <f t="shared" si="0"/>
        <v>19.672413564569581</v>
      </c>
      <c r="D27">
        <v>-3.7218228499114048E-2</v>
      </c>
      <c r="E27">
        <f t="shared" si="3"/>
        <v>2.5795972710501025</v>
      </c>
      <c r="F27">
        <f t="shared" si="1"/>
        <v>13.191824360147935</v>
      </c>
      <c r="G27" s="9"/>
      <c r="H27" s="17" t="s">
        <v>94</v>
      </c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25">
      <c r="A28">
        <v>0.20019524527015164</v>
      </c>
      <c r="B28">
        <f t="shared" si="2"/>
        <v>3.1794125729688365</v>
      </c>
      <c r="C28" s="23">
        <f t="shared" si="0"/>
        <v>24.032631987116851</v>
      </c>
      <c r="D28">
        <v>1.9984952359664021E-2</v>
      </c>
      <c r="E28">
        <f t="shared" si="3"/>
        <v>2.5995822234097665</v>
      </c>
      <c r="F28">
        <f t="shared" si="1"/>
        <v>13.458114375232126</v>
      </c>
      <c r="G28" s="9"/>
      <c r="H28" s="9" t="s">
        <v>43</v>
      </c>
      <c r="I28" s="9"/>
      <c r="J28" s="9"/>
      <c r="K28" s="9"/>
      <c r="L28" s="9"/>
      <c r="M28" s="9"/>
      <c r="N28" s="9"/>
      <c r="O28" s="9"/>
      <c r="P28" s="9"/>
      <c r="Q28" s="9"/>
    </row>
    <row r="29" spans="1:17" ht="15.75" thickBot="1" x14ac:dyDescent="0.3">
      <c r="A29">
        <v>7.5649040809366852E-2</v>
      </c>
      <c r="B29">
        <f t="shared" si="2"/>
        <v>3.2550616137782034</v>
      </c>
      <c r="C29" s="23">
        <f t="shared" si="0"/>
        <v>25.92121158857983</v>
      </c>
      <c r="D29">
        <v>7.6981109486951027E-2</v>
      </c>
      <c r="E29">
        <f t="shared" si="3"/>
        <v>2.6765633328967176</v>
      </c>
      <c r="F29">
        <f t="shared" si="1"/>
        <v>14.535055216911122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25">
      <c r="A30">
        <v>2.8729232326440979E-2</v>
      </c>
      <c r="B30">
        <f t="shared" si="2"/>
        <v>3.2837908461046443</v>
      </c>
      <c r="C30" s="23">
        <f t="shared" si="0"/>
        <v>26.676708559571477</v>
      </c>
      <c r="D30">
        <v>0.10112648851645645</v>
      </c>
      <c r="E30">
        <f t="shared" si="3"/>
        <v>2.777689821413174</v>
      </c>
      <c r="F30">
        <f t="shared" si="1"/>
        <v>16.081826110893125</v>
      </c>
      <c r="G30" s="9"/>
      <c r="H30" s="18" t="s">
        <v>44</v>
      </c>
      <c r="I30" s="18"/>
      <c r="J30" s="9"/>
      <c r="K30" s="9"/>
      <c r="L30" s="9"/>
      <c r="M30" s="9"/>
      <c r="N30" s="9"/>
      <c r="O30" s="9"/>
      <c r="P30" s="9"/>
      <c r="Q30" s="9"/>
    </row>
    <row r="31" spans="1:17" x14ac:dyDescent="0.25">
      <c r="A31">
        <v>0.17616548575460911</v>
      </c>
      <c r="B31">
        <f t="shared" si="2"/>
        <v>3.4599563318592534</v>
      </c>
      <c r="C31" s="23">
        <f t="shared" si="0"/>
        <v>31.815587156794678</v>
      </c>
      <c r="D31">
        <v>0.14092211131355725</v>
      </c>
      <c r="E31">
        <f t="shared" si="3"/>
        <v>2.9186119327267313</v>
      </c>
      <c r="F31">
        <f t="shared" si="1"/>
        <v>18.515568759192419</v>
      </c>
      <c r="G31" s="9"/>
      <c r="H31" s="19" t="s">
        <v>45</v>
      </c>
      <c r="I31" s="19">
        <v>0.5023820084094619</v>
      </c>
      <c r="J31" s="9"/>
      <c r="K31" s="9"/>
      <c r="L31" s="9"/>
      <c r="M31" s="9"/>
      <c r="N31" s="9"/>
      <c r="O31" s="9"/>
      <c r="P31" s="9"/>
      <c r="Q31" s="9"/>
    </row>
    <row r="32" spans="1:17" x14ac:dyDescent="0.25">
      <c r="A32">
        <v>-9.7160409495700151E-2</v>
      </c>
      <c r="B32">
        <f t="shared" si="2"/>
        <v>3.3627959223635533</v>
      </c>
      <c r="C32" s="23">
        <f t="shared" si="0"/>
        <v>28.869795851964842</v>
      </c>
      <c r="D32">
        <v>-6.9010525294288527E-2</v>
      </c>
      <c r="E32">
        <f t="shared" si="3"/>
        <v>2.8496014074324427</v>
      </c>
      <c r="F32">
        <f t="shared" si="1"/>
        <v>17.280892432341108</v>
      </c>
      <c r="G32" s="9"/>
      <c r="H32" s="19" t="s">
        <v>46</v>
      </c>
      <c r="I32" s="19">
        <v>0.25238768237352466</v>
      </c>
      <c r="J32" s="9"/>
      <c r="K32" s="9"/>
      <c r="L32" s="9"/>
      <c r="M32" s="9"/>
      <c r="N32" s="9"/>
      <c r="O32" s="9"/>
      <c r="P32" s="9"/>
      <c r="Q32" s="9"/>
    </row>
    <row r="33" spans="1:17" x14ac:dyDescent="0.25">
      <c r="A33">
        <v>8.8508613771409728E-2</v>
      </c>
      <c r="B33">
        <f t="shared" si="2"/>
        <v>3.451304536134963</v>
      </c>
      <c r="C33" s="23">
        <f t="shared" si="0"/>
        <v>31.541512524352189</v>
      </c>
      <c r="D33">
        <v>0.14899433153914288</v>
      </c>
      <c r="E33">
        <f t="shared" si="3"/>
        <v>2.9985957389715856</v>
      </c>
      <c r="F33">
        <f t="shared" si="1"/>
        <v>20.05735138101258</v>
      </c>
      <c r="G33" s="9"/>
      <c r="H33" s="19" t="s">
        <v>47</v>
      </c>
      <c r="I33" s="19">
        <v>0.23681242575630643</v>
      </c>
      <c r="J33" s="9"/>
      <c r="K33" s="9"/>
      <c r="L33" s="9"/>
      <c r="M33" s="9"/>
      <c r="N33" s="9"/>
      <c r="O33" s="9"/>
      <c r="P33" s="9"/>
      <c r="Q33" s="9"/>
    </row>
    <row r="34" spans="1:17" x14ac:dyDescent="0.25">
      <c r="A34">
        <v>1.9067442735831719E-2</v>
      </c>
      <c r="B34">
        <f t="shared" si="2"/>
        <v>3.4703719788707947</v>
      </c>
      <c r="C34" s="23">
        <f t="shared" si="0"/>
        <v>32.148698857547373</v>
      </c>
      <c r="D34">
        <v>-0.1157320639322279</v>
      </c>
      <c r="E34">
        <f t="shared" si="3"/>
        <v>2.8828636750393577</v>
      </c>
      <c r="F34">
        <f t="shared" si="1"/>
        <v>17.865360583009497</v>
      </c>
      <c r="G34" s="9"/>
      <c r="H34" s="19" t="s">
        <v>48</v>
      </c>
      <c r="I34" s="19">
        <v>5.4180060792980189</v>
      </c>
      <c r="J34" s="9"/>
      <c r="K34" s="9"/>
      <c r="L34" s="9"/>
      <c r="M34" s="9"/>
      <c r="N34" s="9"/>
      <c r="O34" s="9"/>
      <c r="P34" s="9"/>
      <c r="Q34" s="9"/>
    </row>
    <row r="35" spans="1:17" ht="15.75" thickBot="1" x14ac:dyDescent="0.3">
      <c r="A35">
        <v>-7.5425305112730712E-2</v>
      </c>
      <c r="B35">
        <f t="shared" si="2"/>
        <v>3.394946673758064</v>
      </c>
      <c r="C35" s="23">
        <f t="shared" si="0"/>
        <v>29.813063613904664</v>
      </c>
      <c r="D35">
        <v>0.22422818801715039</v>
      </c>
      <c r="E35">
        <f t="shared" si="3"/>
        <v>3.1070918630565081</v>
      </c>
      <c r="F35">
        <f t="shared" si="1"/>
        <v>22.355935651678912</v>
      </c>
      <c r="G35" s="9"/>
      <c r="H35" s="20" t="s">
        <v>49</v>
      </c>
      <c r="I35" s="20">
        <v>50</v>
      </c>
      <c r="J35" s="9"/>
      <c r="K35" s="9"/>
      <c r="L35" s="9"/>
      <c r="M35" s="9"/>
      <c r="N35" s="9"/>
      <c r="O35" s="9"/>
      <c r="P35" s="9"/>
      <c r="Q35" s="9"/>
    </row>
    <row r="36" spans="1:17" x14ac:dyDescent="0.25">
      <c r="A36">
        <v>8.7303988038911484E-2</v>
      </c>
      <c r="B36">
        <f t="shared" si="2"/>
        <v>3.4822506617969755</v>
      </c>
      <c r="C36" s="23">
        <f t="shared" si="0"/>
        <v>32.532860206004791</v>
      </c>
      <c r="D36">
        <v>0.12120267456339207</v>
      </c>
      <c r="E36">
        <f t="shared" si="3"/>
        <v>3.2282945376199002</v>
      </c>
      <c r="F36">
        <f t="shared" si="1"/>
        <v>25.23658021035552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15.75" thickBot="1" x14ac:dyDescent="0.3">
      <c r="A37">
        <v>0.12602276910911314</v>
      </c>
      <c r="B37">
        <f t="shared" si="2"/>
        <v>3.6082734309060887</v>
      </c>
      <c r="C37" s="23">
        <f t="shared" si="0"/>
        <v>36.902283437468171</v>
      </c>
      <c r="D37">
        <v>-0.22889526007929817</v>
      </c>
      <c r="E37">
        <f t="shared" si="3"/>
        <v>2.999399277540602</v>
      </c>
      <c r="F37">
        <f t="shared" si="1"/>
        <v>20.073474713431736</v>
      </c>
      <c r="G37" s="9"/>
      <c r="H37" s="9" t="s">
        <v>50</v>
      </c>
      <c r="I37" s="9"/>
      <c r="J37" s="9"/>
      <c r="K37" s="9"/>
      <c r="L37" s="9"/>
      <c r="M37" s="9"/>
      <c r="N37" s="9"/>
      <c r="O37" s="9"/>
      <c r="P37" s="9"/>
      <c r="Q37" s="9"/>
    </row>
    <row r="38" spans="1:17" x14ac:dyDescent="0.25">
      <c r="A38">
        <v>-4.7868752517388202E-2</v>
      </c>
      <c r="B38">
        <f t="shared" si="2"/>
        <v>3.5604046783887005</v>
      </c>
      <c r="C38" s="23">
        <f t="shared" si="0"/>
        <v>35.177429810700708</v>
      </c>
      <c r="D38">
        <v>8.2492306319181807E-2</v>
      </c>
      <c r="E38">
        <f t="shared" si="3"/>
        <v>3.0818915838597838</v>
      </c>
      <c r="F38">
        <f t="shared" si="1"/>
        <v>21.799599190295986</v>
      </c>
      <c r="G38" s="9"/>
      <c r="H38" s="21"/>
      <c r="I38" s="21" t="s">
        <v>55</v>
      </c>
      <c r="J38" s="21" t="s">
        <v>56</v>
      </c>
      <c r="K38" s="21" t="s">
        <v>57</v>
      </c>
      <c r="L38" s="21" t="s">
        <v>58</v>
      </c>
      <c r="M38" s="21" t="s">
        <v>59</v>
      </c>
      <c r="N38" s="9"/>
      <c r="O38" s="9"/>
      <c r="P38" s="9"/>
      <c r="Q38" s="9"/>
    </row>
    <row r="39" spans="1:17" x14ac:dyDescent="0.25">
      <c r="A39">
        <v>0.14359875422087498</v>
      </c>
      <c r="B39">
        <f t="shared" si="2"/>
        <v>3.7040034326095754</v>
      </c>
      <c r="C39" s="23">
        <f t="shared" si="0"/>
        <v>40.609556984327149</v>
      </c>
      <c r="D39">
        <v>0.16419062376371585</v>
      </c>
      <c r="E39">
        <f t="shared" si="3"/>
        <v>3.2460822076234996</v>
      </c>
      <c r="F39">
        <f t="shared" si="1"/>
        <v>25.689496391065127</v>
      </c>
      <c r="G39" s="9"/>
      <c r="H39" s="19" t="s">
        <v>51</v>
      </c>
      <c r="I39" s="19">
        <v>1</v>
      </c>
      <c r="J39" s="19">
        <v>475.67674583294229</v>
      </c>
      <c r="K39" s="19">
        <v>475.67674583294229</v>
      </c>
      <c r="L39" s="19">
        <v>16.204399617693202</v>
      </c>
      <c r="M39" s="19">
        <v>2.0111412265023154E-4</v>
      </c>
      <c r="N39" s="9"/>
      <c r="O39" s="9"/>
      <c r="P39" s="9"/>
      <c r="Q39" s="9"/>
    </row>
    <row r="40" spans="1:17" x14ac:dyDescent="0.25">
      <c r="A40">
        <v>-6.7946757553727366E-2</v>
      </c>
      <c r="B40">
        <f t="shared" si="2"/>
        <v>3.6360566750558481</v>
      </c>
      <c r="C40" s="23">
        <f t="shared" si="0"/>
        <v>37.941924007011615</v>
      </c>
      <c r="D40">
        <v>-0.13851388303010026</v>
      </c>
      <c r="E40">
        <f t="shared" si="3"/>
        <v>3.1075683245933994</v>
      </c>
      <c r="F40">
        <f t="shared" si="1"/>
        <v>22.366589933114252</v>
      </c>
      <c r="G40" s="9"/>
      <c r="H40" s="19" t="s">
        <v>52</v>
      </c>
      <c r="I40" s="19">
        <v>48</v>
      </c>
      <c r="J40" s="19">
        <v>1409.0299140148938</v>
      </c>
      <c r="K40" s="19">
        <v>29.354789875310288</v>
      </c>
      <c r="L40" s="19"/>
      <c r="M40" s="19"/>
      <c r="N40" s="9"/>
      <c r="O40" s="9"/>
      <c r="P40" s="9"/>
      <c r="Q40" s="9"/>
    </row>
    <row r="41" spans="1:17" ht="15.75" thickBot="1" x14ac:dyDescent="0.3">
      <c r="A41">
        <v>-0.14846409612800926</v>
      </c>
      <c r="B41">
        <f t="shared" si="2"/>
        <v>3.4875925789278388</v>
      </c>
      <c r="C41" s="23">
        <f t="shared" si="0"/>
        <v>32.707113057025992</v>
      </c>
      <c r="D41">
        <v>-9.8620205335464561E-2</v>
      </c>
      <c r="E41">
        <f t="shared" si="3"/>
        <v>3.0089481192579348</v>
      </c>
      <c r="F41">
        <f t="shared" si="1"/>
        <v>20.266071219546983</v>
      </c>
      <c r="G41" s="9"/>
      <c r="H41" s="20" t="s">
        <v>53</v>
      </c>
      <c r="I41" s="20">
        <v>49</v>
      </c>
      <c r="J41" s="20">
        <v>1884.7066598478361</v>
      </c>
      <c r="K41" s="20"/>
      <c r="L41" s="20"/>
      <c r="M41" s="20"/>
      <c r="N41" s="9"/>
      <c r="O41" s="9"/>
      <c r="P41" s="9"/>
      <c r="Q41" s="9"/>
    </row>
    <row r="42" spans="1:17" ht="15.75" thickBot="1" x14ac:dyDescent="0.3">
      <c r="A42">
        <v>-0.22662061383016407</v>
      </c>
      <c r="B42">
        <f t="shared" si="2"/>
        <v>3.2609719650976747</v>
      </c>
      <c r="C42" s="23">
        <f t="shared" si="0"/>
        <v>26.074868692128234</v>
      </c>
      <c r="D42">
        <v>-4.0910038023866946E-2</v>
      </c>
      <c r="E42">
        <f t="shared" si="3"/>
        <v>2.9680380812340679</v>
      </c>
      <c r="F42">
        <f t="shared" si="1"/>
        <v>19.453715522090778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x14ac:dyDescent="0.25">
      <c r="A43">
        <v>-0.11330098459438886</v>
      </c>
      <c r="B43">
        <f t="shared" si="2"/>
        <v>3.1476709805032859</v>
      </c>
      <c r="C43" s="23">
        <f t="shared" si="0"/>
        <v>23.281777673728957</v>
      </c>
      <c r="D43">
        <v>-0.22475546757050324</v>
      </c>
      <c r="E43">
        <f t="shared" si="3"/>
        <v>2.7432826136635646</v>
      </c>
      <c r="F43">
        <f t="shared" si="1"/>
        <v>15.537906417010664</v>
      </c>
      <c r="G43" s="9"/>
      <c r="H43" s="21"/>
      <c r="I43" s="21" t="s">
        <v>60</v>
      </c>
      <c r="J43" s="21" t="s">
        <v>48</v>
      </c>
      <c r="K43" s="21" t="s">
        <v>61</v>
      </c>
      <c r="L43" s="21" t="s">
        <v>62</v>
      </c>
      <c r="M43" s="21" t="s">
        <v>63</v>
      </c>
      <c r="N43" s="21" t="s">
        <v>64</v>
      </c>
      <c r="O43" s="21" t="s">
        <v>65</v>
      </c>
      <c r="P43" s="21" t="s">
        <v>66</v>
      </c>
      <c r="Q43" s="9"/>
    </row>
    <row r="44" spans="1:17" x14ac:dyDescent="0.25">
      <c r="A44">
        <v>0.18511354937800206</v>
      </c>
      <c r="B44">
        <f t="shared" si="2"/>
        <v>3.3327845298812879</v>
      </c>
      <c r="C44" s="23">
        <f t="shared" si="0"/>
        <v>28.016245262601132</v>
      </c>
      <c r="D44">
        <v>7.9386438756046118E-2</v>
      </c>
      <c r="E44">
        <f t="shared" si="3"/>
        <v>2.8226690524196107</v>
      </c>
      <c r="F44">
        <f t="shared" si="1"/>
        <v>16.821688777027678</v>
      </c>
      <c r="G44" s="9"/>
      <c r="H44" s="19" t="s">
        <v>54</v>
      </c>
      <c r="I44" s="19">
        <v>8.2806498891049749</v>
      </c>
      <c r="J44" s="19">
        <v>2.8033211563940066</v>
      </c>
      <c r="K44" s="19">
        <v>2.9538712930617681</v>
      </c>
      <c r="L44" s="19">
        <v>4.8485892739936224E-3</v>
      </c>
      <c r="M44" s="19">
        <v>2.6441949352758316</v>
      </c>
      <c r="N44" s="19">
        <v>13.917104842934119</v>
      </c>
      <c r="O44" s="19">
        <v>2.6441949352758316</v>
      </c>
      <c r="P44" s="19">
        <v>13.917104842934119</v>
      </c>
      <c r="Q44" s="9"/>
    </row>
    <row r="45" spans="1:17" ht="15.75" thickBot="1" x14ac:dyDescent="0.3">
      <c r="A45">
        <v>-5.2581413001462352E-2</v>
      </c>
      <c r="B45">
        <f t="shared" si="2"/>
        <v>3.2802031168798256</v>
      </c>
      <c r="C45" s="23">
        <f t="shared" si="0"/>
        <v>26.581171236152073</v>
      </c>
      <c r="D45">
        <v>2.9056991479592398E-2</v>
      </c>
      <c r="E45">
        <f t="shared" si="3"/>
        <v>2.8517260438992031</v>
      </c>
      <c r="F45">
        <f t="shared" si="1"/>
        <v>17.317647077885031</v>
      </c>
      <c r="G45" s="9"/>
      <c r="H45" s="20" t="s">
        <v>92</v>
      </c>
      <c r="I45" s="20">
        <v>0.3944370372814493</v>
      </c>
      <c r="J45" s="20">
        <v>9.7985365205460723E-2</v>
      </c>
      <c r="K45" s="20">
        <v>4.0254688692987317</v>
      </c>
      <c r="L45" s="20">
        <v>2.0111412265023089E-4</v>
      </c>
      <c r="M45" s="20">
        <v>0.19742425626084598</v>
      </c>
      <c r="N45" s="20">
        <v>0.59144981830205268</v>
      </c>
      <c r="O45" s="20">
        <v>0.19742425626084598</v>
      </c>
      <c r="P45" s="20">
        <v>0.59144981830205268</v>
      </c>
      <c r="Q45" s="9"/>
    </row>
    <row r="46" spans="1:17" x14ac:dyDescent="0.25">
      <c r="A46">
        <v>0.28856447897851467</v>
      </c>
      <c r="B46">
        <f t="shared" si="2"/>
        <v>3.5687675958583402</v>
      </c>
      <c r="C46" s="23">
        <f t="shared" si="0"/>
        <v>35.472849315709624</v>
      </c>
      <c r="D46">
        <v>0.15806142528163036</v>
      </c>
      <c r="E46">
        <f t="shared" si="3"/>
        <v>3.0097874691808335</v>
      </c>
      <c r="F46">
        <f t="shared" si="1"/>
        <v>20.283088685667927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  <row r="47" spans="1:17" x14ac:dyDescent="0.25">
      <c r="A47">
        <v>2.46701574724284E-2</v>
      </c>
      <c r="B47">
        <f t="shared" si="2"/>
        <v>3.5934377533307686</v>
      </c>
      <c r="C47" s="23">
        <f t="shared" si="0"/>
        <v>36.35885409707862</v>
      </c>
      <c r="D47">
        <v>-0.19623189473350067</v>
      </c>
      <c r="E47">
        <f t="shared" si="3"/>
        <v>2.8135555744473328</v>
      </c>
      <c r="F47">
        <f t="shared" si="1"/>
        <v>16.669081136327964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</row>
    <row r="48" spans="1:17" x14ac:dyDescent="0.25">
      <c r="A48">
        <v>0.12254531611688435</v>
      </c>
      <c r="B48">
        <f t="shared" si="2"/>
        <v>3.715983069447653</v>
      </c>
      <c r="C48" s="23">
        <f t="shared" si="0"/>
        <v>41.098970373455757</v>
      </c>
      <c r="D48">
        <v>-7.4400645644345786E-2</v>
      </c>
      <c r="E48">
        <f t="shared" si="3"/>
        <v>2.7391549288029871</v>
      </c>
      <c r="F48">
        <f t="shared" si="1"/>
        <v>15.473903019728063</v>
      </c>
    </row>
    <row r="49" spans="1:11" x14ac:dyDescent="0.25">
      <c r="A49">
        <v>5.6864450925786514E-2</v>
      </c>
      <c r="B49">
        <f t="shared" si="2"/>
        <v>3.7728475203734395</v>
      </c>
      <c r="C49" s="23">
        <f t="shared" si="0"/>
        <v>43.503766492181235</v>
      </c>
      <c r="D49">
        <v>0.17386855688528158</v>
      </c>
      <c r="E49">
        <f t="shared" si="3"/>
        <v>2.9130234856882686</v>
      </c>
      <c r="F49">
        <f t="shared" si="1"/>
        <v>18.412384073414856</v>
      </c>
      <c r="H49" t="s">
        <v>69</v>
      </c>
    </row>
    <row r="50" spans="1:11" ht="15.75" thickBot="1" x14ac:dyDescent="0.3">
      <c r="A50">
        <v>5.5119471653597429E-2</v>
      </c>
      <c r="B50">
        <f t="shared" si="2"/>
        <v>3.8279669920270369</v>
      </c>
      <c r="C50" s="23">
        <f t="shared" si="0"/>
        <v>45.968987853285803</v>
      </c>
      <c r="D50">
        <v>0.27042551664635539</v>
      </c>
      <c r="E50">
        <f t="shared" si="3"/>
        <v>3.183449002334624</v>
      </c>
      <c r="F50">
        <f t="shared" si="1"/>
        <v>24.129834051265746</v>
      </c>
    </row>
    <row r="51" spans="1:11" x14ac:dyDescent="0.25">
      <c r="A51">
        <v>-0.13839076018484775</v>
      </c>
      <c r="B51">
        <f t="shared" si="2"/>
        <v>3.6895762318421892</v>
      </c>
      <c r="C51" s="23">
        <f t="shared" si="0"/>
        <v>40.027880821369791</v>
      </c>
      <c r="D51">
        <v>3.0156911634549033E-2</v>
      </c>
      <c r="E51">
        <f t="shared" si="3"/>
        <v>3.2136059139691731</v>
      </c>
      <c r="F51">
        <f t="shared" si="1"/>
        <v>24.868598768022263</v>
      </c>
      <c r="H51" s="5" t="s">
        <v>70</v>
      </c>
      <c r="I51" s="5" t="s">
        <v>93</v>
      </c>
      <c r="J51" s="5" t="s">
        <v>71</v>
      </c>
      <c r="K51" s="5" t="s">
        <v>72</v>
      </c>
    </row>
    <row r="52" spans="1:11" x14ac:dyDescent="0.25">
      <c r="A52">
        <v>-0.13316093827597797</v>
      </c>
      <c r="B52">
        <f t="shared" si="2"/>
        <v>3.5564152935662112</v>
      </c>
      <c r="C52" s="23">
        <f t="shared" si="0"/>
        <v>35.037373062005926</v>
      </c>
      <c r="D52">
        <v>0.17237198335351422</v>
      </c>
      <c r="E52">
        <f t="shared" si="3"/>
        <v>3.3859778973226873</v>
      </c>
      <c r="F52">
        <f t="shared" si="1"/>
        <v>29.546872400581332</v>
      </c>
      <c r="H52" s="3">
        <v>1</v>
      </c>
      <c r="I52" s="3">
        <v>18.412592651634025</v>
      </c>
      <c r="J52" s="3">
        <v>17.9704415327009</v>
      </c>
      <c r="K52" s="3">
        <v>3.3511717101994698</v>
      </c>
    </row>
    <row r="53" spans="1:11" x14ac:dyDescent="0.25">
      <c r="A53">
        <v>2.0182596927043051E-2</v>
      </c>
      <c r="B53">
        <f t="shared" si="2"/>
        <v>3.5765978904932543</v>
      </c>
      <c r="C53" s="23">
        <f t="shared" si="0"/>
        <v>35.751702503915695</v>
      </c>
      <c r="D53">
        <v>9.7030351753346622E-2</v>
      </c>
      <c r="E53">
        <f t="shared" si="3"/>
        <v>3.4830082490760339</v>
      </c>
      <c r="F53">
        <f t="shared" si="1"/>
        <v>32.55751602533654</v>
      </c>
      <c r="H53" s="3">
        <v>2</v>
      </c>
      <c r="I53" s="3">
        <v>18.991130267475054</v>
      </c>
      <c r="J53" s="3">
        <v>12.247282711924228</v>
      </c>
      <c r="K53" s="3">
        <v>2.2839031125823945</v>
      </c>
    </row>
    <row r="54" spans="1:11" x14ac:dyDescent="0.25">
      <c r="A54">
        <v>-3.4991671782336198E-2</v>
      </c>
      <c r="B54">
        <f t="shared" si="2"/>
        <v>3.5416062187109181</v>
      </c>
      <c r="C54" s="23">
        <f t="shared" si="0"/>
        <v>34.522325086450557</v>
      </c>
      <c r="D54">
        <v>0.16275680536637083</v>
      </c>
      <c r="E54">
        <f t="shared" si="3"/>
        <v>3.6457650544424047</v>
      </c>
      <c r="F54">
        <f t="shared" si="1"/>
        <v>38.312072463465647</v>
      </c>
      <c r="H54" s="3">
        <v>3</v>
      </c>
      <c r="I54" s="3">
        <v>18.587433380959471</v>
      </c>
      <c r="J54" s="3">
        <v>3.665186512406855</v>
      </c>
      <c r="K54" s="3">
        <v>0.68349290865400714</v>
      </c>
    </row>
    <row r="55" spans="1:11" x14ac:dyDescent="0.25">
      <c r="H55" s="3">
        <v>4</v>
      </c>
      <c r="I55" s="3">
        <v>17.472760233922365</v>
      </c>
      <c r="J55" s="3">
        <v>2.0778962905739959</v>
      </c>
      <c r="K55" s="3">
        <v>0.38749116169620446</v>
      </c>
    </row>
    <row r="56" spans="1:11" x14ac:dyDescent="0.25">
      <c r="H56" s="3">
        <v>5</v>
      </c>
      <c r="I56" s="3">
        <v>15.692762065434813</v>
      </c>
      <c r="J56" s="3">
        <v>-0.32680224248086809</v>
      </c>
      <c r="K56" s="3">
        <v>-6.0942878216917802E-2</v>
      </c>
    </row>
    <row r="57" spans="1:11" x14ac:dyDescent="0.25">
      <c r="H57" s="3">
        <v>6</v>
      </c>
      <c r="I57" s="3">
        <v>15.293514856673305</v>
      </c>
      <c r="J57" s="3">
        <v>1.7208924464435782</v>
      </c>
      <c r="K57" s="3">
        <v>0.32091621523730662</v>
      </c>
    </row>
    <row r="58" spans="1:11" x14ac:dyDescent="0.25">
      <c r="H58" s="3">
        <v>7</v>
      </c>
      <c r="I58" s="3">
        <v>15.045639951598499</v>
      </c>
      <c r="J58" s="3">
        <v>4.6303071625656571</v>
      </c>
      <c r="K58" s="3">
        <v>0.86347095837838661</v>
      </c>
    </row>
    <row r="59" spans="1:11" x14ac:dyDescent="0.25">
      <c r="H59" s="3">
        <v>8</v>
      </c>
      <c r="I59" s="3">
        <v>15.67589102617718</v>
      </c>
      <c r="J59" s="3">
        <v>4.318044264583385</v>
      </c>
      <c r="K59" s="3">
        <v>0.80523941253913334</v>
      </c>
    </row>
    <row r="60" spans="1:11" x14ac:dyDescent="0.25">
      <c r="H60" s="3">
        <v>9</v>
      </c>
      <c r="I60" s="3">
        <v>16.960147995795609</v>
      </c>
      <c r="J60" s="3">
        <v>3.9382403633654839</v>
      </c>
      <c r="K60" s="3">
        <v>0.73441265589719296</v>
      </c>
    </row>
    <row r="61" spans="1:11" x14ac:dyDescent="0.25">
      <c r="H61" s="3">
        <v>10</v>
      </c>
      <c r="I61" s="3">
        <v>16.007539541507882</v>
      </c>
      <c r="J61" s="3">
        <v>1.2049140589388365</v>
      </c>
      <c r="K61" s="3">
        <v>0.22469530869287252</v>
      </c>
    </row>
    <row r="62" spans="1:11" x14ac:dyDescent="0.25">
      <c r="H62" s="3">
        <v>11</v>
      </c>
      <c r="I62" s="3">
        <v>15.408960360320593</v>
      </c>
      <c r="J62" s="3">
        <v>-0.78397470510757294</v>
      </c>
      <c r="K62" s="3">
        <v>-0.14619751264807157</v>
      </c>
    </row>
    <row r="63" spans="1:11" x14ac:dyDescent="0.25">
      <c r="H63" s="3">
        <v>12</v>
      </c>
      <c r="I63" s="3">
        <v>15.550828328936475</v>
      </c>
      <c r="J63" s="3">
        <v>-2.1707468851608134</v>
      </c>
      <c r="K63" s="3">
        <v>-0.40480616674426223</v>
      </c>
    </row>
    <row r="64" spans="1:11" x14ac:dyDescent="0.25">
      <c r="H64" s="3">
        <v>13</v>
      </c>
      <c r="I64" s="3">
        <v>15.773491351489717</v>
      </c>
      <c r="J64" s="3">
        <v>-2.7858706300144291</v>
      </c>
      <c r="K64" s="3">
        <v>-0.51951594102967869</v>
      </c>
    </row>
    <row r="65" spans="8:11" x14ac:dyDescent="0.25">
      <c r="H65" s="3">
        <v>14</v>
      </c>
      <c r="I65" s="3">
        <v>15.686362302270284</v>
      </c>
      <c r="J65" s="3">
        <v>-0.99543164189059219</v>
      </c>
      <c r="K65" s="3">
        <v>-0.18563051729535288</v>
      </c>
    </row>
    <row r="66" spans="8:11" x14ac:dyDescent="0.25">
      <c r="H66" s="3">
        <v>15</v>
      </c>
      <c r="I66" s="3">
        <v>15.519213313670814</v>
      </c>
      <c r="J66" s="3">
        <v>-1.8947369850370777</v>
      </c>
      <c r="K66" s="3">
        <v>-0.35333516825229438</v>
      </c>
    </row>
    <row r="67" spans="8:11" x14ac:dyDescent="0.25">
      <c r="H67" s="3">
        <v>16</v>
      </c>
      <c r="I67" s="3">
        <v>15.843042701866608</v>
      </c>
      <c r="J67" s="3">
        <v>-3.7837389983599792</v>
      </c>
      <c r="K67" s="3">
        <v>-0.70560086500983621</v>
      </c>
    </row>
    <row r="68" spans="8:11" x14ac:dyDescent="0.25">
      <c r="H68" s="3">
        <v>17</v>
      </c>
      <c r="I68" s="3">
        <v>15.790625177811322</v>
      </c>
      <c r="J68" s="3">
        <v>-2.8879590679944709</v>
      </c>
      <c r="K68" s="3">
        <v>-0.53855364161564478</v>
      </c>
    </row>
    <row r="69" spans="8:11" x14ac:dyDescent="0.25">
      <c r="H69" s="3">
        <v>18</v>
      </c>
      <c r="I69" s="3">
        <v>16.921498654175892</v>
      </c>
      <c r="J69" s="3">
        <v>-2.1831675508448605</v>
      </c>
      <c r="K69" s="3">
        <v>-0.40712240273581984</v>
      </c>
    </row>
    <row r="70" spans="8:11" x14ac:dyDescent="0.25">
      <c r="H70" s="3">
        <v>19</v>
      </c>
      <c r="I70" s="3">
        <v>17.398763841072551</v>
      </c>
      <c r="J70" s="3">
        <v>-4.5641137684943214</v>
      </c>
      <c r="K70" s="3">
        <v>-0.85112705301522185</v>
      </c>
    </row>
    <row r="71" spans="8:11" x14ac:dyDescent="0.25">
      <c r="H71" s="3">
        <v>20</v>
      </c>
      <c r="I71" s="3">
        <v>17.120501834358429</v>
      </c>
      <c r="J71" s="3">
        <v>-6.8805779555213142</v>
      </c>
      <c r="K71" s="3">
        <v>-1.2831069371560173</v>
      </c>
    </row>
    <row r="72" spans="8:11" x14ac:dyDescent="0.25">
      <c r="H72" s="3">
        <v>21</v>
      </c>
      <c r="I72" s="3">
        <v>17.214870657185553</v>
      </c>
      <c r="J72" s="3">
        <v>-3.9524386176184247</v>
      </c>
      <c r="K72" s="3">
        <v>-0.73706038093500525</v>
      </c>
    </row>
    <row r="73" spans="8:11" x14ac:dyDescent="0.25">
      <c r="H73" s="3">
        <v>22</v>
      </c>
      <c r="I73" s="3">
        <v>16.438855741974674</v>
      </c>
      <c r="J73" s="3">
        <v>-2.7468040014344588</v>
      </c>
      <c r="K73" s="3">
        <v>-0.51223070097189638</v>
      </c>
    </row>
    <row r="74" spans="8:11" x14ac:dyDescent="0.25">
      <c r="H74" s="3">
        <v>23</v>
      </c>
      <c r="I74" s="3">
        <v>16.040178411689197</v>
      </c>
      <c r="J74" s="3">
        <v>-2.8483540515412624</v>
      </c>
      <c r="K74" s="3">
        <v>-0.53116800167583256</v>
      </c>
    </row>
    <row r="75" spans="8:11" x14ac:dyDescent="0.25">
      <c r="H75" s="3">
        <v>24</v>
      </c>
      <c r="I75" s="3">
        <v>17.760010048178735</v>
      </c>
      <c r="J75" s="3">
        <v>-4.3018956729466087</v>
      </c>
      <c r="K75" s="3">
        <v>-0.80222798383526694</v>
      </c>
    </row>
    <row r="76" spans="8:11" x14ac:dyDescent="0.25">
      <c r="H76" s="3">
        <v>25</v>
      </c>
      <c r="I76" s="3">
        <v>18.504935790849974</v>
      </c>
      <c r="J76" s="3">
        <v>-3.9698805739388519</v>
      </c>
      <c r="K76" s="3">
        <v>-0.74031299943551276</v>
      </c>
    </row>
    <row r="77" spans="8:11" x14ac:dyDescent="0.25">
      <c r="H77" s="3">
        <v>26</v>
      </c>
      <c r="I77" s="3">
        <v>18.802931777763028</v>
      </c>
      <c r="J77" s="3">
        <v>-2.721105666869903</v>
      </c>
      <c r="K77" s="3">
        <v>-0.50743841294517944</v>
      </c>
    </row>
    <row r="78" spans="8:11" x14ac:dyDescent="0.25">
      <c r="H78" s="3">
        <v>27</v>
      </c>
      <c r="I78" s="3">
        <v>20.829895826600797</v>
      </c>
      <c r="J78" s="3">
        <v>-2.314327067408378</v>
      </c>
      <c r="K78" s="3">
        <v>-0.43158134886862742</v>
      </c>
    </row>
    <row r="79" spans="8:11" x14ac:dyDescent="0.25">
      <c r="H79" s="3">
        <v>28</v>
      </c>
      <c r="I79" s="3">
        <v>19.667966631874261</v>
      </c>
      <c r="J79" s="3">
        <v>-2.3870741995331528</v>
      </c>
      <c r="K79" s="3">
        <v>-0.44514741126787705</v>
      </c>
    </row>
    <row r="80" spans="8:11" x14ac:dyDescent="0.25">
      <c r="H80" s="3">
        <v>29</v>
      </c>
      <c r="I80" s="3">
        <v>20.721790640586178</v>
      </c>
      <c r="J80" s="3">
        <v>-0.66443925957359795</v>
      </c>
      <c r="K80" s="3">
        <v>-0.12390625159526981</v>
      </c>
    </row>
    <row r="81" spans="8:11" x14ac:dyDescent="0.25">
      <c r="H81" s="3">
        <v>30</v>
      </c>
      <c r="I81" s="3">
        <v>20.961287418929473</v>
      </c>
      <c r="J81" s="3">
        <v>-3.0959268359199754</v>
      </c>
      <c r="K81" s="3">
        <v>-0.57733597755530786</v>
      </c>
    </row>
    <row r="82" spans="8:11" x14ac:dyDescent="0.25">
      <c r="H82" s="3">
        <v>31</v>
      </c>
      <c r="I82" s="3">
        <v>20.040026373256907</v>
      </c>
      <c r="J82" s="3">
        <v>2.315909278422005</v>
      </c>
      <c r="K82" s="3">
        <v>0.4318764034324668</v>
      </c>
    </row>
    <row r="83" spans="8:11" x14ac:dyDescent="0.25">
      <c r="H83" s="3">
        <v>32</v>
      </c>
      <c r="I83" s="3">
        <v>21.112814883053066</v>
      </c>
      <c r="J83" s="3">
        <v>4.1237653273024542</v>
      </c>
      <c r="K83" s="3">
        <v>0.76900980308191813</v>
      </c>
    </row>
    <row r="84" spans="8:11" x14ac:dyDescent="0.25">
      <c r="H84" s="3">
        <v>33</v>
      </c>
      <c r="I84" s="3">
        <v>22.836277237100219</v>
      </c>
      <c r="J84" s="3">
        <v>-2.7628025236684834</v>
      </c>
      <c r="K84" s="3">
        <v>-0.51521414436799218</v>
      </c>
    </row>
    <row r="85" spans="8:11" x14ac:dyDescent="0.25">
      <c r="H85" s="3">
        <v>34</v>
      </c>
      <c r="I85" s="3">
        <v>22.155931082813897</v>
      </c>
      <c r="J85" s="3">
        <v>-0.35633189251791109</v>
      </c>
      <c r="K85" s="3">
        <v>-6.6449639285428727E-2</v>
      </c>
    </row>
    <row r="86" spans="8:11" x14ac:dyDescent="0.25">
      <c r="H86" s="3">
        <v>35</v>
      </c>
      <c r="I86" s="3">
        <v>24.298563231315164</v>
      </c>
      <c r="J86" s="3">
        <v>1.390933159749963</v>
      </c>
      <c r="K86" s="3">
        <v>0.2593846037255304</v>
      </c>
    </row>
    <row r="87" spans="8:11" x14ac:dyDescent="0.25">
      <c r="H87" s="3">
        <v>36</v>
      </c>
      <c r="I87" s="3">
        <v>23.24634998318853</v>
      </c>
      <c r="J87" s="3">
        <v>-0.87976005007427815</v>
      </c>
      <c r="K87" s="3">
        <v>-0.16405979709556312</v>
      </c>
    </row>
    <row r="88" spans="8:11" x14ac:dyDescent="0.25">
      <c r="H88" s="3">
        <v>37</v>
      </c>
      <c r="I88" s="3">
        <v>21.181546661347713</v>
      </c>
      <c r="J88" s="3">
        <v>-0.91547544180073004</v>
      </c>
      <c r="K88" s="3">
        <v>-0.1707200903418131</v>
      </c>
    </row>
    <row r="89" spans="8:11" x14ac:dyDescent="0.25">
      <c r="H89" s="3">
        <v>38</v>
      </c>
      <c r="I89" s="3">
        <v>18.565543843530854</v>
      </c>
      <c r="J89" s="3">
        <v>0.88817167855992452</v>
      </c>
      <c r="K89" s="3">
        <v>0.16562841806497619</v>
      </c>
    </row>
    <row r="90" spans="8:11" x14ac:dyDescent="0.25">
      <c r="H90" s="3">
        <v>39</v>
      </c>
      <c r="I90" s="3">
        <v>17.463845297376018</v>
      </c>
      <c r="J90" s="3">
        <v>-1.9259388803653543</v>
      </c>
      <c r="K90" s="3">
        <v>-0.35915377369604223</v>
      </c>
    </row>
    <row r="91" spans="8:11" x14ac:dyDescent="0.25">
      <c r="H91" s="3">
        <v>40</v>
      </c>
      <c r="I91" s="3">
        <v>19.331294666235806</v>
      </c>
      <c r="J91" s="3">
        <v>-2.5096058892081281</v>
      </c>
      <c r="K91" s="3">
        <v>-0.46799741922647409</v>
      </c>
    </row>
    <row r="92" spans="8:11" x14ac:dyDescent="0.25">
      <c r="H92" s="3">
        <v>41</v>
      </c>
      <c r="I92" s="3">
        <v>18.765248318963678</v>
      </c>
      <c r="J92" s="3">
        <v>-1.4476012410786474</v>
      </c>
      <c r="K92" s="3">
        <v>-0.26995220556627536</v>
      </c>
    </row>
    <row r="93" spans="8:11" x14ac:dyDescent="0.25">
      <c r="H93" s="3">
        <v>42</v>
      </c>
      <c r="I93" s="3">
        <v>22.272455477124765</v>
      </c>
      <c r="J93" s="3">
        <v>-1.9893667914568383</v>
      </c>
      <c r="K93" s="3">
        <v>-0.37098196505684078</v>
      </c>
    </row>
    <row r="94" spans="8:11" x14ac:dyDescent="0.25">
      <c r="H94" s="3">
        <v>43</v>
      </c>
      <c r="I94" s="3">
        <v>22.621928578105148</v>
      </c>
      <c r="J94" s="3">
        <v>-5.9528474417771839</v>
      </c>
      <c r="K94" s="3">
        <v>-1.1101014911467628</v>
      </c>
    </row>
    <row r="95" spans="8:11" x14ac:dyDescent="0.25">
      <c r="H95" s="3">
        <v>44</v>
      </c>
      <c r="I95" s="3">
        <v>24.491605998528922</v>
      </c>
      <c r="J95" s="3">
        <v>-9.0177029788008589</v>
      </c>
      <c r="K95" s="3">
        <v>-1.6816432171990701</v>
      </c>
    </row>
    <row r="96" spans="8:11" x14ac:dyDescent="0.25">
      <c r="H96" s="3">
        <v>45</v>
      </c>
      <c r="I96" s="3">
        <v>25.440146654864929</v>
      </c>
      <c r="J96" s="3">
        <v>-7.027762581450073</v>
      </c>
      <c r="K96" s="3">
        <v>-1.3105542847179119</v>
      </c>
    </row>
    <row r="97" spans="8:11" x14ac:dyDescent="0.25">
      <c r="H97" s="3">
        <v>46</v>
      </c>
      <c r="I97" s="3">
        <v>26.412521264781958</v>
      </c>
      <c r="J97" s="3">
        <v>-2.282687213516212</v>
      </c>
      <c r="K97" s="3">
        <v>-0.42568107184508697</v>
      </c>
    </row>
    <row r="98" spans="8:11" x14ac:dyDescent="0.25">
      <c r="H98" s="3">
        <v>47</v>
      </c>
      <c r="I98" s="3">
        <v>24.069128608941021</v>
      </c>
      <c r="J98" s="3">
        <v>0.79947015908124186</v>
      </c>
      <c r="K98" s="3">
        <v>0.14908714264958065</v>
      </c>
    </row>
    <row r="99" spans="8:11" x14ac:dyDescent="0.25">
      <c r="H99" s="3">
        <v>48</v>
      </c>
      <c r="I99" s="3">
        <v>22.100687513807454</v>
      </c>
      <c r="J99" s="3">
        <v>7.446184886773878</v>
      </c>
      <c r="K99" s="3">
        <v>1.388582695425906</v>
      </c>
    </row>
    <row r="100" spans="8:11" x14ac:dyDescent="0.25">
      <c r="H100" s="3">
        <v>49</v>
      </c>
      <c r="I100" s="3">
        <v>22.382445502517253</v>
      </c>
      <c r="J100" s="3">
        <v>10.175070522819286</v>
      </c>
      <c r="K100" s="3">
        <v>1.8974719359737202</v>
      </c>
    </row>
    <row r="101" spans="8:11" ht="15.75" thickBot="1" x14ac:dyDescent="0.3">
      <c r="H101" s="4">
        <v>50</v>
      </c>
      <c r="I101" s="4">
        <v>21.897533516271587</v>
      </c>
      <c r="J101" s="4">
        <v>16.41453894719406</v>
      </c>
      <c r="K101" s="4">
        <v>3.0610232061191103</v>
      </c>
    </row>
    <row r="102" spans="8:11" x14ac:dyDescent="0.25">
      <c r="H102" s="3">
        <v>51</v>
      </c>
      <c r="I102" s="3">
        <v>36.172401104579393</v>
      </c>
      <c r="J102" s="3">
        <v>-6.1159051883509896</v>
      </c>
      <c r="K102" s="3">
        <v>-1.7654993467172717</v>
      </c>
    </row>
    <row r="103" spans="8:11" x14ac:dyDescent="0.25">
      <c r="H103" s="3">
        <v>52</v>
      </c>
      <c r="I103" s="3">
        <v>35.746961977270921</v>
      </c>
      <c r="J103" s="3">
        <v>-5.3497918447752113</v>
      </c>
      <c r="K103" s="3">
        <v>-1.5443427777484333</v>
      </c>
    </row>
    <row r="104" spans="8:11" x14ac:dyDescent="0.25">
      <c r="H104" s="3">
        <v>53</v>
      </c>
      <c r="I104" s="3">
        <v>35.671713052776397</v>
      </c>
      <c r="J104" s="3">
        <v>-4.5417436501983204</v>
      </c>
      <c r="K104" s="3">
        <v>-1.3110807313781196</v>
      </c>
    </row>
    <row r="105" spans="8:11" x14ac:dyDescent="0.25">
      <c r="H105" s="3">
        <v>54</v>
      </c>
      <c r="I105" s="3">
        <v>35.446145246324633</v>
      </c>
      <c r="J105" s="3">
        <v>-3.9601802503743748</v>
      </c>
      <c r="K105" s="3">
        <v>-1.1431988282349006</v>
      </c>
    </row>
    <row r="106" spans="8:11" x14ac:dyDescent="0.25">
      <c r="H106" s="3">
        <v>55</v>
      </c>
      <c r="I106" s="3">
        <v>35.629715670782346</v>
      </c>
      <c r="J106" s="3">
        <v>-3.9883126130573956</v>
      </c>
      <c r="K106" s="3">
        <v>-1.1513198939494393</v>
      </c>
    </row>
    <row r="107" spans="8:11" x14ac:dyDescent="0.25">
      <c r="H107" s="3">
        <v>56</v>
      </c>
      <c r="I107" s="3">
        <v>36.196471884603042</v>
      </c>
      <c r="J107" s="3">
        <v>-4.3063666629352717</v>
      </c>
      <c r="K107" s="3">
        <v>-1.2431336484121003</v>
      </c>
    </row>
    <row r="108" spans="8:11" x14ac:dyDescent="0.25">
      <c r="H108" s="3">
        <v>57</v>
      </c>
      <c r="I108" s="3">
        <v>35.930462707129408</v>
      </c>
      <c r="J108" s="3">
        <v>-3.9562304460937021</v>
      </c>
      <c r="K108" s="3">
        <v>-1.1420586246734603</v>
      </c>
    </row>
    <row r="109" spans="8:11" x14ac:dyDescent="0.25">
      <c r="H109" s="3">
        <v>58</v>
      </c>
      <c r="I109" s="3">
        <v>35.843945621901057</v>
      </c>
      <c r="J109" s="3">
        <v>-4.2390949992857081</v>
      </c>
      <c r="K109" s="3">
        <v>-1.2237141063217312</v>
      </c>
    </row>
    <row r="110" spans="8:11" x14ac:dyDescent="0.25">
      <c r="H110" s="3">
        <v>59</v>
      </c>
      <c r="I110" s="3">
        <v>35.995811991518394</v>
      </c>
      <c r="J110" s="3">
        <v>-4.6073134569363532</v>
      </c>
      <c r="K110" s="3">
        <v>-1.3300089925913363</v>
      </c>
    </row>
    <row r="111" spans="8:11" x14ac:dyDescent="0.25">
      <c r="H111" s="3">
        <v>60</v>
      </c>
      <c r="I111" s="3">
        <v>36.253301930800049</v>
      </c>
      <c r="J111" s="3">
        <v>-4.889130142112581</v>
      </c>
      <c r="K111" s="3">
        <v>-1.4113619825821455</v>
      </c>
    </row>
    <row r="112" spans="8:11" x14ac:dyDescent="0.25">
      <c r="H112" s="3">
        <v>61</v>
      </c>
      <c r="I112" s="3">
        <v>36.355602640465086</v>
      </c>
      <c r="J112" s="3">
        <v>-4.892911081498454</v>
      </c>
      <c r="K112" s="3">
        <v>-1.4124534393346884</v>
      </c>
    </row>
    <row r="113" spans="8:11" x14ac:dyDescent="0.25">
      <c r="H113" s="3">
        <v>62</v>
      </c>
      <c r="I113" s="3">
        <v>35.87398756295412</v>
      </c>
      <c r="J113" s="3">
        <v>-4.504988166897796</v>
      </c>
      <c r="K113" s="3">
        <v>-1.3004703998316212</v>
      </c>
    </row>
    <row r="114" spans="8:11" x14ac:dyDescent="0.25">
      <c r="H114" s="3">
        <v>63</v>
      </c>
      <c r="I114" s="3">
        <v>36.686555319713676</v>
      </c>
      <c r="J114" s="3">
        <v>-4.9678972064099298</v>
      </c>
      <c r="K114" s="3">
        <v>-1.4340999414413969</v>
      </c>
    </row>
    <row r="115" spans="8:11" x14ac:dyDescent="0.25">
      <c r="H115" s="3">
        <v>64</v>
      </c>
      <c r="I115" s="3">
        <v>36.69303004334467</v>
      </c>
      <c r="J115" s="3">
        <v>-5.0989222677465484</v>
      </c>
      <c r="K115" s="3">
        <v>-1.471923395708477</v>
      </c>
    </row>
    <row r="116" spans="8:11" x14ac:dyDescent="0.25">
      <c r="H116" s="3">
        <v>65</v>
      </c>
      <c r="I116" s="3">
        <v>36.61901033610738</v>
      </c>
      <c r="J116" s="3">
        <v>-4.479496321586879</v>
      </c>
      <c r="K116" s="3">
        <v>-1.2931115813318241</v>
      </c>
    </row>
    <row r="117" spans="8:11" x14ac:dyDescent="0.25">
      <c r="H117" s="3">
        <v>66</v>
      </c>
      <c r="I117" s="3">
        <v>37.21024139554082</v>
      </c>
      <c r="J117" s="3">
        <v>-4.5769266718204165</v>
      </c>
      <c r="K117" s="3">
        <v>-1.3212371350136209</v>
      </c>
    </row>
    <row r="118" spans="8:11" x14ac:dyDescent="0.25">
      <c r="H118" s="3">
        <v>67</v>
      </c>
      <c r="I118" s="3">
        <v>36.99411886205214</v>
      </c>
      <c r="J118" s="3">
        <v>-4.6597028706501362</v>
      </c>
      <c r="K118" s="3">
        <v>-1.345132424501752</v>
      </c>
    </row>
    <row r="119" spans="8:11" x14ac:dyDescent="0.25">
      <c r="H119" s="3">
        <v>68</v>
      </c>
      <c r="I119" s="3">
        <v>37.260394224189469</v>
      </c>
      <c r="J119" s="3">
        <v>-4.85654949061216</v>
      </c>
      <c r="K119" s="3">
        <v>-1.4019568140636445</v>
      </c>
    </row>
    <row r="120" spans="8:11" x14ac:dyDescent="0.25">
      <c r="H120" s="3">
        <v>69</v>
      </c>
      <c r="I120" s="3">
        <v>37.422560123996121</v>
      </c>
      <c r="J120" s="3">
        <v>-5.0770190183100894</v>
      </c>
      <c r="K120" s="3">
        <v>-1.4656005094994642</v>
      </c>
    </row>
    <row r="121" spans="8:11" x14ac:dyDescent="0.25">
      <c r="H121" s="3">
        <v>70</v>
      </c>
      <c r="I121" s="3">
        <v>37.460711770440817</v>
      </c>
      <c r="J121" s="3">
        <v>-4.812335140731939</v>
      </c>
      <c r="K121" s="3">
        <v>-1.3891933058951822</v>
      </c>
    </row>
    <row r="122" spans="8:11" x14ac:dyDescent="0.25">
      <c r="H122" s="3">
        <v>71</v>
      </c>
      <c r="I122" s="3">
        <v>37.808244195794735</v>
      </c>
      <c r="J122" s="3">
        <v>-5.8331776800489337</v>
      </c>
      <c r="K122" s="3">
        <v>-1.6838834262878597</v>
      </c>
    </row>
    <row r="123" spans="8:11" x14ac:dyDescent="0.25">
      <c r="H123" s="3">
        <v>72</v>
      </c>
      <c r="I123" s="3">
        <v>37.711447521269442</v>
      </c>
      <c r="J123" s="3">
        <v>-5.8980355324470999</v>
      </c>
      <c r="K123" s="3">
        <v>-1.702606165197637</v>
      </c>
    </row>
    <row r="124" spans="8:11" x14ac:dyDescent="0.25">
      <c r="H124" s="3">
        <v>73</v>
      </c>
      <c r="I124" s="3">
        <v>37.882963732019491</v>
      </c>
      <c r="J124" s="3">
        <v>-6.2479558691810446</v>
      </c>
      <c r="K124" s="3">
        <v>-1.8036188700844893</v>
      </c>
    </row>
    <row r="125" spans="8:11" x14ac:dyDescent="0.25">
      <c r="H125" s="3">
        <v>74</v>
      </c>
      <c r="I125" s="3">
        <v>38.306129838232621</v>
      </c>
      <c r="J125" s="3">
        <v>-6.1451957266697406</v>
      </c>
      <c r="K125" s="3">
        <v>-1.7739547469686112</v>
      </c>
    </row>
    <row r="126" spans="8:11" x14ac:dyDescent="0.25">
      <c r="H126" s="3">
        <v>75</v>
      </c>
      <c r="I126" s="3">
        <v>38.584222016878982</v>
      </c>
      <c r="J126" s="3">
        <v>-6.6562754748962867</v>
      </c>
      <c r="K126" s="3">
        <v>-1.9214898924337556</v>
      </c>
    </row>
    <row r="127" spans="8:11" x14ac:dyDescent="0.25">
      <c r="H127" s="3">
        <v>76</v>
      </c>
      <c r="I127" s="3">
        <v>38.035339617239131</v>
      </c>
      <c r="J127" s="3">
        <v>-5.8493868591647527</v>
      </c>
      <c r="K127" s="3">
        <v>-1.6885625856695829</v>
      </c>
    </row>
    <row r="128" spans="8:11" x14ac:dyDescent="0.25">
      <c r="H128" s="3">
        <v>77</v>
      </c>
      <c r="I128" s="3">
        <v>38.143400615300237</v>
      </c>
      <c r="J128" s="3">
        <v>-5.7626103054927214</v>
      </c>
      <c r="K128" s="3">
        <v>-1.6635125000158424</v>
      </c>
    </row>
    <row r="129" spans="8:11" x14ac:dyDescent="0.25">
      <c r="H129" s="3">
        <v>78</v>
      </c>
      <c r="I129" s="3">
        <v>38.752009032270131</v>
      </c>
      <c r="J129" s="3">
        <v>-6.7280411889597289</v>
      </c>
      <c r="K129" s="3">
        <v>-1.9422067474852429</v>
      </c>
    </row>
    <row r="130" spans="8:11" x14ac:dyDescent="0.25">
      <c r="H130" s="3">
        <v>79</v>
      </c>
      <c r="I130" s="3">
        <v>38.866470199283945</v>
      </c>
      <c r="J130" s="3">
        <v>-6.717638273793419</v>
      </c>
      <c r="K130" s="3">
        <v>-1.9392037022508175</v>
      </c>
    </row>
    <row r="131" spans="8:11" x14ac:dyDescent="0.25">
      <c r="H131" s="3">
        <v>80</v>
      </c>
      <c r="I131" s="3">
        <v>38.581123757422333</v>
      </c>
      <c r="J131" s="3">
        <v>-6.7072022193883036</v>
      </c>
      <c r="K131" s="3">
        <v>-1.9361910905985584</v>
      </c>
    </row>
    <row r="132" spans="8:11" x14ac:dyDescent="0.25">
      <c r="H132" s="3">
        <v>81</v>
      </c>
      <c r="I132" s="3">
        <v>38.863772386285575</v>
      </c>
      <c r="J132" s="3">
        <v>-6.672878706277416</v>
      </c>
      <c r="K132" s="3">
        <v>-1.9262828042356934</v>
      </c>
    </row>
    <row r="133" spans="8:11" x14ac:dyDescent="0.25">
      <c r="H133" s="3">
        <v>82</v>
      </c>
      <c r="I133" s="3">
        <v>38.962713089278637</v>
      </c>
      <c r="J133" s="3">
        <v>-6.3724139010751699</v>
      </c>
      <c r="K133" s="3">
        <v>-1.8395465974176923</v>
      </c>
    </row>
    <row r="134" spans="8:11" x14ac:dyDescent="0.25">
      <c r="H134" s="3">
        <v>83</v>
      </c>
      <c r="I134" s="3">
        <v>39.470703409434122</v>
      </c>
      <c r="J134" s="3">
        <v>-6.5259469431370718</v>
      </c>
      <c r="K134" s="3">
        <v>-1.8838675077509814</v>
      </c>
    </row>
    <row r="135" spans="8:11" x14ac:dyDescent="0.25">
      <c r="H135" s="3">
        <v>84</v>
      </c>
      <c r="I135" s="3">
        <v>39.190109512062214</v>
      </c>
      <c r="J135" s="3">
        <v>-5.9063661990025409</v>
      </c>
      <c r="K135" s="3">
        <v>-1.7050110073115017</v>
      </c>
    </row>
    <row r="136" spans="8:11" x14ac:dyDescent="0.25">
      <c r="H136" s="3">
        <v>85</v>
      </c>
      <c r="I136" s="3">
        <v>39.399807317512419</v>
      </c>
      <c r="J136" s="3">
        <v>-5.7118338551256329</v>
      </c>
      <c r="K136" s="3">
        <v>-1.6488546877720449</v>
      </c>
    </row>
    <row r="137" spans="8:11" x14ac:dyDescent="0.25">
      <c r="H137" s="3">
        <v>86</v>
      </c>
      <c r="I137" s="3">
        <v>38.825815980603451</v>
      </c>
      <c r="J137" s="3">
        <v>-5.3894184716819638</v>
      </c>
      <c r="K137" s="3">
        <v>-1.5557819321764215</v>
      </c>
    </row>
    <row r="138" spans="8:11" x14ac:dyDescent="0.25">
      <c r="H138" s="3">
        <v>87</v>
      </c>
      <c r="I138" s="3">
        <v>38.79871112986114</v>
      </c>
      <c r="J138" s="3">
        <v>-4.769407054622647</v>
      </c>
      <c r="K138" s="3">
        <v>-1.3768011079052371</v>
      </c>
    </row>
    <row r="139" spans="8:11" x14ac:dyDescent="0.25">
      <c r="H139" s="3">
        <v>88</v>
      </c>
      <c r="I139" s="3">
        <v>38.700486608154883</v>
      </c>
      <c r="J139" s="3">
        <v>-4.5827628264484943</v>
      </c>
      <c r="K139" s="3">
        <v>-1.3229218778057164</v>
      </c>
    </row>
    <row r="140" spans="8:11" x14ac:dyDescent="0.25">
      <c r="H140" s="3">
        <v>89</v>
      </c>
      <c r="I140" s="3">
        <v>38.787164758547448</v>
      </c>
      <c r="J140" s="3">
        <v>-4.8281276744626709</v>
      </c>
      <c r="K140" s="3">
        <v>-1.3937521908232422</v>
      </c>
    </row>
    <row r="141" spans="8:11" x14ac:dyDescent="0.25">
      <c r="H141" s="3">
        <v>90</v>
      </c>
      <c r="I141" s="3">
        <v>38.751097868990108</v>
      </c>
      <c r="J141" s="3">
        <v>-5.0586875824232607</v>
      </c>
      <c r="K141" s="3">
        <v>-1.4603087109699138</v>
      </c>
    </row>
    <row r="142" spans="8:11" x14ac:dyDescent="0.25">
      <c r="H142" s="3">
        <v>91</v>
      </c>
      <c r="I142" s="3">
        <v>38.405242713984322</v>
      </c>
      <c r="J142" s="3">
        <v>-4.1750328585786534</v>
      </c>
      <c r="K142" s="3">
        <v>-1.2052210682375175</v>
      </c>
    </row>
    <row r="143" spans="8:11" x14ac:dyDescent="0.25">
      <c r="H143" s="3">
        <v>92</v>
      </c>
      <c r="I143" s="3">
        <v>38.265687969158577</v>
      </c>
      <c r="J143" s="3">
        <v>-4.1742980072201448</v>
      </c>
      <c r="K143" s="3">
        <v>-1.2050089361731009</v>
      </c>
    </row>
    <row r="144" spans="8:11" x14ac:dyDescent="0.25">
      <c r="H144" s="3">
        <v>93</v>
      </c>
      <c r="I144" s="3">
        <v>38.907443152480433</v>
      </c>
      <c r="J144" s="3">
        <v>-4.8699980056324321</v>
      </c>
      <c r="K144" s="3">
        <v>-1.4058390430635042</v>
      </c>
    </row>
    <row r="145" spans="8:11" x14ac:dyDescent="0.25">
      <c r="H145" s="3">
        <v>94</v>
      </c>
      <c r="I145" s="3">
        <v>38.52808270246512</v>
      </c>
      <c r="J145" s="3">
        <v>-4.3533991188818391</v>
      </c>
      <c r="K145" s="3">
        <v>-1.2567106689333361</v>
      </c>
    </row>
    <row r="146" spans="8:11" x14ac:dyDescent="0.25">
      <c r="H146" s="3">
        <v>95</v>
      </c>
      <c r="I146" s="3">
        <v>38.827260337224885</v>
      </c>
      <c r="J146" s="3">
        <v>-4.2934467886024734</v>
      </c>
      <c r="K146" s="3">
        <v>-1.2394040239343254</v>
      </c>
    </row>
    <row r="147" spans="8:11" x14ac:dyDescent="0.25">
      <c r="H147" s="3">
        <v>96</v>
      </c>
      <c r="I147" s="3">
        <v>38.811813823777946</v>
      </c>
      <c r="J147" s="3">
        <v>-4.6983373816051426</v>
      </c>
      <c r="K147" s="3">
        <v>-1.3562851814120003</v>
      </c>
    </row>
    <row r="148" spans="8:11" x14ac:dyDescent="0.25">
      <c r="H148" s="3">
        <v>97</v>
      </c>
      <c r="I148" s="3">
        <v>39.138705338584195</v>
      </c>
      <c r="J148" s="3">
        <v>-5.4979292361166827</v>
      </c>
      <c r="K148" s="3">
        <v>-1.5871061070649046</v>
      </c>
    </row>
    <row r="149" spans="8:11" x14ac:dyDescent="0.25">
      <c r="H149" s="3">
        <v>98</v>
      </c>
      <c r="I149" s="3">
        <v>38.645372615748073</v>
      </c>
      <c r="J149" s="3">
        <v>-4.934999555203774</v>
      </c>
      <c r="K149" s="3">
        <v>-1.4246032635295764</v>
      </c>
    </row>
    <row r="150" spans="8:11" x14ac:dyDescent="0.25">
      <c r="H150" s="3">
        <v>99</v>
      </c>
      <c r="I150" s="3">
        <v>38.659367490563902</v>
      </c>
      <c r="J150" s="3">
        <v>-5.0484124273219066</v>
      </c>
      <c r="K150" s="3">
        <v>-1.4573425466720413</v>
      </c>
    </row>
    <row r="151" spans="8:11" x14ac:dyDescent="0.25">
      <c r="H151" s="3">
        <v>100</v>
      </c>
      <c r="I151" s="3">
        <v>38.739894706170212</v>
      </c>
      <c r="J151" s="3">
        <v>-4.61609279147563</v>
      </c>
      <c r="K151" s="3">
        <v>-1.3325433532323789</v>
      </c>
    </row>
    <row r="152" spans="8:11" x14ac:dyDescent="0.25">
      <c r="H152" s="3">
        <v>101</v>
      </c>
      <c r="I152" s="3">
        <v>38.505325310030592</v>
      </c>
      <c r="J152" s="3">
        <v>-4.5501830583039862</v>
      </c>
      <c r="K152" s="3">
        <v>-1.3135169642885991</v>
      </c>
    </row>
    <row r="153" spans="8:11" x14ac:dyDescent="0.25">
      <c r="H153" s="3">
        <v>102</v>
      </c>
      <c r="I153" s="3">
        <v>38.695584133362139</v>
      </c>
      <c r="J153" s="3">
        <v>-4.3035214229076217</v>
      </c>
      <c r="K153" s="3">
        <v>-1.2423123032055661</v>
      </c>
    </row>
    <row r="154" spans="8:11" x14ac:dyDescent="0.25">
      <c r="H154" s="3">
        <v>103</v>
      </c>
      <c r="I154" s="3">
        <v>39.169246411193399</v>
      </c>
      <c r="J154" s="3">
        <v>-5.2427953263338622</v>
      </c>
      <c r="K154" s="3">
        <v>-1.513455725449286</v>
      </c>
    </row>
    <row r="155" spans="8:11" x14ac:dyDescent="0.25">
      <c r="H155" s="3">
        <v>104</v>
      </c>
      <c r="I155" s="3">
        <v>39.439689025355804</v>
      </c>
      <c r="J155" s="3">
        <v>-5.1398852702385014</v>
      </c>
      <c r="K155" s="3">
        <v>-1.4837483262644426</v>
      </c>
    </row>
    <row r="156" spans="8:11" x14ac:dyDescent="0.25">
      <c r="H156" s="3">
        <v>105</v>
      </c>
      <c r="I156" s="3">
        <v>39.601827423010945</v>
      </c>
      <c r="J156" s="3">
        <v>-5.3779010242850518</v>
      </c>
      <c r="K156" s="3">
        <v>-1.552457151096782</v>
      </c>
    </row>
    <row r="157" spans="8:11" x14ac:dyDescent="0.25">
      <c r="H157" s="3">
        <v>106</v>
      </c>
      <c r="I157" s="3">
        <v>39.741569387286461</v>
      </c>
      <c r="J157" s="3">
        <v>-4.9479486218093811</v>
      </c>
      <c r="K157" s="3">
        <v>-1.4283413150409607</v>
      </c>
    </row>
    <row r="158" spans="8:11" x14ac:dyDescent="0.25">
      <c r="H158" s="3">
        <v>107</v>
      </c>
      <c r="I158" s="3">
        <v>39.761033755634983</v>
      </c>
      <c r="J158" s="3">
        <v>-4.6646719387463449</v>
      </c>
      <c r="K158" s="3">
        <v>-1.3465668624479712</v>
      </c>
    </row>
    <row r="159" spans="8:11" x14ac:dyDescent="0.25">
      <c r="H159" s="3">
        <v>108</v>
      </c>
      <c r="I159" s="3">
        <v>39.716169500067537</v>
      </c>
      <c r="J159" s="3">
        <v>-4.8681598091767668</v>
      </c>
      <c r="K159" s="3">
        <v>-1.4053084045820907</v>
      </c>
    </row>
    <row r="160" spans="8:11" x14ac:dyDescent="0.25">
      <c r="H160" s="3">
        <v>109</v>
      </c>
      <c r="I160" s="3">
        <v>39.633067091913063</v>
      </c>
      <c r="J160" s="3">
        <v>-5.0770167556732915</v>
      </c>
      <c r="K160" s="3">
        <v>-1.4655998563363319</v>
      </c>
    </row>
    <row r="161" spans="8:11" x14ac:dyDescent="0.25">
      <c r="H161" s="3">
        <v>110</v>
      </c>
      <c r="I161" s="3">
        <v>39.991785018289029</v>
      </c>
      <c r="J161" s="3">
        <v>-5.650160461129957</v>
      </c>
      <c r="K161" s="3">
        <v>-1.6310512174016087</v>
      </c>
    </row>
    <row r="162" spans="8:11" x14ac:dyDescent="0.25">
      <c r="H162" s="3">
        <v>111</v>
      </c>
      <c r="I162" s="3">
        <v>40.157546441000264</v>
      </c>
      <c r="J162" s="3">
        <v>-5.774035627730548</v>
      </c>
      <c r="K162" s="3">
        <v>-1.6668106870095418</v>
      </c>
    </row>
    <row r="163" spans="8:11" x14ac:dyDescent="0.25">
      <c r="H163" s="3">
        <v>112</v>
      </c>
      <c r="I163" s="3">
        <v>40.1511334075973</v>
      </c>
      <c r="J163" s="3">
        <v>-5.5270259845910203</v>
      </c>
      <c r="K163" s="3">
        <v>-1.5955055653365739</v>
      </c>
    </row>
    <row r="164" spans="8:11" x14ac:dyDescent="0.25">
      <c r="H164" s="3">
        <v>113</v>
      </c>
      <c r="I164" s="3">
        <v>39.878257309209182</v>
      </c>
      <c r="J164" s="3">
        <v>-4.5898458322848654</v>
      </c>
      <c r="K164" s="3">
        <v>-1.3249665534165689</v>
      </c>
    </row>
    <row r="165" spans="8:11" x14ac:dyDescent="0.25">
      <c r="H165" s="3">
        <v>114</v>
      </c>
      <c r="I165" s="3">
        <v>39.89672529374743</v>
      </c>
      <c r="J165" s="3">
        <v>-4.788646099765252</v>
      </c>
      <c r="K165" s="3">
        <v>-1.3823549091144889</v>
      </c>
    </row>
    <row r="166" spans="8:11" x14ac:dyDescent="0.25">
      <c r="H166" s="3">
        <v>115</v>
      </c>
      <c r="I166" s="3">
        <v>39.519689892079974</v>
      </c>
      <c r="J166" s="3">
        <v>-4.5068428744152982</v>
      </c>
      <c r="K166" s="3">
        <v>-1.3010058046179378</v>
      </c>
    </row>
    <row r="167" spans="8:11" x14ac:dyDescent="0.25">
      <c r="H167" s="3">
        <v>116</v>
      </c>
      <c r="I167" s="3">
        <v>39.610974092931095</v>
      </c>
      <c r="J167" s="3">
        <v>-4.756827887879993</v>
      </c>
      <c r="K167" s="3">
        <v>-1.3731698366571634</v>
      </c>
    </row>
    <row r="168" spans="8:11" x14ac:dyDescent="0.25">
      <c r="H168" s="3">
        <v>117</v>
      </c>
      <c r="I168" s="3">
        <v>39.825983400213786</v>
      </c>
      <c r="J168" s="3">
        <v>-5.5285492506334464</v>
      </c>
      <c r="K168" s="3">
        <v>-1.5959452917744368</v>
      </c>
    </row>
    <row r="169" spans="8:11" x14ac:dyDescent="0.25">
      <c r="H169" s="3">
        <v>118</v>
      </c>
      <c r="I169" s="3">
        <v>40.114220737564331</v>
      </c>
      <c r="J169" s="3">
        <v>-5.8705536814225923</v>
      </c>
      <c r="K169" s="3">
        <v>-1.6946728849167778</v>
      </c>
    </row>
    <row r="170" spans="8:11" x14ac:dyDescent="0.25">
      <c r="H170" s="3">
        <v>119</v>
      </c>
      <c r="I170" s="3">
        <v>40.428410522707182</v>
      </c>
      <c r="J170" s="3">
        <v>-6.0601990723020691</v>
      </c>
      <c r="K170" s="3">
        <v>-1.7494184709574818</v>
      </c>
    </row>
    <row r="171" spans="8:11" x14ac:dyDescent="0.25">
      <c r="H171" s="3">
        <v>120</v>
      </c>
      <c r="I171" s="3">
        <v>40.586640349303252</v>
      </c>
      <c r="J171" s="3">
        <v>-6.440899043544043</v>
      </c>
      <c r="K171" s="3">
        <v>-1.8593164386047227</v>
      </c>
    </row>
    <row r="172" spans="8:11" x14ac:dyDescent="0.25">
      <c r="H172" s="3">
        <v>121</v>
      </c>
      <c r="I172" s="3">
        <v>40.924174867418031</v>
      </c>
      <c r="J172" s="3">
        <v>-6.9241182336771629</v>
      </c>
      <c r="K172" s="3">
        <v>-1.9988089811193159</v>
      </c>
    </row>
    <row r="173" spans="8:11" x14ac:dyDescent="0.25">
      <c r="H173" s="3">
        <v>122</v>
      </c>
      <c r="I173" s="3">
        <v>40.81487674184622</v>
      </c>
      <c r="J173" s="3">
        <v>-5.8954819589689649</v>
      </c>
      <c r="K173" s="3">
        <v>-1.701869016375247</v>
      </c>
    </row>
    <row r="174" spans="8:11" x14ac:dyDescent="0.25">
      <c r="H174" s="3">
        <v>123</v>
      </c>
      <c r="I174" s="3">
        <v>40.904038701274033</v>
      </c>
      <c r="J174" s="3">
        <v>-5.6417606193878314</v>
      </c>
      <c r="K174" s="3">
        <v>-1.6286264062491242</v>
      </c>
    </row>
    <row r="175" spans="8:11" x14ac:dyDescent="0.25">
      <c r="H175" s="3">
        <v>124</v>
      </c>
      <c r="I175" s="3">
        <v>41.06009249741097</v>
      </c>
      <c r="J175" s="3">
        <v>-5.4294135941644939</v>
      </c>
      <c r="K175" s="3">
        <v>-1.5673274614873203</v>
      </c>
    </row>
    <row r="176" spans="8:11" x14ac:dyDescent="0.25">
      <c r="H176" s="3">
        <v>125</v>
      </c>
      <c r="I176" s="3">
        <v>41.236488254570148</v>
      </c>
      <c r="J176" s="3">
        <v>-5.4357305897613131</v>
      </c>
      <c r="K176" s="3">
        <v>-1.5691510102925965</v>
      </c>
    </row>
    <row r="177" spans="8:11" x14ac:dyDescent="0.25">
      <c r="H177" s="3">
        <v>126</v>
      </c>
      <c r="I177" s="3">
        <v>41.087766837074561</v>
      </c>
      <c r="J177" s="3">
        <v>-5.1772051111317481</v>
      </c>
      <c r="K177" s="3">
        <v>-1.4945215728546803</v>
      </c>
    </row>
    <row r="178" spans="8:11" x14ac:dyDescent="0.25">
      <c r="H178" s="3">
        <v>127</v>
      </c>
      <c r="I178" s="3">
        <v>41.410635852009079</v>
      </c>
      <c r="J178" s="3">
        <v>-5.186565212778028</v>
      </c>
      <c r="K178" s="3">
        <v>-1.497223585530284</v>
      </c>
    </row>
    <row r="179" spans="8:11" x14ac:dyDescent="0.25">
      <c r="H179" s="3">
        <v>128</v>
      </c>
      <c r="I179" s="3">
        <v>41.635120577358705</v>
      </c>
      <c r="J179" s="3">
        <v>-5.0466381187417966</v>
      </c>
      <c r="K179" s="3">
        <v>-1.4568303509229925</v>
      </c>
    </row>
    <row r="180" spans="8:11" x14ac:dyDescent="0.25">
      <c r="H180" s="3">
        <v>129</v>
      </c>
      <c r="I180" s="3">
        <v>41.445268263864833</v>
      </c>
      <c r="J180" s="3">
        <v>-4.6934238090688396</v>
      </c>
      <c r="K180" s="3">
        <v>-1.3548667635595761</v>
      </c>
    </row>
    <row r="181" spans="8:11" x14ac:dyDescent="0.25">
      <c r="H181" s="3">
        <v>130</v>
      </c>
      <c r="I181" s="3">
        <v>41.469919152778644</v>
      </c>
      <c r="J181" s="3">
        <v>-4.4995885387943559</v>
      </c>
      <c r="K181" s="3">
        <v>-1.2989116706499952</v>
      </c>
    </row>
    <row r="182" spans="8:11" x14ac:dyDescent="0.25">
      <c r="H182" s="3">
        <v>131</v>
      </c>
      <c r="I182" s="3">
        <v>41.594589318689955</v>
      </c>
      <c r="J182" s="3">
        <v>-4.6954610000900772</v>
      </c>
      <c r="K182" s="3">
        <v>-1.3554548464853846</v>
      </c>
    </row>
    <row r="183" spans="8:11" x14ac:dyDescent="0.25">
      <c r="H183" s="3">
        <v>132</v>
      </c>
      <c r="I183" s="3">
        <v>41.848597504134474</v>
      </c>
      <c r="J183" s="3">
        <v>-4.617833814716974</v>
      </c>
      <c r="K183" s="3">
        <v>-1.3330459403884172</v>
      </c>
    </row>
    <row r="184" spans="8:11" x14ac:dyDescent="0.25">
      <c r="H184" s="3">
        <v>133</v>
      </c>
      <c r="I184" s="3">
        <v>41.947760585194047</v>
      </c>
      <c r="J184" s="3">
        <v>-4.7133938916488916</v>
      </c>
      <c r="K184" s="3">
        <v>-1.3606315958555584</v>
      </c>
    </row>
    <row r="185" spans="8:11" x14ac:dyDescent="0.25">
      <c r="H185" s="3">
        <v>134</v>
      </c>
      <c r="I185" s="3">
        <v>42.173507843525478</v>
      </c>
      <c r="J185" s="3">
        <v>-5.095427737028011</v>
      </c>
      <c r="K185" s="3">
        <v>-1.4709146175291794</v>
      </c>
    </row>
    <row r="186" spans="8:11" x14ac:dyDescent="0.25">
      <c r="H186" s="3">
        <v>135</v>
      </c>
      <c r="I186" s="3">
        <v>42.272602991684678</v>
      </c>
      <c r="J186" s="3">
        <v>-5.5456267103477899</v>
      </c>
      <c r="K186" s="3">
        <v>-1.6008751006973565</v>
      </c>
    </row>
    <row r="187" spans="8:11" x14ac:dyDescent="0.25">
      <c r="H187" s="3">
        <v>136</v>
      </c>
      <c r="I187" s="3">
        <v>42.176367122229578</v>
      </c>
      <c r="J187" s="3">
        <v>-6.0147967257555877</v>
      </c>
      <c r="K187" s="3">
        <v>-1.7363120197129596</v>
      </c>
    </row>
    <row r="188" spans="8:11" x14ac:dyDescent="0.25">
      <c r="H188" s="3">
        <v>137</v>
      </c>
      <c r="I188" s="3">
        <v>42.719007795842842</v>
      </c>
      <c r="J188" s="3">
        <v>-6.5133033776040534</v>
      </c>
      <c r="K188" s="3">
        <v>-1.8802176462830114</v>
      </c>
    </row>
    <row r="189" spans="8:11" x14ac:dyDescent="0.25">
      <c r="H189" s="3">
        <v>138</v>
      </c>
      <c r="I189" s="3">
        <v>42.461705662585075</v>
      </c>
      <c r="J189" s="3">
        <v>-6.6727110234528055</v>
      </c>
      <c r="K189" s="3">
        <v>-1.9262343986590553</v>
      </c>
    </row>
    <row r="190" spans="8:11" x14ac:dyDescent="0.25">
      <c r="H190" s="3">
        <v>139</v>
      </c>
      <c r="I190" s="3">
        <v>42.383758994416539</v>
      </c>
      <c r="J190" s="3">
        <v>-6.8390366270018461</v>
      </c>
      <c r="K190" s="3">
        <v>-1.9742481816338961</v>
      </c>
    </row>
    <row r="191" spans="8:11" x14ac:dyDescent="0.25">
      <c r="H191" s="3">
        <v>140</v>
      </c>
      <c r="I191" s="3">
        <v>42.433690208224732</v>
      </c>
      <c r="J191" s="3">
        <v>-6.3498082831314804</v>
      </c>
      <c r="K191" s="3">
        <v>-1.8330209560804553</v>
      </c>
    </row>
    <row r="192" spans="8:11" x14ac:dyDescent="0.25">
      <c r="H192" s="3">
        <v>141</v>
      </c>
      <c r="I192" s="3">
        <v>42.363074179079589</v>
      </c>
      <c r="J192" s="3">
        <v>-6.3715978007750351</v>
      </c>
      <c r="K192" s="3">
        <v>-1.8393110109423676</v>
      </c>
    </row>
    <row r="193" spans="8:11" x14ac:dyDescent="0.25">
      <c r="H193" s="3">
        <v>142</v>
      </c>
      <c r="I193" s="3">
        <v>42.303355318365611</v>
      </c>
      <c r="J193" s="3">
        <v>-5.9603906976147556</v>
      </c>
      <c r="K193" s="3">
        <v>-1.7206064447928193</v>
      </c>
    </row>
    <row r="194" spans="8:11" x14ac:dyDescent="0.25">
      <c r="H194" s="3">
        <v>143</v>
      </c>
      <c r="I194" s="3">
        <v>42.20436816665822</v>
      </c>
      <c r="J194" s="3">
        <v>-6.0436952109959137</v>
      </c>
      <c r="K194" s="3">
        <v>-1.7446542446562259</v>
      </c>
    </row>
    <row r="195" spans="8:11" x14ac:dyDescent="0.25">
      <c r="H195" s="3">
        <v>144</v>
      </c>
      <c r="I195" s="3">
        <v>42.075723450877064</v>
      </c>
      <c r="J195" s="3">
        <v>-6.1749430185484186</v>
      </c>
      <c r="K195" s="3">
        <v>-1.7825419998381369</v>
      </c>
    </row>
    <row r="196" spans="8:11" x14ac:dyDescent="0.25">
      <c r="H196" s="3">
        <v>145</v>
      </c>
      <c r="I196" s="3">
        <v>42.087110075976</v>
      </c>
      <c r="J196" s="3">
        <v>-5.8133951409771711</v>
      </c>
      <c r="K196" s="3">
        <v>-1.6781727328202551</v>
      </c>
    </row>
    <row r="197" spans="8:11" x14ac:dyDescent="0.25">
      <c r="H197" s="3">
        <v>146</v>
      </c>
      <c r="I197" s="3">
        <v>42.347117619998322</v>
      </c>
      <c r="J197" s="3">
        <v>-4.989440143782808</v>
      </c>
      <c r="K197" s="3">
        <v>-1.440318815130059</v>
      </c>
    </row>
    <row r="198" spans="8:11" x14ac:dyDescent="0.25">
      <c r="H198" s="3">
        <v>147</v>
      </c>
      <c r="I198" s="3">
        <v>42.270373587634865</v>
      </c>
      <c r="J198" s="3">
        <v>-4.8851836186941142</v>
      </c>
      <c r="K198" s="3">
        <v>-1.4102227261184617</v>
      </c>
    </row>
    <row r="199" spans="8:11" x14ac:dyDescent="0.25">
      <c r="H199" s="3">
        <v>148</v>
      </c>
      <c r="I199" s="3">
        <v>42.352347000258348</v>
      </c>
      <c r="J199" s="3">
        <v>-4.8232758243994596</v>
      </c>
      <c r="K199" s="3">
        <v>-1.3923515906090196</v>
      </c>
    </row>
    <row r="200" spans="8:11" x14ac:dyDescent="0.25">
      <c r="H200" s="3">
        <v>149</v>
      </c>
      <c r="I200" s="3">
        <v>41.215390441483549</v>
      </c>
      <c r="J200" s="3">
        <v>-3.4827430734359481</v>
      </c>
      <c r="K200" s="3">
        <v>-1.0053753993189589</v>
      </c>
    </row>
    <row r="201" spans="8:11" x14ac:dyDescent="0.25">
      <c r="H201" s="3">
        <v>150</v>
      </c>
      <c r="I201" s="3">
        <v>41.558956837472714</v>
      </c>
      <c r="J201" s="3">
        <v>-4.2698711504311007</v>
      </c>
      <c r="K201" s="3">
        <v>-1.232598363527869</v>
      </c>
    </row>
    <row r="202" spans="8:11" x14ac:dyDescent="0.25">
      <c r="H202" s="3">
        <v>151</v>
      </c>
      <c r="I202" s="3">
        <v>41.543278518676161</v>
      </c>
      <c r="J202" s="3">
        <v>-4.6522644292887634</v>
      </c>
      <c r="K202" s="3">
        <v>-1.3429851440976817</v>
      </c>
    </row>
    <row r="203" spans="8:11" x14ac:dyDescent="0.25">
      <c r="H203" s="3">
        <v>152</v>
      </c>
      <c r="I203" s="3">
        <v>41.575322014760154</v>
      </c>
      <c r="J203" s="3">
        <v>-4.4083940849948888</v>
      </c>
      <c r="K203" s="3">
        <v>-1.2725862545997495</v>
      </c>
    </row>
    <row r="204" spans="8:11" x14ac:dyDescent="0.25">
      <c r="H204" s="3">
        <v>153</v>
      </c>
      <c r="I204" s="3">
        <v>41.601807668197601</v>
      </c>
      <c r="J204" s="3">
        <v>-4.0777152392424298</v>
      </c>
      <c r="K204" s="3">
        <v>-1.1771280569708553</v>
      </c>
    </row>
    <row r="205" spans="8:11" x14ac:dyDescent="0.25">
      <c r="H205" s="3">
        <v>154</v>
      </c>
      <c r="I205" s="3">
        <v>41.575521950256316</v>
      </c>
      <c r="J205" s="3">
        <v>-4.4215189323397013</v>
      </c>
      <c r="K205" s="3">
        <v>-1.2763750493405779</v>
      </c>
    </row>
    <row r="206" spans="8:11" x14ac:dyDescent="0.25">
      <c r="H206" s="3">
        <v>155</v>
      </c>
      <c r="I206" s="3">
        <v>41.707827443115306</v>
      </c>
      <c r="J206" s="3">
        <v>-5.0564731451346603</v>
      </c>
      <c r="K206" s="3">
        <v>-1.4596694617556163</v>
      </c>
    </row>
    <row r="207" spans="8:11" x14ac:dyDescent="0.25">
      <c r="H207" s="3">
        <v>156</v>
      </c>
      <c r="I207" s="3">
        <v>41.76846108610755</v>
      </c>
      <c r="J207" s="3">
        <v>-4.8639070459980474</v>
      </c>
      <c r="K207" s="3">
        <v>-1.4040807448354886</v>
      </c>
    </row>
    <row r="208" spans="8:11" x14ac:dyDescent="0.25">
      <c r="H208" s="3">
        <v>157</v>
      </c>
      <c r="I208" s="3">
        <v>41.634351635217563</v>
      </c>
      <c r="J208" s="3">
        <v>-4.8908643033340482</v>
      </c>
      <c r="K208" s="3">
        <v>-1.4118625888553484</v>
      </c>
    </row>
    <row r="209" spans="8:11" x14ac:dyDescent="0.25">
      <c r="H209" s="3">
        <v>158</v>
      </c>
      <c r="I209" s="3">
        <v>41.663854797197395</v>
      </c>
      <c r="J209" s="3">
        <v>-4.8129787212304223</v>
      </c>
      <c r="K209" s="3">
        <v>-1.3893790904871011</v>
      </c>
    </row>
    <row r="210" spans="8:11" x14ac:dyDescent="0.25">
      <c r="H210" s="3">
        <v>159</v>
      </c>
      <c r="I210" s="3">
        <v>41.222150498432669</v>
      </c>
      <c r="J210" s="3">
        <v>-3.7084737578345752</v>
      </c>
      <c r="K210" s="3">
        <v>-1.0705378509212005</v>
      </c>
    </row>
    <row r="211" spans="8:11" x14ac:dyDescent="0.25">
      <c r="H211" s="3">
        <v>160</v>
      </c>
      <c r="I211" s="3">
        <v>41.467538478878595</v>
      </c>
      <c r="J211" s="3">
        <v>-4.4285211039293984</v>
      </c>
      <c r="K211" s="3">
        <v>-1.278396390251938</v>
      </c>
    </row>
    <row r="212" spans="8:11" x14ac:dyDescent="0.25">
      <c r="H212" s="3">
        <v>161</v>
      </c>
      <c r="I212" s="3">
        <v>41.374297819319338</v>
      </c>
      <c r="J212" s="3">
        <v>-4.533550464358612</v>
      </c>
      <c r="K212" s="3">
        <v>-1.3087155762944387</v>
      </c>
    </row>
    <row r="213" spans="8:11" x14ac:dyDescent="0.25">
      <c r="H213" s="3">
        <v>162</v>
      </c>
      <c r="I213" s="3">
        <v>41.18021908870243</v>
      </c>
      <c r="J213" s="3">
        <v>-3.8472747639155784</v>
      </c>
      <c r="K213" s="3">
        <v>-1.1106060138525791</v>
      </c>
    </row>
    <row r="214" spans="8:11" x14ac:dyDescent="0.25">
      <c r="H214" s="3">
        <v>163</v>
      </c>
      <c r="I214" s="3">
        <v>41.192096395000419</v>
      </c>
      <c r="J214" s="3">
        <v>-3.3632281417337282</v>
      </c>
      <c r="K214" s="3">
        <v>-0.97087461368789185</v>
      </c>
    </row>
    <row r="215" spans="8:11" x14ac:dyDescent="0.25">
      <c r="H215" s="3">
        <v>164</v>
      </c>
      <c r="I215" s="3">
        <v>41.065609037609654</v>
      </c>
      <c r="J215" s="3">
        <v>-3.0932142989736562</v>
      </c>
      <c r="K215" s="3">
        <v>-0.89292879073669262</v>
      </c>
    </row>
    <row r="216" spans="8:11" x14ac:dyDescent="0.25">
      <c r="H216" s="3">
        <v>165</v>
      </c>
      <c r="I216" s="3">
        <v>41.327613161780505</v>
      </c>
      <c r="J216" s="3">
        <v>-2.4939106775310194</v>
      </c>
      <c r="K216" s="3">
        <v>-0.71992575691635408</v>
      </c>
    </row>
    <row r="217" spans="8:11" x14ac:dyDescent="0.25">
      <c r="H217" s="3">
        <v>166</v>
      </c>
      <c r="I217" s="3">
        <v>41.307057426970196</v>
      </c>
      <c r="J217" s="3">
        <v>-2.5186305043780948</v>
      </c>
      <c r="K217" s="3">
        <v>-0.72706171419584265</v>
      </c>
    </row>
    <row r="218" spans="8:11" x14ac:dyDescent="0.25">
      <c r="H218" s="3">
        <v>167</v>
      </c>
      <c r="I218" s="3">
        <v>40.920379563935477</v>
      </c>
      <c r="J218" s="3">
        <v>-2.0620960765976406</v>
      </c>
      <c r="K218" s="3">
        <v>-0.59527235363879039</v>
      </c>
    </row>
    <row r="219" spans="8:11" x14ac:dyDescent="0.25">
      <c r="H219" s="3">
        <v>168</v>
      </c>
      <c r="I219" s="3">
        <v>40.963221501930207</v>
      </c>
      <c r="J219" s="3">
        <v>-2.368816639245459</v>
      </c>
      <c r="K219" s="3">
        <v>-0.68381443143471587</v>
      </c>
    </row>
    <row r="220" spans="8:11" x14ac:dyDescent="0.25">
      <c r="H220" s="3">
        <v>169</v>
      </c>
      <c r="I220" s="3">
        <v>41.209908976737843</v>
      </c>
      <c r="J220" s="3">
        <v>-2.1265111932988034</v>
      </c>
      <c r="K220" s="3">
        <v>-0.61386728651499534</v>
      </c>
    </row>
    <row r="221" spans="8:11" x14ac:dyDescent="0.25">
      <c r="H221" s="3">
        <v>170</v>
      </c>
      <c r="I221" s="3">
        <v>41.371898055338363</v>
      </c>
      <c r="J221" s="3">
        <v>-2.7493105187363085</v>
      </c>
      <c r="K221" s="3">
        <v>-0.79365290586864345</v>
      </c>
    </row>
    <row r="222" spans="8:11" x14ac:dyDescent="0.25">
      <c r="H222" s="3">
        <v>171</v>
      </c>
      <c r="I222" s="3">
        <v>40.814857263852033</v>
      </c>
      <c r="J222" s="3">
        <v>-1.777631508077981</v>
      </c>
      <c r="K222" s="3">
        <v>-0.51315499007300858</v>
      </c>
    </row>
    <row r="223" spans="8:11" x14ac:dyDescent="0.25">
      <c r="H223" s="3">
        <v>172</v>
      </c>
      <c r="I223" s="3">
        <v>40.56105671329184</v>
      </c>
      <c r="J223" s="3">
        <v>-1.8335332647113631</v>
      </c>
      <c r="K223" s="3">
        <v>-0.52929234207195197</v>
      </c>
    </row>
    <row r="224" spans="8:11" x14ac:dyDescent="0.25">
      <c r="H224" s="3">
        <v>173</v>
      </c>
      <c r="I224" s="3">
        <v>40.589880631435506</v>
      </c>
      <c r="J224" s="3">
        <v>-1.8051524170264202</v>
      </c>
      <c r="K224" s="3">
        <v>-0.52109954533885561</v>
      </c>
    </row>
    <row r="225" spans="8:11" x14ac:dyDescent="0.25">
      <c r="H225" s="3">
        <v>174</v>
      </c>
      <c r="I225" s="3">
        <v>40.480284057041516</v>
      </c>
      <c r="J225" s="3">
        <v>-1.8139315545130827</v>
      </c>
      <c r="K225" s="3">
        <v>-0.52363384909604371</v>
      </c>
    </row>
    <row r="226" spans="8:11" x14ac:dyDescent="0.25">
      <c r="H226" s="3">
        <v>175</v>
      </c>
      <c r="I226" s="3">
        <v>40.307232237935338</v>
      </c>
      <c r="J226" s="3">
        <v>-1.5934202330913436</v>
      </c>
      <c r="K226" s="3">
        <v>-0.45997808892249337</v>
      </c>
    </row>
    <row r="227" spans="8:11" x14ac:dyDescent="0.25">
      <c r="H227" s="3">
        <v>176</v>
      </c>
      <c r="I227" s="3">
        <v>40.354390185416179</v>
      </c>
      <c r="J227" s="3">
        <v>-2.4382176065567407</v>
      </c>
      <c r="K227" s="3">
        <v>-0.70384864692304516</v>
      </c>
    </row>
    <row r="228" spans="8:11" x14ac:dyDescent="0.25">
      <c r="H228" s="3">
        <v>177</v>
      </c>
      <c r="I228" s="3">
        <v>40.326013575990849</v>
      </c>
      <c r="J228" s="3">
        <v>-2.3564174203478956</v>
      </c>
      <c r="K228" s="3">
        <v>-0.68023510634884821</v>
      </c>
    </row>
    <row r="229" spans="8:11" x14ac:dyDescent="0.25">
      <c r="H229" s="3">
        <v>178</v>
      </c>
      <c r="I229" s="3">
        <v>40.096993947082531</v>
      </c>
      <c r="J229" s="3">
        <v>-1.3825899694715815</v>
      </c>
      <c r="K229" s="3">
        <v>-0.39911699293985914</v>
      </c>
    </row>
    <row r="230" spans="8:11" x14ac:dyDescent="0.25">
      <c r="H230" s="3">
        <v>179</v>
      </c>
      <c r="I230" s="3">
        <v>39.974856776121612</v>
      </c>
      <c r="J230" s="3">
        <v>-1.2422129617064712</v>
      </c>
      <c r="K230" s="3">
        <v>-0.35859388019189148</v>
      </c>
    </row>
    <row r="231" spans="8:11" x14ac:dyDescent="0.25">
      <c r="H231" s="3">
        <v>180</v>
      </c>
      <c r="I231" s="3">
        <v>39.96469602920336</v>
      </c>
      <c r="J231" s="3">
        <v>-1.4091516623415998</v>
      </c>
      <c r="K231" s="3">
        <v>-0.40678464800734493</v>
      </c>
    </row>
    <row r="232" spans="8:11" x14ac:dyDescent="0.25">
      <c r="H232" s="3">
        <v>181</v>
      </c>
      <c r="I232" s="3">
        <v>39.815313377843808</v>
      </c>
      <c r="J232" s="3">
        <v>-1.1761049811928359</v>
      </c>
      <c r="K232" s="3">
        <v>-0.33951026250731281</v>
      </c>
    </row>
    <row r="233" spans="8:11" x14ac:dyDescent="0.25">
      <c r="H233" s="3">
        <v>182</v>
      </c>
      <c r="I233" s="3">
        <v>39.667496540460441</v>
      </c>
      <c r="J233" s="3">
        <v>-1.2426331348870434</v>
      </c>
      <c r="K233" s="3">
        <v>-0.35871517302638817</v>
      </c>
    </row>
    <row r="234" spans="8:11" x14ac:dyDescent="0.25">
      <c r="H234" s="3">
        <v>183</v>
      </c>
      <c r="I234" s="3">
        <v>39.79815251296975</v>
      </c>
      <c r="J234" s="3">
        <v>-1.2240081276456394</v>
      </c>
      <c r="K234" s="3">
        <v>-0.35333862824607754</v>
      </c>
    </row>
    <row r="235" spans="8:11" x14ac:dyDescent="0.25">
      <c r="H235" s="3">
        <v>184</v>
      </c>
      <c r="I235" s="3">
        <v>40.208626574503576</v>
      </c>
      <c r="J235" s="3">
        <v>-1.2769023712355008</v>
      </c>
      <c r="K235" s="3">
        <v>-0.36860779112990955</v>
      </c>
    </row>
    <row r="236" spans="8:11" x14ac:dyDescent="0.25">
      <c r="H236" s="3">
        <v>185</v>
      </c>
      <c r="I236" s="3">
        <v>40.38764820311588</v>
      </c>
      <c r="J236" s="3">
        <v>-2.2131803436921373</v>
      </c>
      <c r="K236" s="3">
        <v>-0.63888636769555707</v>
      </c>
    </row>
    <row r="237" spans="8:11" x14ac:dyDescent="0.25">
      <c r="H237" s="3">
        <v>186</v>
      </c>
      <c r="I237" s="3">
        <v>40.557581696442661</v>
      </c>
      <c r="J237" s="3">
        <v>-2.5708424396596499</v>
      </c>
      <c r="K237" s="3">
        <v>-0.74213391279794105</v>
      </c>
    </row>
    <row r="238" spans="8:11" x14ac:dyDescent="0.25">
      <c r="H238" s="3">
        <v>187</v>
      </c>
      <c r="I238" s="3">
        <v>40.471113417953404</v>
      </c>
      <c r="J238" s="3">
        <v>-2.8917399339879353</v>
      </c>
      <c r="K238" s="3">
        <v>-0.83476849413169008</v>
      </c>
    </row>
    <row r="239" spans="8:11" x14ac:dyDescent="0.25">
      <c r="H239" s="3">
        <v>188</v>
      </c>
      <c r="I239" s="3">
        <v>40.532893107890409</v>
      </c>
      <c r="J239" s="3">
        <v>-2.2414074147453675</v>
      </c>
      <c r="K239" s="3">
        <v>-0.64703477320045932</v>
      </c>
    </row>
    <row r="240" spans="8:11" x14ac:dyDescent="0.25">
      <c r="H240" s="3">
        <v>189</v>
      </c>
      <c r="I240" s="3">
        <v>40.104861839984515</v>
      </c>
      <c r="J240" s="3">
        <v>-1.3569356822846288</v>
      </c>
      <c r="K240" s="3">
        <v>-0.39171128178604148</v>
      </c>
    </row>
    <row r="241" spans="8:11" x14ac:dyDescent="0.25">
      <c r="H241" s="3">
        <v>190</v>
      </c>
      <c r="I241" s="3">
        <v>40.453526458610362</v>
      </c>
      <c r="J241" s="3">
        <v>-1.8175307999369679</v>
      </c>
      <c r="K241" s="3">
        <v>-0.52467285562882116</v>
      </c>
    </row>
    <row r="242" spans="8:11" x14ac:dyDescent="0.25">
      <c r="H242" s="3">
        <v>191</v>
      </c>
      <c r="I242" s="3">
        <v>40.110487974969189</v>
      </c>
      <c r="J242" s="3">
        <v>-1.6460994922621879</v>
      </c>
      <c r="K242" s="3">
        <v>-0.47518519151604288</v>
      </c>
    </row>
    <row r="243" spans="8:11" x14ac:dyDescent="0.25">
      <c r="H243" s="3">
        <v>192</v>
      </c>
      <c r="I243" s="3">
        <v>40.105272492007046</v>
      </c>
      <c r="J243" s="3">
        <v>-2.1159048490459895</v>
      </c>
      <c r="K243" s="3">
        <v>-0.61080551670779359</v>
      </c>
    </row>
    <row r="244" spans="8:11" x14ac:dyDescent="0.25">
      <c r="H244" s="3">
        <v>193</v>
      </c>
      <c r="I244" s="3">
        <v>39.885144875291907</v>
      </c>
      <c r="J244" s="3">
        <v>-1.8465380642340747</v>
      </c>
      <c r="K244" s="3">
        <v>-0.53304648219584871</v>
      </c>
    </row>
    <row r="245" spans="8:11" x14ac:dyDescent="0.25">
      <c r="H245" s="3">
        <v>194</v>
      </c>
      <c r="I245" s="3">
        <v>39.597997919581928</v>
      </c>
      <c r="J245" s="3">
        <v>-1.4741296442729492</v>
      </c>
      <c r="K245" s="3">
        <v>-0.4255420651218727</v>
      </c>
    </row>
    <row r="246" spans="8:11" x14ac:dyDescent="0.25">
      <c r="H246" s="3">
        <v>195</v>
      </c>
      <c r="I246" s="3">
        <v>39.396744934875443</v>
      </c>
      <c r="J246" s="3">
        <v>-1.0470727964040805</v>
      </c>
      <c r="K246" s="3">
        <v>-0.30226209875488019</v>
      </c>
    </row>
    <row r="247" spans="8:11" x14ac:dyDescent="0.25">
      <c r="H247" s="3">
        <v>196</v>
      </c>
      <c r="I247" s="3">
        <v>39.549950366892141</v>
      </c>
      <c r="J247" s="3">
        <v>-2.0304773000087266</v>
      </c>
      <c r="K247" s="3">
        <v>-0.58614485285312534</v>
      </c>
    </row>
    <row r="248" spans="8:11" x14ac:dyDescent="0.25">
      <c r="H248" s="3">
        <v>197</v>
      </c>
      <c r="I248" s="3">
        <v>39.817110403430391</v>
      </c>
      <c r="J248" s="3">
        <v>-2.5266549804350404</v>
      </c>
      <c r="K248" s="3">
        <v>-0.72937816724735016</v>
      </c>
    </row>
    <row r="249" spans="8:11" x14ac:dyDescent="0.25">
      <c r="H249" s="3">
        <v>198</v>
      </c>
      <c r="I249" s="3">
        <v>39.509136163204367</v>
      </c>
      <c r="J249" s="3">
        <v>-1.4987465501244088</v>
      </c>
      <c r="K249" s="3">
        <v>-0.43264831184422758</v>
      </c>
    </row>
    <row r="250" spans="8:11" x14ac:dyDescent="0.25">
      <c r="H250" s="3">
        <v>199</v>
      </c>
      <c r="I250" s="3">
        <v>39.185663110746162</v>
      </c>
      <c r="J250" s="3">
        <v>-1.3014110817836979</v>
      </c>
      <c r="K250" s="3">
        <v>-0.37568280474263555</v>
      </c>
    </row>
    <row r="251" spans="8:11" x14ac:dyDescent="0.25">
      <c r="H251" s="3">
        <v>200</v>
      </c>
      <c r="I251" s="3">
        <v>38.890123116016547</v>
      </c>
      <c r="J251" s="3">
        <v>-1.0712147039462465</v>
      </c>
      <c r="K251" s="3">
        <v>-0.30923122608461484</v>
      </c>
    </row>
    <row r="252" spans="8:11" x14ac:dyDescent="0.25">
      <c r="H252" s="3">
        <v>201</v>
      </c>
      <c r="I252" s="3">
        <v>38.912656251469969</v>
      </c>
      <c r="J252" s="3">
        <v>-0.90969937914646692</v>
      </c>
      <c r="K252" s="3">
        <v>-0.2626060427900837</v>
      </c>
    </row>
    <row r="253" spans="8:11" x14ac:dyDescent="0.25">
      <c r="H253" s="3">
        <v>202</v>
      </c>
      <c r="I253" s="3">
        <v>39.217229483462354</v>
      </c>
      <c r="J253" s="3">
        <v>-1.2252760324154437</v>
      </c>
      <c r="K253" s="3">
        <v>-0.35370463866871343</v>
      </c>
    </row>
    <row r="254" spans="8:11" x14ac:dyDescent="0.25">
      <c r="H254" s="3">
        <v>203</v>
      </c>
      <c r="I254" s="3">
        <v>39.452154128696293</v>
      </c>
      <c r="J254" s="3">
        <v>-1.74806067022147</v>
      </c>
      <c r="K254" s="3">
        <v>-0.5046186747918312</v>
      </c>
    </row>
    <row r="255" spans="8:11" x14ac:dyDescent="0.25">
      <c r="H255" s="3">
        <v>204</v>
      </c>
      <c r="I255" s="3">
        <v>39.747417365074504</v>
      </c>
      <c r="J255" s="3">
        <v>-1.976594197774979</v>
      </c>
      <c r="K255" s="3">
        <v>-0.57059023274979581</v>
      </c>
    </row>
    <row r="256" spans="8:11" x14ac:dyDescent="0.25">
      <c r="H256" s="3">
        <v>205</v>
      </c>
      <c r="I256" s="3">
        <v>39.539049160299179</v>
      </c>
      <c r="J256" s="3">
        <v>-1.8189814006561491</v>
      </c>
      <c r="K256" s="3">
        <v>-0.52509160551836165</v>
      </c>
    </row>
    <row r="257" spans="8:11" x14ac:dyDescent="0.25">
      <c r="H257" s="3">
        <v>206</v>
      </c>
      <c r="I257" s="3">
        <v>39.647225346306186</v>
      </c>
      <c r="J257" s="3">
        <v>-1.5295093793278625</v>
      </c>
      <c r="K257" s="3">
        <v>-0.44152872335965143</v>
      </c>
    </row>
    <row r="258" spans="8:11" x14ac:dyDescent="0.25">
      <c r="H258" s="3">
        <v>207</v>
      </c>
      <c r="I258" s="3">
        <v>39.643354364275908</v>
      </c>
      <c r="J258" s="3">
        <v>-1.3533757324408739</v>
      </c>
      <c r="K258" s="3">
        <v>-0.39068361884328251</v>
      </c>
    </row>
    <row r="259" spans="8:11" x14ac:dyDescent="0.25">
      <c r="H259" s="3">
        <v>208</v>
      </c>
      <c r="I259" s="3">
        <v>39.468213687363374</v>
      </c>
      <c r="J259" s="3">
        <v>-1.5692872231909547</v>
      </c>
      <c r="K259" s="3">
        <v>-0.45301153010555623</v>
      </c>
    </row>
    <row r="260" spans="8:11" x14ac:dyDescent="0.25">
      <c r="H260" s="3">
        <v>209</v>
      </c>
      <c r="I260" s="3">
        <v>39.262952056078682</v>
      </c>
      <c r="J260" s="3">
        <v>-1.6738296734388456</v>
      </c>
      <c r="K260" s="3">
        <v>-0.48319015811444449</v>
      </c>
    </row>
    <row r="261" spans="8:11" x14ac:dyDescent="0.25">
      <c r="H261" s="3">
        <v>210</v>
      </c>
      <c r="I261" s="3">
        <v>39.077514317555043</v>
      </c>
      <c r="J261" s="3">
        <v>-1.8966180028954369</v>
      </c>
      <c r="K261" s="3">
        <v>-0.54750323001441903</v>
      </c>
    </row>
    <row r="262" spans="8:11" x14ac:dyDescent="0.25">
      <c r="H262" s="3">
        <v>211</v>
      </c>
      <c r="I262" s="3">
        <v>38.553521495903446</v>
      </c>
      <c r="J262" s="3">
        <v>-0.91019572623486766</v>
      </c>
      <c r="K262" s="3">
        <v>-0.26274932500805948</v>
      </c>
    </row>
    <row r="263" spans="8:11" x14ac:dyDescent="0.25">
      <c r="H263" s="3">
        <v>212</v>
      </c>
      <c r="I263" s="3">
        <v>38.638677215204964</v>
      </c>
      <c r="J263" s="3">
        <v>-1.9579912465769738</v>
      </c>
      <c r="K263" s="3">
        <v>-0.56522005496325189</v>
      </c>
    </row>
    <row r="264" spans="8:11" x14ac:dyDescent="0.25">
      <c r="H264" s="3">
        <v>213</v>
      </c>
      <c r="I264" s="3">
        <v>38.936552984612376</v>
      </c>
      <c r="J264" s="3">
        <v>-1.5670149397956123</v>
      </c>
      <c r="K264" s="3">
        <v>-0.45235558225703909</v>
      </c>
    </row>
    <row r="265" spans="8:11" x14ac:dyDescent="0.25">
      <c r="H265" s="3">
        <v>214</v>
      </c>
      <c r="I265" s="3">
        <v>39.338060823248156</v>
      </c>
      <c r="J265" s="3">
        <v>-2.0871565593113672</v>
      </c>
      <c r="K265" s="3">
        <v>-0.6025066492167821</v>
      </c>
    </row>
    <row r="266" spans="8:11" x14ac:dyDescent="0.25">
      <c r="H266" s="3">
        <v>215</v>
      </c>
      <c r="I266" s="3">
        <v>39.121269004634158</v>
      </c>
      <c r="J266" s="3">
        <v>-2.2680287407981368</v>
      </c>
      <c r="K266" s="3">
        <v>-0.65471964278353145</v>
      </c>
    </row>
    <row r="267" spans="8:11" x14ac:dyDescent="0.25">
      <c r="H267" s="3">
        <v>216</v>
      </c>
      <c r="I267" s="3">
        <v>39.342919043775005</v>
      </c>
      <c r="J267" s="3">
        <v>-2.2491475743511202</v>
      </c>
      <c r="K267" s="3">
        <v>-0.64926915164593824</v>
      </c>
    </row>
    <row r="268" spans="8:11" x14ac:dyDescent="0.25">
      <c r="H268" s="3">
        <v>217</v>
      </c>
      <c r="I268" s="3">
        <v>39.489733597067264</v>
      </c>
      <c r="J268" s="3">
        <v>-2.7563371174362459</v>
      </c>
      <c r="K268" s="3">
        <v>-0.79568129823777511</v>
      </c>
    </row>
    <row r="269" spans="8:11" x14ac:dyDescent="0.25">
      <c r="H269" s="3">
        <v>218</v>
      </c>
      <c r="I269" s="3">
        <v>39.575467713040808</v>
      </c>
      <c r="J269" s="3">
        <v>-2.2145249419344495</v>
      </c>
      <c r="K269" s="3">
        <v>-0.63927451748619157</v>
      </c>
    </row>
    <row r="270" spans="8:11" x14ac:dyDescent="0.25">
      <c r="H270" s="3">
        <v>219</v>
      </c>
      <c r="I270" s="3">
        <v>39.291882943163806</v>
      </c>
      <c r="J270" s="3">
        <v>-1.7089017726913127</v>
      </c>
      <c r="K270" s="3">
        <v>-0.49331454140870695</v>
      </c>
    </row>
    <row r="271" spans="8:11" x14ac:dyDescent="0.25">
      <c r="H271" s="3">
        <v>220</v>
      </c>
      <c r="I271" s="3">
        <v>39.398607088969634</v>
      </c>
      <c r="J271" s="3">
        <v>-1.7500761699394189</v>
      </c>
      <c r="K271" s="3">
        <v>-0.50520049601465289</v>
      </c>
    </row>
    <row r="272" spans="8:11" x14ac:dyDescent="0.25">
      <c r="H272" s="3">
        <v>221</v>
      </c>
      <c r="I272" s="3">
        <v>38.962052340543664</v>
      </c>
      <c r="J272" s="3">
        <v>-1.4396116686548766</v>
      </c>
      <c r="K272" s="3">
        <v>-0.41557764259946578</v>
      </c>
    </row>
    <row r="273" spans="8:11" x14ac:dyDescent="0.25">
      <c r="H273" s="3">
        <v>222</v>
      </c>
      <c r="I273" s="3">
        <v>38.799646307846892</v>
      </c>
      <c r="J273" s="3">
        <v>-1.7838390144857996</v>
      </c>
      <c r="K273" s="3">
        <v>-0.51494693225821797</v>
      </c>
    </row>
    <row r="274" spans="8:11" x14ac:dyDescent="0.25">
      <c r="H274" s="3">
        <v>223</v>
      </c>
      <c r="I274" s="3">
        <v>38.474972725797826</v>
      </c>
      <c r="J274" s="3">
        <v>-1.268611985011205</v>
      </c>
      <c r="K274" s="3">
        <v>-0.36621457687751946</v>
      </c>
    </row>
    <row r="275" spans="8:11" x14ac:dyDescent="0.25">
      <c r="H275" s="3">
        <v>224</v>
      </c>
      <c r="I275" s="3">
        <v>38.407308319644663</v>
      </c>
      <c r="J275" s="3">
        <v>-0.97047418531688834</v>
      </c>
      <c r="K275" s="3">
        <v>-0.28015011472813778</v>
      </c>
    </row>
    <row r="276" spans="8:11" x14ac:dyDescent="0.25">
      <c r="H276" s="3">
        <v>225</v>
      </c>
      <c r="I276" s="3">
        <v>38.375723033478977</v>
      </c>
      <c r="J276" s="3">
        <v>-1.488724082939946</v>
      </c>
      <c r="K276" s="3">
        <v>-0.42975509183480565</v>
      </c>
    </row>
    <row r="277" spans="8:11" x14ac:dyDescent="0.25">
      <c r="H277" s="3">
        <v>226</v>
      </c>
      <c r="I277" s="3">
        <v>38.936124990053962</v>
      </c>
      <c r="J277" s="3">
        <v>-2.4703690824926952</v>
      </c>
      <c r="K277" s="3">
        <v>-0.71312992385798535</v>
      </c>
    </row>
    <row r="278" spans="8:11" x14ac:dyDescent="0.25">
      <c r="H278" s="3">
        <v>227</v>
      </c>
      <c r="I278" s="3">
        <v>39.065127353132404</v>
      </c>
      <c r="J278" s="3">
        <v>-3.2204596413744326</v>
      </c>
      <c r="K278" s="3">
        <v>-0.92966114056273008</v>
      </c>
    </row>
    <row r="279" spans="8:11" x14ac:dyDescent="0.25">
      <c r="H279" s="3">
        <v>228</v>
      </c>
      <c r="I279" s="3">
        <v>38.928932706704558</v>
      </c>
      <c r="J279" s="3">
        <v>-2.9443846429997862</v>
      </c>
      <c r="K279" s="3">
        <v>-0.84996562301223177</v>
      </c>
    </row>
    <row r="280" spans="8:11" x14ac:dyDescent="0.25">
      <c r="H280" s="3">
        <v>229</v>
      </c>
      <c r="I280" s="3">
        <v>38.31366637937883</v>
      </c>
      <c r="J280" s="3">
        <v>-2.4275541162157808</v>
      </c>
      <c r="K280" s="3">
        <v>-0.70077038055839491</v>
      </c>
    </row>
    <row r="281" spans="8:11" x14ac:dyDescent="0.25">
      <c r="H281" s="3">
        <v>230</v>
      </c>
      <c r="I281" s="3">
        <v>38.196493770629544</v>
      </c>
      <c r="J281" s="3">
        <v>-3.0285831601353621</v>
      </c>
      <c r="K281" s="3">
        <v>-0.87427149800855475</v>
      </c>
    </row>
    <row r="282" spans="8:11" x14ac:dyDescent="0.25">
      <c r="H282" s="3">
        <v>231</v>
      </c>
      <c r="I282" s="3">
        <v>37.725512598420018</v>
      </c>
      <c r="J282" s="3">
        <v>-2.6209064849606634</v>
      </c>
      <c r="K282" s="3">
        <v>-0.75658607262561739</v>
      </c>
    </row>
    <row r="283" spans="8:11" x14ac:dyDescent="0.25">
      <c r="H283" s="3">
        <v>232</v>
      </c>
      <c r="I283" s="3">
        <v>37.510335560231638</v>
      </c>
      <c r="J283" s="3">
        <v>-2.6162843923641645</v>
      </c>
      <c r="K283" s="3">
        <v>-0.75525179728807157</v>
      </c>
    </row>
    <row r="284" spans="8:11" x14ac:dyDescent="0.25">
      <c r="H284" s="3">
        <v>233</v>
      </c>
      <c r="I284" s="3">
        <v>37.024525264164986</v>
      </c>
      <c r="J284" s="3">
        <v>-2.4451439323281008</v>
      </c>
      <c r="K284" s="3">
        <v>-0.70584809316164587</v>
      </c>
    </row>
    <row r="285" spans="8:11" x14ac:dyDescent="0.25">
      <c r="H285" s="3">
        <v>234</v>
      </c>
      <c r="I285" s="3">
        <v>36.432303884077427</v>
      </c>
      <c r="J285" s="3">
        <v>-1.6745172093373029</v>
      </c>
      <c r="K285" s="3">
        <v>-0.48338863146257338</v>
      </c>
    </row>
    <row r="286" spans="8:11" x14ac:dyDescent="0.25">
      <c r="H286" s="3">
        <v>235</v>
      </c>
      <c r="I286" s="3">
        <v>36.578286527105469</v>
      </c>
      <c r="J286" s="3">
        <v>-2.0972664821793288</v>
      </c>
      <c r="K286" s="3">
        <v>-0.60542511535859633</v>
      </c>
    </row>
    <row r="287" spans="8:11" x14ac:dyDescent="0.25">
      <c r="H287" s="3">
        <v>236</v>
      </c>
      <c r="I287" s="3">
        <v>36.905875009145724</v>
      </c>
      <c r="J287" s="3">
        <v>-2.2857131137341611</v>
      </c>
      <c r="K287" s="3">
        <v>-0.65982465142969615</v>
      </c>
    </row>
    <row r="288" spans="8:11" x14ac:dyDescent="0.25">
      <c r="H288" s="3">
        <v>237</v>
      </c>
      <c r="I288" s="3">
        <v>37.425212563347905</v>
      </c>
      <c r="J288" s="3">
        <v>-2.9285370372068797</v>
      </c>
      <c r="K288" s="3">
        <v>-0.84539084024292055</v>
      </c>
    </row>
    <row r="289" spans="8:11" x14ac:dyDescent="0.25">
      <c r="H289" s="3">
        <v>238</v>
      </c>
      <c r="I289" s="3">
        <v>37.268984415261862</v>
      </c>
      <c r="J289" s="3">
        <v>-2.6768871788406869</v>
      </c>
      <c r="K289" s="3">
        <v>-0.77274621171054148</v>
      </c>
    </row>
    <row r="290" spans="8:11" x14ac:dyDescent="0.25">
      <c r="H290" s="3">
        <v>239</v>
      </c>
      <c r="I290" s="3">
        <v>36.963118393822491</v>
      </c>
      <c r="J290" s="3">
        <v>-1.9859296301599727</v>
      </c>
      <c r="K290" s="3">
        <v>-0.57328512406505405</v>
      </c>
    </row>
    <row r="291" spans="8:11" x14ac:dyDescent="0.25">
      <c r="H291" s="3">
        <v>240</v>
      </c>
      <c r="I291" s="3">
        <v>37.237406217525702</v>
      </c>
      <c r="J291" s="3">
        <v>-2.4064188238671704</v>
      </c>
      <c r="K291" s="3">
        <v>-0.69466918315833981</v>
      </c>
    </row>
    <row r="292" spans="8:11" x14ac:dyDescent="0.25">
      <c r="H292" s="3">
        <v>241</v>
      </c>
      <c r="I292" s="3">
        <v>37.699797660160172</v>
      </c>
      <c r="J292" s="3">
        <v>-2.3083322124657144</v>
      </c>
      <c r="K292" s="3">
        <v>-0.66635418431224536</v>
      </c>
    </row>
    <row r="293" spans="8:11" x14ac:dyDescent="0.25">
      <c r="H293" s="3">
        <v>242</v>
      </c>
      <c r="I293" s="3">
        <v>37.671325539169956</v>
      </c>
      <c r="J293" s="3">
        <v>-2.4633960979594178</v>
      </c>
      <c r="K293" s="3">
        <v>-0.71111700847440174</v>
      </c>
    </row>
    <row r="294" spans="8:11" x14ac:dyDescent="0.25">
      <c r="H294" s="3">
        <v>243</v>
      </c>
      <c r="I294" s="3">
        <v>37.394758515704979</v>
      </c>
      <c r="J294" s="3">
        <v>-2.2221130026679674</v>
      </c>
      <c r="K294" s="3">
        <v>-0.6414649890280647</v>
      </c>
    </row>
    <row r="295" spans="8:11" x14ac:dyDescent="0.25">
      <c r="H295" s="3">
        <v>244</v>
      </c>
      <c r="I295" s="3">
        <v>37.638585759186881</v>
      </c>
      <c r="J295" s="3">
        <v>-2.4584723430024553</v>
      </c>
      <c r="K295" s="3">
        <v>-0.70969565122764933</v>
      </c>
    </row>
    <row r="296" spans="8:11" x14ac:dyDescent="0.25">
      <c r="H296" s="3">
        <v>245</v>
      </c>
      <c r="I296" s="3">
        <v>37.519775644148481</v>
      </c>
      <c r="J296" s="3">
        <v>-2.1942934726992505</v>
      </c>
      <c r="K296" s="3">
        <v>-0.63343422980712361</v>
      </c>
    </row>
    <row r="297" spans="8:11" x14ac:dyDescent="0.25">
      <c r="H297" s="3">
        <v>246</v>
      </c>
      <c r="I297" s="3">
        <v>37.927890305971481</v>
      </c>
      <c r="J297" s="3">
        <v>-2.8867316881740521</v>
      </c>
      <c r="K297" s="3">
        <v>-0.83332274661921202</v>
      </c>
    </row>
    <row r="298" spans="8:11" x14ac:dyDescent="0.25">
      <c r="H298" s="3">
        <v>247</v>
      </c>
      <c r="I298" s="3">
        <v>38.090138463968273</v>
      </c>
      <c r="J298" s="3">
        <v>-3.1680631182269892</v>
      </c>
      <c r="K298" s="3">
        <v>-0.91453565634769274</v>
      </c>
    </row>
    <row r="299" spans="8:11" x14ac:dyDescent="0.25">
      <c r="H299" s="3">
        <v>248</v>
      </c>
      <c r="I299" s="3">
        <v>38.239446526506079</v>
      </c>
      <c r="J299" s="3">
        <v>-3.2967157698047984</v>
      </c>
      <c r="K299" s="3">
        <v>-0.95167425894517821</v>
      </c>
    </row>
    <row r="300" spans="8:11" x14ac:dyDescent="0.25">
      <c r="H300" s="3">
        <v>249</v>
      </c>
      <c r="I300" s="3">
        <v>38.127436086177013</v>
      </c>
      <c r="J300" s="3">
        <v>-3.159963611417048</v>
      </c>
      <c r="K300" s="3">
        <v>-0.91219754391113639</v>
      </c>
    </row>
    <row r="301" spans="8:11" x14ac:dyDescent="0.25">
      <c r="H301" s="3">
        <v>250</v>
      </c>
      <c r="I301" s="3">
        <v>38.500654260665186</v>
      </c>
      <c r="J301" s="3">
        <v>-3.5273629921907812</v>
      </c>
      <c r="K301" s="3">
        <v>-1.0182559844467798</v>
      </c>
    </row>
    <row r="302" spans="8:11" x14ac:dyDescent="0.25">
      <c r="H302" s="3">
        <v>251</v>
      </c>
      <c r="I302" s="3">
        <v>38.326597707056159</v>
      </c>
      <c r="J302" s="3">
        <v>-3.0008524838530093</v>
      </c>
      <c r="K302" s="3">
        <v>-0.86626638848629245</v>
      </c>
    </row>
    <row r="303" spans="8:11" x14ac:dyDescent="0.25">
      <c r="H303" s="3">
        <v>252</v>
      </c>
      <c r="I303" s="3">
        <v>38.743630426112546</v>
      </c>
      <c r="J303" s="3">
        <v>-3.142327924280238</v>
      </c>
      <c r="K303" s="3">
        <v>-0.90710658956176993</v>
      </c>
    </row>
    <row r="304" spans="8:11" x14ac:dyDescent="0.25">
      <c r="H304" s="3">
        <v>253</v>
      </c>
      <c r="I304" s="3">
        <v>38.805181577383742</v>
      </c>
      <c r="J304" s="3">
        <v>-3.3363470532379651</v>
      </c>
      <c r="K304" s="3">
        <v>-0.9631147575886323</v>
      </c>
    </row>
    <row r="305" spans="8:11" x14ac:dyDescent="0.25">
      <c r="H305" s="3">
        <v>254</v>
      </c>
      <c r="I305" s="3">
        <v>38.790960213223826</v>
      </c>
      <c r="J305" s="3">
        <v>-3.5323175762324084</v>
      </c>
      <c r="K305" s="3">
        <v>-1.0196862412312391</v>
      </c>
    </row>
    <row r="306" spans="8:11" x14ac:dyDescent="0.25">
      <c r="H306" s="3">
        <v>255</v>
      </c>
      <c r="I306" s="3">
        <v>38.615395064573249</v>
      </c>
      <c r="J306" s="3">
        <v>-3.2297302868963129</v>
      </c>
      <c r="K306" s="3">
        <v>-0.93233732963179905</v>
      </c>
    </row>
    <row r="307" spans="8:11" x14ac:dyDescent="0.25">
      <c r="H307" s="3">
        <v>256</v>
      </c>
      <c r="I307" s="3">
        <v>37.859562332352716</v>
      </c>
      <c r="J307" s="3">
        <v>-2.4697963887482288</v>
      </c>
      <c r="K307" s="3">
        <v>-0.71296460238870396</v>
      </c>
    </row>
    <row r="308" spans="8:11" x14ac:dyDescent="0.25">
      <c r="H308" s="3">
        <v>257</v>
      </c>
      <c r="I308" s="3">
        <v>38.004051308235887</v>
      </c>
      <c r="J308" s="3">
        <v>-2.6044690397346244</v>
      </c>
      <c r="K308" s="3">
        <v>-0.75184101888221599</v>
      </c>
    </row>
    <row r="309" spans="8:11" x14ac:dyDescent="0.25">
      <c r="H309" s="3">
        <v>258</v>
      </c>
      <c r="I309" s="3">
        <v>38.284161585624013</v>
      </c>
      <c r="J309" s="3">
        <v>-2.6052239550145515</v>
      </c>
      <c r="K309" s="3">
        <v>-0.75205894286770825</v>
      </c>
    </row>
    <row r="310" spans="8:11" x14ac:dyDescent="0.25">
      <c r="H310" s="3">
        <v>259</v>
      </c>
      <c r="I310" s="3">
        <v>38.209431479243761</v>
      </c>
      <c r="J310" s="3">
        <v>-2.697048394399566</v>
      </c>
      <c r="K310" s="3">
        <v>-0.77856621901968426</v>
      </c>
    </row>
    <row r="311" spans="8:11" x14ac:dyDescent="0.25">
      <c r="H311" s="3">
        <v>260</v>
      </c>
      <c r="I311" s="3">
        <v>38.112385483502543</v>
      </c>
      <c r="J311" s="3">
        <v>-2.6428815846611968</v>
      </c>
      <c r="K311" s="3">
        <v>-0.76292970009702354</v>
      </c>
    </row>
    <row r="312" spans="8:11" x14ac:dyDescent="0.25">
      <c r="H312" s="3">
        <v>261</v>
      </c>
      <c r="I312" s="3">
        <v>37.755812436283314</v>
      </c>
      <c r="J312" s="3">
        <v>-1.7726777747740172</v>
      </c>
      <c r="K312" s="3">
        <v>-0.51172497887391122</v>
      </c>
    </row>
    <row r="313" spans="8:11" x14ac:dyDescent="0.25">
      <c r="H313" s="3">
        <v>262</v>
      </c>
      <c r="I313" s="3">
        <v>37.857405903745445</v>
      </c>
      <c r="J313" s="3">
        <v>-2.2646610042218995</v>
      </c>
      <c r="K313" s="3">
        <v>-0.65374746670457795</v>
      </c>
    </row>
    <row r="314" spans="8:11" x14ac:dyDescent="0.25">
      <c r="H314" s="3">
        <v>263</v>
      </c>
      <c r="I314" s="3">
        <v>37.540193931482811</v>
      </c>
      <c r="J314" s="3">
        <v>-2.045518024163627</v>
      </c>
      <c r="K314" s="3">
        <v>-0.59048671032995637</v>
      </c>
    </row>
    <row r="315" spans="8:11" x14ac:dyDescent="0.25">
      <c r="H315" s="3">
        <v>264</v>
      </c>
      <c r="I315" s="3">
        <v>37.815215631606435</v>
      </c>
      <c r="J315" s="3">
        <v>-2.786504321247449</v>
      </c>
      <c r="K315" s="3">
        <v>-0.80438976852642685</v>
      </c>
    </row>
    <row r="316" spans="8:11" x14ac:dyDescent="0.25">
      <c r="H316" s="3">
        <v>265</v>
      </c>
      <c r="I316" s="3">
        <v>37.672772006899507</v>
      </c>
      <c r="J316" s="3">
        <v>-2.4810652840750294</v>
      </c>
      <c r="K316" s="3">
        <v>-0.71621763308898134</v>
      </c>
    </row>
    <row r="317" spans="8:11" x14ac:dyDescent="0.25">
      <c r="H317" s="3">
        <v>266</v>
      </c>
      <c r="I317" s="3">
        <v>37.534134493900709</v>
      </c>
      <c r="J317" s="3">
        <v>-2.7720704493025323</v>
      </c>
      <c r="K317" s="3">
        <v>-0.80022309316038476</v>
      </c>
    </row>
    <row r="318" spans="8:11" x14ac:dyDescent="0.25">
      <c r="H318" s="3">
        <v>267</v>
      </c>
      <c r="I318" s="3">
        <v>37.123178555004294</v>
      </c>
      <c r="J318" s="3">
        <v>-1.6984038245459843</v>
      </c>
      <c r="K318" s="3">
        <v>-0.49028406267797858</v>
      </c>
    </row>
    <row r="319" spans="8:11" x14ac:dyDescent="0.25">
      <c r="H319" s="3">
        <v>268</v>
      </c>
      <c r="I319" s="3">
        <v>36.989443752188095</v>
      </c>
      <c r="J319" s="3">
        <v>-1.7721616119761308</v>
      </c>
      <c r="K319" s="3">
        <v>-0.51157597638705055</v>
      </c>
    </row>
    <row r="320" spans="8:11" x14ac:dyDescent="0.25">
      <c r="H320" s="3">
        <v>269</v>
      </c>
      <c r="I320" s="3">
        <v>37.203875709241544</v>
      </c>
      <c r="J320" s="3">
        <v>-2.3814400911967581</v>
      </c>
      <c r="K320" s="3">
        <v>-0.68745848664600084</v>
      </c>
    </row>
    <row r="321" spans="8:11" x14ac:dyDescent="0.25">
      <c r="H321" s="3">
        <v>270</v>
      </c>
      <c r="I321" s="3">
        <v>36.806428907953723</v>
      </c>
      <c r="J321" s="3">
        <v>-2.0632889480073402</v>
      </c>
      <c r="K321" s="3">
        <v>-0.59561670392377419</v>
      </c>
    </row>
    <row r="322" spans="8:11" x14ac:dyDescent="0.25">
      <c r="H322" s="3">
        <v>271</v>
      </c>
      <c r="I322" s="3">
        <v>36.721186632810621</v>
      </c>
      <c r="J322" s="3">
        <v>-2.4436761155994375</v>
      </c>
      <c r="K322" s="3">
        <v>-0.70542437346754538</v>
      </c>
    </row>
    <row r="323" spans="8:11" x14ac:dyDescent="0.25">
      <c r="H323" s="3">
        <v>272</v>
      </c>
      <c r="I323" s="3">
        <v>36.751640944312818</v>
      </c>
      <c r="J323" s="3">
        <v>-1.9582084637780497</v>
      </c>
      <c r="K323" s="3">
        <v>-0.56528275979839637</v>
      </c>
    </row>
    <row r="324" spans="8:11" x14ac:dyDescent="0.25">
      <c r="H324" s="3">
        <v>273</v>
      </c>
      <c r="I324" s="3">
        <v>36.830238053109902</v>
      </c>
      <c r="J324" s="3">
        <v>-1.4608835181743558</v>
      </c>
      <c r="K324" s="3">
        <v>-0.42171826042683835</v>
      </c>
    </row>
    <row r="325" spans="8:11" x14ac:dyDescent="0.25">
      <c r="H325" s="3">
        <v>274</v>
      </c>
      <c r="I325" s="3">
        <v>36.958199818192952</v>
      </c>
      <c r="J325" s="3">
        <v>-1.9041000919730635</v>
      </c>
      <c r="K325" s="3">
        <v>-0.5496631103545836</v>
      </c>
    </row>
    <row r="326" spans="8:11" x14ac:dyDescent="0.25">
      <c r="H326" s="3">
        <v>275</v>
      </c>
      <c r="I326" s="3">
        <v>36.35423894829993</v>
      </c>
      <c r="J326" s="3">
        <v>-1.4669397448518566</v>
      </c>
      <c r="K326" s="3">
        <v>-0.42346653217295127</v>
      </c>
    </row>
    <row r="327" spans="8:11" x14ac:dyDescent="0.25">
      <c r="H327" s="3">
        <v>276</v>
      </c>
      <c r="I327" s="3">
        <v>36.854788011511772</v>
      </c>
      <c r="J327" s="3">
        <v>-1.665808951492906</v>
      </c>
      <c r="K327" s="3">
        <v>-0.48087478877504908</v>
      </c>
    </row>
    <row r="328" spans="8:11" x14ac:dyDescent="0.25">
      <c r="H328" s="3">
        <v>277</v>
      </c>
      <c r="I328" s="3">
        <v>36.967110973890883</v>
      </c>
      <c r="J328" s="3">
        <v>-0.79251140533386177</v>
      </c>
      <c r="K328" s="3">
        <v>-0.22877698808149369</v>
      </c>
    </row>
    <row r="329" spans="8:11" x14ac:dyDescent="0.25">
      <c r="H329" s="3">
        <v>278</v>
      </c>
      <c r="I329" s="3">
        <v>36.713358644207908</v>
      </c>
      <c r="J329" s="3">
        <v>-1.2115032522907327</v>
      </c>
      <c r="K329" s="3">
        <v>-0.34972880294794839</v>
      </c>
    </row>
    <row r="330" spans="8:11" x14ac:dyDescent="0.25">
      <c r="H330" s="3">
        <v>279</v>
      </c>
      <c r="I330" s="3">
        <v>36.134820537800763</v>
      </c>
      <c r="J330" s="3">
        <v>-0.24585394800585902</v>
      </c>
      <c r="K330" s="3">
        <v>-7.0971503191212634E-2</v>
      </c>
    </row>
    <row r="331" spans="8:11" x14ac:dyDescent="0.25">
      <c r="H331" s="3">
        <v>280</v>
      </c>
      <c r="I331" s="3">
        <v>36.710777562608442</v>
      </c>
      <c r="J331" s="3">
        <v>-0.50209666140938936</v>
      </c>
      <c r="K331" s="3">
        <v>-0.14494196695456144</v>
      </c>
    </row>
    <row r="332" spans="8:11" x14ac:dyDescent="0.25">
      <c r="H332" s="3">
        <v>281</v>
      </c>
      <c r="I332" s="3">
        <v>36.693690360796865</v>
      </c>
      <c r="J332" s="3">
        <v>-0.5526617894982806</v>
      </c>
      <c r="K332" s="3">
        <v>-0.1595387760708393</v>
      </c>
    </row>
    <row r="333" spans="8:11" x14ac:dyDescent="0.25">
      <c r="H333" s="3">
        <v>282</v>
      </c>
      <c r="I333" s="3">
        <v>37.112852398406353</v>
      </c>
      <c r="J333" s="3">
        <v>-1.1745283488723999</v>
      </c>
      <c r="K333" s="3">
        <v>-0.33905513064276971</v>
      </c>
    </row>
    <row r="334" spans="8:11" x14ac:dyDescent="0.25">
      <c r="H334" s="3">
        <v>283</v>
      </c>
      <c r="I334" s="3">
        <v>37.143694141920179</v>
      </c>
      <c r="J334" s="3">
        <v>-0.92062915317932692</v>
      </c>
      <c r="K334" s="3">
        <v>-0.26576117818223072</v>
      </c>
    </row>
    <row r="335" spans="8:11" x14ac:dyDescent="0.25">
      <c r="H335" s="3">
        <v>284</v>
      </c>
      <c r="I335" s="3">
        <v>37.397754752113968</v>
      </c>
      <c r="J335" s="3">
        <v>-0.29851417853213036</v>
      </c>
      <c r="K335" s="3">
        <v>-8.6173112720607681E-2</v>
      </c>
    </row>
    <row r="336" spans="8:11" x14ac:dyDescent="0.25">
      <c r="H336" s="3">
        <v>285</v>
      </c>
      <c r="I336" s="3">
        <v>37.233628700026451</v>
      </c>
      <c r="J336" s="3">
        <v>0.43159333712159764</v>
      </c>
      <c r="K336" s="3">
        <v>0.12458953029341471</v>
      </c>
    </row>
    <row r="337" spans="8:11" x14ac:dyDescent="0.25">
      <c r="H337" s="3">
        <v>286</v>
      </c>
      <c r="I337" s="3">
        <v>37.146381784405619</v>
      </c>
      <c r="J337" s="3">
        <v>1.0483988990442299</v>
      </c>
      <c r="K337" s="3">
        <v>0.30264490935654276</v>
      </c>
    </row>
    <row r="338" spans="8:11" x14ac:dyDescent="0.25">
      <c r="H338" s="3">
        <v>287</v>
      </c>
      <c r="I338" s="3">
        <v>37.317856765395781</v>
      </c>
      <c r="J338" s="3">
        <v>0.89181724353682768</v>
      </c>
      <c r="K338" s="3">
        <v>0.25744394531400427</v>
      </c>
    </row>
    <row r="339" spans="8:11" x14ac:dyDescent="0.25">
      <c r="H339" s="3">
        <v>288</v>
      </c>
      <c r="I339" s="3">
        <v>37.247759753279468</v>
      </c>
      <c r="J339" s="3">
        <v>1.0708074279630537</v>
      </c>
      <c r="K339" s="3">
        <v>0.30911365632836191</v>
      </c>
    </row>
    <row r="340" spans="8:11" x14ac:dyDescent="0.25">
      <c r="H340" s="3">
        <v>289</v>
      </c>
      <c r="I340" s="3">
        <v>37.081257638344006</v>
      </c>
      <c r="J340" s="3">
        <v>1.3038145232989322</v>
      </c>
      <c r="K340" s="3">
        <v>0.37637661445588966</v>
      </c>
    </row>
    <row r="341" spans="8:11" x14ac:dyDescent="0.25">
      <c r="H341" s="3">
        <v>290</v>
      </c>
      <c r="I341" s="3">
        <v>36.885976891748214</v>
      </c>
      <c r="J341" s="3">
        <v>1.7429783845819458</v>
      </c>
      <c r="K341" s="3">
        <v>0.50315155394870548</v>
      </c>
    </row>
    <row r="342" spans="8:11" x14ac:dyDescent="0.25">
      <c r="H342" s="3">
        <v>291</v>
      </c>
      <c r="I342" s="3">
        <v>36.820221126882984</v>
      </c>
      <c r="J342" s="3">
        <v>1.5924537518071631</v>
      </c>
      <c r="K342" s="3">
        <v>0.45969909145224391</v>
      </c>
    </row>
    <row r="343" spans="8:11" x14ac:dyDescent="0.25">
      <c r="H343" s="3">
        <v>292</v>
      </c>
      <c r="I343" s="3">
        <v>36.787236793792985</v>
      </c>
      <c r="J343" s="3">
        <v>1.5913066896537771</v>
      </c>
      <c r="K343" s="3">
        <v>0.45936796508254407</v>
      </c>
    </row>
    <row r="344" spans="8:11" x14ac:dyDescent="0.25">
      <c r="H344" s="3">
        <v>293</v>
      </c>
      <c r="I344" s="3">
        <v>36.562097290212151</v>
      </c>
      <c r="J344" s="3">
        <v>2.5509692287618861</v>
      </c>
      <c r="K344" s="3">
        <v>0.73639704478304691</v>
      </c>
    </row>
    <row r="345" spans="8:11" x14ac:dyDescent="0.25">
      <c r="H345" s="3">
        <v>294</v>
      </c>
      <c r="I345" s="3">
        <v>36.536267602839388</v>
      </c>
      <c r="J345" s="3">
        <v>2.3281856579061824</v>
      </c>
      <c r="K345" s="3">
        <v>0.67208534656472696</v>
      </c>
    </row>
    <row r="346" spans="8:11" x14ac:dyDescent="0.25">
      <c r="H346" s="3">
        <v>295</v>
      </c>
      <c r="I346" s="3">
        <v>36.732363914771021</v>
      </c>
      <c r="J346" s="3">
        <v>2.3178385451892467</v>
      </c>
      <c r="K346" s="3">
        <v>0.66909841001493298</v>
      </c>
    </row>
    <row r="347" spans="8:11" x14ac:dyDescent="0.25">
      <c r="H347" s="3">
        <v>296</v>
      </c>
      <c r="I347" s="3">
        <v>36.797198352679416</v>
      </c>
      <c r="J347" s="3">
        <v>2.685612419767196</v>
      </c>
      <c r="K347" s="3">
        <v>0.77526495696268238</v>
      </c>
    </row>
    <row r="348" spans="8:11" x14ac:dyDescent="0.25">
      <c r="H348" s="3">
        <v>297</v>
      </c>
      <c r="I348" s="3">
        <v>36.253297160655798</v>
      </c>
      <c r="J348" s="3">
        <v>3.2300118579595676</v>
      </c>
      <c r="K348" s="3">
        <v>0.93241861171726659</v>
      </c>
    </row>
    <row r="349" spans="8:11" x14ac:dyDescent="0.25">
      <c r="H349" s="3">
        <v>298</v>
      </c>
      <c r="I349" s="3">
        <v>36.081055173709252</v>
      </c>
      <c r="J349" s="3">
        <v>2.2320473978878681</v>
      </c>
      <c r="K349" s="3">
        <v>0.64433278500112401</v>
      </c>
    </row>
    <row r="350" spans="8:11" x14ac:dyDescent="0.25">
      <c r="H350" s="3">
        <v>299</v>
      </c>
      <c r="I350" s="3">
        <v>35.714239984597114</v>
      </c>
      <c r="J350" s="3">
        <v>3.1625080283659628</v>
      </c>
      <c r="K350" s="3">
        <v>0.91293204948680184</v>
      </c>
    </row>
    <row r="351" spans="8:11" x14ac:dyDescent="0.25">
      <c r="H351" s="3">
        <v>300</v>
      </c>
      <c r="I351" s="3">
        <v>35.985671985154312</v>
      </c>
      <c r="J351" s="3">
        <v>2.7921928588928395</v>
      </c>
      <c r="K351" s="3">
        <v>0.80603189821735843</v>
      </c>
    </row>
    <row r="352" spans="8:11" x14ac:dyDescent="0.25">
      <c r="H352" s="3">
        <v>301</v>
      </c>
      <c r="I352" s="3">
        <v>36.441216602100148</v>
      </c>
      <c r="J352" s="3">
        <v>1.8742459579867727</v>
      </c>
      <c r="K352" s="3">
        <v>0.54104501500706281</v>
      </c>
    </row>
    <row r="353" spans="8:11" x14ac:dyDescent="0.25">
      <c r="H353" s="3">
        <v>302</v>
      </c>
      <c r="I353" s="3">
        <v>36.817922150341786</v>
      </c>
      <c r="J353" s="3">
        <v>1.4243139765778139</v>
      </c>
      <c r="K353" s="3">
        <v>0.41116160531036938</v>
      </c>
    </row>
    <row r="354" spans="8:11" x14ac:dyDescent="0.25">
      <c r="H354" s="3">
        <v>303</v>
      </c>
      <c r="I354" s="3">
        <v>36.781881681166425</v>
      </c>
      <c r="J354" s="3">
        <v>0.94538163287626986</v>
      </c>
      <c r="K354" s="3">
        <v>0.27290656147198838</v>
      </c>
    </row>
    <row r="355" spans="8:11" x14ac:dyDescent="0.25">
      <c r="H355" s="3">
        <v>304</v>
      </c>
      <c r="I355" s="3">
        <v>36.699118901832549</v>
      </c>
      <c r="J355" s="3">
        <v>1.6555835288714107</v>
      </c>
      <c r="K355" s="3">
        <v>0.47792298092286989</v>
      </c>
    </row>
    <row r="356" spans="8:11" x14ac:dyDescent="0.25">
      <c r="H356" s="3">
        <v>305</v>
      </c>
      <c r="I356" s="3">
        <v>35.991671276733491</v>
      </c>
      <c r="J356" s="3">
        <v>2.2942287489491875</v>
      </c>
      <c r="K356" s="3">
        <v>0.66228288908152377</v>
      </c>
    </row>
    <row r="357" spans="8:11" x14ac:dyDescent="0.25">
      <c r="H357" s="3">
        <v>306</v>
      </c>
      <c r="I357" s="3">
        <v>35.623179073758692</v>
      </c>
      <c r="J357" s="3">
        <v>2.5796121525692612</v>
      </c>
      <c r="K357" s="3">
        <v>0.74466549593011711</v>
      </c>
    </row>
    <row r="358" spans="8:11" x14ac:dyDescent="0.25">
      <c r="H358" s="3">
        <v>307</v>
      </c>
      <c r="I358" s="3">
        <v>35.576101284808104</v>
      </c>
      <c r="J358" s="3">
        <v>3.0021462732343878</v>
      </c>
      <c r="K358" s="3">
        <v>0.86663987110861374</v>
      </c>
    </row>
    <row r="359" spans="8:11" x14ac:dyDescent="0.25">
      <c r="H359" s="3">
        <v>308</v>
      </c>
      <c r="I359" s="3">
        <v>35.327341729551961</v>
      </c>
      <c r="J359" s="3">
        <v>2.4862670453073434</v>
      </c>
      <c r="K359" s="3">
        <v>0.71771924336163928</v>
      </c>
    </row>
    <row r="360" spans="8:11" x14ac:dyDescent="0.25">
      <c r="H360" s="3">
        <v>309</v>
      </c>
      <c r="I360" s="3">
        <v>34.631262212297806</v>
      </c>
      <c r="J360" s="3">
        <v>3.5737579859562629</v>
      </c>
      <c r="K360" s="3">
        <v>1.0316489865717842</v>
      </c>
    </row>
    <row r="361" spans="8:11" x14ac:dyDescent="0.25">
      <c r="H361" s="3">
        <v>310</v>
      </c>
      <c r="I361" s="3">
        <v>34.870537256034503</v>
      </c>
      <c r="J361" s="3">
        <v>3.3175448011027058</v>
      </c>
      <c r="K361" s="3">
        <v>0.957687046916328</v>
      </c>
    </row>
    <row r="362" spans="8:11" x14ac:dyDescent="0.25">
      <c r="H362" s="3">
        <v>311</v>
      </c>
      <c r="I362" s="3">
        <v>34.359354775094005</v>
      </c>
      <c r="J362" s="3">
        <v>4.4262138634978569</v>
      </c>
      <c r="K362" s="3">
        <v>1.2777303512357732</v>
      </c>
    </row>
    <row r="363" spans="8:11" x14ac:dyDescent="0.25">
      <c r="H363" s="3">
        <v>312</v>
      </c>
      <c r="I363" s="3">
        <v>34.473747859948375</v>
      </c>
      <c r="J363" s="3">
        <v>4.8399610538620124</v>
      </c>
      <c r="K363" s="3">
        <v>1.3971681730786225</v>
      </c>
    </row>
    <row r="364" spans="8:11" x14ac:dyDescent="0.25">
      <c r="H364" s="3">
        <v>313</v>
      </c>
      <c r="I364" s="3">
        <v>34.72841507918443</v>
      </c>
      <c r="J364" s="3">
        <v>4.2534922817413374</v>
      </c>
      <c r="K364" s="3">
        <v>1.2278702192742885</v>
      </c>
    </row>
    <row r="365" spans="8:11" x14ac:dyDescent="0.25">
      <c r="H365" s="3">
        <v>314</v>
      </c>
      <c r="I365" s="3">
        <v>34.667657062200377</v>
      </c>
      <c r="J365" s="3">
        <v>4.3362307823179904</v>
      </c>
      <c r="K365" s="3">
        <v>1.2517546262782882</v>
      </c>
    </row>
    <row r="366" spans="8:11" x14ac:dyDescent="0.25">
      <c r="H366" s="3">
        <v>315</v>
      </c>
      <c r="I366" s="3">
        <v>34.524505874096505</v>
      </c>
      <c r="J366" s="3">
        <v>4.0272809088711554</v>
      </c>
      <c r="K366" s="3">
        <v>1.1625690056807525</v>
      </c>
    </row>
    <row r="367" spans="8:11" x14ac:dyDescent="0.25">
      <c r="H367" s="3">
        <v>316</v>
      </c>
      <c r="I367" s="3">
        <v>34.885956326526376</v>
      </c>
      <c r="J367" s="3">
        <v>3.9156160340497834</v>
      </c>
      <c r="K367" s="3">
        <v>1.1303343229188449</v>
      </c>
    </row>
    <row r="368" spans="8:11" x14ac:dyDescent="0.25">
      <c r="H368" s="3">
        <v>317</v>
      </c>
      <c r="I368" s="3">
        <v>34.501381417665158</v>
      </c>
      <c r="J368" s="3">
        <v>4.5456629139535281</v>
      </c>
      <c r="K368" s="3">
        <v>1.3122121187012277</v>
      </c>
    </row>
    <row r="369" spans="8:11" x14ac:dyDescent="0.25">
      <c r="H369" s="3">
        <v>318</v>
      </c>
      <c r="I369" s="3">
        <v>34.816511029379114</v>
      </c>
      <c r="J369" s="3">
        <v>4.1173970356815843</v>
      </c>
      <c r="K369" s="3">
        <v>1.1885831373771596</v>
      </c>
    </row>
    <row r="370" spans="8:11" x14ac:dyDescent="0.25">
      <c r="H370" s="3">
        <v>319</v>
      </c>
      <c r="I370" s="3">
        <v>35.090426889684537</v>
      </c>
      <c r="J370" s="3">
        <v>3.8019804435338074</v>
      </c>
      <c r="K370" s="3">
        <v>1.0975307468918791</v>
      </c>
    </row>
    <row r="371" spans="8:11" x14ac:dyDescent="0.25">
      <c r="H371" s="3">
        <v>320</v>
      </c>
      <c r="I371" s="3">
        <v>35.050655895724518</v>
      </c>
      <c r="J371" s="3">
        <v>4.3339881310848511</v>
      </c>
      <c r="K371" s="3">
        <v>1.2511072324477617</v>
      </c>
    </row>
    <row r="372" spans="8:11" x14ac:dyDescent="0.25">
      <c r="H372" s="3">
        <v>321</v>
      </c>
      <c r="I372" s="3">
        <v>35.048838568018084</v>
      </c>
      <c r="J372" s="3">
        <v>5.0647880262335008</v>
      </c>
      <c r="K372" s="3">
        <v>1.4620697470275326</v>
      </c>
    </row>
    <row r="373" spans="8:11" x14ac:dyDescent="0.25">
      <c r="H373" s="3">
        <v>322</v>
      </c>
      <c r="I373" s="3">
        <v>34.852872396950389</v>
      </c>
      <c r="J373" s="3">
        <v>4.6477018164147452</v>
      </c>
      <c r="K373" s="3">
        <v>1.3416680389758191</v>
      </c>
    </row>
    <row r="374" spans="8:11" x14ac:dyDescent="0.25">
      <c r="H374" s="3">
        <v>323</v>
      </c>
      <c r="I374" s="3">
        <v>34.769317004947808</v>
      </c>
      <c r="J374" s="3">
        <v>5.4278370006748133</v>
      </c>
      <c r="K374" s="3">
        <v>1.5668723408321847</v>
      </c>
    </row>
    <row r="375" spans="8:11" x14ac:dyDescent="0.25">
      <c r="H375" s="3">
        <v>324</v>
      </c>
      <c r="I375" s="3">
        <v>34.632714271791052</v>
      </c>
      <c r="J375" s="3">
        <v>6.0712036126061051</v>
      </c>
      <c r="K375" s="3">
        <v>1.7525951893858029</v>
      </c>
    </row>
    <row r="376" spans="8:11" x14ac:dyDescent="0.25">
      <c r="H376" s="3">
        <v>325</v>
      </c>
      <c r="I376" s="3">
        <v>34.977341278335714</v>
      </c>
      <c r="J376" s="3">
        <v>5.3316744106846912</v>
      </c>
      <c r="K376" s="3">
        <v>1.5391127558520947</v>
      </c>
    </row>
    <row r="377" spans="8:11" x14ac:dyDescent="0.25">
      <c r="H377" s="3">
        <v>326</v>
      </c>
      <c r="I377" s="3">
        <v>34.757955781366164</v>
      </c>
      <c r="J377" s="3">
        <v>5.8138010171285757</v>
      </c>
      <c r="K377" s="3">
        <v>1.6782898984822601</v>
      </c>
    </row>
    <row r="378" spans="8:11" x14ac:dyDescent="0.25">
      <c r="H378" s="3">
        <v>327</v>
      </c>
      <c r="I378" s="3">
        <v>34.554406266103214</v>
      </c>
      <c r="J378" s="3">
        <v>6.0281386998489026</v>
      </c>
      <c r="K378" s="3">
        <v>1.7401634931776777</v>
      </c>
    </row>
    <row r="379" spans="8:11" x14ac:dyDescent="0.25">
      <c r="H379" s="3">
        <v>328</v>
      </c>
      <c r="I379" s="3">
        <v>34.998181695385277</v>
      </c>
      <c r="J379" s="3">
        <v>5.2712917764638405</v>
      </c>
      <c r="K379" s="3">
        <v>1.5216818935370557</v>
      </c>
    </row>
    <row r="380" spans="8:11" x14ac:dyDescent="0.25">
      <c r="H380" s="3">
        <v>329</v>
      </c>
      <c r="I380" s="3">
        <v>35.313230205448285</v>
      </c>
      <c r="J380" s="3">
        <v>3.9148275121432121</v>
      </c>
      <c r="K380" s="3">
        <v>1.1301066975930674</v>
      </c>
    </row>
    <row r="381" spans="8:11" x14ac:dyDescent="0.25">
      <c r="H381" s="3">
        <v>330</v>
      </c>
      <c r="I381" s="3">
        <v>36.047411820337992</v>
      </c>
      <c r="J381" s="3">
        <v>3.2315209343829281</v>
      </c>
      <c r="K381" s="3">
        <v>0.93285424198908051</v>
      </c>
    </row>
    <row r="382" spans="8:11" x14ac:dyDescent="0.25">
      <c r="H382" s="3">
        <v>331</v>
      </c>
      <c r="I382" s="3">
        <v>36.048149460495594</v>
      </c>
      <c r="J382" s="3">
        <v>3.5549818888275837</v>
      </c>
      <c r="K382" s="3">
        <v>1.0262288261550199</v>
      </c>
    </row>
    <row r="383" spans="8:11" x14ac:dyDescent="0.25">
      <c r="H383" s="3">
        <v>332</v>
      </c>
      <c r="I383" s="3">
        <v>36.549095497659934</v>
      </c>
      <c r="J383" s="3">
        <v>2.6264303322509832</v>
      </c>
      <c r="K383" s="3">
        <v>0.75818066058636613</v>
      </c>
    </row>
    <row r="384" spans="8:11" x14ac:dyDescent="0.25">
      <c r="H384" s="3">
        <v>333</v>
      </c>
      <c r="I384" s="3">
        <v>36.123262226795674</v>
      </c>
      <c r="J384" s="3">
        <v>2.7354254799408366</v>
      </c>
      <c r="K384" s="3">
        <v>0.78964466405200417</v>
      </c>
    </row>
    <row r="385" spans="8:11" x14ac:dyDescent="0.25">
      <c r="H385" s="3">
        <v>334</v>
      </c>
      <c r="I385" s="3">
        <v>36.089228154976922</v>
      </c>
      <c r="J385" s="3">
        <v>2.478526833313957</v>
      </c>
      <c r="K385" s="3">
        <v>0.71548484979324234</v>
      </c>
    </row>
    <row r="386" spans="8:11" x14ac:dyDescent="0.25">
      <c r="H386" s="3">
        <v>335</v>
      </c>
      <c r="I386" s="3">
        <v>36.253842415706643</v>
      </c>
      <c r="J386" s="3">
        <v>2.2057506123478987</v>
      </c>
      <c r="K386" s="3">
        <v>0.63674160164203442</v>
      </c>
    </row>
    <row r="387" spans="8:11" x14ac:dyDescent="0.25">
      <c r="H387" s="3">
        <v>336</v>
      </c>
      <c r="I387" s="3">
        <v>35.798624414752688</v>
      </c>
      <c r="J387" s="3">
        <v>2.0736682662532715</v>
      </c>
      <c r="K387" s="3">
        <v>0.59861293735418541</v>
      </c>
    </row>
    <row r="388" spans="8:11" x14ac:dyDescent="0.25">
      <c r="H388" s="3">
        <v>337</v>
      </c>
      <c r="I388" s="3">
        <v>36.130962271805856</v>
      </c>
      <c r="J388" s="3">
        <v>1.8587983922759648</v>
      </c>
      <c r="K388" s="3">
        <v>0.53658571318159465</v>
      </c>
    </row>
    <row r="389" spans="8:11" x14ac:dyDescent="0.25">
      <c r="H389" s="3">
        <v>338</v>
      </c>
      <c r="I389" s="3">
        <v>36.251715596640572</v>
      </c>
      <c r="J389" s="3">
        <v>1.7561759659855696</v>
      </c>
      <c r="K389" s="3">
        <v>0.50696134507998825</v>
      </c>
    </row>
    <row r="390" spans="8:11" x14ac:dyDescent="0.25">
      <c r="H390" s="3">
        <v>339</v>
      </c>
      <c r="I390" s="3">
        <v>36.631570978629405</v>
      </c>
      <c r="J390" s="3">
        <v>1.5473759559802218</v>
      </c>
      <c r="K390" s="3">
        <v>0.4466863293781187</v>
      </c>
    </row>
    <row r="391" spans="8:11" x14ac:dyDescent="0.25">
      <c r="H391" s="3">
        <v>340</v>
      </c>
      <c r="I391" s="3">
        <v>36.058213713619963</v>
      </c>
      <c r="J391" s="3">
        <v>2.066779298515506</v>
      </c>
      <c r="K391" s="3">
        <v>0.59662427538739304</v>
      </c>
    </row>
    <row r="392" spans="8:11" x14ac:dyDescent="0.25">
      <c r="H392" s="3">
        <v>341</v>
      </c>
      <c r="I392" s="3">
        <v>35.631963704596771</v>
      </c>
      <c r="J392" s="3">
        <v>2.6032659746315758</v>
      </c>
      <c r="K392" s="3">
        <v>0.75149372594877806</v>
      </c>
    </row>
    <row r="393" spans="8:11" x14ac:dyDescent="0.25">
      <c r="H393" s="3">
        <v>342</v>
      </c>
      <c r="I393" s="3">
        <v>35.603636814361082</v>
      </c>
      <c r="J393" s="3">
        <v>2.7452714854799751</v>
      </c>
      <c r="K393" s="3">
        <v>0.79248694427247479</v>
      </c>
    </row>
    <row r="394" spans="8:11" x14ac:dyDescent="0.25">
      <c r="H394" s="3">
        <v>343</v>
      </c>
      <c r="I394" s="3">
        <v>35.926261686931113</v>
      </c>
      <c r="J394" s="3">
        <v>2.6243137006563302</v>
      </c>
      <c r="K394" s="3">
        <v>0.75756964527750903</v>
      </c>
    </row>
    <row r="395" spans="8:11" x14ac:dyDescent="0.25">
      <c r="H395" s="3">
        <v>344</v>
      </c>
      <c r="I395" s="3">
        <v>35.869983246029832</v>
      </c>
      <c r="J395" s="3">
        <v>2.9808624714353371</v>
      </c>
      <c r="K395" s="3">
        <v>0.86049580297566486</v>
      </c>
    </row>
    <row r="396" spans="8:11" x14ac:dyDescent="0.25">
      <c r="H396" s="3">
        <v>345</v>
      </c>
      <c r="I396" s="3">
        <v>36.04092249704938</v>
      </c>
      <c r="J396" s="3">
        <v>2.508615521060733</v>
      </c>
      <c r="K396" s="3">
        <v>0.72417065458002905</v>
      </c>
    </row>
    <row r="397" spans="8:11" x14ac:dyDescent="0.25">
      <c r="H397" s="3">
        <v>346</v>
      </c>
      <c r="I397" s="3">
        <v>36.233929033129051</v>
      </c>
      <c r="J397" s="3">
        <v>2.1636323952556893</v>
      </c>
      <c r="K397" s="3">
        <v>0.62458319132154327</v>
      </c>
    </row>
    <row r="398" spans="8:11" x14ac:dyDescent="0.25">
      <c r="H398" s="3">
        <v>347</v>
      </c>
      <c r="I398" s="3">
        <v>36.364607753401629</v>
      </c>
      <c r="J398" s="3">
        <v>2.2386476273409457</v>
      </c>
      <c r="K398" s="3">
        <v>0.64623809589603254</v>
      </c>
    </row>
    <row r="399" spans="8:11" x14ac:dyDescent="0.25">
      <c r="H399" s="3">
        <v>348</v>
      </c>
      <c r="I399" s="3">
        <v>36.743415813760905</v>
      </c>
      <c r="J399" s="3">
        <v>2.0932390135219094</v>
      </c>
      <c r="K399" s="3">
        <v>0.60426249215489758</v>
      </c>
    </row>
    <row r="400" spans="8:11" x14ac:dyDescent="0.25">
      <c r="H400" s="3">
        <v>349</v>
      </c>
      <c r="I400" s="3">
        <v>36.702438907316818</v>
      </c>
      <c r="J400" s="3">
        <v>2.6702058626068208</v>
      </c>
      <c r="K400" s="3">
        <v>0.77081749321625059</v>
      </c>
    </row>
    <row r="401" spans="8:11" x14ac:dyDescent="0.25">
      <c r="H401" s="3">
        <v>350</v>
      </c>
      <c r="I401" s="3">
        <v>36.734350144378929</v>
      </c>
      <c r="J401" s="3">
        <v>2.5942077491938491</v>
      </c>
      <c r="K401" s="3">
        <v>0.74887885691464318</v>
      </c>
    </row>
    <row r="402" spans="8:11" x14ac:dyDescent="0.25">
      <c r="H402" s="3">
        <v>351</v>
      </c>
      <c r="I402" s="3">
        <v>37.080341041000132</v>
      </c>
      <c r="J402" s="3">
        <v>2.1319792742098116</v>
      </c>
      <c r="K402" s="3">
        <v>0.61544577620358132</v>
      </c>
    </row>
    <row r="403" spans="8:11" x14ac:dyDescent="0.25">
      <c r="H403" s="3">
        <v>352</v>
      </c>
      <c r="I403" s="3">
        <v>37.237722863183357</v>
      </c>
      <c r="J403" s="3">
        <v>2.3901899932430695</v>
      </c>
      <c r="K403" s="3">
        <v>0.68998435090825705</v>
      </c>
    </row>
    <row r="404" spans="8:11" x14ac:dyDescent="0.25">
      <c r="H404" s="3">
        <v>353</v>
      </c>
      <c r="I404" s="3">
        <v>37.154379856031383</v>
      </c>
      <c r="J404" s="3">
        <v>2.4334239421773773</v>
      </c>
      <c r="K404" s="3">
        <v>0.7024648433699312</v>
      </c>
    </row>
    <row r="405" spans="8:11" x14ac:dyDescent="0.25">
      <c r="H405" s="3">
        <v>354</v>
      </c>
      <c r="I405" s="3">
        <v>37.083258087683937</v>
      </c>
      <c r="J405" s="3">
        <v>2.7647349019103231</v>
      </c>
      <c r="K405" s="3">
        <v>0.79810551551162945</v>
      </c>
    </row>
    <row r="406" spans="8:11" x14ac:dyDescent="0.25">
      <c r="H406" s="3">
        <v>355</v>
      </c>
      <c r="I406" s="3">
        <v>37.175754424417491</v>
      </c>
      <c r="J406" s="3">
        <v>2.8085404577177826</v>
      </c>
      <c r="K406" s="3">
        <v>0.81075101569171137</v>
      </c>
    </row>
    <row r="407" spans="8:11" x14ac:dyDescent="0.25">
      <c r="H407" s="3">
        <v>356</v>
      </c>
      <c r="I407" s="3">
        <v>36.597671718937534</v>
      </c>
      <c r="J407" s="3">
        <v>2.8869583557657066</v>
      </c>
      <c r="K407" s="3">
        <v>0.83338817953104816</v>
      </c>
    </row>
    <row r="408" spans="8:11" x14ac:dyDescent="0.25">
      <c r="H408" s="3">
        <v>357</v>
      </c>
      <c r="I408" s="3">
        <v>36.753732818038017</v>
      </c>
      <c r="J408" s="3">
        <v>2.9066878193715908</v>
      </c>
      <c r="K408" s="3">
        <v>0.83908355152170888</v>
      </c>
    </row>
    <row r="409" spans="8:11" x14ac:dyDescent="0.25">
      <c r="H409" s="3">
        <v>358</v>
      </c>
      <c r="I409" s="3">
        <v>36.699868515296174</v>
      </c>
      <c r="J409" s="3">
        <v>2.7890854879919402</v>
      </c>
      <c r="K409" s="3">
        <v>0.80513488279174406</v>
      </c>
    </row>
    <row r="410" spans="8:11" x14ac:dyDescent="0.25">
      <c r="H410" s="3">
        <v>359</v>
      </c>
      <c r="I410" s="3">
        <v>36.566938818143818</v>
      </c>
      <c r="J410" s="3">
        <v>3.3526560501849687</v>
      </c>
      <c r="K410" s="3">
        <v>0.96782273172635958</v>
      </c>
    </row>
    <row r="411" spans="8:11" x14ac:dyDescent="0.25">
      <c r="H411" s="3">
        <v>360</v>
      </c>
      <c r="I411" s="3">
        <v>36.929750545222106</v>
      </c>
      <c r="J411" s="3">
        <v>2.9342005232213992</v>
      </c>
      <c r="K411" s="3">
        <v>0.84702573819356597</v>
      </c>
    </row>
    <row r="412" spans="8:11" x14ac:dyDescent="0.25">
      <c r="H412" s="3">
        <v>361</v>
      </c>
      <c r="I412" s="3">
        <v>36.447214256958695</v>
      </c>
      <c r="J412" s="3">
        <v>3.495715365542722</v>
      </c>
      <c r="K412" s="3">
        <v>1.0091201554154985</v>
      </c>
    </row>
    <row r="413" spans="8:11" x14ac:dyDescent="0.25">
      <c r="H413" s="3">
        <v>362</v>
      </c>
      <c r="I413" s="3">
        <v>36.810168702246997</v>
      </c>
      <c r="J413" s="3">
        <v>3.5429741085535227</v>
      </c>
      <c r="K413" s="3">
        <v>1.0227624990004134</v>
      </c>
    </row>
    <row r="414" spans="8:11" x14ac:dyDescent="0.25">
      <c r="H414" s="3">
        <v>363</v>
      </c>
      <c r="I414" s="3">
        <v>36.784168944660152</v>
      </c>
      <c r="J414" s="3">
        <v>3.6315194511410667</v>
      </c>
      <c r="K414" s="3">
        <v>1.0483231870226741</v>
      </c>
    </row>
    <row r="415" spans="8:11" x14ac:dyDescent="0.25">
      <c r="H415" s="3">
        <v>364</v>
      </c>
      <c r="I415" s="3">
        <v>36.937024583982847</v>
      </c>
      <c r="J415" s="3">
        <v>3.7813095888401662</v>
      </c>
      <c r="K415" s="3">
        <v>1.0915636203041055</v>
      </c>
    </row>
    <row r="416" spans="8:11" x14ac:dyDescent="0.25">
      <c r="H416" s="3">
        <v>365</v>
      </c>
      <c r="I416" s="3">
        <v>36.744651780169399</v>
      </c>
      <c r="J416" s="3">
        <v>4.3683167576547888</v>
      </c>
      <c r="K416" s="3">
        <v>1.2610169949304053</v>
      </c>
    </row>
    <row r="417" spans="8:11" x14ac:dyDescent="0.25">
      <c r="H417" s="3">
        <v>366</v>
      </c>
      <c r="I417" s="3">
        <v>36.815634167114432</v>
      </c>
      <c r="J417" s="3">
        <v>4.6398809777757535</v>
      </c>
      <c r="K417" s="3">
        <v>1.3394103706368428</v>
      </c>
    </row>
    <row r="418" spans="8:11" x14ac:dyDescent="0.25">
      <c r="H418" s="3">
        <v>367</v>
      </c>
      <c r="I418" s="3">
        <v>36.8608738062971</v>
      </c>
      <c r="J418" s="3">
        <v>4.3800549969318965</v>
      </c>
      <c r="K418" s="3">
        <v>1.2644055127600828</v>
      </c>
    </row>
    <row r="419" spans="8:11" x14ac:dyDescent="0.25">
      <c r="H419" s="3">
        <v>368</v>
      </c>
      <c r="I419" s="3">
        <v>36.151091179939328</v>
      </c>
      <c r="J419" s="3">
        <v>5.187342344814148</v>
      </c>
      <c r="K419" s="3">
        <v>1.4974479229030568</v>
      </c>
    </row>
    <row r="420" spans="8:11" x14ac:dyDescent="0.25">
      <c r="H420" s="3">
        <v>369</v>
      </c>
      <c r="I420" s="3">
        <v>36.230004260960939</v>
      </c>
      <c r="J420" s="3">
        <v>5.456195391199671</v>
      </c>
      <c r="K420" s="3">
        <v>1.5750586547797834</v>
      </c>
    </row>
    <row r="421" spans="8:11" x14ac:dyDescent="0.25">
      <c r="H421" s="3">
        <v>370</v>
      </c>
      <c r="I421" s="3">
        <v>36.172345419671544</v>
      </c>
      <c r="J421" s="3">
        <v>6.1607218323273614</v>
      </c>
      <c r="K421" s="3">
        <v>1.7784367211901546</v>
      </c>
    </row>
    <row r="422" spans="8:11" x14ac:dyDescent="0.25">
      <c r="H422" s="3">
        <v>371</v>
      </c>
      <c r="I422" s="3">
        <v>36.085394289642338</v>
      </c>
      <c r="J422" s="3">
        <v>6.5553584111693013</v>
      </c>
      <c r="K422" s="3">
        <v>1.8923578171978646</v>
      </c>
    </row>
    <row r="423" spans="8:11" x14ac:dyDescent="0.25">
      <c r="H423" s="3">
        <v>372</v>
      </c>
      <c r="I423" s="3">
        <v>36.641891537871757</v>
      </c>
      <c r="J423" s="3">
        <v>6.0079147045958408</v>
      </c>
      <c r="K423" s="3">
        <v>1.7343253630386914</v>
      </c>
    </row>
    <row r="424" spans="8:11" x14ac:dyDescent="0.25">
      <c r="H424" s="3">
        <v>373</v>
      </c>
      <c r="I424" s="3">
        <v>36.933073422948645</v>
      </c>
      <c r="J424" s="3">
        <v>5.3936675098906264</v>
      </c>
      <c r="K424" s="3">
        <v>1.5570085166231293</v>
      </c>
    </row>
    <row r="425" spans="8:11" x14ac:dyDescent="0.25">
      <c r="H425" s="3">
        <v>374</v>
      </c>
      <c r="I425" s="3">
        <v>36.711462089735662</v>
      </c>
      <c r="J425" s="3">
        <v>6.1391841273667609</v>
      </c>
      <c r="K425" s="3">
        <v>1.7722193579599077</v>
      </c>
    </row>
    <row r="426" spans="8:11" x14ac:dyDescent="0.25">
      <c r="H426" s="3">
        <v>375</v>
      </c>
      <c r="I426" s="3">
        <v>36.63581844714524</v>
      </c>
      <c r="J426" s="3">
        <v>5.3444613250037136</v>
      </c>
      <c r="K426" s="3">
        <v>1.5428039983062394</v>
      </c>
    </row>
    <row r="427" spans="8:11" x14ac:dyDescent="0.25">
      <c r="H427" s="3">
        <v>376</v>
      </c>
      <c r="I427" s="3">
        <v>36.967321394843964</v>
      </c>
      <c r="J427" s="3">
        <v>4.2622608012573338</v>
      </c>
      <c r="K427" s="3">
        <v>1.2304014579054328</v>
      </c>
    </row>
    <row r="428" spans="8:11" x14ac:dyDescent="0.25">
      <c r="H428" s="3">
        <v>377</v>
      </c>
      <c r="I428" s="3">
        <v>37.066453085274006</v>
      </c>
      <c r="J428" s="3">
        <v>4.6691276357563183</v>
      </c>
      <c r="K428" s="3">
        <v>1.3478531038003163</v>
      </c>
    </row>
    <row r="429" spans="8:11" x14ac:dyDescent="0.25">
      <c r="H429" s="3">
        <v>378</v>
      </c>
      <c r="I429" s="3">
        <v>37.076240571754951</v>
      </c>
      <c r="J429" s="3">
        <v>5.0091229556478183</v>
      </c>
      <c r="K429" s="3">
        <v>1.4460007200025256</v>
      </c>
    </row>
    <row r="430" spans="8:11" x14ac:dyDescent="0.25">
      <c r="H430" s="3">
        <v>379</v>
      </c>
      <c r="I430" s="3">
        <v>36.580948372926187</v>
      </c>
      <c r="J430" s="3">
        <v>5.6803606193630927</v>
      </c>
      <c r="K430" s="3">
        <v>1.6397692007563729</v>
      </c>
    </row>
    <row r="431" spans="8:11" x14ac:dyDescent="0.25">
      <c r="H431" s="3">
        <v>380</v>
      </c>
      <c r="I431" s="3">
        <v>37.065878139904811</v>
      </c>
      <c r="J431" s="3">
        <v>5.5571105002351118</v>
      </c>
      <c r="K431" s="3">
        <v>1.6041901657481559</v>
      </c>
    </row>
    <row r="432" spans="8:11" x14ac:dyDescent="0.25">
      <c r="H432" s="3">
        <v>381</v>
      </c>
      <c r="I432" s="3">
        <v>37.432454180221335</v>
      </c>
      <c r="J432" s="3">
        <v>4.7693644482201734</v>
      </c>
      <c r="K432" s="3">
        <v>1.3767888085687665</v>
      </c>
    </row>
    <row r="433" spans="8:11" x14ac:dyDescent="0.25">
      <c r="H433" s="3">
        <v>382</v>
      </c>
      <c r="I433" s="3">
        <v>37.294151805163395</v>
      </c>
      <c r="J433" s="3">
        <v>4.7001694103479394</v>
      </c>
      <c r="K433" s="3">
        <v>1.3568140394385662</v>
      </c>
    </row>
    <row r="434" spans="8:11" x14ac:dyDescent="0.25">
      <c r="H434" s="3">
        <v>383</v>
      </c>
      <c r="I434" s="3">
        <v>37.262730044863041</v>
      </c>
      <c r="J434" s="3">
        <v>5.7616597196549293</v>
      </c>
      <c r="K434" s="3">
        <v>1.6632380911386713</v>
      </c>
    </row>
    <row r="435" spans="8:11" x14ac:dyDescent="0.25">
      <c r="H435" s="3">
        <v>384</v>
      </c>
      <c r="I435" s="3">
        <v>37.194810757176981</v>
      </c>
      <c r="J435" s="3">
        <v>5.986058935527069</v>
      </c>
      <c r="K435" s="3">
        <v>1.7280161831504199</v>
      </c>
    </row>
    <row r="436" spans="8:11" x14ac:dyDescent="0.25">
      <c r="H436" s="3">
        <v>385</v>
      </c>
      <c r="I436" s="3">
        <v>37.582614256516699</v>
      </c>
      <c r="J436" s="3">
        <v>6.0196867124479283</v>
      </c>
      <c r="K436" s="3">
        <v>1.7377236289588365</v>
      </c>
    </row>
    <row r="437" spans="8:11" x14ac:dyDescent="0.25">
      <c r="H437" s="3">
        <v>386</v>
      </c>
      <c r="I437" s="3">
        <v>37.652250473166561</v>
      </c>
      <c r="J437" s="3">
        <v>6.1466909433222767</v>
      </c>
      <c r="K437" s="3">
        <v>1.7743863762928005</v>
      </c>
    </row>
    <row r="438" spans="8:11" x14ac:dyDescent="0.25">
      <c r="H438" s="3">
        <v>387</v>
      </c>
      <c r="I438" s="3">
        <v>38.029548168826963</v>
      </c>
      <c r="J438" s="3">
        <v>6.3011890742265351</v>
      </c>
      <c r="K438" s="3">
        <v>1.8189858821353775</v>
      </c>
    </row>
    <row r="439" spans="8:11" x14ac:dyDescent="0.25">
      <c r="H439" s="3">
        <v>388</v>
      </c>
      <c r="I439" s="3">
        <v>38.187582722959803</v>
      </c>
      <c r="J439" s="3">
        <v>6.2679697237473349</v>
      </c>
      <c r="K439" s="3">
        <v>1.8093963381900089</v>
      </c>
    </row>
    <row r="440" spans="8:11" x14ac:dyDescent="0.25">
      <c r="H440" s="3">
        <v>389</v>
      </c>
      <c r="I440" s="3">
        <v>38.590834418352436</v>
      </c>
      <c r="J440" s="3">
        <v>5.4723851149260838</v>
      </c>
      <c r="K440" s="3">
        <v>1.5797321979074561</v>
      </c>
    </row>
    <row r="441" spans="8:11" x14ac:dyDescent="0.25">
      <c r="H441" s="3">
        <v>390</v>
      </c>
      <c r="I441" s="3">
        <v>38.473202247906556</v>
      </c>
      <c r="J441" s="3">
        <v>5.2102688440535232</v>
      </c>
      <c r="K441" s="3">
        <v>1.5040661941455096</v>
      </c>
    </row>
    <row r="442" spans="8:11" x14ac:dyDescent="0.25">
      <c r="H442" s="3">
        <v>391</v>
      </c>
      <c r="I442" s="3">
        <v>38.497049797123907</v>
      </c>
      <c r="J442" s="3">
        <v>5.189779592492151</v>
      </c>
      <c r="K442" s="3">
        <v>1.4981514915573746</v>
      </c>
    </row>
    <row r="443" spans="8:11" x14ac:dyDescent="0.25">
      <c r="H443" s="3">
        <v>392</v>
      </c>
      <c r="I443" s="3">
        <v>38.392153881861184</v>
      </c>
      <c r="J443" s="3">
        <v>5.2769453022252932</v>
      </c>
      <c r="K443" s="3">
        <v>1.5233139162272546</v>
      </c>
    </row>
    <row r="444" spans="8:11" x14ac:dyDescent="0.25">
      <c r="H444" s="3">
        <v>393</v>
      </c>
      <c r="I444" s="3">
        <v>37.873139222728568</v>
      </c>
      <c r="J444" s="3">
        <v>5.9548564513737574</v>
      </c>
      <c r="K444" s="3">
        <v>1.7190088549312783</v>
      </c>
    </row>
    <row r="445" spans="8:11" x14ac:dyDescent="0.25">
      <c r="H445" s="3">
        <v>394</v>
      </c>
      <c r="I445" s="3">
        <v>38.285561944306835</v>
      </c>
      <c r="J445" s="3">
        <v>6.0574822344954526</v>
      </c>
      <c r="K445" s="3">
        <v>1.7486341920609003</v>
      </c>
    </row>
    <row r="446" spans="8:11" x14ac:dyDescent="0.25">
      <c r="H446" s="3">
        <v>395</v>
      </c>
      <c r="I446" s="3">
        <v>38.645045690073985</v>
      </c>
      <c r="J446" s="3">
        <v>5.7001526545566534</v>
      </c>
      <c r="K446" s="3">
        <v>1.6454826355020575</v>
      </c>
    </row>
    <row r="447" spans="8:11" x14ac:dyDescent="0.25">
      <c r="H447" s="3">
        <v>396</v>
      </c>
      <c r="I447" s="3">
        <v>38.387664463732406</v>
      </c>
      <c r="J447" s="3">
        <v>6.2319393911568284</v>
      </c>
      <c r="K447" s="3">
        <v>1.798995338388425</v>
      </c>
    </row>
    <row r="448" spans="8:11" x14ac:dyDescent="0.25">
      <c r="H448" s="3">
        <v>397</v>
      </c>
      <c r="I448" s="3">
        <v>38.607186716426192</v>
      </c>
      <c r="J448" s="3">
        <v>6.7196980262626624</v>
      </c>
      <c r="K448" s="3">
        <v>1.9397982980672757</v>
      </c>
    </row>
    <row r="449" spans="8:11" x14ac:dyDescent="0.25">
      <c r="H449" s="3">
        <v>398</v>
      </c>
      <c r="I449" s="3">
        <v>38.000209673874039</v>
      </c>
      <c r="J449" s="3">
        <v>7.3523028607322658</v>
      </c>
      <c r="K449" s="3">
        <v>2.1224145073756819</v>
      </c>
    </row>
    <row r="450" spans="8:11" x14ac:dyDescent="0.25">
      <c r="H450" s="3">
        <v>399</v>
      </c>
      <c r="I450" s="3">
        <v>38.061184083377569</v>
      </c>
      <c r="J450" s="3">
        <v>7.9156284262114198</v>
      </c>
      <c r="K450" s="3">
        <v>2.2850316322678257</v>
      </c>
    </row>
    <row r="451" spans="8:11" x14ac:dyDescent="0.25">
      <c r="H451" s="3">
        <v>400</v>
      </c>
      <c r="I451" s="3">
        <v>37.927364780720424</v>
      </c>
      <c r="J451" s="3">
        <v>8.0809441417030285</v>
      </c>
      <c r="K451" s="3">
        <v>2.3327538873901665</v>
      </c>
    </row>
    <row r="452" spans="8:11" x14ac:dyDescent="0.25">
      <c r="H452" s="3">
        <v>401</v>
      </c>
      <c r="I452" s="3">
        <v>38.014967961815259</v>
      </c>
      <c r="J452" s="3">
        <v>7.702098702765106</v>
      </c>
      <c r="K452" s="3">
        <v>2.2233912739497743</v>
      </c>
    </row>
    <row r="453" spans="8:11" x14ac:dyDescent="0.25">
      <c r="H453" s="3">
        <v>402</v>
      </c>
      <c r="I453" s="3">
        <v>37.757388354819035</v>
      </c>
      <c r="J453" s="3">
        <v>6.9837771939057163</v>
      </c>
      <c r="K453" s="3">
        <v>2.016030937978615</v>
      </c>
    </row>
    <row r="454" spans="8:11" x14ac:dyDescent="0.25">
      <c r="H454" s="3">
        <v>403</v>
      </c>
      <c r="I454" s="3">
        <v>37.848821296807216</v>
      </c>
      <c r="J454" s="3">
        <v>6.6967380561608607</v>
      </c>
      <c r="K454" s="3">
        <v>1.9331703646760603</v>
      </c>
    </row>
    <row r="455" spans="8:11" x14ac:dyDescent="0.25">
      <c r="H455" s="3">
        <v>404</v>
      </c>
      <c r="I455" s="3">
        <v>38.105862804031915</v>
      </c>
      <c r="J455" s="3">
        <v>6.8368841371307951</v>
      </c>
      <c r="K455" s="3">
        <v>1.9736268149932892</v>
      </c>
    </row>
    <row r="456" spans="8:11" x14ac:dyDescent="0.25">
      <c r="H456" s="3">
        <v>405</v>
      </c>
      <c r="I456" s="3">
        <v>38.104890284515093</v>
      </c>
      <c r="J456" s="3">
        <v>6.3555911071163038</v>
      </c>
      <c r="K456" s="3">
        <v>1.8346903037326776</v>
      </c>
    </row>
    <row r="457" spans="8:11" x14ac:dyDescent="0.25">
      <c r="H457" s="3">
        <v>406</v>
      </c>
      <c r="I457" s="3">
        <v>38.503256499290096</v>
      </c>
      <c r="J457" s="3">
        <v>5.5311012678857736</v>
      </c>
      <c r="K457" s="3">
        <v>1.5966819913557802</v>
      </c>
    </row>
    <row r="458" spans="8:11" x14ac:dyDescent="0.25">
      <c r="H458" s="3">
        <v>407</v>
      </c>
      <c r="I458" s="3">
        <v>39.037987259010443</v>
      </c>
      <c r="J458" s="3">
        <v>5.0621309850847354</v>
      </c>
      <c r="K458" s="3">
        <v>1.4613027298374557</v>
      </c>
    </row>
    <row r="459" spans="8:11" x14ac:dyDescent="0.25">
      <c r="H459" s="3">
        <v>408</v>
      </c>
      <c r="I459" s="3">
        <v>38.66594889688794</v>
      </c>
      <c r="J459" s="3">
        <v>6.1534010354988453</v>
      </c>
      <c r="K459" s="3">
        <v>1.7763234016372595</v>
      </c>
    </row>
    <row r="460" spans="8:11" x14ac:dyDescent="0.25">
      <c r="H460" s="3">
        <v>409</v>
      </c>
      <c r="I460" s="3">
        <v>38.834900561674367</v>
      </c>
      <c r="J460" s="3">
        <v>6.1513228315435029</v>
      </c>
      <c r="K460" s="3">
        <v>1.775723479366965</v>
      </c>
    </row>
    <row r="461" spans="8:11" x14ac:dyDescent="0.25">
      <c r="H461" s="3">
        <v>410</v>
      </c>
      <c r="I461" s="3">
        <v>39.4884630521913</v>
      </c>
      <c r="J461" s="3">
        <v>5.916377821983545</v>
      </c>
      <c r="K461" s="3">
        <v>1.707901096887483</v>
      </c>
    </row>
    <row r="462" spans="8:11" x14ac:dyDescent="0.25">
      <c r="H462" s="3">
        <v>411</v>
      </c>
      <c r="I462" s="3">
        <v>39.627427421727376</v>
      </c>
      <c r="J462" s="3">
        <v>5.6744110467703024</v>
      </c>
      <c r="K462" s="3">
        <v>1.6380517172110385</v>
      </c>
    </row>
    <row r="463" spans="8:11" x14ac:dyDescent="0.25">
      <c r="H463" s="3">
        <v>412</v>
      </c>
      <c r="I463" s="3">
        <v>39.463727804061705</v>
      </c>
      <c r="J463" s="3">
        <v>6.77445718742986</v>
      </c>
      <c r="K463" s="3">
        <v>1.9556058131104479</v>
      </c>
    </row>
    <row r="464" spans="8:11" x14ac:dyDescent="0.25">
      <c r="H464" s="3">
        <v>413</v>
      </c>
      <c r="I464" s="3">
        <v>39.441042403401447</v>
      </c>
      <c r="J464" s="3">
        <v>7.0304790816742795</v>
      </c>
      <c r="K464" s="3">
        <v>2.0295125322490604</v>
      </c>
    </row>
    <row r="465" spans="8:11" x14ac:dyDescent="0.25">
      <c r="H465" s="3">
        <v>414</v>
      </c>
      <c r="I465" s="3">
        <v>39.742905599692492</v>
      </c>
      <c r="J465" s="3">
        <v>6.7787768103478712</v>
      </c>
      <c r="K465" s="3">
        <v>1.9568527734875216</v>
      </c>
    </row>
    <row r="466" spans="8:11" x14ac:dyDescent="0.25">
      <c r="H466" s="3">
        <v>415</v>
      </c>
      <c r="I466" s="3">
        <v>39.468012114645866</v>
      </c>
      <c r="J466" s="3">
        <v>7.388454009100208</v>
      </c>
      <c r="K466" s="3">
        <v>2.1328503834825008</v>
      </c>
    </row>
    <row r="467" spans="8:11" x14ac:dyDescent="0.25">
      <c r="H467" s="3">
        <v>416</v>
      </c>
      <c r="I467" s="3">
        <v>39.526377014252319</v>
      </c>
      <c r="J467" s="3">
        <v>6.6409545309597817</v>
      </c>
      <c r="K467" s="3">
        <v>1.9170671429505701</v>
      </c>
    </row>
    <row r="468" spans="8:11" x14ac:dyDescent="0.25">
      <c r="H468" s="3">
        <v>417</v>
      </c>
      <c r="I468" s="3">
        <v>39.740241087929434</v>
      </c>
      <c r="J468" s="3">
        <v>7.0448427530669093</v>
      </c>
      <c r="K468" s="3">
        <v>2.0336589425806744</v>
      </c>
    </row>
    <row r="469" spans="8:11" x14ac:dyDescent="0.25">
      <c r="H469" s="3">
        <v>418</v>
      </c>
      <c r="I469" s="3">
        <v>39.591146627467758</v>
      </c>
      <c r="J469" s="3">
        <v>7.372564078471747</v>
      </c>
      <c r="K469" s="3">
        <v>2.1282633826576083</v>
      </c>
    </row>
    <row r="470" spans="8:11" x14ac:dyDescent="0.25">
      <c r="H470" s="3">
        <v>419</v>
      </c>
      <c r="I470" s="3">
        <v>39.723140812018677</v>
      </c>
      <c r="J470" s="3">
        <v>7.3309365080620097</v>
      </c>
      <c r="K470" s="3">
        <v>2.1162466089993437</v>
      </c>
    </row>
    <row r="471" spans="8:11" x14ac:dyDescent="0.25">
      <c r="H471" s="3">
        <v>420</v>
      </c>
      <c r="I471" s="3">
        <v>39.946006776690112</v>
      </c>
      <c r="J471" s="3">
        <v>6.4762121668266133</v>
      </c>
      <c r="K471" s="3">
        <v>1.8695103991331943</v>
      </c>
    </row>
    <row r="472" spans="8:11" x14ac:dyDescent="0.25">
      <c r="H472" s="3">
        <v>421</v>
      </c>
      <c r="I472" s="3">
        <v>39.365794397307369</v>
      </c>
      <c r="J472" s="3">
        <v>7.7879626311241239</v>
      </c>
      <c r="K472" s="3">
        <v>2.2481779089213503</v>
      </c>
    </row>
    <row r="473" spans="8:11" x14ac:dyDescent="0.25">
      <c r="H473" s="3">
        <v>422</v>
      </c>
      <c r="I473" s="3">
        <v>39.240402930948946</v>
      </c>
      <c r="J473" s="3">
        <v>8.4992696238831442</v>
      </c>
      <c r="K473" s="3">
        <v>2.4535133404488749</v>
      </c>
    </row>
    <row r="474" spans="8:11" x14ac:dyDescent="0.25">
      <c r="H474" s="3">
        <v>423</v>
      </c>
      <c r="I474" s="3">
        <v>39.313562380570232</v>
      </c>
      <c r="J474" s="3">
        <v>9.5012471409342893</v>
      </c>
      <c r="K474" s="3">
        <v>2.7427576301001602</v>
      </c>
    </row>
    <row r="475" spans="8:11" x14ac:dyDescent="0.25">
      <c r="H475" s="3">
        <v>424</v>
      </c>
      <c r="I475" s="3">
        <v>39.60892643534136</v>
      </c>
      <c r="J475" s="3">
        <v>9.9588090182386182</v>
      </c>
      <c r="K475" s="3">
        <v>2.874843588038519</v>
      </c>
    </row>
    <row r="476" spans="8:11" x14ac:dyDescent="0.25">
      <c r="H476" s="3">
        <v>425</v>
      </c>
      <c r="I476" s="3">
        <v>39.864148653295999</v>
      </c>
      <c r="J476" s="3">
        <v>9.8880582191035984</v>
      </c>
      <c r="K476" s="3">
        <v>2.8544197119636383</v>
      </c>
    </row>
    <row r="477" spans="8:11" x14ac:dyDescent="0.25">
      <c r="H477" s="3">
        <v>426</v>
      </c>
      <c r="I477" s="3">
        <v>39.904710279209283</v>
      </c>
      <c r="J477" s="3">
        <v>9.9057994711996429</v>
      </c>
      <c r="K477" s="3">
        <v>2.8595411401121931</v>
      </c>
    </row>
    <row r="478" spans="8:11" x14ac:dyDescent="0.25">
      <c r="H478" s="3">
        <v>427</v>
      </c>
      <c r="I478" s="3">
        <v>39.750658654449836</v>
      </c>
      <c r="J478" s="3">
        <v>9.5859800807404199</v>
      </c>
      <c r="K478" s="3">
        <v>2.7672177787234733</v>
      </c>
    </row>
    <row r="479" spans="8:11" x14ac:dyDescent="0.25">
      <c r="H479" s="3">
        <v>428</v>
      </c>
      <c r="I479" s="3">
        <v>39.928701504761904</v>
      </c>
      <c r="J479" s="3">
        <v>9.538912060336159</v>
      </c>
      <c r="K479" s="3">
        <v>2.7536304916881416</v>
      </c>
    </row>
    <row r="480" spans="8:11" x14ac:dyDescent="0.25">
      <c r="H480" s="3">
        <v>429</v>
      </c>
      <c r="I480" s="3">
        <v>39.815186990245465</v>
      </c>
      <c r="J480" s="3">
        <v>8.6705752273809793</v>
      </c>
      <c r="K480" s="3">
        <v>2.5029647171053502</v>
      </c>
    </row>
    <row r="481" spans="8:11" x14ac:dyDescent="0.25">
      <c r="H481" s="3">
        <v>430</v>
      </c>
      <c r="I481" s="3">
        <v>39.777948375841184</v>
      </c>
      <c r="J481" s="3">
        <v>8.2963317543639619</v>
      </c>
      <c r="K481" s="3">
        <v>2.3949305689659646</v>
      </c>
    </row>
    <row r="482" spans="8:11" x14ac:dyDescent="0.25">
      <c r="H482" s="3">
        <v>431</v>
      </c>
      <c r="I482" s="3">
        <v>39.717377855113845</v>
      </c>
      <c r="J482" s="3">
        <v>7.7355703303607868</v>
      </c>
      <c r="K482" s="3">
        <v>2.2330536435964286</v>
      </c>
    </row>
    <row r="483" spans="8:11" x14ac:dyDescent="0.25">
      <c r="H483" s="3">
        <v>432</v>
      </c>
      <c r="I483" s="3">
        <v>39.9876782973869</v>
      </c>
      <c r="J483" s="3">
        <v>7.4684825857187178</v>
      </c>
      <c r="K483" s="3">
        <v>2.1559525074342929</v>
      </c>
    </row>
    <row r="484" spans="8:11" x14ac:dyDescent="0.25">
      <c r="H484" s="3">
        <v>433</v>
      </c>
      <c r="I484" s="3">
        <v>39.675085910832941</v>
      </c>
      <c r="J484" s="3">
        <v>7.5937895602743666</v>
      </c>
      <c r="K484" s="3">
        <v>2.1921253019600306</v>
      </c>
    </row>
    <row r="485" spans="8:11" x14ac:dyDescent="0.25">
      <c r="H485" s="3">
        <v>434</v>
      </c>
      <c r="I485" s="3">
        <v>39.329191362743629</v>
      </c>
      <c r="J485" s="3">
        <v>6.517908801113073</v>
      </c>
      <c r="K485" s="3">
        <v>1.8815471096978493</v>
      </c>
    </row>
    <row r="486" spans="8:11" x14ac:dyDescent="0.25">
      <c r="H486" s="3">
        <v>435</v>
      </c>
      <c r="I486" s="3">
        <v>39.553108585774915</v>
      </c>
      <c r="J486" s="3">
        <v>6.8089178037586393</v>
      </c>
      <c r="K486" s="3">
        <v>1.9655536775298992</v>
      </c>
    </row>
    <row r="487" spans="8:11" x14ac:dyDescent="0.25">
      <c r="H487" s="3">
        <v>436</v>
      </c>
      <c r="I487" s="3">
        <v>39.643325089063936</v>
      </c>
      <c r="J487" s="3">
        <v>6.1499187162504754</v>
      </c>
      <c r="K487" s="3">
        <v>1.7753181485849774</v>
      </c>
    </row>
    <row r="488" spans="8:11" x14ac:dyDescent="0.25">
      <c r="H488" s="3">
        <v>437</v>
      </c>
      <c r="I488" s="3">
        <v>39.824813686911725</v>
      </c>
      <c r="J488" s="3">
        <v>5.8014760551974049</v>
      </c>
      <c r="K488" s="3">
        <v>1.6747320094098064</v>
      </c>
    </row>
    <row r="489" spans="8:11" x14ac:dyDescent="0.25">
      <c r="H489" s="3">
        <v>438</v>
      </c>
      <c r="I489" s="3">
        <v>39.719542692553574</v>
      </c>
      <c r="J489" s="3">
        <v>6.1704521370995167</v>
      </c>
      <c r="K489" s="3">
        <v>1.7812456016730178</v>
      </c>
    </row>
    <row r="490" spans="8:11" x14ac:dyDescent="0.25">
      <c r="H490" s="3">
        <v>439</v>
      </c>
      <c r="I490" s="3">
        <v>39.95497261754997</v>
      </c>
      <c r="J490" s="3">
        <v>6.2578043945856976</v>
      </c>
      <c r="K490" s="3">
        <v>1.8064618777231887</v>
      </c>
    </row>
    <row r="491" spans="8:11" x14ac:dyDescent="0.25">
      <c r="H491" s="3">
        <v>440</v>
      </c>
      <c r="I491" s="3">
        <v>39.4576401015402</v>
      </c>
      <c r="J491" s="3">
        <v>6.6896513225242771</v>
      </c>
      <c r="K491" s="3">
        <v>1.9311246129483226</v>
      </c>
    </row>
    <row r="492" spans="8:11" x14ac:dyDescent="0.25">
      <c r="H492" s="3">
        <v>441</v>
      </c>
      <c r="I492" s="3">
        <v>39.010400029302893</v>
      </c>
      <c r="J492" s="3">
        <v>7.9151981706502212</v>
      </c>
      <c r="K492" s="3">
        <v>2.2849074289179008</v>
      </c>
    </row>
    <row r="493" spans="8:11" x14ac:dyDescent="0.25">
      <c r="H493" s="3">
        <v>442</v>
      </c>
      <c r="I493" s="3">
        <v>39.261228388933063</v>
      </c>
      <c r="J493" s="3">
        <v>7.3814583181534914</v>
      </c>
      <c r="K493" s="3">
        <v>2.1308309133605983</v>
      </c>
    </row>
    <row r="494" spans="8:11" x14ac:dyDescent="0.25">
      <c r="H494" s="3">
        <v>443</v>
      </c>
      <c r="I494" s="3">
        <v>39.173456409649901</v>
      </c>
      <c r="J494" s="3">
        <v>7.6408604402025304</v>
      </c>
      <c r="K494" s="3">
        <v>2.2057134144639439</v>
      </c>
    </row>
    <row r="495" spans="8:11" x14ac:dyDescent="0.25">
      <c r="H495" s="3">
        <v>444</v>
      </c>
      <c r="I495" s="3">
        <v>39.045296372247272</v>
      </c>
      <c r="J495" s="3">
        <v>7.6780583158443392</v>
      </c>
      <c r="K495" s="3">
        <v>2.2164514529263406</v>
      </c>
    </row>
    <row r="496" spans="8:11" x14ac:dyDescent="0.25">
      <c r="H496" s="3">
        <v>445</v>
      </c>
      <c r="I496" s="3">
        <v>39.069125452322758</v>
      </c>
      <c r="J496" s="3">
        <v>7.3586775228102468</v>
      </c>
      <c r="K496" s="3">
        <v>2.1242547029620451</v>
      </c>
    </row>
    <row r="497" spans="8:11" x14ac:dyDescent="0.25">
      <c r="H497" s="3">
        <v>446</v>
      </c>
      <c r="I497" s="3">
        <v>39.413963591329555</v>
      </c>
      <c r="J497" s="3">
        <v>6.5299862361259002</v>
      </c>
      <c r="K497" s="3">
        <v>1.8850335443250212</v>
      </c>
    </row>
    <row r="498" spans="8:11" x14ac:dyDescent="0.25">
      <c r="H498" s="3">
        <v>447</v>
      </c>
      <c r="I498" s="3">
        <v>39.476411153304042</v>
      </c>
      <c r="J498" s="3">
        <v>7.2664505223871885</v>
      </c>
      <c r="K498" s="3">
        <v>2.0976312181332188</v>
      </c>
    </row>
    <row r="499" spans="8:11" x14ac:dyDescent="0.25">
      <c r="H499" s="3">
        <v>448</v>
      </c>
      <c r="I499" s="3">
        <v>39.879173689372692</v>
      </c>
      <c r="J499" s="3">
        <v>6.9868856793878962</v>
      </c>
      <c r="K499" s="3">
        <v>2.0169282751542337</v>
      </c>
    </row>
    <row r="500" spans="8:11" x14ac:dyDescent="0.25">
      <c r="H500" s="3">
        <v>449</v>
      </c>
      <c r="I500" s="3">
        <v>40.008479300722918</v>
      </c>
      <c r="J500" s="3">
        <v>6.8928511989183505</v>
      </c>
      <c r="K500" s="3">
        <v>1.9897830188552814</v>
      </c>
    </row>
    <row r="501" spans="8:11" x14ac:dyDescent="0.25">
      <c r="H501" s="3">
        <v>450</v>
      </c>
      <c r="I501" s="3">
        <v>39.926387613055446</v>
      </c>
      <c r="J501" s="3">
        <v>6.8214907932643669</v>
      </c>
      <c r="K501" s="3">
        <v>1.9691831655737826</v>
      </c>
    </row>
    <row r="502" spans="8:11" x14ac:dyDescent="0.25">
      <c r="H502" s="3">
        <v>451</v>
      </c>
      <c r="I502" s="3">
        <v>39.481328545683319</v>
      </c>
      <c r="J502" s="3">
        <v>7.7406012010661556</v>
      </c>
      <c r="K502" s="3">
        <v>2.2345059223140034</v>
      </c>
    </row>
    <row r="503" spans="8:11" x14ac:dyDescent="0.25">
      <c r="H503" s="3">
        <v>452</v>
      </c>
      <c r="I503" s="3">
        <v>40.025451113525257</v>
      </c>
      <c r="J503" s="3">
        <v>7.0363819132411436</v>
      </c>
      <c r="K503" s="3">
        <v>2.0312165229019783</v>
      </c>
    </row>
    <row r="504" spans="8:11" x14ac:dyDescent="0.25">
      <c r="H504" s="3">
        <v>453</v>
      </c>
      <c r="I504" s="3">
        <v>40.2015477111945</v>
      </c>
      <c r="J504" s="3">
        <v>7.0950305426792752</v>
      </c>
      <c r="K504" s="3">
        <v>2.048146824103525</v>
      </c>
    </row>
    <row r="505" spans="8:11" x14ac:dyDescent="0.25">
      <c r="H505" s="3">
        <v>454</v>
      </c>
      <c r="I505" s="3">
        <v>40.315088597907888</v>
      </c>
      <c r="J505" s="3">
        <v>6.8616754609052535</v>
      </c>
      <c r="K505" s="3">
        <v>1.9807834115362555</v>
      </c>
    </row>
    <row r="506" spans="8:11" x14ac:dyDescent="0.25">
      <c r="H506" s="3">
        <v>455</v>
      </c>
      <c r="I506" s="3">
        <v>40.248420143904625</v>
      </c>
      <c r="J506" s="3">
        <v>7.1029857798695133</v>
      </c>
      <c r="K506" s="3">
        <v>2.050443289733682</v>
      </c>
    </row>
    <row r="507" spans="8:11" x14ac:dyDescent="0.25">
      <c r="H507" s="3">
        <v>456</v>
      </c>
      <c r="I507" s="3">
        <v>40.377097555060665</v>
      </c>
      <c r="J507" s="3">
        <v>6.2451036451845425</v>
      </c>
      <c r="K507" s="3">
        <v>1.8027955087916905</v>
      </c>
    </row>
    <row r="508" spans="8:11" x14ac:dyDescent="0.25">
      <c r="H508" s="3">
        <v>457</v>
      </c>
      <c r="I508" s="3">
        <v>40.340814543796391</v>
      </c>
      <c r="J508" s="3">
        <v>5.5961194647775727</v>
      </c>
      <c r="K508" s="3">
        <v>1.6154510174609995</v>
      </c>
    </row>
    <row r="509" spans="8:11" x14ac:dyDescent="0.25">
      <c r="H509" s="3">
        <v>458</v>
      </c>
      <c r="I509" s="3">
        <v>40.459743890554158</v>
      </c>
      <c r="J509" s="3">
        <v>5.6612215683993412</v>
      </c>
      <c r="K509" s="3">
        <v>1.6342442652100122</v>
      </c>
    </row>
    <row r="510" spans="8:11" x14ac:dyDescent="0.25">
      <c r="H510" s="3">
        <v>459</v>
      </c>
      <c r="I510" s="3">
        <v>40.53874446751842</v>
      </c>
      <c r="J510" s="3">
        <v>5.4650575200813805</v>
      </c>
      <c r="K510" s="3">
        <v>1.5776169159478903</v>
      </c>
    </row>
    <row r="511" spans="8:11" x14ac:dyDescent="0.25">
      <c r="H511" s="3">
        <v>460</v>
      </c>
      <c r="I511" s="3">
        <v>40.018355838603057</v>
      </c>
      <c r="J511" s="3">
        <v>5.4830455063085282</v>
      </c>
      <c r="K511" s="3">
        <v>1.5828095696851128</v>
      </c>
    </row>
    <row r="512" spans="8:11" x14ac:dyDescent="0.25">
      <c r="H512" s="3">
        <v>461</v>
      </c>
      <c r="I512" s="3">
        <v>40.350266944613438</v>
      </c>
      <c r="J512" s="3">
        <v>4.5469078645284</v>
      </c>
      <c r="K512" s="3">
        <v>1.3125715028576104</v>
      </c>
    </row>
    <row r="513" spans="8:11" x14ac:dyDescent="0.25">
      <c r="H513" s="3">
        <v>462</v>
      </c>
      <c r="I513" s="3">
        <v>40.375257341948256</v>
      </c>
      <c r="J513" s="3">
        <v>3.6055184338600554</v>
      </c>
      <c r="K513" s="3">
        <v>1.040817384102275</v>
      </c>
    </row>
    <row r="514" spans="8:11" x14ac:dyDescent="0.25">
      <c r="H514" s="3">
        <v>463</v>
      </c>
      <c r="I514" s="3">
        <v>40.534824561857342</v>
      </c>
      <c r="J514" s="3">
        <v>3.4469437321606478</v>
      </c>
      <c r="K514" s="3">
        <v>0.99504108057333229</v>
      </c>
    </row>
    <row r="515" spans="8:11" x14ac:dyDescent="0.25">
      <c r="H515" s="3">
        <v>464</v>
      </c>
      <c r="I515" s="3">
        <v>40.332631102349922</v>
      </c>
      <c r="J515" s="3">
        <v>4.0447838199822428</v>
      </c>
      <c r="K515" s="3">
        <v>1.1676216311189513</v>
      </c>
    </row>
    <row r="516" spans="8:11" x14ac:dyDescent="0.25">
      <c r="H516" s="3">
        <v>465</v>
      </c>
      <c r="I516" s="3">
        <v>40.012383238221062</v>
      </c>
      <c r="J516" s="3">
        <v>4.2687692510976518</v>
      </c>
      <c r="K516" s="3">
        <v>1.232280274464445</v>
      </c>
    </row>
    <row r="517" spans="8:11" x14ac:dyDescent="0.25">
      <c r="H517" s="3">
        <v>466</v>
      </c>
      <c r="I517" s="3">
        <v>40.199083774488564</v>
      </c>
      <c r="J517" s="3">
        <v>3.3664928147860067</v>
      </c>
      <c r="K517" s="3">
        <v>0.97181703806556563</v>
      </c>
    </row>
    <row r="518" spans="8:11" x14ac:dyDescent="0.25">
      <c r="H518" s="3">
        <v>467</v>
      </c>
      <c r="I518" s="3">
        <v>40.383042172267672</v>
      </c>
      <c r="J518" s="3">
        <v>2.7477607109947897</v>
      </c>
      <c r="K518" s="3">
        <v>0.79320551754738555</v>
      </c>
    </row>
    <row r="519" spans="8:11" x14ac:dyDescent="0.25">
      <c r="H519" s="3">
        <v>468</v>
      </c>
      <c r="I519" s="3">
        <v>40.498662582392996</v>
      </c>
      <c r="J519" s="3">
        <v>2.4121432432236389</v>
      </c>
      <c r="K519" s="3">
        <v>0.69632167094599073</v>
      </c>
    </row>
    <row r="520" spans="8:11" x14ac:dyDescent="0.25">
      <c r="H520" s="3">
        <v>469</v>
      </c>
      <c r="I520" s="3">
        <v>40.561592254516626</v>
      </c>
      <c r="J520" s="3">
        <v>2.2401373967526794</v>
      </c>
      <c r="K520" s="3">
        <v>0.6466681527465189</v>
      </c>
    </row>
    <row r="521" spans="8:11" x14ac:dyDescent="0.25">
      <c r="H521" s="3">
        <v>470</v>
      </c>
      <c r="I521" s="3">
        <v>40.42365333015681</v>
      </c>
      <c r="J521" s="3">
        <v>2.0440562740060955</v>
      </c>
      <c r="K521" s="3">
        <v>0.59006474189377101</v>
      </c>
    </row>
    <row r="522" spans="8:11" x14ac:dyDescent="0.25">
      <c r="H522" s="3">
        <v>471</v>
      </c>
      <c r="I522" s="3">
        <v>40.318888733221968</v>
      </c>
      <c r="J522" s="3">
        <v>2.571678971221921</v>
      </c>
      <c r="K522" s="3">
        <v>0.74237539723584756</v>
      </c>
    </row>
    <row r="523" spans="8:11" x14ac:dyDescent="0.25">
      <c r="H523" s="3">
        <v>472</v>
      </c>
      <c r="I523" s="3">
        <v>40.193421957625986</v>
      </c>
      <c r="J523" s="3">
        <v>2.1727523700749458</v>
      </c>
      <c r="K523" s="3">
        <v>0.62721588576163101</v>
      </c>
    </row>
    <row r="524" spans="8:11" x14ac:dyDescent="0.25">
      <c r="H524" s="3">
        <v>473</v>
      </c>
      <c r="I524" s="3">
        <v>40.154480991281943</v>
      </c>
      <c r="J524" s="3">
        <v>2.001747758815867</v>
      </c>
      <c r="K524" s="3">
        <v>0.5778513975680285</v>
      </c>
    </row>
    <row r="525" spans="8:11" x14ac:dyDescent="0.25">
      <c r="H525" s="3">
        <v>474</v>
      </c>
      <c r="I525" s="3">
        <v>39.896572735270773</v>
      </c>
      <c r="J525" s="3">
        <v>2.8173963682522896</v>
      </c>
      <c r="K525" s="3">
        <v>0.81330748178818379</v>
      </c>
    </row>
    <row r="526" spans="8:11" x14ac:dyDescent="0.25">
      <c r="H526" s="3">
        <v>475</v>
      </c>
      <c r="I526" s="3">
        <v>39.834295969658882</v>
      </c>
      <c r="J526" s="3">
        <v>2.7002444351534436</v>
      </c>
      <c r="K526" s="3">
        <v>0.77948883107616296</v>
      </c>
    </row>
    <row r="527" spans="8:11" x14ac:dyDescent="0.25">
      <c r="H527" s="3">
        <v>476</v>
      </c>
      <c r="I527" s="3">
        <v>40.029106285436796</v>
      </c>
      <c r="J527" s="3">
        <v>2.4577739166288808</v>
      </c>
      <c r="K527" s="3">
        <v>0.70949403408868117</v>
      </c>
    </row>
    <row r="528" spans="8:11" x14ac:dyDescent="0.25">
      <c r="H528" s="3">
        <v>477</v>
      </c>
      <c r="I528" s="3">
        <v>40.231589295577947</v>
      </c>
      <c r="J528" s="3">
        <v>1.8234415399929915</v>
      </c>
      <c r="K528" s="3">
        <v>0.52637912925245445</v>
      </c>
    </row>
    <row r="529" spans="8:11" x14ac:dyDescent="0.25">
      <c r="H529" s="3">
        <v>478</v>
      </c>
      <c r="I529" s="3">
        <v>39.835383722278053</v>
      </c>
      <c r="J529" s="3">
        <v>2.2481664990224886</v>
      </c>
      <c r="K529" s="3">
        <v>0.64898594126277553</v>
      </c>
    </row>
    <row r="530" spans="8:11" x14ac:dyDescent="0.25">
      <c r="H530" s="3">
        <v>479</v>
      </c>
      <c r="I530" s="3">
        <v>39.895036251088733</v>
      </c>
      <c r="J530" s="3">
        <v>2.3144777765826987</v>
      </c>
      <c r="K530" s="3">
        <v>0.66812824540371074</v>
      </c>
    </row>
    <row r="531" spans="8:11" x14ac:dyDescent="0.25">
      <c r="H531" s="3">
        <v>480</v>
      </c>
      <c r="I531" s="3">
        <v>40.216091110835947</v>
      </c>
      <c r="J531" s="3">
        <v>1.8521252060170141</v>
      </c>
      <c r="K531" s="3">
        <v>0.53465934159507289</v>
      </c>
    </row>
    <row r="532" spans="8:11" x14ac:dyDescent="0.25">
      <c r="H532" s="3">
        <v>481</v>
      </c>
      <c r="I532" s="3">
        <v>39.828101692682374</v>
      </c>
      <c r="J532" s="3">
        <v>2.3252367344154194</v>
      </c>
      <c r="K532" s="3">
        <v>0.67123407069694896</v>
      </c>
    </row>
    <row r="533" spans="8:11" x14ac:dyDescent="0.25">
      <c r="H533" s="3">
        <v>482</v>
      </c>
      <c r="I533" s="3">
        <v>39.650646724617651</v>
      </c>
      <c r="J533" s="3">
        <v>2.4525727096771561</v>
      </c>
      <c r="K533" s="3">
        <v>0.70799258382210384</v>
      </c>
    </row>
    <row r="534" spans="8:11" x14ac:dyDescent="0.25">
      <c r="H534" s="3">
        <v>483</v>
      </c>
      <c r="I534" s="3">
        <v>39.687062754526274</v>
      </c>
      <c r="J534" s="3">
        <v>1.9009821103086608</v>
      </c>
      <c r="K534" s="3">
        <v>0.54876303188344178</v>
      </c>
    </row>
    <row r="535" spans="8:11" x14ac:dyDescent="0.25">
      <c r="H535" s="3">
        <v>484</v>
      </c>
      <c r="I535" s="3">
        <v>39.340509447633231</v>
      </c>
      <c r="J535" s="3">
        <v>2.1783810090895557</v>
      </c>
      <c r="K535" s="3">
        <v>0.62884072430918214</v>
      </c>
    </row>
    <row r="536" spans="8:11" x14ac:dyDescent="0.25">
      <c r="H536" s="3">
        <v>485</v>
      </c>
      <c r="I536" s="3">
        <v>39.23168613929613</v>
      </c>
      <c r="J536" s="3">
        <v>2.53827094744954</v>
      </c>
      <c r="K536" s="3">
        <v>0.73273138832321805</v>
      </c>
    </row>
    <row r="537" spans="8:11" x14ac:dyDescent="0.25">
      <c r="H537" s="3">
        <v>486</v>
      </c>
      <c r="I537" s="3">
        <v>39.372080150669902</v>
      </c>
      <c r="J537" s="3">
        <v>1.8599305867837188</v>
      </c>
      <c r="K537" s="3">
        <v>0.53691254765698904</v>
      </c>
    </row>
    <row r="538" spans="8:11" x14ac:dyDescent="0.25">
      <c r="H538" s="3">
        <v>487</v>
      </c>
      <c r="I538" s="3">
        <v>39.590211480769185</v>
      </c>
      <c r="J538" s="3">
        <v>1.7324042171375282</v>
      </c>
      <c r="K538" s="3">
        <v>0.50009907273124699</v>
      </c>
    </row>
    <row r="539" spans="8:11" x14ac:dyDescent="0.25">
      <c r="H539" s="3">
        <v>488</v>
      </c>
      <c r="I539" s="3">
        <v>39.829450186150424</v>
      </c>
      <c r="J539" s="3">
        <v>1.7942941999421436</v>
      </c>
      <c r="K539" s="3">
        <v>0.51796506653671226</v>
      </c>
    </row>
    <row r="540" spans="8:11" x14ac:dyDescent="0.25">
      <c r="H540" s="3">
        <v>489</v>
      </c>
      <c r="I540" s="3">
        <v>39.905433094943795</v>
      </c>
      <c r="J540" s="3">
        <v>1.6430953812790605</v>
      </c>
      <c r="K540" s="3">
        <v>0.47431798448538459</v>
      </c>
    </row>
    <row r="541" spans="8:11" x14ac:dyDescent="0.25">
      <c r="H541" s="3">
        <v>490</v>
      </c>
      <c r="I541" s="3">
        <v>40.013494402320703</v>
      </c>
      <c r="J541" s="3">
        <v>2.1120158198566727</v>
      </c>
      <c r="K541" s="3">
        <v>0.60968285730061689</v>
      </c>
    </row>
    <row r="542" spans="8:11" x14ac:dyDescent="0.25">
      <c r="H542" s="3">
        <v>491</v>
      </c>
      <c r="I542" s="3">
        <v>40.098177736401077</v>
      </c>
      <c r="J542" s="3">
        <v>1.8172723948172091</v>
      </c>
      <c r="K542" s="3">
        <v>0.52459826093579165</v>
      </c>
    </row>
    <row r="543" spans="8:11" x14ac:dyDescent="0.25">
      <c r="H543" s="3">
        <v>492</v>
      </c>
      <c r="I543" s="3">
        <v>40.25189155037873</v>
      </c>
      <c r="J543" s="3">
        <v>1.3504570683554675</v>
      </c>
      <c r="K543" s="3">
        <v>0.3898410780619298</v>
      </c>
    </row>
    <row r="544" spans="8:11" x14ac:dyDescent="0.25">
      <c r="H544" s="3">
        <v>493</v>
      </c>
      <c r="I544" s="3">
        <v>40.584744181206361</v>
      </c>
      <c r="J544" s="3">
        <v>1.2299462739763243</v>
      </c>
      <c r="K544" s="3">
        <v>0.35505281333310346</v>
      </c>
    </row>
    <row r="545" spans="8:11" x14ac:dyDescent="0.25">
      <c r="H545" s="3">
        <v>494</v>
      </c>
      <c r="I545" s="3">
        <v>40.989269090394544</v>
      </c>
      <c r="J545" s="3">
        <v>0.92715316003177151</v>
      </c>
      <c r="K545" s="3">
        <v>0.26764448563734117</v>
      </c>
    </row>
    <row r="546" spans="8:11" x14ac:dyDescent="0.25">
      <c r="H546" s="3">
        <v>495</v>
      </c>
      <c r="I546" s="3">
        <v>40.950260727181757</v>
      </c>
      <c r="J546" s="3">
        <v>1.0292134369302985</v>
      </c>
      <c r="K546" s="3">
        <v>0.2971065761441295</v>
      </c>
    </row>
    <row r="547" spans="8:11" x14ac:dyDescent="0.25">
      <c r="H547" s="3">
        <v>496</v>
      </c>
      <c r="I547" s="3">
        <v>41.025499244899038</v>
      </c>
      <c r="J547" s="3">
        <v>0.86376695402357484</v>
      </c>
      <c r="K547" s="3">
        <v>0.24934657194314094</v>
      </c>
    </row>
    <row r="548" spans="8:11" x14ac:dyDescent="0.25">
      <c r="H548" s="3">
        <v>497</v>
      </c>
      <c r="I548" s="3">
        <v>41.005536862342822</v>
      </c>
      <c r="J548" s="3">
        <v>1.3421833032709358</v>
      </c>
      <c r="K548" s="3">
        <v>0.38745266189101607</v>
      </c>
    </row>
    <row r="549" spans="8:11" x14ac:dyDescent="0.25">
      <c r="H549" s="3">
        <v>498</v>
      </c>
      <c r="I549" s="3">
        <v>40.92052014346924</v>
      </c>
      <c r="J549" s="3">
        <v>1.115155025389754</v>
      </c>
      <c r="K549" s="3">
        <v>0.32191562952350727</v>
      </c>
    </row>
    <row r="550" spans="8:11" x14ac:dyDescent="0.25">
      <c r="H550" s="3">
        <v>499</v>
      </c>
      <c r="I550" s="3">
        <v>41.31207738440672</v>
      </c>
      <c r="J550" s="3">
        <v>0.45711232038385674</v>
      </c>
      <c r="K550" s="3">
        <v>0.13195618279879062</v>
      </c>
    </row>
    <row r="551" spans="8:11" x14ac:dyDescent="0.25">
      <c r="H551" s="3">
        <v>500</v>
      </c>
      <c r="I551" s="3">
        <v>41.273361981669545</v>
      </c>
      <c r="J551" s="3">
        <v>0.459579298267073</v>
      </c>
      <c r="K551" s="3">
        <v>0.13266833377351145</v>
      </c>
    </row>
    <row r="552" spans="8:11" x14ac:dyDescent="0.25">
      <c r="H552" s="3">
        <v>501</v>
      </c>
      <c r="I552" s="3">
        <v>41.188855645756433</v>
      </c>
      <c r="J552" s="3">
        <v>0.35227881663217886</v>
      </c>
      <c r="K552" s="3">
        <v>0.10169353537577305</v>
      </c>
    </row>
    <row r="553" spans="8:11" x14ac:dyDescent="0.25">
      <c r="H553" s="3">
        <v>502</v>
      </c>
      <c r="I553" s="3">
        <v>41.194536334076162</v>
      </c>
      <c r="J553" s="3">
        <v>0.62356272023648529</v>
      </c>
      <c r="K553" s="3">
        <v>0.18000599115101576</v>
      </c>
    </row>
    <row r="554" spans="8:11" x14ac:dyDescent="0.25">
      <c r="H554" s="3">
        <v>503</v>
      </c>
      <c r="I554" s="3">
        <v>41.581928011874417</v>
      </c>
      <c r="J554" s="3">
        <v>0.59689531270802121</v>
      </c>
      <c r="K554" s="3">
        <v>0.17230781907015638</v>
      </c>
    </row>
    <row r="555" spans="8:11" x14ac:dyDescent="0.25">
      <c r="H555" s="3">
        <v>504</v>
      </c>
      <c r="I555" s="3">
        <v>41.443377589336741</v>
      </c>
      <c r="J555" s="3">
        <v>0.35858798280849413</v>
      </c>
      <c r="K555" s="3">
        <v>0.10351482403535389</v>
      </c>
    </row>
    <row r="556" spans="8:11" x14ac:dyDescent="0.25">
      <c r="H556" s="3">
        <v>505</v>
      </c>
      <c r="I556" s="3">
        <v>41.512900089644972</v>
      </c>
      <c r="J556" s="3">
        <v>2.8975965001620807E-4</v>
      </c>
      <c r="K556" s="3">
        <v>8.3645912919486185E-5</v>
      </c>
    </row>
    <row r="557" spans="8:11" x14ac:dyDescent="0.25">
      <c r="H557" s="3">
        <v>506</v>
      </c>
      <c r="I557" s="3">
        <v>41.54307132735665</v>
      </c>
      <c r="J557" s="3">
        <v>-0.15006394745025631</v>
      </c>
      <c r="K557" s="3">
        <v>-4.3319474882290772E-2</v>
      </c>
    </row>
    <row r="558" spans="8:11" x14ac:dyDescent="0.25">
      <c r="H558" s="3">
        <v>507</v>
      </c>
      <c r="I558" s="3">
        <v>41.689658669191878</v>
      </c>
      <c r="J558" s="3">
        <v>-1.8962231042571887E-2</v>
      </c>
      <c r="K558" s="3">
        <v>-5.4738923326882278E-3</v>
      </c>
    </row>
    <row r="559" spans="8:11" x14ac:dyDescent="0.25">
      <c r="H559" s="3">
        <v>508</v>
      </c>
      <c r="I559" s="3">
        <v>41.727007342991513</v>
      </c>
      <c r="J559" s="3">
        <v>2.1774219110568538E-3</v>
      </c>
      <c r="K559" s="3">
        <v>6.2856385818748392E-4</v>
      </c>
    </row>
    <row r="560" spans="8:11" x14ac:dyDescent="0.25">
      <c r="H560" s="3">
        <v>509</v>
      </c>
      <c r="I560" s="3">
        <v>41.605594302796788</v>
      </c>
      <c r="J560" s="3">
        <v>-0.25948979083332091</v>
      </c>
      <c r="K560" s="3">
        <v>-7.4907808752272903E-2</v>
      </c>
    </row>
    <row r="561" spans="8:11" x14ac:dyDescent="0.25">
      <c r="H561" s="3">
        <v>510</v>
      </c>
      <c r="I561" s="3">
        <v>41.968690425994502</v>
      </c>
      <c r="J561" s="3">
        <v>-0.63228004493701206</v>
      </c>
      <c r="K561" s="3">
        <v>-0.18252245119902577</v>
      </c>
    </row>
    <row r="562" spans="8:11" x14ac:dyDescent="0.25">
      <c r="H562" s="3">
        <v>511</v>
      </c>
      <c r="I562" s="3">
        <v>41.410008663253024</v>
      </c>
      <c r="J562" s="3">
        <v>-4.4267807422784244E-3</v>
      </c>
      <c r="K562" s="3">
        <v>-1.2778939940794631E-3</v>
      </c>
    </row>
    <row r="563" spans="8:11" x14ac:dyDescent="0.25">
      <c r="H563" s="3">
        <v>512</v>
      </c>
      <c r="I563" s="3">
        <v>41.476168621466812</v>
      </c>
      <c r="J563" s="3">
        <v>-0.50927320118503161</v>
      </c>
      <c r="K563" s="3">
        <v>-0.14701364332876685</v>
      </c>
    </row>
    <row r="564" spans="8:11" x14ac:dyDescent="0.25">
      <c r="H564" s="3">
        <v>513</v>
      </c>
      <c r="I564" s="3">
        <v>41.276099120249157</v>
      </c>
      <c r="J564" s="3">
        <v>0.46747258563674876</v>
      </c>
      <c r="K564" s="3">
        <v>0.13494691613629195</v>
      </c>
    </row>
    <row r="565" spans="8:11" x14ac:dyDescent="0.25">
      <c r="H565" s="3">
        <v>514</v>
      </c>
      <c r="I565" s="3">
        <v>41.414532008772376</v>
      </c>
      <c r="J565" s="3">
        <v>0.23152913026373767</v>
      </c>
      <c r="K565" s="3">
        <v>6.6836308876276201E-2</v>
      </c>
    </row>
    <row r="566" spans="8:11" x14ac:dyDescent="0.25">
      <c r="H566" s="3">
        <v>515</v>
      </c>
      <c r="I566" s="3">
        <v>41.398948329785163</v>
      </c>
      <c r="J566" s="3">
        <v>-0.34629511772244825</v>
      </c>
      <c r="K566" s="3">
        <v>-9.9966200469371297E-2</v>
      </c>
    </row>
    <row r="567" spans="8:11" x14ac:dyDescent="0.25">
      <c r="H567" s="3">
        <v>516</v>
      </c>
      <c r="I567" s="3">
        <v>41.220221031228746</v>
      </c>
      <c r="J567" s="3">
        <v>-0.23831300250056842</v>
      </c>
      <c r="K567" s="3">
        <v>-6.8794632564019215E-2</v>
      </c>
    </row>
    <row r="568" spans="8:11" x14ac:dyDescent="0.25">
      <c r="H568" s="3">
        <v>517</v>
      </c>
      <c r="I568" s="3">
        <v>41.061297159671966</v>
      </c>
      <c r="J568" s="3">
        <v>0.38649748409964246</v>
      </c>
      <c r="K568" s="3">
        <v>0.11157155558681421</v>
      </c>
    </row>
    <row r="569" spans="8:11" x14ac:dyDescent="0.25">
      <c r="H569" s="3">
        <v>518</v>
      </c>
      <c r="I569" s="3">
        <v>41.138027399856696</v>
      </c>
      <c r="J569" s="3">
        <v>0.61677697803192899</v>
      </c>
      <c r="K569" s="3">
        <v>0.1780471276532698</v>
      </c>
    </row>
    <row r="570" spans="8:11" x14ac:dyDescent="0.25">
      <c r="H570" s="3">
        <v>519</v>
      </c>
      <c r="I570" s="3">
        <v>41.372001532298981</v>
      </c>
      <c r="J570" s="3">
        <v>0.61340194423941341</v>
      </c>
      <c r="K570" s="3">
        <v>0.1770728450618417</v>
      </c>
    </row>
    <row r="571" spans="8:11" x14ac:dyDescent="0.25">
      <c r="H571" s="3">
        <v>520</v>
      </c>
      <c r="I571" s="3">
        <v>41.729132679891606</v>
      </c>
      <c r="J571" s="3">
        <v>0.3878829859077868</v>
      </c>
      <c r="K571" s="3">
        <v>0.11197151315022012</v>
      </c>
    </row>
    <row r="572" spans="8:11" x14ac:dyDescent="0.25">
      <c r="H572" s="3">
        <v>521</v>
      </c>
      <c r="I572" s="3">
        <v>41.277878694924993</v>
      </c>
      <c r="J572" s="3">
        <v>0.57635479833346182</v>
      </c>
      <c r="K572" s="3">
        <v>0.16637831826975252</v>
      </c>
    </row>
    <row r="573" spans="8:11" x14ac:dyDescent="0.25">
      <c r="H573" s="3">
        <v>522</v>
      </c>
      <c r="I573" s="3">
        <v>41.181646997939296</v>
      </c>
      <c r="J573" s="3">
        <v>1.3513658627687377</v>
      </c>
      <c r="K573" s="3">
        <v>0.39010342286511362</v>
      </c>
    </row>
    <row r="574" spans="8:11" x14ac:dyDescent="0.25">
      <c r="H574" s="3">
        <v>523</v>
      </c>
      <c r="I574" s="3">
        <v>41.197556050343046</v>
      </c>
      <c r="J574" s="3">
        <v>1.1058315057592836</v>
      </c>
      <c r="K574" s="3">
        <v>0.31922417710399398</v>
      </c>
    </row>
    <row r="575" spans="8:11" x14ac:dyDescent="0.25">
      <c r="H575" s="3">
        <v>524</v>
      </c>
      <c r="I575" s="3">
        <v>41.526248507204841</v>
      </c>
      <c r="J575" s="3">
        <v>1.4164797361121018</v>
      </c>
      <c r="K575" s="3">
        <v>0.40890006822006497</v>
      </c>
    </row>
    <row r="576" spans="8:11" x14ac:dyDescent="0.25">
      <c r="H576" s="3">
        <v>525</v>
      </c>
      <c r="I576" s="3">
        <v>41.166978695558967</v>
      </c>
      <c r="J576" s="3">
        <v>2.3659452147288533</v>
      </c>
      <c r="K576" s="3">
        <v>0.68298552746186303</v>
      </c>
    </row>
    <row r="577" spans="8:11" x14ac:dyDescent="0.25">
      <c r="H577" s="3">
        <v>526</v>
      </c>
      <c r="I577" s="3">
        <v>41.053290554766662</v>
      </c>
      <c r="J577" s="3">
        <v>3.1548258781038285</v>
      </c>
      <c r="K577" s="3">
        <v>0.91071441679769238</v>
      </c>
    </row>
    <row r="578" spans="8:11" x14ac:dyDescent="0.25">
      <c r="H578" s="3">
        <v>527</v>
      </c>
      <c r="I578" s="3">
        <v>40.978752145955781</v>
      </c>
      <c r="J578" s="3">
        <v>3.2153463123451544</v>
      </c>
      <c r="K578" s="3">
        <v>0.9281850583177117</v>
      </c>
    </row>
    <row r="579" spans="8:11" x14ac:dyDescent="0.25">
      <c r="H579" s="3">
        <v>528</v>
      </c>
      <c r="I579" s="3">
        <v>40.748567188321935</v>
      </c>
      <c r="J579" s="3">
        <v>4.0439152703699577</v>
      </c>
      <c r="K579" s="3">
        <v>1.167370903920629</v>
      </c>
    </row>
    <row r="580" spans="8:11" x14ac:dyDescent="0.25">
      <c r="H580" s="3">
        <v>529</v>
      </c>
      <c r="I580" s="3">
        <v>41.107128103485813</v>
      </c>
      <c r="J580" s="3">
        <v>3.1544849881656276</v>
      </c>
      <c r="K580" s="3">
        <v>0.9106160109289515</v>
      </c>
    </row>
    <row r="581" spans="8:11" x14ac:dyDescent="0.25">
      <c r="H581" s="3">
        <v>530</v>
      </c>
      <c r="I581" s="3">
        <v>41.051350223482238</v>
      </c>
      <c r="J581" s="3">
        <v>3.2152573730430092</v>
      </c>
      <c r="K581" s="3">
        <v>0.92815938390403141</v>
      </c>
    </row>
    <row r="582" spans="8:11" x14ac:dyDescent="0.25">
      <c r="H582" s="3">
        <v>531</v>
      </c>
      <c r="I582" s="3">
        <v>40.977443723280338</v>
      </c>
      <c r="J582" s="3">
        <v>3.3161605573604831</v>
      </c>
      <c r="K582" s="3">
        <v>0.95728745252313063</v>
      </c>
    </row>
    <row r="583" spans="8:11" x14ac:dyDescent="0.25">
      <c r="H583" s="3">
        <v>532</v>
      </c>
      <c r="I583" s="3">
        <v>41.014841376690498</v>
      </c>
      <c r="J583" s="3">
        <v>3.6726909110007142</v>
      </c>
      <c r="K583" s="3">
        <v>1.0602082936826096</v>
      </c>
    </row>
    <row r="584" spans="8:11" x14ac:dyDescent="0.25">
      <c r="H584" s="3">
        <v>533</v>
      </c>
      <c r="I584" s="3">
        <v>41.121056943548766</v>
      </c>
      <c r="J584" s="3">
        <v>3.8191333271890642</v>
      </c>
      <c r="K584" s="3">
        <v>1.1024823287027539</v>
      </c>
    </row>
    <row r="585" spans="8:11" x14ac:dyDescent="0.25">
      <c r="H585" s="3">
        <v>534</v>
      </c>
      <c r="I585" s="3">
        <v>41.275368204142666</v>
      </c>
      <c r="J585" s="3">
        <v>4.0392564663875135</v>
      </c>
      <c r="K585" s="3">
        <v>1.1660260309812716</v>
      </c>
    </row>
    <row r="586" spans="8:11" x14ac:dyDescent="0.25">
      <c r="H586" s="3">
        <v>535</v>
      </c>
      <c r="I586" s="3">
        <v>41.142378878446287</v>
      </c>
      <c r="J586" s="3">
        <v>4.1036943674593758</v>
      </c>
      <c r="K586" s="3">
        <v>1.1846275410999854</v>
      </c>
    </row>
    <row r="587" spans="8:11" x14ac:dyDescent="0.25">
      <c r="H587" s="3">
        <v>536</v>
      </c>
      <c r="I587" s="3">
        <v>41.547871476413164</v>
      </c>
      <c r="J587" s="3">
        <v>3.7741263579667574</v>
      </c>
      <c r="K587" s="3">
        <v>1.0894900123877371</v>
      </c>
    </row>
    <row r="588" spans="8:11" x14ac:dyDescent="0.25">
      <c r="H588" s="3">
        <v>537</v>
      </c>
      <c r="I588" s="3">
        <v>41.338626655637263</v>
      </c>
      <c r="J588" s="3">
        <v>3.7667450249390129</v>
      </c>
      <c r="K588" s="3">
        <v>1.0873592176423892</v>
      </c>
    </row>
    <row r="589" spans="8:11" x14ac:dyDescent="0.25">
      <c r="H589" s="3">
        <v>538</v>
      </c>
      <c r="I589" s="3">
        <v>41.072577564375713</v>
      </c>
      <c r="J589" s="3">
        <v>3.7762664277101763</v>
      </c>
      <c r="K589" s="3">
        <v>1.0901077936674621</v>
      </c>
    </row>
    <row r="590" spans="8:11" x14ac:dyDescent="0.25">
      <c r="H590" s="3">
        <v>539</v>
      </c>
      <c r="I590" s="3">
        <v>41.467865336944385</v>
      </c>
      <c r="J590" s="3">
        <v>3.2850952825696567</v>
      </c>
      <c r="K590" s="3">
        <v>0.94831973300169958</v>
      </c>
    </row>
    <row r="591" spans="8:11" x14ac:dyDescent="0.25">
      <c r="H591" s="3">
        <v>540</v>
      </c>
      <c r="I591" s="3">
        <v>41.647291592131936</v>
      </c>
      <c r="J591" s="3">
        <v>2.9444755878896984</v>
      </c>
      <c r="K591" s="3">
        <v>0.84999187638581797</v>
      </c>
    </row>
    <row r="592" spans="8:11" x14ac:dyDescent="0.25">
      <c r="H592" s="3">
        <v>541</v>
      </c>
      <c r="I592" s="3">
        <v>41.587410848445536</v>
      </c>
      <c r="J592" s="3">
        <v>3.2159434957187756</v>
      </c>
      <c r="K592" s="3">
        <v>0.92835744929231456</v>
      </c>
    </row>
    <row r="593" spans="8:11" x14ac:dyDescent="0.25">
      <c r="H593" s="3">
        <v>542</v>
      </c>
      <c r="I593" s="3">
        <v>41.410091558088887</v>
      </c>
      <c r="J593" s="3">
        <v>3.0967391240360058</v>
      </c>
      <c r="K593" s="3">
        <v>0.89394631408821934</v>
      </c>
    </row>
    <row r="594" spans="8:11" x14ac:dyDescent="0.25">
      <c r="H594" s="3">
        <v>543</v>
      </c>
      <c r="I594" s="3">
        <v>41.583774608899809</v>
      </c>
      <c r="J594" s="3">
        <v>2.820800995948197</v>
      </c>
      <c r="K594" s="3">
        <v>0.81429030735330021</v>
      </c>
    </row>
    <row r="595" spans="8:11" x14ac:dyDescent="0.25">
      <c r="H595" s="3">
        <v>544</v>
      </c>
      <c r="I595" s="3">
        <v>41.949276876275377</v>
      </c>
      <c r="J595" s="3">
        <v>2.3008748882444436</v>
      </c>
      <c r="K595" s="3">
        <v>0.66420145292818311</v>
      </c>
    </row>
    <row r="596" spans="8:11" x14ac:dyDescent="0.25">
      <c r="H596" s="3">
        <v>545</v>
      </c>
      <c r="I596" s="3">
        <v>41.783157186738634</v>
      </c>
      <c r="J596" s="3">
        <v>2.6278962562325816</v>
      </c>
      <c r="K596" s="3">
        <v>0.75860383389467367</v>
      </c>
    </row>
    <row r="597" spans="8:11" x14ac:dyDescent="0.25">
      <c r="H597" s="3">
        <v>546</v>
      </c>
      <c r="I597" s="3">
        <v>41.570771437985492</v>
      </c>
      <c r="J597" s="3">
        <v>3.0219016703522001</v>
      </c>
      <c r="K597" s="3">
        <v>0.87234272941519286</v>
      </c>
    </row>
    <row r="598" spans="8:11" x14ac:dyDescent="0.25">
      <c r="H598" s="3">
        <v>547</v>
      </c>
      <c r="I598" s="3">
        <v>41.625711199824551</v>
      </c>
      <c r="J598" s="3">
        <v>3.23640979297857</v>
      </c>
      <c r="K598" s="3">
        <v>0.93426552558341069</v>
      </c>
    </row>
    <row r="599" spans="8:11" x14ac:dyDescent="0.25">
      <c r="H599" s="3">
        <v>548</v>
      </c>
      <c r="I599" s="3">
        <v>41.707326059810342</v>
      </c>
      <c r="J599" s="3">
        <v>3.3389710829859283</v>
      </c>
      <c r="K599" s="3">
        <v>0.96387224526431103</v>
      </c>
    </row>
    <row r="600" spans="8:11" x14ac:dyDescent="0.25">
      <c r="H600" s="3">
        <v>549</v>
      </c>
      <c r="I600" s="3">
        <v>41.60193204633218</v>
      </c>
      <c r="J600" s="3">
        <v>3.4170473263468253</v>
      </c>
      <c r="K600" s="3">
        <v>0.98641078247223801</v>
      </c>
    </row>
    <row r="601" spans="8:11" x14ac:dyDescent="0.25">
      <c r="H601" s="3">
        <v>550</v>
      </c>
      <c r="I601" s="3">
        <v>41.702538413550805</v>
      </c>
      <c r="J601" s="3">
        <v>3.4404301862664468</v>
      </c>
      <c r="K601" s="3">
        <v>0.99316079291895065</v>
      </c>
    </row>
    <row r="602" spans="8:11" x14ac:dyDescent="0.25">
      <c r="H602" s="3">
        <v>551</v>
      </c>
      <c r="I602" s="3">
        <v>41.789075783335257</v>
      </c>
      <c r="J602" s="3">
        <v>3.5729984997250668</v>
      </c>
      <c r="K602" s="3">
        <v>1.0314297430740968</v>
      </c>
    </row>
    <row r="603" spans="8:11" x14ac:dyDescent="0.25">
      <c r="H603" s="3">
        <v>552</v>
      </c>
      <c r="I603" s="3">
        <v>41.786147401138479</v>
      </c>
      <c r="J603" s="3">
        <v>4.0594579247335787</v>
      </c>
      <c r="K603" s="3">
        <v>1.1718576553139455</v>
      </c>
    </row>
    <row r="604" spans="8:11" x14ac:dyDescent="0.25">
      <c r="H604" s="3">
        <v>553</v>
      </c>
      <c r="I604" s="3">
        <v>41.536216984472532</v>
      </c>
      <c r="J604" s="3">
        <v>3.8503651599255804</v>
      </c>
      <c r="K604" s="3">
        <v>1.1114981290781631</v>
      </c>
    </row>
    <row r="605" spans="8:11" x14ac:dyDescent="0.25">
      <c r="H605" s="3">
        <v>554</v>
      </c>
      <c r="I605" s="3">
        <v>42.02189932751601</v>
      </c>
      <c r="J605" s="3">
        <v>3.0864363691702366</v>
      </c>
      <c r="K605" s="3">
        <v>0.89097218247160281</v>
      </c>
    </row>
    <row r="606" spans="8:11" x14ac:dyDescent="0.25">
      <c r="H606" s="3">
        <v>555</v>
      </c>
      <c r="I606" s="3">
        <v>41.80625798983651</v>
      </c>
      <c r="J606" s="3">
        <v>2.4935379934825477</v>
      </c>
      <c r="K606" s="3">
        <v>0.71981817293265171</v>
      </c>
    </row>
    <row r="607" spans="8:11" x14ac:dyDescent="0.25">
      <c r="H607" s="3">
        <v>556</v>
      </c>
      <c r="I607" s="3">
        <v>42.011878447951318</v>
      </c>
      <c r="J607" s="3">
        <v>2.2531087033698114</v>
      </c>
      <c r="K607" s="3">
        <v>0.65041262435838021</v>
      </c>
    </row>
    <row r="608" spans="8:11" x14ac:dyDescent="0.25">
      <c r="H608" s="3">
        <v>557</v>
      </c>
      <c r="I608" s="3">
        <v>41.943878152174165</v>
      </c>
      <c r="J608" s="3">
        <v>2.1613492492983539</v>
      </c>
      <c r="K608" s="3">
        <v>0.62392410773996432</v>
      </c>
    </row>
    <row r="609" spans="8:11" x14ac:dyDescent="0.25">
      <c r="H609" s="3">
        <v>558</v>
      </c>
      <c r="I609" s="3">
        <v>41.738957399610634</v>
      </c>
      <c r="J609" s="3">
        <v>2.3266747306494864</v>
      </c>
      <c r="K609" s="3">
        <v>0.67164918200650015</v>
      </c>
    </row>
    <row r="610" spans="8:11" x14ac:dyDescent="0.25">
      <c r="H610" s="3">
        <v>559</v>
      </c>
      <c r="I610" s="3">
        <v>41.778560370677262</v>
      </c>
      <c r="J610" s="3">
        <v>2.0297631707011732</v>
      </c>
      <c r="K610" s="3">
        <v>0.58593870269429704</v>
      </c>
    </row>
    <row r="611" spans="8:11" x14ac:dyDescent="0.25">
      <c r="H611" s="3">
        <v>560</v>
      </c>
      <c r="I611" s="3">
        <v>41.786815797363637</v>
      </c>
      <c r="J611" s="3">
        <v>2.094475461879199</v>
      </c>
      <c r="K611" s="3">
        <v>0.60461942194694251</v>
      </c>
    </row>
    <row r="612" spans="8:11" x14ac:dyDescent="0.25">
      <c r="H612" s="3">
        <v>561</v>
      </c>
      <c r="I612" s="3">
        <v>41.500319299789467</v>
      </c>
      <c r="J612" s="3">
        <v>2.5345380816838841</v>
      </c>
      <c r="K612" s="3">
        <v>0.73165380914766087</v>
      </c>
    </row>
    <row r="613" spans="8:11" x14ac:dyDescent="0.25">
      <c r="H613" s="3">
        <v>562</v>
      </c>
      <c r="I613" s="3">
        <v>41.887990597530795</v>
      </c>
      <c r="J613" s="3">
        <v>2.4463623607905234</v>
      </c>
      <c r="K613" s="3">
        <v>0.70619982108877688</v>
      </c>
    </row>
    <row r="614" spans="8:11" x14ac:dyDescent="0.25">
      <c r="H614" s="3">
        <v>563</v>
      </c>
      <c r="I614" s="3">
        <v>41.958108348309132</v>
      </c>
      <c r="J614" s="3">
        <v>2.4522251199107217</v>
      </c>
      <c r="K614" s="3">
        <v>0.70789224389094629</v>
      </c>
    </row>
    <row r="615" spans="8:11" x14ac:dyDescent="0.25">
      <c r="H615" s="3">
        <v>564</v>
      </c>
      <c r="I615" s="3">
        <v>42.660965647233553</v>
      </c>
      <c r="J615" s="3">
        <v>2.011186392385035</v>
      </c>
      <c r="K615" s="3">
        <v>0.58057608032341357</v>
      </c>
    </row>
    <row r="616" spans="8:11" x14ac:dyDescent="0.25">
      <c r="H616" s="3">
        <v>565</v>
      </c>
      <c r="I616" s="3">
        <v>42.713098033699545</v>
      </c>
      <c r="J616" s="3">
        <v>2.1823847591166157</v>
      </c>
      <c r="K616" s="3">
        <v>0.62999650057442858</v>
      </c>
    </row>
    <row r="617" spans="8:11" x14ac:dyDescent="0.25">
      <c r="H617" s="3">
        <v>566</v>
      </c>
      <c r="I617" s="3">
        <v>42.821168859152841</v>
      </c>
      <c r="J617" s="3">
        <v>1.7877745491453965</v>
      </c>
      <c r="K617" s="3">
        <v>0.51608301655915445</v>
      </c>
    </row>
    <row r="618" spans="8:11" x14ac:dyDescent="0.25">
      <c r="H618" s="3">
        <v>567</v>
      </c>
      <c r="I618" s="3">
        <v>43.103923027544866</v>
      </c>
      <c r="J618" s="3">
        <v>1.284229225870078</v>
      </c>
      <c r="K618" s="3">
        <v>0.37072285941047695</v>
      </c>
    </row>
    <row r="619" spans="8:11" x14ac:dyDescent="0.25">
      <c r="H619" s="3">
        <v>568</v>
      </c>
      <c r="I619" s="3">
        <v>42.945273257119041</v>
      </c>
      <c r="J619" s="3">
        <v>1.83065001565096</v>
      </c>
      <c r="K619" s="3">
        <v>0.52846002466744735</v>
      </c>
    </row>
    <row r="620" spans="8:11" x14ac:dyDescent="0.25">
      <c r="H620" s="3">
        <v>569</v>
      </c>
      <c r="I620" s="3">
        <v>42.933342207001743</v>
      </c>
      <c r="J620" s="3">
        <v>1.310942184928841</v>
      </c>
      <c r="K620" s="3">
        <v>0.37843418100796677</v>
      </c>
    </row>
    <row r="621" spans="8:11" x14ac:dyDescent="0.25">
      <c r="H621" s="3">
        <v>570</v>
      </c>
      <c r="I621" s="3">
        <v>42.871486237544296</v>
      </c>
      <c r="J621" s="3">
        <v>0.74719030649186635</v>
      </c>
      <c r="K621" s="3">
        <v>0.21569399089074984</v>
      </c>
    </row>
    <row r="622" spans="8:11" x14ac:dyDescent="0.25">
      <c r="H622" s="3">
        <v>571</v>
      </c>
      <c r="I622" s="3">
        <v>42.687689715544217</v>
      </c>
      <c r="J622" s="3">
        <v>0.49562919487352985</v>
      </c>
      <c r="K622" s="3">
        <v>0.14307498118674342</v>
      </c>
    </row>
    <row r="623" spans="8:11" x14ac:dyDescent="0.25">
      <c r="H623" s="3">
        <v>572</v>
      </c>
      <c r="I623" s="3">
        <v>42.852301226192168</v>
      </c>
      <c r="J623" s="3">
        <v>0.50556393571149272</v>
      </c>
      <c r="K623" s="3">
        <v>0.1459428769305553</v>
      </c>
    </row>
    <row r="624" spans="8:11" x14ac:dyDescent="0.25">
      <c r="H624" s="3">
        <v>573</v>
      </c>
      <c r="I624" s="3">
        <v>43.038926033950155</v>
      </c>
      <c r="J624" s="3">
        <v>0.36376888469633428</v>
      </c>
      <c r="K624" s="3">
        <v>0.10501041276943208</v>
      </c>
    </row>
    <row r="625" spans="8:11" x14ac:dyDescent="0.25">
      <c r="H625" s="3">
        <v>574</v>
      </c>
      <c r="I625" s="3">
        <v>42.978398194295472</v>
      </c>
      <c r="J625" s="3">
        <v>0.35491310532447073</v>
      </c>
      <c r="K625" s="3">
        <v>0.10245398453613029</v>
      </c>
    </row>
    <row r="626" spans="8:11" x14ac:dyDescent="0.25">
      <c r="H626" s="3">
        <v>575</v>
      </c>
      <c r="I626" s="3">
        <v>43.479567654836643</v>
      </c>
      <c r="J626" s="3">
        <v>-0.11204705048648123</v>
      </c>
      <c r="K626" s="3">
        <v>-3.2345006723169464E-2</v>
      </c>
    </row>
    <row r="627" spans="8:11" x14ac:dyDescent="0.25">
      <c r="H627" s="3">
        <v>576</v>
      </c>
      <c r="I627" s="3">
        <v>43.482123843866034</v>
      </c>
      <c r="J627" s="3">
        <v>-0.61728395124918478</v>
      </c>
      <c r="K627" s="3">
        <v>-0.17819347735234181</v>
      </c>
    </row>
    <row r="628" spans="8:11" x14ac:dyDescent="0.25">
      <c r="H628" s="3">
        <v>577</v>
      </c>
      <c r="I628" s="3">
        <v>43.293726060015224</v>
      </c>
      <c r="J628" s="3">
        <v>-0.35355689688839931</v>
      </c>
      <c r="K628" s="3">
        <v>-0.10206248319100526</v>
      </c>
    </row>
    <row r="629" spans="8:11" x14ac:dyDescent="0.25">
      <c r="H629" s="3">
        <v>578</v>
      </c>
      <c r="I629" s="3">
        <v>43.198017287641854</v>
      </c>
      <c r="J629" s="3">
        <v>-0.22167292947443684</v>
      </c>
      <c r="K629" s="3">
        <v>-6.399108555794078E-2</v>
      </c>
    </row>
    <row r="630" spans="8:11" x14ac:dyDescent="0.25">
      <c r="H630" s="3">
        <v>579</v>
      </c>
      <c r="I630" s="3">
        <v>43.128353293069431</v>
      </c>
      <c r="J630" s="3">
        <v>-0.34441342144700826</v>
      </c>
      <c r="K630" s="3">
        <v>-9.9423004745647969E-2</v>
      </c>
    </row>
    <row r="631" spans="8:11" x14ac:dyDescent="0.25">
      <c r="H631" s="3">
        <v>580</v>
      </c>
      <c r="I631" s="3">
        <v>43.390057662555989</v>
      </c>
      <c r="J631" s="3">
        <v>-0.52879891157198955</v>
      </c>
      <c r="K631" s="3">
        <v>-0.15265019717823219</v>
      </c>
    </row>
    <row r="632" spans="8:11" x14ac:dyDescent="0.25">
      <c r="H632" s="3">
        <v>581</v>
      </c>
      <c r="I632" s="3">
        <v>43.507137020443082</v>
      </c>
      <c r="J632" s="3">
        <v>-0.72615969087853216</v>
      </c>
      <c r="K632" s="3">
        <v>-0.2096230108832238</v>
      </c>
    </row>
    <row r="633" spans="8:11" x14ac:dyDescent="0.25">
      <c r="H633" s="3">
        <v>582</v>
      </c>
      <c r="I633" s="3">
        <v>43.161839985731802</v>
      </c>
      <c r="J633" s="3">
        <v>-0.72276825848377513</v>
      </c>
      <c r="K633" s="3">
        <v>-0.20864399445099005</v>
      </c>
    </row>
    <row r="634" spans="8:11" x14ac:dyDescent="0.25">
      <c r="H634" s="3">
        <v>583</v>
      </c>
      <c r="I634" s="3">
        <v>43.123250195878732</v>
      </c>
      <c r="J634" s="3">
        <v>0.1446186472570119</v>
      </c>
      <c r="K634" s="3">
        <v>4.1747561381708112E-2</v>
      </c>
    </row>
    <row r="635" spans="8:11" x14ac:dyDescent="0.25">
      <c r="H635" s="3">
        <v>584</v>
      </c>
      <c r="I635" s="3">
        <v>43.170759216195449</v>
      </c>
      <c r="J635" s="3">
        <v>-7.5001920356392304E-2</v>
      </c>
      <c r="K635" s="3">
        <v>-2.1651061832018734E-2</v>
      </c>
    </row>
    <row r="636" spans="8:11" x14ac:dyDescent="0.25">
      <c r="H636" s="3">
        <v>585</v>
      </c>
      <c r="I636" s="3">
        <v>43.047844442429508</v>
      </c>
      <c r="J636" s="3">
        <v>0.28618809212422747</v>
      </c>
      <c r="K636" s="3">
        <v>8.2614899041595302E-2</v>
      </c>
    </row>
    <row r="637" spans="8:11" x14ac:dyDescent="0.25">
      <c r="H637" s="3">
        <v>586</v>
      </c>
      <c r="I637" s="3">
        <v>43.004010320121473</v>
      </c>
      <c r="J637" s="3">
        <v>0.12234295301608</v>
      </c>
      <c r="K637" s="3">
        <v>3.5317160252379493E-2</v>
      </c>
    </row>
    <row r="638" spans="8:11" x14ac:dyDescent="0.25">
      <c r="H638" s="3">
        <v>587</v>
      </c>
      <c r="I638" s="3">
        <v>43.288290397755347</v>
      </c>
      <c r="J638" s="3">
        <v>-0.17043203076927682</v>
      </c>
      <c r="K638" s="3">
        <v>-4.9199199417933777E-2</v>
      </c>
    </row>
    <row r="639" spans="8:11" x14ac:dyDescent="0.25">
      <c r="H639" s="3">
        <v>588</v>
      </c>
      <c r="I639" s="3">
        <v>43.518233877520586</v>
      </c>
      <c r="J639" s="3">
        <v>-0.75776741058540154</v>
      </c>
      <c r="K639" s="3">
        <v>-0.21874731984079065</v>
      </c>
    </row>
    <row r="640" spans="8:11" x14ac:dyDescent="0.25">
      <c r="H640" s="3">
        <v>589</v>
      </c>
      <c r="I640" s="3">
        <v>43.41320696089582</v>
      </c>
      <c r="J640" s="3">
        <v>-1.0563803824556359</v>
      </c>
      <c r="K640" s="3">
        <v>-0.30494895157346785</v>
      </c>
    </row>
    <row r="641" spans="8:11" x14ac:dyDescent="0.25">
      <c r="H641" s="3">
        <v>590</v>
      </c>
      <c r="I641" s="3">
        <v>43.162813438516864</v>
      </c>
      <c r="J641" s="3">
        <v>0.4940169595534627</v>
      </c>
      <c r="K641" s="3">
        <v>0.14260957168207114</v>
      </c>
    </row>
    <row r="642" spans="8:11" x14ac:dyDescent="0.25">
      <c r="H642" s="3">
        <v>591</v>
      </c>
      <c r="I642" s="3">
        <v>42.961473671419334</v>
      </c>
      <c r="J642" s="3">
        <v>0.9395539298029334</v>
      </c>
      <c r="K642" s="3">
        <v>0.2712242584192146</v>
      </c>
    </row>
    <row r="643" spans="8:11" x14ac:dyDescent="0.25">
      <c r="H643" s="3">
        <v>592</v>
      </c>
      <c r="I643" s="3">
        <v>42.759578383061182</v>
      </c>
      <c r="J643" s="3">
        <v>0.91351550232717926</v>
      </c>
      <c r="K643" s="3">
        <v>0.26370765616946917</v>
      </c>
    </row>
    <row r="644" spans="8:11" x14ac:dyDescent="0.25">
      <c r="H644" s="3">
        <v>593</v>
      </c>
      <c r="I644" s="3">
        <v>42.673099323487314</v>
      </c>
      <c r="J644" s="3">
        <v>1.5932546342206209</v>
      </c>
      <c r="K644" s="3">
        <v>0.45993028492797833</v>
      </c>
    </row>
    <row r="645" spans="8:11" x14ac:dyDescent="0.25">
      <c r="H645" s="3">
        <v>594</v>
      </c>
      <c r="I645" s="3">
        <v>42.700666831419568</v>
      </c>
      <c r="J645" s="3">
        <v>1.8666284928980375</v>
      </c>
      <c r="K645" s="3">
        <v>0.53884605520902351</v>
      </c>
    </row>
    <row r="646" spans="8:11" x14ac:dyDescent="0.25">
      <c r="H646" s="3">
        <v>595</v>
      </c>
      <c r="I646" s="3">
        <v>42.999011273608041</v>
      </c>
      <c r="J646" s="3">
        <v>1.333778736199541</v>
      </c>
      <c r="K646" s="3">
        <v>0.38502648666150929</v>
      </c>
    </row>
    <row r="647" spans="8:11" x14ac:dyDescent="0.25">
      <c r="H647" s="3">
        <v>596</v>
      </c>
      <c r="I647" s="3">
        <v>43.203238826180176</v>
      </c>
      <c r="J647" s="3">
        <v>1.3989849102670746</v>
      </c>
      <c r="K647" s="3">
        <v>0.40384977678337647</v>
      </c>
    </row>
    <row r="648" spans="8:11" x14ac:dyDescent="0.25">
      <c r="H648" s="3">
        <v>597</v>
      </c>
      <c r="I648" s="3">
        <v>43.198563047658432</v>
      </c>
      <c r="J648" s="3">
        <v>1.9908225982691832</v>
      </c>
      <c r="K648" s="3">
        <v>0.57469759396677411</v>
      </c>
    </row>
    <row r="649" spans="8:11" x14ac:dyDescent="0.25">
      <c r="H649" s="3">
        <v>598</v>
      </c>
      <c r="I649" s="3">
        <v>42.893053708358465</v>
      </c>
      <c r="J649" s="3">
        <v>2.2291569934907045</v>
      </c>
      <c r="K649" s="3">
        <v>0.6434984020409924</v>
      </c>
    </row>
    <row r="650" spans="8:11" x14ac:dyDescent="0.25">
      <c r="H650" s="3">
        <v>599</v>
      </c>
      <c r="I650" s="3">
        <v>42.982456909806835</v>
      </c>
      <c r="J650" s="3">
        <v>2.4623564573584673</v>
      </c>
      <c r="K650" s="3">
        <v>0.71081689185302332</v>
      </c>
    </row>
    <row r="651" spans="8:11" x14ac:dyDescent="0.25">
      <c r="H651" s="3">
        <v>600</v>
      </c>
      <c r="I651" s="3">
        <v>42.962627758800537</v>
      </c>
      <c r="J651" s="3">
        <v>1.9459548949727861</v>
      </c>
      <c r="K651" s="3">
        <v>0.56174548002469193</v>
      </c>
    </row>
    <row r="652" spans="8:11" x14ac:dyDescent="0.25">
      <c r="H652" s="3">
        <v>601</v>
      </c>
      <c r="I652" s="3">
        <v>43.112399705013267</v>
      </c>
      <c r="J652" s="3">
        <v>1.5180153014169449</v>
      </c>
      <c r="K652" s="3">
        <v>0.43821068842976169</v>
      </c>
    </row>
    <row r="653" spans="8:11" x14ac:dyDescent="0.25">
      <c r="H653" s="3">
        <v>602</v>
      </c>
      <c r="I653" s="3">
        <v>43.02883517730092</v>
      </c>
      <c r="J653" s="3">
        <v>1.1377427783558218</v>
      </c>
      <c r="K653" s="3">
        <v>0.32843611371632325</v>
      </c>
    </row>
    <row r="654" spans="8:11" x14ac:dyDescent="0.25">
      <c r="H654" s="3">
        <v>603</v>
      </c>
      <c r="I654" s="3">
        <v>42.789925715970305</v>
      </c>
      <c r="J654" s="3">
        <v>0.75113134870553466</v>
      </c>
      <c r="K654" s="3">
        <v>0.21683166507622761</v>
      </c>
    </row>
    <row r="655" spans="8:11" x14ac:dyDescent="0.25">
      <c r="H655" s="3">
        <v>604</v>
      </c>
      <c r="I655" s="3">
        <v>42.590256301705487</v>
      </c>
      <c r="J655" s="3">
        <v>0.83599945626652072</v>
      </c>
      <c r="K655" s="3">
        <v>0.24133083303936792</v>
      </c>
    </row>
    <row r="656" spans="8:11" x14ac:dyDescent="0.25">
      <c r="H656" s="3">
        <v>605</v>
      </c>
      <c r="I656" s="3">
        <v>42.693229333482599</v>
      </c>
      <c r="J656" s="3">
        <v>0.30863256958896557</v>
      </c>
      <c r="K656" s="3">
        <v>8.9094023403575445E-2</v>
      </c>
    </row>
    <row r="657" spans="8:11" x14ac:dyDescent="0.25">
      <c r="H657" s="3">
        <v>606</v>
      </c>
      <c r="I657" s="3">
        <v>43.118650303109455</v>
      </c>
      <c r="J657" s="3">
        <v>-0.7545243732938971</v>
      </c>
      <c r="K657" s="3">
        <v>-0.21781114113245548</v>
      </c>
    </row>
    <row r="658" spans="8:11" x14ac:dyDescent="0.25">
      <c r="H658" s="3">
        <v>607</v>
      </c>
      <c r="I658" s="3">
        <v>43.261616973335691</v>
      </c>
      <c r="J658" s="3">
        <v>-1.4348934454777407</v>
      </c>
      <c r="K658" s="3">
        <v>-0.41421561691718967</v>
      </c>
    </row>
    <row r="659" spans="8:11" x14ac:dyDescent="0.25">
      <c r="H659" s="3">
        <v>608</v>
      </c>
      <c r="I659" s="3">
        <v>43.293521893410457</v>
      </c>
      <c r="J659" s="3">
        <v>-1.8708137765694062</v>
      </c>
      <c r="K659" s="3">
        <v>-0.54005423541458031</v>
      </c>
    </row>
    <row r="660" spans="8:11" x14ac:dyDescent="0.25">
      <c r="H660" s="3">
        <v>609</v>
      </c>
      <c r="I660" s="3">
        <v>43.454388058592428</v>
      </c>
      <c r="J660" s="3">
        <v>-1.7395440170981118</v>
      </c>
      <c r="K660" s="3">
        <v>-0.50216014329691105</v>
      </c>
    </row>
    <row r="661" spans="8:11" x14ac:dyDescent="0.25">
      <c r="H661" s="3">
        <v>610</v>
      </c>
      <c r="I661" s="3">
        <v>43.409943650662285</v>
      </c>
      <c r="J661" s="3">
        <v>-1.9529467289352027</v>
      </c>
      <c r="K661" s="3">
        <v>-0.56376383673769559</v>
      </c>
    </row>
    <row r="662" spans="8:11" x14ac:dyDescent="0.25">
      <c r="H662" s="3">
        <v>611</v>
      </c>
      <c r="I662" s="3">
        <v>43.520877400252139</v>
      </c>
      <c r="J662" s="3">
        <v>-2.1447558353838261</v>
      </c>
      <c r="K662" s="3">
        <v>-0.61913402997981393</v>
      </c>
    </row>
    <row r="663" spans="8:11" x14ac:dyDescent="0.25">
      <c r="H663" s="3">
        <v>612</v>
      </c>
      <c r="I663" s="3">
        <v>43.654840844879452</v>
      </c>
      <c r="J663" s="3">
        <v>-1.9565265824551332</v>
      </c>
      <c r="K663" s="3">
        <v>-0.56479724534298581</v>
      </c>
    </row>
    <row r="664" spans="8:11" x14ac:dyDescent="0.25">
      <c r="H664" s="3">
        <v>613</v>
      </c>
      <c r="I664" s="3">
        <v>43.391002747046123</v>
      </c>
      <c r="J664" s="3">
        <v>-2.1489360168440896</v>
      </c>
      <c r="K664" s="3">
        <v>-0.62034073731257511</v>
      </c>
    </row>
    <row r="665" spans="8:11" x14ac:dyDescent="0.25">
      <c r="H665" s="3">
        <v>614</v>
      </c>
      <c r="I665" s="3">
        <v>43.559947730844229</v>
      </c>
      <c r="J665" s="3">
        <v>-2.2320090402317589</v>
      </c>
      <c r="K665" s="3">
        <v>-0.64432171216485257</v>
      </c>
    </row>
    <row r="666" spans="8:11" x14ac:dyDescent="0.25">
      <c r="H666" s="3">
        <v>615</v>
      </c>
      <c r="I666" s="3">
        <v>43.528109423414207</v>
      </c>
      <c r="J666" s="3">
        <v>-1.836659385657903</v>
      </c>
      <c r="K666" s="3">
        <v>-0.53019477013761063</v>
      </c>
    </row>
    <row r="667" spans="8:11" x14ac:dyDescent="0.25">
      <c r="H667" s="3">
        <v>616</v>
      </c>
      <c r="I667" s="3">
        <v>43.32701865746489</v>
      </c>
      <c r="J667" s="3">
        <v>-1.4980054632107382</v>
      </c>
      <c r="K667" s="3">
        <v>-0.4324343797406956</v>
      </c>
    </row>
    <row r="668" spans="8:11" x14ac:dyDescent="0.25">
      <c r="H668" s="3">
        <v>617</v>
      </c>
      <c r="I668" s="3">
        <v>43.365607185479547</v>
      </c>
      <c r="J668" s="3">
        <v>-1.4733168434375941</v>
      </c>
      <c r="K668" s="3">
        <v>-0.42530743111437302</v>
      </c>
    </row>
    <row r="669" spans="8:11" x14ac:dyDescent="0.25">
      <c r="H669" s="3">
        <v>618</v>
      </c>
      <c r="I669" s="3">
        <v>43.536071892627874</v>
      </c>
      <c r="J669" s="3">
        <v>-1.7274301848676572</v>
      </c>
      <c r="K669" s="3">
        <v>-0.49866320175997453</v>
      </c>
    </row>
    <row r="670" spans="8:11" x14ac:dyDescent="0.25">
      <c r="H670" s="3">
        <v>619</v>
      </c>
      <c r="I670" s="3">
        <v>43.774651934727132</v>
      </c>
      <c r="J670" s="3">
        <v>-1.4113274202512045</v>
      </c>
      <c r="K670" s="3">
        <v>-0.40741273151252066</v>
      </c>
    </row>
    <row r="671" spans="8:11" x14ac:dyDescent="0.25">
      <c r="H671" s="3">
        <v>620</v>
      </c>
      <c r="I671" s="3">
        <v>43.912133672171478</v>
      </c>
      <c r="J671" s="3">
        <v>-1.3730141747847497</v>
      </c>
      <c r="K671" s="3">
        <v>-0.39635271541376188</v>
      </c>
    </row>
    <row r="672" spans="8:11" x14ac:dyDescent="0.25">
      <c r="H672" s="3">
        <v>621</v>
      </c>
      <c r="I672" s="3">
        <v>43.918184616532642</v>
      </c>
      <c r="J672" s="3">
        <v>-2.206268447765602</v>
      </c>
      <c r="K672" s="3">
        <v>-0.63689108696979968</v>
      </c>
    </row>
    <row r="673" spans="8:11" x14ac:dyDescent="0.25">
      <c r="H673" s="3">
        <v>622</v>
      </c>
      <c r="I673" s="3">
        <v>43.953147916657912</v>
      </c>
      <c r="J673" s="3">
        <v>-1.9285392301447004</v>
      </c>
      <c r="K673" s="3">
        <v>-0.55671804027052496</v>
      </c>
    </row>
    <row r="674" spans="8:11" x14ac:dyDescent="0.25">
      <c r="H674" s="3">
        <v>623</v>
      </c>
      <c r="I674" s="3">
        <v>43.846969400094245</v>
      </c>
      <c r="J674" s="3">
        <v>-1.9924775316812955</v>
      </c>
      <c r="K674" s="3">
        <v>-0.57517532927626025</v>
      </c>
    </row>
    <row r="675" spans="8:11" x14ac:dyDescent="0.25">
      <c r="H675" s="3">
        <v>624</v>
      </c>
      <c r="I675" s="3">
        <v>43.708999244946192</v>
      </c>
      <c r="J675" s="3">
        <v>-1.6431100780912189</v>
      </c>
      <c r="K675" s="3">
        <v>-0.4743222270646047</v>
      </c>
    </row>
    <row r="676" spans="8:11" x14ac:dyDescent="0.25">
      <c r="H676" s="3">
        <v>625</v>
      </c>
      <c r="I676" s="3">
        <v>43.93391971560316</v>
      </c>
      <c r="J676" s="3">
        <v>-1.9085719209294041</v>
      </c>
      <c r="K676" s="3">
        <v>-0.55095400857126764</v>
      </c>
    </row>
    <row r="677" spans="8:11" x14ac:dyDescent="0.25">
      <c r="H677" s="3">
        <v>626</v>
      </c>
      <c r="I677" s="3">
        <v>43.764162744553744</v>
      </c>
      <c r="J677" s="3">
        <v>-2.103183969149363</v>
      </c>
      <c r="K677" s="3">
        <v>-0.60713333663705926</v>
      </c>
    </row>
    <row r="678" spans="8:11" x14ac:dyDescent="0.25">
      <c r="H678" s="3">
        <v>627</v>
      </c>
      <c r="I678" s="3">
        <v>43.542996192063036</v>
      </c>
      <c r="J678" s="3">
        <v>-1.3352413187511871</v>
      </c>
      <c r="K678" s="3">
        <v>-0.38544869538776122</v>
      </c>
    </row>
    <row r="679" spans="8:11" x14ac:dyDescent="0.25">
      <c r="H679" s="3">
        <v>628</v>
      </c>
      <c r="I679" s="3">
        <v>43.546007831141573</v>
      </c>
      <c r="J679" s="3">
        <v>-1.3172030774481982</v>
      </c>
      <c r="K679" s="3">
        <v>-0.38024153434526931</v>
      </c>
    </row>
    <row r="680" spans="8:11" x14ac:dyDescent="0.25">
      <c r="H680" s="3">
        <v>629</v>
      </c>
      <c r="I680" s="3">
        <v>43.224622044248513</v>
      </c>
      <c r="J680" s="3">
        <v>-0.95861922194752935</v>
      </c>
      <c r="K680" s="3">
        <v>-0.27672790175403444</v>
      </c>
    </row>
    <row r="681" spans="8:11" x14ac:dyDescent="0.25">
      <c r="H681" s="3">
        <v>630</v>
      </c>
      <c r="I681" s="3">
        <v>43.180515743736052</v>
      </c>
      <c r="J681" s="3">
        <v>-1.6316273336680922</v>
      </c>
      <c r="K681" s="3">
        <v>-0.47100746381154363</v>
      </c>
    </row>
    <row r="682" spans="8:11" x14ac:dyDescent="0.25">
      <c r="H682" s="3">
        <v>631</v>
      </c>
      <c r="I682" s="3">
        <v>43.117065748948484</v>
      </c>
      <c r="J682" s="3">
        <v>-0.96867937284034156</v>
      </c>
      <c r="K682" s="3">
        <v>-0.27963200004891436</v>
      </c>
    </row>
    <row r="683" spans="8:11" x14ac:dyDescent="0.25">
      <c r="H683" s="3">
        <v>632</v>
      </c>
      <c r="I683" s="3">
        <v>43.447117641342537</v>
      </c>
      <c r="J683" s="3">
        <v>-1.4477349897403755</v>
      </c>
      <c r="K683" s="3">
        <v>-0.41792262958470222</v>
      </c>
    </row>
    <row r="684" spans="8:11" x14ac:dyDescent="0.25">
      <c r="H684" s="3">
        <v>633</v>
      </c>
      <c r="I684" s="3">
        <v>43.296372157623011</v>
      </c>
      <c r="J684" s="3">
        <v>-1.3789882494448165</v>
      </c>
      <c r="K684" s="3">
        <v>-0.39807727205497295</v>
      </c>
    </row>
    <row r="685" spans="8:11" x14ac:dyDescent="0.25">
      <c r="H685" s="3">
        <v>634</v>
      </c>
      <c r="I685" s="3">
        <v>43.276601531510508</v>
      </c>
      <c r="J685" s="3">
        <v>-1.0256018557009554</v>
      </c>
      <c r="K685" s="3">
        <v>-0.29606400859204146</v>
      </c>
    </row>
    <row r="686" spans="8:11" x14ac:dyDescent="0.25">
      <c r="H686" s="3">
        <v>635</v>
      </c>
      <c r="I686" s="3">
        <v>43.028107963518039</v>
      </c>
      <c r="J686" s="3">
        <v>-0.7194067167037872</v>
      </c>
      <c r="K686" s="3">
        <v>-0.20767360664513662</v>
      </c>
    </row>
    <row r="687" spans="8:11" x14ac:dyDescent="0.25">
      <c r="H687" s="3">
        <v>636</v>
      </c>
      <c r="I687" s="3">
        <v>43.084072226525976</v>
      </c>
      <c r="J687" s="3">
        <v>-0.57628854467572665</v>
      </c>
      <c r="K687" s="3">
        <v>-0.16635919259892429</v>
      </c>
    </row>
    <row r="688" spans="8:11" x14ac:dyDescent="0.25">
      <c r="H688" s="3">
        <v>637</v>
      </c>
      <c r="I688" s="3">
        <v>43.034338966568967</v>
      </c>
      <c r="J688" s="3">
        <v>-0.54104232663708274</v>
      </c>
      <c r="K688" s="3">
        <v>-0.15618454583690369</v>
      </c>
    </row>
    <row r="689" spans="8:11" x14ac:dyDescent="0.25">
      <c r="H689" s="3">
        <v>638</v>
      </c>
      <c r="I689" s="3">
        <v>43.05900807910794</v>
      </c>
      <c r="J689" s="3">
        <v>-0.47923012899538264</v>
      </c>
      <c r="K689" s="3">
        <v>-0.13834100654145484</v>
      </c>
    </row>
    <row r="690" spans="8:11" x14ac:dyDescent="0.25">
      <c r="H690" s="3">
        <v>639</v>
      </c>
      <c r="I690" s="3">
        <v>43.003208388854006</v>
      </c>
      <c r="J690" s="3">
        <v>-1.0607492615950989</v>
      </c>
      <c r="K690" s="3">
        <v>-0.30621013091308552</v>
      </c>
    </row>
    <row r="691" spans="8:11" x14ac:dyDescent="0.25">
      <c r="H691" s="3">
        <v>640</v>
      </c>
      <c r="I691" s="3">
        <v>42.824390727176123</v>
      </c>
      <c r="J691" s="3">
        <v>-0.3398709778160196</v>
      </c>
      <c r="K691" s="3">
        <v>-9.8111721948412056E-2</v>
      </c>
    </row>
    <row r="692" spans="8:11" x14ac:dyDescent="0.25">
      <c r="H692" s="3">
        <v>641</v>
      </c>
      <c r="I692" s="3">
        <v>43.056925623606332</v>
      </c>
      <c r="J692" s="3">
        <v>-0.86372534711681226</v>
      </c>
      <c r="K692" s="3">
        <v>-0.24933456113452865</v>
      </c>
    </row>
    <row r="693" spans="8:11" x14ac:dyDescent="0.25">
      <c r="H693" s="3">
        <v>642</v>
      </c>
      <c r="I693" s="3">
        <v>42.886838833906296</v>
      </c>
      <c r="J693" s="3">
        <v>-1.9303956071228896</v>
      </c>
      <c r="K693" s="3">
        <v>-0.55725392698578935</v>
      </c>
    </row>
    <row r="694" spans="8:11" x14ac:dyDescent="0.25">
      <c r="H694" s="3">
        <v>643</v>
      </c>
      <c r="I694" s="3">
        <v>42.806850865432629</v>
      </c>
      <c r="J694" s="3">
        <v>-1.4389631642681948</v>
      </c>
      <c r="K694" s="3">
        <v>-0.41539043661183689</v>
      </c>
    </row>
    <row r="695" spans="8:11" x14ac:dyDescent="0.25">
      <c r="H695" s="3">
        <v>644</v>
      </c>
      <c r="I695" s="3">
        <v>42.617221019682994</v>
      </c>
      <c r="J695" s="3">
        <v>-1.9053495373186848</v>
      </c>
      <c r="K695" s="3">
        <v>-0.55002379203186913</v>
      </c>
    </row>
    <row r="696" spans="8:11" x14ac:dyDescent="0.25">
      <c r="H696" s="3">
        <v>645</v>
      </c>
      <c r="I696" s="3">
        <v>42.423246857436268</v>
      </c>
      <c r="J696" s="3">
        <v>-1.6578210216623077</v>
      </c>
      <c r="K696" s="3">
        <v>-0.47856888564816508</v>
      </c>
    </row>
    <row r="697" spans="8:11" x14ac:dyDescent="0.25">
      <c r="H697" s="3">
        <v>646</v>
      </c>
      <c r="I697" s="3">
        <v>42.254076835962728</v>
      </c>
      <c r="J697" s="3">
        <v>-1.9407285197938435</v>
      </c>
      <c r="K697" s="3">
        <v>-0.56023676435956071</v>
      </c>
    </row>
    <row r="698" spans="8:11" x14ac:dyDescent="0.25">
      <c r="H698" s="3">
        <v>647</v>
      </c>
      <c r="I698" s="3">
        <v>41.967783222364346</v>
      </c>
      <c r="J698" s="3">
        <v>-1.9747232931184016</v>
      </c>
      <c r="K698" s="3">
        <v>-0.57005015227973732</v>
      </c>
    </row>
    <row r="699" spans="8:11" x14ac:dyDescent="0.25">
      <c r="H699" s="3">
        <v>648</v>
      </c>
      <c r="I699" s="3">
        <v>42.054670349195192</v>
      </c>
      <c r="J699" s="3">
        <v>-1.5435388577526865</v>
      </c>
      <c r="K699" s="3">
        <v>-0.44557866105995925</v>
      </c>
    </row>
    <row r="700" spans="8:11" x14ac:dyDescent="0.25">
      <c r="H700" s="3">
        <v>649</v>
      </c>
      <c r="I700" s="3">
        <v>41.816131386320244</v>
      </c>
      <c r="J700" s="3">
        <v>-1.4299726471041225</v>
      </c>
      <c r="K700" s="3">
        <v>-0.41279511315750128</v>
      </c>
    </row>
    <row r="701" spans="8:11" x14ac:dyDescent="0.25">
      <c r="H701" s="3">
        <v>650</v>
      </c>
      <c r="I701" s="3">
        <v>42.194021896254768</v>
      </c>
      <c r="J701" s="3">
        <v>-1.4242236459249966</v>
      </c>
      <c r="K701" s="3">
        <v>-0.41113552925071406</v>
      </c>
    </row>
    <row r="702" spans="8:11" x14ac:dyDescent="0.25">
      <c r="H702" s="3">
        <v>651</v>
      </c>
      <c r="I702" s="3">
        <v>42.300856232130869</v>
      </c>
      <c r="J702" s="3">
        <v>-1.1861059256089561</v>
      </c>
      <c r="K702" s="3">
        <v>-0.3423972694653093</v>
      </c>
    </row>
    <row r="703" spans="8:11" x14ac:dyDescent="0.25">
      <c r="H703" s="3">
        <v>652</v>
      </c>
      <c r="I703" s="3">
        <v>42.246165329192877</v>
      </c>
      <c r="J703" s="3">
        <v>-1.1060879862693582</v>
      </c>
      <c r="K703" s="3">
        <v>-0.31929821621333876</v>
      </c>
    </row>
    <row r="704" spans="8:11" x14ac:dyDescent="0.25">
      <c r="H704" s="3">
        <v>653</v>
      </c>
      <c r="I704" s="3">
        <v>42.04894187723599</v>
      </c>
      <c r="J704" s="3">
        <v>-1.3829758494970221</v>
      </c>
      <c r="K704" s="3">
        <v>-0.39922838625153512</v>
      </c>
    </row>
    <row r="705" spans="8:11" x14ac:dyDescent="0.25">
      <c r="H705" s="3">
        <v>654</v>
      </c>
      <c r="I705" s="3">
        <v>41.827622256594331</v>
      </c>
      <c r="J705" s="3">
        <v>-1.2413995427767759</v>
      </c>
      <c r="K705" s="3">
        <v>-0.35835906775697668</v>
      </c>
    </row>
    <row r="706" spans="8:11" x14ac:dyDescent="0.25">
      <c r="H706" s="3">
        <v>655</v>
      </c>
      <c r="I706" s="3">
        <v>41.6770450246308</v>
      </c>
      <c r="J706" s="3">
        <v>-1.0793781431603193</v>
      </c>
      <c r="K706" s="3">
        <v>-0.31158779410775284</v>
      </c>
    </row>
    <row r="707" spans="8:11" x14ac:dyDescent="0.25">
      <c r="H707" s="3">
        <v>656</v>
      </c>
      <c r="I707" s="3">
        <v>41.73092310381049</v>
      </c>
      <c r="J707" s="3">
        <v>-0.3424641390405796</v>
      </c>
      <c r="K707" s="3">
        <v>-9.8860298701467911E-2</v>
      </c>
    </row>
    <row r="708" spans="8:11" x14ac:dyDescent="0.25">
      <c r="H708" s="3">
        <v>657</v>
      </c>
      <c r="I708" s="3">
        <v>42.032109093793828</v>
      </c>
      <c r="J708" s="3">
        <v>-0.23106784025151939</v>
      </c>
      <c r="K708" s="3">
        <v>-6.6703146704833488E-2</v>
      </c>
    </row>
    <row r="709" spans="8:11" x14ac:dyDescent="0.25">
      <c r="H709" s="3">
        <v>658</v>
      </c>
      <c r="I709" s="3">
        <v>41.876552962681188</v>
      </c>
      <c r="J709" s="3">
        <v>0.10645348739629412</v>
      </c>
      <c r="K709" s="3">
        <v>3.0730293663137568E-2</v>
      </c>
    </row>
    <row r="710" spans="8:11" x14ac:dyDescent="0.25">
      <c r="H710" s="3">
        <v>659</v>
      </c>
      <c r="I710" s="3">
        <v>41.882255056758019</v>
      </c>
      <c r="J710" s="3">
        <v>0.53970041342218167</v>
      </c>
      <c r="K710" s="3">
        <v>0.15579717114234962</v>
      </c>
    </row>
    <row r="711" spans="8:11" x14ac:dyDescent="0.25">
      <c r="H711" s="3">
        <v>660</v>
      </c>
      <c r="I711" s="3">
        <v>41.879529279047517</v>
      </c>
      <c r="J711" s="3">
        <v>1.2225874436531683</v>
      </c>
      <c r="K711" s="3">
        <v>0.35292851452074103</v>
      </c>
    </row>
    <row r="712" spans="8:11" x14ac:dyDescent="0.25">
      <c r="H712" s="3">
        <v>661</v>
      </c>
      <c r="I712" s="3">
        <v>41.766531054788445</v>
      </c>
      <c r="J712" s="3">
        <v>1.1037232695146031</v>
      </c>
      <c r="K712" s="3">
        <v>0.3186155853096348</v>
      </c>
    </row>
    <row r="713" spans="8:11" x14ac:dyDescent="0.25">
      <c r="H713" s="3">
        <v>662</v>
      </c>
      <c r="I713" s="3">
        <v>41.701017405912729</v>
      </c>
      <c r="J713" s="3">
        <v>0.78263876061492255</v>
      </c>
      <c r="K713" s="3">
        <v>0.2259270178375373</v>
      </c>
    </row>
    <row r="714" spans="8:11" x14ac:dyDescent="0.25">
      <c r="H714" s="3">
        <v>663</v>
      </c>
      <c r="I714" s="3">
        <v>42.000017906309289</v>
      </c>
      <c r="J714" s="3">
        <v>0.71397693410671792</v>
      </c>
      <c r="K714" s="3">
        <v>0.20610617266231399</v>
      </c>
    </row>
    <row r="715" spans="8:11" x14ac:dyDescent="0.25">
      <c r="H715" s="3">
        <v>664</v>
      </c>
      <c r="I715" s="3">
        <v>42.083924194680847</v>
      </c>
      <c r="J715" s="3">
        <v>-2.3989095350771095E-2</v>
      </c>
      <c r="K715" s="3">
        <v>-6.9250145098380973E-3</v>
      </c>
    </row>
    <row r="716" spans="8:11" x14ac:dyDescent="0.25">
      <c r="H716" s="3">
        <v>665</v>
      </c>
      <c r="I716" s="3">
        <v>42.163159997558488</v>
      </c>
      <c r="J716" s="3">
        <v>-0.36398062555568345</v>
      </c>
      <c r="K716" s="3">
        <v>-0.10507153673021001</v>
      </c>
    </row>
    <row r="717" spans="8:11" x14ac:dyDescent="0.25">
      <c r="H717" s="3">
        <v>666</v>
      </c>
      <c r="I717" s="3">
        <v>42.273191956453552</v>
      </c>
      <c r="J717" s="3">
        <v>-0.84450081867557714</v>
      </c>
      <c r="K717" s="3">
        <v>-0.24378495051129731</v>
      </c>
    </row>
    <row r="718" spans="8:11" x14ac:dyDescent="0.25">
      <c r="H718" s="3">
        <v>667</v>
      </c>
      <c r="I718" s="3">
        <v>41.921050553944283</v>
      </c>
      <c r="J718" s="3">
        <v>-0.76647028775131076</v>
      </c>
      <c r="K718" s="3">
        <v>-0.22125960926938401</v>
      </c>
    </row>
    <row r="719" spans="8:11" x14ac:dyDescent="0.25">
      <c r="H719" s="3">
        <v>668</v>
      </c>
      <c r="I719" s="3">
        <v>41.742543606018444</v>
      </c>
      <c r="J719" s="3">
        <v>-0.28166619520855107</v>
      </c>
      <c r="K719" s="3">
        <v>-8.1309547535205778E-2</v>
      </c>
    </row>
    <row r="720" spans="8:11" x14ac:dyDescent="0.25">
      <c r="H720" s="3">
        <v>669</v>
      </c>
      <c r="I720" s="3">
        <v>41.841046995328185</v>
      </c>
      <c r="J720" s="3">
        <v>0.4914735360557998</v>
      </c>
      <c r="K720" s="3">
        <v>0.14187535288938904</v>
      </c>
    </row>
    <row r="721" spans="8:11" x14ac:dyDescent="0.25">
      <c r="H721" s="3">
        <v>670</v>
      </c>
      <c r="I721" s="3">
        <v>41.862198362469499</v>
      </c>
      <c r="J721" s="3">
        <v>0.85225634542128859</v>
      </c>
      <c r="K721" s="3">
        <v>0.24602376504182372</v>
      </c>
    </row>
    <row r="722" spans="8:11" x14ac:dyDescent="0.25">
      <c r="H722" s="3">
        <v>671</v>
      </c>
      <c r="I722" s="3">
        <v>41.629184063136037</v>
      </c>
      <c r="J722" s="3">
        <v>0.6553373002210634</v>
      </c>
      <c r="K722" s="3">
        <v>0.18917846823778267</v>
      </c>
    </row>
    <row r="723" spans="8:11" x14ac:dyDescent="0.25">
      <c r="H723" s="3">
        <v>672</v>
      </c>
      <c r="I723" s="3">
        <v>41.286226154272235</v>
      </c>
      <c r="J723" s="3">
        <v>0.8762497443698507</v>
      </c>
      <c r="K723" s="3">
        <v>0.25295002188601046</v>
      </c>
    </row>
    <row r="724" spans="8:11" x14ac:dyDescent="0.25">
      <c r="H724" s="3">
        <v>673</v>
      </c>
      <c r="I724" s="3">
        <v>41.566855180132251</v>
      </c>
      <c r="J724" s="3">
        <v>5.3281630709321348E-2</v>
      </c>
      <c r="K724" s="3">
        <v>1.5380991253512413E-2</v>
      </c>
    </row>
    <row r="725" spans="8:11" x14ac:dyDescent="0.25">
      <c r="H725" s="3">
        <v>674</v>
      </c>
      <c r="I725" s="3">
        <v>41.771856027321618</v>
      </c>
      <c r="J725" s="3">
        <v>0.17415325365524836</v>
      </c>
      <c r="K725" s="3">
        <v>5.0273417603442228E-2</v>
      </c>
    </row>
    <row r="726" spans="8:11" x14ac:dyDescent="0.25">
      <c r="H726" s="3">
        <v>675</v>
      </c>
      <c r="I726" s="3">
        <v>41.694505105611242</v>
      </c>
      <c r="J726" s="3">
        <v>0.46164408726324524</v>
      </c>
      <c r="K726" s="3">
        <v>0.13326438350148867</v>
      </c>
    </row>
    <row r="727" spans="8:11" x14ac:dyDescent="0.25">
      <c r="H727" s="3">
        <v>676</v>
      </c>
      <c r="I727" s="3">
        <v>41.557052297843271</v>
      </c>
      <c r="J727" s="3">
        <v>0.39954437650821006</v>
      </c>
      <c r="K727" s="3">
        <v>0.11533784680857648</v>
      </c>
    </row>
    <row r="728" spans="8:11" x14ac:dyDescent="0.25">
      <c r="H728" s="3">
        <v>677</v>
      </c>
      <c r="I728" s="3">
        <v>41.408224524845579</v>
      </c>
      <c r="J728" s="3">
        <v>0.1218050950342402</v>
      </c>
      <c r="K728" s="3">
        <v>3.5161894942287129E-2</v>
      </c>
    </row>
    <row r="729" spans="8:11" x14ac:dyDescent="0.25">
      <c r="H729" s="3">
        <v>678</v>
      </c>
      <c r="I729" s="3">
        <v>41.246346282205423</v>
      </c>
      <c r="J729" s="3">
        <v>0.47582924976990171</v>
      </c>
      <c r="K729" s="3">
        <v>0.13735926306016491</v>
      </c>
    </row>
    <row r="730" spans="8:11" x14ac:dyDescent="0.25">
      <c r="H730" s="3">
        <v>679</v>
      </c>
      <c r="I730" s="3">
        <v>41.485925916907597</v>
      </c>
      <c r="J730" s="3">
        <v>1.1290143361298774</v>
      </c>
      <c r="K730" s="3">
        <v>0.32591644433408434</v>
      </c>
    </row>
    <row r="731" spans="8:11" x14ac:dyDescent="0.25">
      <c r="H731" s="3">
        <v>680</v>
      </c>
      <c r="I731" s="3">
        <v>41.481878987148228</v>
      </c>
      <c r="J731" s="3">
        <v>0.16302644986833315</v>
      </c>
      <c r="K731" s="3">
        <v>4.7061404955785938E-2</v>
      </c>
    </row>
    <row r="732" spans="8:11" x14ac:dyDescent="0.25">
      <c r="H732" s="3">
        <v>681</v>
      </c>
      <c r="I732" s="3">
        <v>41.620527966728105</v>
      </c>
      <c r="J732" s="3">
        <v>0.48732944218025409</v>
      </c>
      <c r="K732" s="3">
        <v>0.14067906308359765</v>
      </c>
    </row>
    <row r="733" spans="8:11" x14ac:dyDescent="0.25">
      <c r="H733" s="3">
        <v>682</v>
      </c>
      <c r="I733" s="3">
        <v>42.14045679764542</v>
      </c>
      <c r="J733" s="3">
        <v>0.17075675669991597</v>
      </c>
      <c r="K733" s="3">
        <v>4.9292939167120464E-2</v>
      </c>
    </row>
    <row r="734" spans="8:11" x14ac:dyDescent="0.25">
      <c r="H734" s="3">
        <v>683</v>
      </c>
      <c r="I734" s="3">
        <v>42.147066324688168</v>
      </c>
      <c r="J734" s="3">
        <v>1.026199847011128</v>
      </c>
      <c r="K734" s="3">
        <v>0.29623663279646228</v>
      </c>
    </row>
    <row r="735" spans="8:11" x14ac:dyDescent="0.25">
      <c r="H735" s="3">
        <v>684</v>
      </c>
      <c r="I735" s="3">
        <v>42.3314819779103</v>
      </c>
      <c r="J735" s="3">
        <v>0.98823156087415498</v>
      </c>
      <c r="K735" s="3">
        <v>0.28527619729159565</v>
      </c>
    </row>
    <row r="736" spans="8:11" x14ac:dyDescent="0.25">
      <c r="H736" s="3">
        <v>685</v>
      </c>
      <c r="I736" s="3">
        <v>42.419872890263122</v>
      </c>
      <c r="J736" s="3">
        <v>0.54026475759260251</v>
      </c>
      <c r="K736" s="3">
        <v>0.15596008231142716</v>
      </c>
    </row>
    <row r="737" spans="8:11" x14ac:dyDescent="0.25">
      <c r="H737" s="3">
        <v>686</v>
      </c>
      <c r="I737" s="3">
        <v>42.270956009023855</v>
      </c>
      <c r="J737" s="3">
        <v>1.7231218719550583</v>
      </c>
      <c r="K737" s="3">
        <v>0.49741950628099052</v>
      </c>
    </row>
    <row r="738" spans="8:11" x14ac:dyDescent="0.25">
      <c r="H738" s="3">
        <v>687</v>
      </c>
      <c r="I738" s="3">
        <v>42.24233867887876</v>
      </c>
      <c r="J738" s="3">
        <v>1.5682505185867228</v>
      </c>
      <c r="K738" s="3">
        <v>0.45271226102842987</v>
      </c>
    </row>
    <row r="739" spans="8:11" x14ac:dyDescent="0.25">
      <c r="H739" s="3">
        <v>688</v>
      </c>
      <c r="I739" s="3">
        <v>42.511873136947784</v>
      </c>
      <c r="J739" s="3">
        <v>0.49020191596438423</v>
      </c>
      <c r="K739" s="3">
        <v>0.14150826995210888</v>
      </c>
    </row>
    <row r="740" spans="8:11" x14ac:dyDescent="0.25">
      <c r="H740" s="3">
        <v>689</v>
      </c>
      <c r="I740" s="3">
        <v>42.422883537575785</v>
      </c>
      <c r="J740" s="3">
        <v>0.71972100314678755</v>
      </c>
      <c r="K740" s="3">
        <v>0.20776433279158771</v>
      </c>
    </row>
    <row r="741" spans="8:11" x14ac:dyDescent="0.25">
      <c r="H741" s="3">
        <v>690</v>
      </c>
      <c r="I741" s="3">
        <v>42.516104721815367</v>
      </c>
      <c r="J741" s="3">
        <v>0.82798989769085551</v>
      </c>
      <c r="K741" s="3">
        <v>0.23901868626839362</v>
      </c>
    </row>
    <row r="742" spans="8:11" x14ac:dyDescent="0.25">
      <c r="H742" s="3">
        <v>691</v>
      </c>
      <c r="I742" s="3">
        <v>42.311916198622143</v>
      </c>
      <c r="J742" s="3">
        <v>1.5650465572297634</v>
      </c>
      <c r="K742" s="3">
        <v>0.45178736250426804</v>
      </c>
    </row>
    <row r="743" spans="8:11" x14ac:dyDescent="0.25">
      <c r="H743" s="3">
        <v>692</v>
      </c>
      <c r="I743" s="3">
        <v>42.370207794192936</v>
      </c>
      <c r="J743" s="3">
        <v>0.30054618924287979</v>
      </c>
      <c r="K743" s="3">
        <v>8.6759700228403541E-2</v>
      </c>
    </row>
    <row r="744" spans="8:11" x14ac:dyDescent="0.25">
      <c r="H744" s="3">
        <v>693</v>
      </c>
      <c r="I744" s="3">
        <v>42.452546864059457</v>
      </c>
      <c r="J744" s="3">
        <v>0.13987363994766611</v>
      </c>
      <c r="K744" s="3">
        <v>4.0377803832036645E-2</v>
      </c>
    </row>
    <row r="745" spans="8:11" x14ac:dyDescent="0.25">
      <c r="H745" s="3">
        <v>694</v>
      </c>
      <c r="I745" s="3">
        <v>42.475677392511066</v>
      </c>
      <c r="J745" s="3">
        <v>-1.584300645718173E-2</v>
      </c>
      <c r="K745" s="3">
        <v>-4.5734550632779728E-3</v>
      </c>
    </row>
    <row r="746" spans="8:11" x14ac:dyDescent="0.25">
      <c r="H746" s="3">
        <v>695</v>
      </c>
      <c r="I746" s="3">
        <v>42.4157513567447</v>
      </c>
      <c r="J746" s="3">
        <v>0.39919393915145918</v>
      </c>
      <c r="K746" s="3">
        <v>0.1152366848537464</v>
      </c>
    </row>
    <row r="747" spans="8:11" x14ac:dyDescent="0.25">
      <c r="H747" s="3">
        <v>696</v>
      </c>
      <c r="I747" s="3">
        <v>42.240813707595308</v>
      </c>
      <c r="J747" s="3">
        <v>0.46026364790603225</v>
      </c>
      <c r="K747" s="3">
        <v>0.13286588733317259</v>
      </c>
    </row>
    <row r="748" spans="8:11" x14ac:dyDescent="0.25">
      <c r="H748" s="3">
        <v>697</v>
      </c>
      <c r="I748" s="3">
        <v>42.513029468039612</v>
      </c>
      <c r="J748" s="3">
        <v>0.20590860013052747</v>
      </c>
      <c r="K748" s="3">
        <v>5.9440342487050872E-2</v>
      </c>
    </row>
    <row r="749" spans="8:11" x14ac:dyDescent="0.25">
      <c r="H749" s="3">
        <v>698</v>
      </c>
      <c r="I749" s="3">
        <v>42.506353318081118</v>
      </c>
      <c r="J749" s="3">
        <v>0.1608401042509584</v>
      </c>
      <c r="K749" s="3">
        <v>4.6430265060660454E-2</v>
      </c>
    </row>
    <row r="750" spans="8:11" x14ac:dyDescent="0.25">
      <c r="H750" s="3">
        <v>699</v>
      </c>
      <c r="I750" s="3">
        <v>42.49550603107825</v>
      </c>
      <c r="J750" s="3">
        <v>-0.32916845817273099</v>
      </c>
      <c r="K750" s="3">
        <v>-9.5022188861070403E-2</v>
      </c>
    </row>
    <row r="751" spans="8:11" x14ac:dyDescent="0.25">
      <c r="H751" s="3">
        <v>700</v>
      </c>
      <c r="I751" s="3">
        <v>42.250630620997065</v>
      </c>
      <c r="J751" s="3">
        <v>-0.66514542379227493</v>
      </c>
      <c r="K751" s="3">
        <v>-0.19200981294052244</v>
      </c>
    </row>
    <row r="752" spans="8:11" x14ac:dyDescent="0.25">
      <c r="H752" s="3">
        <v>701</v>
      </c>
      <c r="I752" s="3">
        <v>42.331995468830385</v>
      </c>
      <c r="J752" s="3">
        <v>-0.58732322184500418</v>
      </c>
      <c r="K752" s="3">
        <v>-0.16954461073959501</v>
      </c>
    </row>
    <row r="753" spans="8:11" x14ac:dyDescent="0.25">
      <c r="H753" s="3">
        <v>702</v>
      </c>
      <c r="I753" s="3">
        <v>42.275641313977509</v>
      </c>
      <c r="J753" s="3">
        <v>-1.3915976624214395</v>
      </c>
      <c r="K753" s="3">
        <v>-0.40171727458724221</v>
      </c>
    </row>
    <row r="754" spans="8:11" x14ac:dyDescent="0.25">
      <c r="H754" s="3">
        <v>703</v>
      </c>
      <c r="I754" s="3">
        <v>42.261916994381409</v>
      </c>
      <c r="J754" s="3">
        <v>-0.89008141979808642</v>
      </c>
      <c r="K754" s="3">
        <v>-0.25694285911623244</v>
      </c>
    </row>
    <row r="755" spans="8:11" x14ac:dyDescent="0.25">
      <c r="H755" s="3">
        <v>704</v>
      </c>
      <c r="I755" s="3">
        <v>42.360812025267855</v>
      </c>
      <c r="J755" s="3">
        <v>-1.1587465818634755</v>
      </c>
      <c r="K755" s="3">
        <v>-0.33449935378125611</v>
      </c>
    </row>
    <row r="756" spans="8:11" x14ac:dyDescent="0.25">
      <c r="H756" s="3">
        <v>705</v>
      </c>
      <c r="I756" s="3">
        <v>42.194660876291941</v>
      </c>
      <c r="J756" s="3">
        <v>-1.0821630079141826</v>
      </c>
      <c r="K756" s="3">
        <v>-0.31239171057673382</v>
      </c>
    </row>
    <row r="757" spans="8:11" x14ac:dyDescent="0.25">
      <c r="H757" s="3">
        <v>706</v>
      </c>
      <c r="I757" s="3">
        <v>42.78365930948064</v>
      </c>
      <c r="J757" s="3">
        <v>-1.6055570062713116</v>
      </c>
      <c r="K757" s="3">
        <v>-0.46348165290208254</v>
      </c>
    </row>
    <row r="758" spans="8:11" x14ac:dyDescent="0.25">
      <c r="H758" s="3">
        <v>707</v>
      </c>
      <c r="I758" s="3">
        <v>42.822392335139249</v>
      </c>
      <c r="J758" s="3">
        <v>-1.7884277223899616</v>
      </c>
      <c r="K758" s="3">
        <v>-0.51627157032201676</v>
      </c>
    </row>
    <row r="759" spans="8:11" x14ac:dyDescent="0.25">
      <c r="H759" s="3">
        <v>708</v>
      </c>
      <c r="I759" s="3">
        <v>42.805968669824573</v>
      </c>
      <c r="J759" s="3">
        <v>-1.6145549719220966</v>
      </c>
      <c r="K759" s="3">
        <v>-0.46607912653664824</v>
      </c>
    </row>
    <row r="760" spans="8:11" x14ac:dyDescent="0.25">
      <c r="H760" s="3">
        <v>709</v>
      </c>
      <c r="I760" s="3">
        <v>43.034887635795322</v>
      </c>
      <c r="J760" s="3">
        <v>-1.1679795087982967</v>
      </c>
      <c r="K760" s="3">
        <v>-0.33716465449631022</v>
      </c>
    </row>
    <row r="761" spans="8:11" x14ac:dyDescent="0.25">
      <c r="H761" s="3">
        <v>710</v>
      </c>
      <c r="I761" s="3">
        <v>43.420134932523879</v>
      </c>
      <c r="J761" s="3">
        <v>-1.6147190240323113</v>
      </c>
      <c r="K761" s="3">
        <v>-0.46612648402249734</v>
      </c>
    </row>
    <row r="762" spans="8:11" x14ac:dyDescent="0.25">
      <c r="H762" s="3">
        <v>711</v>
      </c>
      <c r="I762" s="3">
        <v>43.348231209225844</v>
      </c>
      <c r="J762" s="3">
        <v>-1.320902521468355</v>
      </c>
      <c r="K762" s="3">
        <v>-0.38130946555081585</v>
      </c>
    </row>
    <row r="763" spans="8:11" x14ac:dyDescent="0.25">
      <c r="H763" s="3">
        <v>712</v>
      </c>
      <c r="I763" s="3">
        <v>43.412143958033326</v>
      </c>
      <c r="J763" s="3">
        <v>-1.4225126562518113</v>
      </c>
      <c r="K763" s="3">
        <v>-0.410641611987902</v>
      </c>
    </row>
    <row r="764" spans="8:11" x14ac:dyDescent="0.25">
      <c r="H764" s="3">
        <v>713</v>
      </c>
      <c r="I764" s="3">
        <v>43.199253614430575</v>
      </c>
      <c r="J764" s="3">
        <v>-0.92232549281472842</v>
      </c>
      <c r="K764" s="3">
        <v>-0.26625086636834194</v>
      </c>
    </row>
    <row r="765" spans="8:11" x14ac:dyDescent="0.25">
      <c r="H765" s="3">
        <v>714</v>
      </c>
      <c r="I765" s="3">
        <v>43.22705778790678</v>
      </c>
      <c r="J765" s="3">
        <v>-1.6501766278628409</v>
      </c>
      <c r="K765" s="3">
        <v>-0.47636215224675221</v>
      </c>
    </row>
    <row r="766" spans="8:11" x14ac:dyDescent="0.25">
      <c r="H766" s="3">
        <v>715</v>
      </c>
      <c r="I766" s="3">
        <v>43.041889861865975</v>
      </c>
      <c r="J766" s="3">
        <v>-1.4388228046950218</v>
      </c>
      <c r="K766" s="3">
        <v>-0.41534991853199243</v>
      </c>
    </row>
    <row r="767" spans="8:11" x14ac:dyDescent="0.25">
      <c r="H767" s="3">
        <v>716</v>
      </c>
      <c r="I767" s="3">
        <v>42.98864453554765</v>
      </c>
      <c r="J767" s="3">
        <v>-0.53088286607639645</v>
      </c>
      <c r="K767" s="3">
        <v>-0.15325177947926699</v>
      </c>
    </row>
    <row r="768" spans="8:11" x14ac:dyDescent="0.25">
      <c r="H768" s="3">
        <v>717</v>
      </c>
      <c r="I768" s="3">
        <v>43.143769367246719</v>
      </c>
      <c r="J768" s="3">
        <v>-0.65522802725362084</v>
      </c>
      <c r="K768" s="3">
        <v>-0.18914692403513525</v>
      </c>
    </row>
    <row r="769" spans="8:11" x14ac:dyDescent="0.25">
      <c r="H769" s="3">
        <v>718</v>
      </c>
      <c r="I769" s="3">
        <v>43.023848285999108</v>
      </c>
      <c r="J769" s="3">
        <v>9.3818415833943902E-2</v>
      </c>
      <c r="K769" s="3">
        <v>2.7082884178840132E-2</v>
      </c>
    </row>
    <row r="770" spans="8:11" x14ac:dyDescent="0.25">
      <c r="H770" s="3">
        <v>719</v>
      </c>
      <c r="I770" s="3">
        <v>42.953964260509665</v>
      </c>
      <c r="J770" s="3">
        <v>0.42145838853934237</v>
      </c>
      <c r="K770" s="3">
        <v>0.12166383989274168</v>
      </c>
    </row>
    <row r="771" spans="8:11" x14ac:dyDescent="0.25">
      <c r="H771" s="3">
        <v>720</v>
      </c>
      <c r="I771" s="3">
        <v>42.938114843825787</v>
      </c>
      <c r="J771" s="3">
        <v>0.34135354185578137</v>
      </c>
      <c r="K771" s="3">
        <v>9.8539698799435096E-2</v>
      </c>
    </row>
    <row r="772" spans="8:11" x14ac:dyDescent="0.25">
      <c r="H772" s="3">
        <v>721</v>
      </c>
      <c r="I772" s="3">
        <v>43.178219922693856</v>
      </c>
      <c r="J772" s="3">
        <v>3.7748357877575245E-2</v>
      </c>
      <c r="K772" s="3">
        <v>1.0896948059209212E-2</v>
      </c>
    </row>
    <row r="773" spans="8:11" x14ac:dyDescent="0.25">
      <c r="H773" s="3">
        <v>722</v>
      </c>
      <c r="I773" s="3">
        <v>43.41941485703947</v>
      </c>
      <c r="J773" s="3">
        <v>-5.6889854423765485E-2</v>
      </c>
      <c r="K773" s="3">
        <v>-1.6422589580248163E-2</v>
      </c>
    </row>
    <row r="774" spans="8:11" x14ac:dyDescent="0.25">
      <c r="H774" s="3">
        <v>723</v>
      </c>
      <c r="I774" s="3">
        <v>43.470021813147497</v>
      </c>
      <c r="J774" s="3">
        <v>-0.81813250901223</v>
      </c>
      <c r="K774" s="3">
        <v>-0.23617312003796881</v>
      </c>
    </row>
    <row r="775" spans="8:11" x14ac:dyDescent="0.25">
      <c r="H775" s="3">
        <v>724</v>
      </c>
      <c r="I775" s="3">
        <v>43.668140362288227</v>
      </c>
      <c r="J775" s="3">
        <v>-0.56454916123412602</v>
      </c>
      <c r="K775" s="3">
        <v>-0.16297034447935466</v>
      </c>
    </row>
    <row r="776" spans="8:11" x14ac:dyDescent="0.25">
      <c r="H776" s="3">
        <v>725</v>
      </c>
      <c r="I776" s="3">
        <v>43.857674962184106</v>
      </c>
      <c r="J776" s="3">
        <v>-0.51911670003560317</v>
      </c>
      <c r="K776" s="3">
        <v>-0.14985519993484334</v>
      </c>
    </row>
    <row r="777" spans="8:11" x14ac:dyDescent="0.25">
      <c r="H777" s="3">
        <v>726</v>
      </c>
      <c r="I777" s="3">
        <v>43.835447011242394</v>
      </c>
      <c r="J777" s="3">
        <v>-0.43709851315380632</v>
      </c>
      <c r="K777" s="3">
        <v>-0.12617872835798585</v>
      </c>
    </row>
    <row r="778" spans="8:11" x14ac:dyDescent="0.25">
      <c r="H778" s="3">
        <v>727</v>
      </c>
      <c r="I778" s="3">
        <v>44.025594914323541</v>
      </c>
      <c r="J778" s="3">
        <v>-0.43406815734527271</v>
      </c>
      <c r="K778" s="3">
        <v>-0.12530394514347865</v>
      </c>
    </row>
    <row r="779" spans="8:11" x14ac:dyDescent="0.25">
      <c r="H779" s="3">
        <v>728</v>
      </c>
      <c r="I779" s="3">
        <v>44.289621424713467</v>
      </c>
      <c r="J779" s="3">
        <v>-1.0686110403817963</v>
      </c>
      <c r="K779" s="3">
        <v>-0.30847961758504822</v>
      </c>
    </row>
    <row r="780" spans="8:11" x14ac:dyDescent="0.25">
      <c r="H780" s="3">
        <v>729</v>
      </c>
      <c r="I780" s="3">
        <v>44.335884538793387</v>
      </c>
      <c r="J780" s="3">
        <v>-0.50666909102410074</v>
      </c>
      <c r="K780" s="3">
        <v>-0.14626190590866095</v>
      </c>
    </row>
    <row r="781" spans="8:11" x14ac:dyDescent="0.25">
      <c r="H781" s="3">
        <v>730</v>
      </c>
      <c r="I781" s="3">
        <v>44.411311322017923</v>
      </c>
      <c r="J781" s="3">
        <v>-0.48292468916535825</v>
      </c>
      <c r="K781" s="3">
        <v>-0.13940752790920324</v>
      </c>
    </row>
    <row r="782" spans="8:11" x14ac:dyDescent="0.25">
      <c r="H782" s="3">
        <v>731</v>
      </c>
      <c r="I782" s="3">
        <v>44.410572635570745</v>
      </c>
      <c r="J782" s="3">
        <v>-0.62023272213315295</v>
      </c>
      <c r="K782" s="3">
        <v>-0.17904470916659243</v>
      </c>
    </row>
    <row r="783" spans="8:11" x14ac:dyDescent="0.25">
      <c r="H783" s="3">
        <v>732</v>
      </c>
      <c r="I783" s="3">
        <v>44.536980435684086</v>
      </c>
      <c r="J783" s="3">
        <v>-1.1311881369129395</v>
      </c>
      <c r="K783" s="3">
        <v>-0.32654396286882215</v>
      </c>
    </row>
    <row r="784" spans="8:11" x14ac:dyDescent="0.25">
      <c r="H784" s="3">
        <v>733</v>
      </c>
      <c r="I784" s="3">
        <v>44.654557338728338</v>
      </c>
      <c r="J784" s="3">
        <v>-2.1187180672531909</v>
      </c>
      <c r="K784" s="3">
        <v>-0.61161761806548753</v>
      </c>
    </row>
    <row r="785" spans="8:11" x14ac:dyDescent="0.25">
      <c r="H785" s="3">
        <v>734</v>
      </c>
      <c r="I785" s="3">
        <v>44.659072377409593</v>
      </c>
      <c r="J785" s="3">
        <v>-1.6933685600880892</v>
      </c>
      <c r="K785" s="3">
        <v>-0.48883051560077817</v>
      </c>
    </row>
    <row r="786" spans="8:11" x14ac:dyDescent="0.25">
      <c r="H786" s="3">
        <v>735</v>
      </c>
      <c r="I786" s="3">
        <v>44.867776800874921</v>
      </c>
      <c r="J786" s="3">
        <v>-1.8622105356440315</v>
      </c>
      <c r="K786" s="3">
        <v>-0.53757070832159481</v>
      </c>
    </row>
    <row r="787" spans="8:11" x14ac:dyDescent="0.25">
      <c r="H787" s="3">
        <v>736</v>
      </c>
      <c r="I787" s="3">
        <v>44.761895071962535</v>
      </c>
      <c r="J787" s="3">
        <v>-2.2255702869048477</v>
      </c>
      <c r="K787" s="3">
        <v>-0.64246301513763449</v>
      </c>
    </row>
    <row r="788" spans="8:11" x14ac:dyDescent="0.25">
      <c r="H788" s="3">
        <v>737</v>
      </c>
      <c r="I788" s="3">
        <v>44.433372660010718</v>
      </c>
      <c r="J788" s="3">
        <v>-2.0905681708461259</v>
      </c>
      <c r="K788" s="3">
        <v>-0.60349149083063547</v>
      </c>
    </row>
    <row r="789" spans="8:11" x14ac:dyDescent="0.25">
      <c r="H789" s="3">
        <v>738</v>
      </c>
      <c r="I789" s="3">
        <v>44.572612096250268</v>
      </c>
      <c r="J789" s="3">
        <v>-2.5782383644887048</v>
      </c>
      <c r="K789" s="3">
        <v>-0.74426891980866738</v>
      </c>
    </row>
    <row r="790" spans="8:11" x14ac:dyDescent="0.25">
      <c r="H790" s="3">
        <v>739</v>
      </c>
      <c r="I790" s="3">
        <v>44.525233262560469</v>
      </c>
      <c r="J790" s="3">
        <v>-2.5023492704528394</v>
      </c>
      <c r="K790" s="3">
        <v>-0.72236175450491436</v>
      </c>
    </row>
    <row r="791" spans="8:11" x14ac:dyDescent="0.25">
      <c r="H791" s="3">
        <v>740</v>
      </c>
      <c r="I791" s="3">
        <v>44.481292022917096</v>
      </c>
      <c r="J791" s="3">
        <v>-2.6949268748677753</v>
      </c>
      <c r="K791" s="3">
        <v>-0.77795379269323328</v>
      </c>
    </row>
    <row r="792" spans="8:11" x14ac:dyDescent="0.25">
      <c r="H792" s="3">
        <v>741</v>
      </c>
      <c r="I792" s="3">
        <v>44.830014991835043</v>
      </c>
      <c r="J792" s="3">
        <v>-3.0682865817377589</v>
      </c>
      <c r="K792" s="3">
        <v>-0.88573282102497186</v>
      </c>
    </row>
    <row r="793" spans="8:11" x14ac:dyDescent="0.25">
      <c r="H793" s="3">
        <v>742</v>
      </c>
      <c r="I793" s="3">
        <v>44.820940308533991</v>
      </c>
      <c r="J793" s="3">
        <v>-3.7296104491130819</v>
      </c>
      <c r="K793" s="3">
        <v>-1.0766394521551512</v>
      </c>
    </row>
    <row r="794" spans="8:11" x14ac:dyDescent="0.25">
      <c r="H794" s="3">
        <v>743</v>
      </c>
      <c r="I794" s="3">
        <v>44.694680596346643</v>
      </c>
      <c r="J794" s="3">
        <v>-3.3486588132389912</v>
      </c>
      <c r="K794" s="3">
        <v>-0.96666883561458872</v>
      </c>
    </row>
    <row r="795" spans="8:11" x14ac:dyDescent="0.25">
      <c r="H795" s="3">
        <v>744</v>
      </c>
      <c r="I795" s="3">
        <v>44.843278836222794</v>
      </c>
      <c r="J795" s="3">
        <v>-3.5763396003480494</v>
      </c>
      <c r="K795" s="3">
        <v>-1.0323942300609827</v>
      </c>
    </row>
    <row r="796" spans="8:11" x14ac:dyDescent="0.25">
      <c r="H796" s="3">
        <v>745</v>
      </c>
      <c r="I796" s="3">
        <v>44.978746348382373</v>
      </c>
      <c r="J796" s="3">
        <v>-3.3600086663996649</v>
      </c>
      <c r="K796" s="3">
        <v>-0.96994523669069976</v>
      </c>
    </row>
    <row r="797" spans="8:11" x14ac:dyDescent="0.25">
      <c r="H797" s="3">
        <v>746</v>
      </c>
      <c r="I797" s="3">
        <v>45.093457136641547</v>
      </c>
      <c r="J797" s="3">
        <v>-2.9903195528172475</v>
      </c>
      <c r="K797" s="3">
        <v>-0.86322581112448582</v>
      </c>
    </row>
    <row r="798" spans="8:11" x14ac:dyDescent="0.25">
      <c r="H798" s="3">
        <v>747</v>
      </c>
      <c r="I798" s="3">
        <v>44.833693232863695</v>
      </c>
      <c r="J798" s="3">
        <v>-2.3629838741764573</v>
      </c>
      <c r="K798" s="3">
        <v>-0.68213066711827552</v>
      </c>
    </row>
    <row r="799" spans="8:11" x14ac:dyDescent="0.25">
      <c r="H799" s="3">
        <v>748</v>
      </c>
      <c r="I799" s="3">
        <v>44.89071662958046</v>
      </c>
      <c r="J799" s="3">
        <v>-2.1786185080725602</v>
      </c>
      <c r="K799" s="3">
        <v>-0.6289092839559437</v>
      </c>
    </row>
    <row r="800" spans="8:11" x14ac:dyDescent="0.25">
      <c r="H800" s="3">
        <v>749</v>
      </c>
      <c r="I800" s="3">
        <v>44.955181730998227</v>
      </c>
      <c r="J800" s="3">
        <v>-1.6894107850351077</v>
      </c>
      <c r="K800" s="3">
        <v>-0.48768801108913173</v>
      </c>
    </row>
    <row r="801" spans="8:11" x14ac:dyDescent="0.25">
      <c r="H801" s="3">
        <v>750</v>
      </c>
      <c r="I801" s="3">
        <v>45.004154506098551</v>
      </c>
      <c r="J801" s="3">
        <v>-2.3105364866750335</v>
      </c>
      <c r="K801" s="3">
        <v>-0.66699049971555657</v>
      </c>
    </row>
    <row r="802" spans="8:11" x14ac:dyDescent="0.25">
      <c r="H802" s="3">
        <v>751</v>
      </c>
      <c r="I802" s="3">
        <v>45.020200508724159</v>
      </c>
      <c r="J802" s="3">
        <v>-2.486906224259954</v>
      </c>
      <c r="K802" s="3">
        <v>-0.71790375734420042</v>
      </c>
    </row>
    <row r="803" spans="8:11" x14ac:dyDescent="0.25">
      <c r="H803" s="3">
        <v>752</v>
      </c>
      <c r="I803" s="3">
        <v>44.945282155927913</v>
      </c>
      <c r="J803" s="3">
        <v>-2.6130354634655291</v>
      </c>
      <c r="K803" s="3">
        <v>-0.75431391782927981</v>
      </c>
    </row>
    <row r="804" spans="8:11" x14ac:dyDescent="0.25">
      <c r="H804" s="3">
        <v>753</v>
      </c>
      <c r="I804" s="3">
        <v>44.856295666537648</v>
      </c>
      <c r="J804" s="3">
        <v>-1.9058228601066105</v>
      </c>
      <c r="K804" s="3">
        <v>-0.55016042774598395</v>
      </c>
    </row>
    <row r="805" spans="8:11" x14ac:dyDescent="0.25">
      <c r="H805" s="3">
        <v>754</v>
      </c>
      <c r="I805" s="3">
        <v>44.965309598047149</v>
      </c>
      <c r="J805" s="3">
        <v>-1.5850521167324416</v>
      </c>
      <c r="K805" s="3">
        <v>-0.45756243604529773</v>
      </c>
    </row>
    <row r="806" spans="8:11" x14ac:dyDescent="0.25">
      <c r="H806" s="3">
        <v>755</v>
      </c>
      <c r="I806" s="3">
        <v>44.732287487176393</v>
      </c>
      <c r="J806" s="3">
        <v>-1.1927965885985614</v>
      </c>
      <c r="K806" s="3">
        <v>-0.34432868611966694</v>
      </c>
    </row>
    <row r="807" spans="8:11" x14ac:dyDescent="0.25">
      <c r="H807" s="3">
        <v>756</v>
      </c>
      <c r="I807" s="3">
        <v>44.726019908454305</v>
      </c>
      <c r="J807" s="3">
        <v>-0.79841184567473533</v>
      </c>
      <c r="K807" s="3">
        <v>-0.23048028845099555</v>
      </c>
    </row>
    <row r="808" spans="8:11" x14ac:dyDescent="0.25">
      <c r="H808" s="3">
        <v>757</v>
      </c>
      <c r="I808" s="3">
        <v>45.064814596637817</v>
      </c>
      <c r="J808" s="3">
        <v>-1.2042366231250483</v>
      </c>
      <c r="K808" s="3">
        <v>-0.34763112016024128</v>
      </c>
    </row>
    <row r="809" spans="8:11" x14ac:dyDescent="0.25">
      <c r="H809" s="3">
        <v>758</v>
      </c>
      <c r="I809" s="3">
        <v>45.100092901745782</v>
      </c>
      <c r="J809" s="3">
        <v>-1.970484471301269</v>
      </c>
      <c r="K809" s="3">
        <v>-0.56882651703384557</v>
      </c>
    </row>
    <row r="810" spans="8:11" x14ac:dyDescent="0.25">
      <c r="H810" s="3">
        <v>759</v>
      </c>
      <c r="I810" s="3">
        <v>45.138409711064057</v>
      </c>
      <c r="J810" s="3">
        <v>-1.9207213245820327</v>
      </c>
      <c r="K810" s="3">
        <v>-0.55446121863276032</v>
      </c>
    </row>
    <row r="811" spans="8:11" x14ac:dyDescent="0.25">
      <c r="H811" s="3">
        <v>760</v>
      </c>
      <c r="I811" s="3">
        <v>44.801049725076389</v>
      </c>
      <c r="J811" s="3">
        <v>-0.83569285476716715</v>
      </c>
      <c r="K811" s="3">
        <v>-0.24124232533198189</v>
      </c>
    </row>
    <row r="812" spans="8:11" x14ac:dyDescent="0.25">
      <c r="H812" s="3">
        <v>761</v>
      </c>
      <c r="I812" s="3">
        <v>44.680829370734926</v>
      </c>
      <c r="J812" s="3">
        <v>-1.0081182894816436</v>
      </c>
      <c r="K812" s="3">
        <v>-0.29101696751016265</v>
      </c>
    </row>
    <row r="813" spans="8:11" x14ac:dyDescent="0.25">
      <c r="H813" s="3">
        <v>762</v>
      </c>
      <c r="I813" s="3">
        <v>44.73562319136682</v>
      </c>
      <c r="J813" s="3">
        <v>-1.0476887153840053</v>
      </c>
      <c r="K813" s="3">
        <v>-0.30243989820127437</v>
      </c>
    </row>
    <row r="814" spans="8:11" x14ac:dyDescent="0.25">
      <c r="H814" s="3">
        <v>763</v>
      </c>
      <c r="I814" s="3">
        <v>44.864847279058573</v>
      </c>
      <c r="J814" s="3">
        <v>-1.1403765751462061</v>
      </c>
      <c r="K814" s="3">
        <v>-0.32919642087766809</v>
      </c>
    </row>
    <row r="815" spans="8:11" x14ac:dyDescent="0.25">
      <c r="H815" s="3">
        <v>764</v>
      </c>
      <c r="I815" s="3">
        <v>45.041529777059509</v>
      </c>
      <c r="J815" s="3">
        <v>-0.91825363887470246</v>
      </c>
      <c r="K815" s="3">
        <v>-0.26507543031273784</v>
      </c>
    </row>
    <row r="816" spans="8:11" x14ac:dyDescent="0.25">
      <c r="H816" s="3">
        <v>765</v>
      </c>
      <c r="I816" s="3">
        <v>45.177159320140504</v>
      </c>
      <c r="J816" s="3">
        <v>-1.485088841395573</v>
      </c>
      <c r="K816" s="3">
        <v>-0.42870569417835169</v>
      </c>
    </row>
    <row r="817" spans="8:11" x14ac:dyDescent="0.25">
      <c r="H817" s="3">
        <v>766</v>
      </c>
      <c r="I817" s="3">
        <v>45.093646794751564</v>
      </c>
      <c r="J817" s="3">
        <v>-1.573862300695879</v>
      </c>
      <c r="K817" s="3">
        <v>-0.45433223343521373</v>
      </c>
    </row>
    <row r="818" spans="8:11" x14ac:dyDescent="0.25">
      <c r="H818" s="3">
        <v>767</v>
      </c>
      <c r="I818" s="3">
        <v>44.883474307612772</v>
      </c>
      <c r="J818" s="3">
        <v>-1.7383712167870868</v>
      </c>
      <c r="K818" s="3">
        <v>-0.5018215870048861</v>
      </c>
    </row>
    <row r="819" spans="8:11" x14ac:dyDescent="0.25">
      <c r="H819" s="3">
        <v>768</v>
      </c>
      <c r="I819" s="3">
        <v>44.929305168411481</v>
      </c>
      <c r="J819" s="3">
        <v>-1.4143364276964192</v>
      </c>
      <c r="K819" s="3">
        <v>-0.40828135202169935</v>
      </c>
    </row>
    <row r="820" spans="8:11" x14ac:dyDescent="0.25">
      <c r="H820" s="3">
        <v>769</v>
      </c>
      <c r="I820" s="3">
        <v>44.886593666094385</v>
      </c>
      <c r="J820" s="3">
        <v>-0.34453458089731015</v>
      </c>
      <c r="K820" s="3">
        <v>-9.9457980260108853E-2</v>
      </c>
    </row>
    <row r="821" spans="8:11" x14ac:dyDescent="0.25">
      <c r="H821" s="3">
        <v>770</v>
      </c>
      <c r="I821" s="3">
        <v>45.047838756806122</v>
      </c>
      <c r="J821" s="3">
        <v>-0.53808136651701943</v>
      </c>
      <c r="K821" s="3">
        <v>-0.15532979531402366</v>
      </c>
    </row>
    <row r="822" spans="8:11" x14ac:dyDescent="0.25">
      <c r="H822" s="3">
        <v>771</v>
      </c>
      <c r="I822" s="3">
        <v>45.139296708560863</v>
      </c>
      <c r="J822" s="3">
        <v>-1.1155006023015446</v>
      </c>
      <c r="K822" s="3">
        <v>-0.32201538839700466</v>
      </c>
    </row>
    <row r="823" spans="8:11" x14ac:dyDescent="0.25">
      <c r="H823" s="3">
        <v>772</v>
      </c>
      <c r="I823" s="3">
        <v>45.299350178616919</v>
      </c>
      <c r="J823" s="3">
        <v>-1.1389001218605159</v>
      </c>
      <c r="K823" s="3">
        <v>-0.32877020803900125</v>
      </c>
    </row>
    <row r="824" spans="8:11" x14ac:dyDescent="0.25">
      <c r="H824" s="3">
        <v>773</v>
      </c>
      <c r="I824" s="3">
        <v>45.419350119433702</v>
      </c>
      <c r="J824" s="3">
        <v>-0.86917294965288505</v>
      </c>
      <c r="K824" s="3">
        <v>-0.25090713926031954</v>
      </c>
    </row>
    <row r="825" spans="8:11" x14ac:dyDescent="0.25">
      <c r="H825" s="3">
        <v>774</v>
      </c>
      <c r="I825" s="3">
        <v>45.4955890654821</v>
      </c>
      <c r="J825" s="3">
        <v>-0.89282681895500815</v>
      </c>
      <c r="K825" s="3">
        <v>-0.25773538291585829</v>
      </c>
    </row>
    <row r="826" spans="8:11" x14ac:dyDescent="0.25">
      <c r="H826" s="3">
        <v>775</v>
      </c>
      <c r="I826" s="3">
        <v>45.380732147707157</v>
      </c>
      <c r="J826" s="3">
        <v>-1.1263670050053065</v>
      </c>
      <c r="K826" s="3">
        <v>-0.3251522301700262</v>
      </c>
    </row>
    <row r="827" spans="8:11" x14ac:dyDescent="0.25">
      <c r="H827" s="3">
        <v>776</v>
      </c>
      <c r="I827" s="3">
        <v>45.393485793700478</v>
      </c>
      <c r="J827" s="3">
        <v>-0.89511334966849176</v>
      </c>
      <c r="K827" s="3">
        <v>-0.25839544358661448</v>
      </c>
    </row>
    <row r="828" spans="8:11" x14ac:dyDescent="0.25">
      <c r="H828" s="3">
        <v>777</v>
      </c>
      <c r="I828" s="3">
        <v>45.283314228141883</v>
      </c>
      <c r="J828" s="3">
        <v>-0.39455140268432132</v>
      </c>
      <c r="K828" s="3">
        <v>-0.11389650791387905</v>
      </c>
    </row>
    <row r="829" spans="8:11" x14ac:dyDescent="0.25">
      <c r="H829" s="3">
        <v>778</v>
      </c>
      <c r="I829" s="3">
        <v>45.184095398450033</v>
      </c>
      <c r="J829" s="3">
        <v>-1.0790344675665224</v>
      </c>
      <c r="K829" s="3">
        <v>-0.3114885840942479</v>
      </c>
    </row>
    <row r="830" spans="8:11" x14ac:dyDescent="0.25">
      <c r="H830" s="3">
        <v>779</v>
      </c>
      <c r="I830" s="3">
        <v>45.035224910654001</v>
      </c>
      <c r="J830" s="3">
        <v>-0.95961386629885936</v>
      </c>
      <c r="K830" s="3">
        <v>-0.27701502915356219</v>
      </c>
    </row>
    <row r="831" spans="8:11" x14ac:dyDescent="0.25">
      <c r="H831" s="3">
        <v>780</v>
      </c>
      <c r="I831" s="3">
        <v>44.981680562900763</v>
      </c>
      <c r="J831" s="3">
        <v>-1.3679001317018233</v>
      </c>
      <c r="K831" s="3">
        <v>-0.39487642704042542</v>
      </c>
    </row>
    <row r="832" spans="8:11" x14ac:dyDescent="0.25">
      <c r="H832" s="3">
        <v>781</v>
      </c>
      <c r="I832" s="3">
        <v>45.077489787264987</v>
      </c>
      <c r="J832" s="3">
        <v>-1.2973703015768479</v>
      </c>
      <c r="K832" s="3">
        <v>-0.37451633884826391</v>
      </c>
    </row>
    <row r="833" spans="8:11" x14ac:dyDescent="0.25">
      <c r="H833" s="3">
        <v>782</v>
      </c>
      <c r="I833" s="3">
        <v>45.154025698913408</v>
      </c>
      <c r="J833" s="3">
        <v>-1.0907430470477664</v>
      </c>
      <c r="K833" s="3">
        <v>-0.3148685399288309</v>
      </c>
    </row>
    <row r="834" spans="8:11" x14ac:dyDescent="0.25">
      <c r="H834" s="3">
        <v>783</v>
      </c>
      <c r="I834" s="3">
        <v>45.218354927548297</v>
      </c>
      <c r="J834" s="3">
        <v>-0.93735195324781984</v>
      </c>
      <c r="K834" s="3">
        <v>-0.27058860628763082</v>
      </c>
    </row>
    <row r="835" spans="8:11" x14ac:dyDescent="0.25">
      <c r="H835" s="3">
        <v>784</v>
      </c>
      <c r="I835" s="3">
        <v>45.090944655740046</v>
      </c>
      <c r="J835" s="3">
        <v>-0.69147351327922024</v>
      </c>
      <c r="K835" s="3">
        <v>-0.19961003291745258</v>
      </c>
    </row>
    <row r="836" spans="8:11" x14ac:dyDescent="0.25">
      <c r="H836" s="3">
        <v>785</v>
      </c>
      <c r="I836" s="3">
        <v>45.300841752848335</v>
      </c>
      <c r="J836" s="3">
        <v>-0.58780272402538003</v>
      </c>
      <c r="K836" s="3">
        <v>-0.16968303028014242</v>
      </c>
    </row>
    <row r="837" spans="8:11" x14ac:dyDescent="0.25">
      <c r="H837" s="3">
        <v>786</v>
      </c>
      <c r="I837" s="3">
        <v>45.331381046391101</v>
      </c>
      <c r="J837" s="3">
        <v>-0.59415836447871584</v>
      </c>
      <c r="K837" s="3">
        <v>-0.17151773482881769</v>
      </c>
    </row>
    <row r="838" spans="8:11" x14ac:dyDescent="0.25">
      <c r="H838" s="3">
        <v>787</v>
      </c>
      <c r="I838" s="3">
        <v>45.245136605710499</v>
      </c>
      <c r="J838" s="3">
        <v>-0.79027857471545815</v>
      </c>
      <c r="K838" s="3">
        <v>-0.22813242920153748</v>
      </c>
    </row>
    <row r="839" spans="8:11" x14ac:dyDescent="0.25">
      <c r="H839" s="3">
        <v>788</v>
      </c>
      <c r="I839" s="3">
        <v>45.42562509449948</v>
      </c>
      <c r="J839" s="3">
        <v>-1.1422217642222563</v>
      </c>
      <c r="K839" s="3">
        <v>-0.32972907794281381</v>
      </c>
    </row>
    <row r="840" spans="8:11" x14ac:dyDescent="0.25">
      <c r="H840" s="3">
        <v>789</v>
      </c>
      <c r="I840" s="3">
        <v>45.410214522220436</v>
      </c>
      <c r="J840" s="3">
        <v>-1.1687081080876496</v>
      </c>
      <c r="K840" s="3">
        <v>-0.33737498175446023</v>
      </c>
    </row>
    <row r="841" spans="8:11" x14ac:dyDescent="0.25">
      <c r="H841" s="3">
        <v>790</v>
      </c>
      <c r="I841" s="3">
        <v>45.398640503158319</v>
      </c>
      <c r="J841" s="3">
        <v>-1.0552192394617279</v>
      </c>
      <c r="K841" s="3">
        <v>-0.3046137604391948</v>
      </c>
    </row>
    <row r="842" spans="8:11" x14ac:dyDescent="0.25">
      <c r="H842" s="3">
        <v>791</v>
      </c>
      <c r="I842" s="3">
        <v>45.573517226165094</v>
      </c>
      <c r="J842" s="3">
        <v>-1.1632216244569022</v>
      </c>
      <c r="K842" s="3">
        <v>-0.33579117968959027</v>
      </c>
    </row>
    <row r="843" spans="8:11" x14ac:dyDescent="0.25">
      <c r="H843" s="3">
        <v>792</v>
      </c>
      <c r="I843" s="3">
        <v>45.459480457542597</v>
      </c>
      <c r="J843" s="3">
        <v>-0.63687344620561248</v>
      </c>
      <c r="K843" s="3">
        <v>-0.18384844411244941</v>
      </c>
    </row>
    <row r="844" spans="8:11" x14ac:dyDescent="0.25">
      <c r="H844" s="3">
        <v>793</v>
      </c>
      <c r="I844" s="3">
        <v>45.200264285807897</v>
      </c>
      <c r="J844" s="3">
        <v>-0.57904475892814133</v>
      </c>
      <c r="K844" s="3">
        <v>-0.16715483842929449</v>
      </c>
    </row>
    <row r="845" spans="8:11" x14ac:dyDescent="0.25">
      <c r="H845" s="3">
        <v>794</v>
      </c>
      <c r="I845" s="3">
        <v>45.067743881780544</v>
      </c>
      <c r="J845" s="3">
        <v>-1.1930796435550164</v>
      </c>
      <c r="K845" s="3">
        <v>-0.34441039656567879</v>
      </c>
    </row>
    <row r="846" spans="8:11" x14ac:dyDescent="0.25">
      <c r="H846" s="3">
        <v>795</v>
      </c>
      <c r="I846" s="3">
        <v>45.137709468732155</v>
      </c>
      <c r="J846" s="3">
        <v>-1.3995174342073184</v>
      </c>
      <c r="K846" s="3">
        <v>-0.40400350229736948</v>
      </c>
    </row>
    <row r="847" spans="8:11" x14ac:dyDescent="0.25">
      <c r="H847" s="3">
        <v>796</v>
      </c>
      <c r="I847" s="3">
        <v>45.047050451473424</v>
      </c>
      <c r="J847" s="3">
        <v>-0.84311133348203526</v>
      </c>
      <c r="K847" s="3">
        <v>-0.24338384305035368</v>
      </c>
    </row>
    <row r="848" spans="8:11" x14ac:dyDescent="0.25">
      <c r="H848" s="3">
        <v>797</v>
      </c>
      <c r="I848" s="3">
        <v>45.271362428361265</v>
      </c>
      <c r="J848" s="3">
        <v>-0.8744382497032106</v>
      </c>
      <c r="K848" s="3">
        <v>-0.25242709150170256</v>
      </c>
    </row>
    <row r="849" spans="8:11" x14ac:dyDescent="0.25">
      <c r="H849" s="3">
        <v>798</v>
      </c>
      <c r="I849" s="3">
        <v>45.031824138543968</v>
      </c>
      <c r="J849" s="3">
        <v>0.52053094882698048</v>
      </c>
      <c r="K849" s="3">
        <v>0.15026345598858795</v>
      </c>
    </row>
    <row r="850" spans="8:11" x14ac:dyDescent="0.25">
      <c r="H850" s="3">
        <v>799</v>
      </c>
      <c r="I850" s="3">
        <v>45.098029626354581</v>
      </c>
      <c r="J850" s="3">
        <v>0.70304740986258452</v>
      </c>
      <c r="K850" s="3">
        <v>0.20295110937753622</v>
      </c>
    </row>
    <row r="851" spans="8:11" x14ac:dyDescent="0.25">
      <c r="H851" s="3">
        <v>800</v>
      </c>
      <c r="I851" s="3">
        <v>45.075879372440951</v>
      </c>
      <c r="J851" s="3">
        <v>-0.14661104744917708</v>
      </c>
      <c r="K851" s="3">
        <v>-4.2322714385120745E-2</v>
      </c>
    </row>
    <row r="852" spans="8:11" x14ac:dyDescent="0.25">
      <c r="H852" s="3">
        <v>801</v>
      </c>
      <c r="I852" s="3">
        <v>44.958129160723509</v>
      </c>
      <c r="J852" s="3">
        <v>9.0163746649615462E-2</v>
      </c>
      <c r="K852" s="3">
        <v>2.602787827886487E-2</v>
      </c>
    </row>
    <row r="853" spans="8:11" x14ac:dyDescent="0.25">
      <c r="H853" s="3">
        <v>802</v>
      </c>
      <c r="I853" s="3">
        <v>44.83714365158805</v>
      </c>
      <c r="J853" s="3">
        <v>-0.59372088903068487</v>
      </c>
      <c r="K853" s="3">
        <v>-0.17139144728937469</v>
      </c>
    </row>
    <row r="854" spans="8:11" x14ac:dyDescent="0.25">
      <c r="H854" s="3">
        <v>803</v>
      </c>
      <c r="I854" s="3">
        <v>44.712143893479258</v>
      </c>
      <c r="J854" s="3">
        <v>-0.55365528763309158</v>
      </c>
      <c r="K854" s="3">
        <v>-0.15982557258810945</v>
      </c>
    </row>
    <row r="855" spans="8:11" x14ac:dyDescent="0.25">
      <c r="H855" s="3">
        <v>804</v>
      </c>
      <c r="I855" s="3">
        <v>44.96027425472721</v>
      </c>
      <c r="J855" s="3">
        <v>-1.1647799156902039</v>
      </c>
      <c r="K855" s="3">
        <v>-0.33624101696954506</v>
      </c>
    </row>
    <row r="856" spans="8:11" x14ac:dyDescent="0.25">
      <c r="H856" s="3">
        <v>805</v>
      </c>
      <c r="I856" s="3">
        <v>45.174345180352034</v>
      </c>
      <c r="J856" s="3">
        <v>-1.3215113536161454</v>
      </c>
      <c r="K856" s="3">
        <v>-0.38148521921704859</v>
      </c>
    </row>
    <row r="857" spans="8:11" x14ac:dyDescent="0.25">
      <c r="H857" s="3">
        <v>806</v>
      </c>
      <c r="I857" s="3">
        <v>45.227364523870797</v>
      </c>
      <c r="J857" s="3">
        <v>-1.5249058705950915</v>
      </c>
      <c r="K857" s="3">
        <v>-0.44019981268984659</v>
      </c>
    </row>
    <row r="858" spans="8:11" x14ac:dyDescent="0.25">
      <c r="H858" s="3">
        <v>807</v>
      </c>
      <c r="I858" s="3">
        <v>45.108306221057234</v>
      </c>
      <c r="J858" s="3">
        <v>-2.0122054744819522</v>
      </c>
      <c r="K858" s="3">
        <v>-0.58087026225085503</v>
      </c>
    </row>
    <row r="859" spans="8:11" x14ac:dyDescent="0.25">
      <c r="H859" s="3">
        <v>808</v>
      </c>
      <c r="I859" s="3">
        <v>45.30502361355785</v>
      </c>
      <c r="J859" s="3">
        <v>-1.8551260588783691</v>
      </c>
      <c r="K859" s="3">
        <v>-0.53552560809253402</v>
      </c>
    </row>
    <row r="860" spans="8:11" x14ac:dyDescent="0.25">
      <c r="H860" s="3">
        <v>809</v>
      </c>
      <c r="I860" s="3">
        <v>45.323815422690515</v>
      </c>
      <c r="J860" s="3">
        <v>-1.7658377970075634</v>
      </c>
      <c r="K860" s="3">
        <v>-0.50975045901032079</v>
      </c>
    </row>
    <row r="861" spans="8:11" x14ac:dyDescent="0.25">
      <c r="H861" s="3">
        <v>810</v>
      </c>
      <c r="I861" s="3">
        <v>45.764617627655902</v>
      </c>
      <c r="J861" s="3">
        <v>-2.422867029322255</v>
      </c>
      <c r="K861" s="3">
        <v>-0.69941734309399983</v>
      </c>
    </row>
    <row r="862" spans="8:11" x14ac:dyDescent="0.25">
      <c r="H862" s="3">
        <v>811</v>
      </c>
      <c r="I862" s="3">
        <v>45.582555848824725</v>
      </c>
      <c r="J862" s="3">
        <v>-2.2938048027564477</v>
      </c>
      <c r="K862" s="3">
        <v>-0.66216050707865182</v>
      </c>
    </row>
    <row r="863" spans="8:11" x14ac:dyDescent="0.25">
      <c r="H863" s="3">
        <v>812</v>
      </c>
      <c r="I863" s="3">
        <v>45.583300605946739</v>
      </c>
      <c r="J863" s="3">
        <v>-2.0195104667753725</v>
      </c>
      <c r="K863" s="3">
        <v>-0.58297901945434683</v>
      </c>
    </row>
    <row r="864" spans="8:11" x14ac:dyDescent="0.25">
      <c r="H864" s="3">
        <v>813</v>
      </c>
      <c r="I864" s="3">
        <v>45.711928604363955</v>
      </c>
      <c r="J864" s="3">
        <v>-2.0022070456597092</v>
      </c>
      <c r="K864" s="3">
        <v>-0.57798398147797914</v>
      </c>
    </row>
    <row r="865" spans="8:11" x14ac:dyDescent="0.25">
      <c r="H865" s="3">
        <v>814</v>
      </c>
      <c r="I865" s="3">
        <v>45.825222417992421</v>
      </c>
      <c r="J865" s="3">
        <v>-2.0672434871855927</v>
      </c>
      <c r="K865" s="3">
        <v>-0.5967582743243538</v>
      </c>
    </row>
    <row r="866" spans="8:11" x14ac:dyDescent="0.25">
      <c r="H866" s="3">
        <v>815</v>
      </c>
      <c r="I866" s="3">
        <v>45.825137021357747</v>
      </c>
      <c r="J866" s="3">
        <v>-1.1890520892772827</v>
      </c>
      <c r="K866" s="3">
        <v>-0.34324774864566998</v>
      </c>
    </row>
    <row r="867" spans="8:11" x14ac:dyDescent="0.25">
      <c r="H867" s="3">
        <v>816</v>
      </c>
      <c r="I867" s="3">
        <v>45.855694918438068</v>
      </c>
      <c r="J867" s="3">
        <v>-0.86005145638034008</v>
      </c>
      <c r="K867" s="3">
        <v>-0.24827400648310816</v>
      </c>
    </row>
    <row r="868" spans="8:11" x14ac:dyDescent="0.25">
      <c r="H868" s="3">
        <v>817</v>
      </c>
      <c r="I868" s="3">
        <v>45.731384809917593</v>
      </c>
      <c r="J868" s="3">
        <v>-0.56416947638413717</v>
      </c>
      <c r="K868" s="3">
        <v>-0.16286073955024447</v>
      </c>
    </row>
    <row r="869" spans="8:11" x14ac:dyDescent="0.25">
      <c r="H869" s="3">
        <v>818</v>
      </c>
      <c r="I869" s="3">
        <v>45.596972551519976</v>
      </c>
      <c r="J869" s="3">
        <v>-4.5308297917451057E-2</v>
      </c>
      <c r="K869" s="3">
        <v>-1.3079301903909872E-2</v>
      </c>
    </row>
    <row r="870" spans="8:11" x14ac:dyDescent="0.25">
      <c r="H870" s="3">
        <v>819</v>
      </c>
      <c r="I870" s="3">
        <v>45.633588883104608</v>
      </c>
      <c r="J870" s="3">
        <v>0.27826396869228631</v>
      </c>
      <c r="K870" s="3">
        <v>8.0327415126859994E-2</v>
      </c>
    </row>
    <row r="871" spans="8:11" x14ac:dyDescent="0.25">
      <c r="H871" s="3">
        <v>820</v>
      </c>
      <c r="I871" s="3">
        <v>45.736122046813072</v>
      </c>
      <c r="J871" s="3">
        <v>-0.42973724857510121</v>
      </c>
      <c r="K871" s="3">
        <v>-0.12405372684071723</v>
      </c>
    </row>
    <row r="872" spans="8:11" x14ac:dyDescent="0.25">
      <c r="H872" s="3">
        <v>821</v>
      </c>
      <c r="I872" s="3">
        <v>45.490592590895581</v>
      </c>
      <c r="J872" s="3">
        <v>-0.66307607435541627</v>
      </c>
      <c r="K872" s="3">
        <v>-0.19141244673447622</v>
      </c>
    </row>
    <row r="873" spans="8:11" x14ac:dyDescent="0.25">
      <c r="H873" s="3">
        <v>822</v>
      </c>
      <c r="I873" s="3">
        <v>45.494429671345294</v>
      </c>
      <c r="J873" s="3">
        <v>-0.85970723120966852</v>
      </c>
      <c r="K873" s="3">
        <v>-0.24817463782136012</v>
      </c>
    </row>
    <row r="874" spans="8:11" x14ac:dyDescent="0.25">
      <c r="H874" s="3">
        <v>823</v>
      </c>
      <c r="I874" s="3">
        <v>45.3533246500118</v>
      </c>
      <c r="J874" s="3">
        <v>-0.80369751072312567</v>
      </c>
      <c r="K874" s="3">
        <v>-0.23200611952628328</v>
      </c>
    </row>
    <row r="875" spans="8:11" x14ac:dyDescent="0.25">
      <c r="H875" s="3">
        <v>824</v>
      </c>
      <c r="I875" s="3">
        <v>45.122504026506988</v>
      </c>
      <c r="J875" s="3">
        <v>-0.46456127284756121</v>
      </c>
      <c r="K875" s="3">
        <v>-0.13410649747885586</v>
      </c>
    </row>
    <row r="876" spans="8:11" x14ac:dyDescent="0.25">
      <c r="H876" s="3">
        <v>825</v>
      </c>
      <c r="I876" s="3">
        <v>45.008540558941853</v>
      </c>
      <c r="J876" s="3">
        <v>0.59980065025676765</v>
      </c>
      <c r="K876" s="3">
        <v>0.17314651283442123</v>
      </c>
    </row>
    <row r="877" spans="8:11" x14ac:dyDescent="0.25">
      <c r="H877" s="3">
        <v>826</v>
      </c>
      <c r="I877" s="3">
        <v>45.043106819887477</v>
      </c>
      <c r="J877" s="3">
        <v>1.1863681591873743</v>
      </c>
      <c r="K877" s="3">
        <v>0.3424729693326431</v>
      </c>
    </row>
    <row r="878" spans="8:11" x14ac:dyDescent="0.25">
      <c r="H878" s="3">
        <v>827</v>
      </c>
      <c r="I878" s="3">
        <v>44.760885750288182</v>
      </c>
      <c r="J878" s="3">
        <v>2.4209121064878829</v>
      </c>
      <c r="K878" s="3">
        <v>0.69885300880812173</v>
      </c>
    </row>
    <row r="879" spans="8:11" x14ac:dyDescent="0.25">
      <c r="H879" s="3">
        <v>828</v>
      </c>
      <c r="I879" s="3">
        <v>44.474030433482902</v>
      </c>
      <c r="J879" s="3">
        <v>2.5157196103587935</v>
      </c>
      <c r="K879" s="3">
        <v>0.72622141642614735</v>
      </c>
    </row>
    <row r="880" spans="8:11" x14ac:dyDescent="0.25">
      <c r="H880" s="3">
        <v>829</v>
      </c>
      <c r="I880" s="3">
        <v>44.513681669371842</v>
      </c>
      <c r="J880" s="3">
        <v>2.6753564653757209</v>
      </c>
      <c r="K880" s="3">
        <v>0.77230433539964705</v>
      </c>
    </row>
    <row r="881" spans="8:11" x14ac:dyDescent="0.25">
      <c r="H881" s="3">
        <v>830</v>
      </c>
      <c r="I881" s="3">
        <v>44.331439729632528</v>
      </c>
      <c r="J881" s="3">
        <v>3.0520374243275228</v>
      </c>
      <c r="K881" s="3">
        <v>0.88104212097175327</v>
      </c>
    </row>
    <row r="882" spans="8:11" x14ac:dyDescent="0.25">
      <c r="H882" s="3">
        <v>831</v>
      </c>
      <c r="I882" s="3">
        <v>44.334688614919671</v>
      </c>
      <c r="J882" s="3">
        <v>3.3158342254326456</v>
      </c>
      <c r="K882" s="3">
        <v>0.95719324916521931</v>
      </c>
    </row>
    <row r="883" spans="8:11" x14ac:dyDescent="0.25">
      <c r="H883" s="3">
        <v>832</v>
      </c>
      <c r="I883" s="3">
        <v>44.042584740649758</v>
      </c>
      <c r="J883" s="3">
        <v>3.1172362350174012</v>
      </c>
      <c r="K883" s="3">
        <v>0.89986328548211414</v>
      </c>
    </row>
    <row r="884" spans="8:11" x14ac:dyDescent="0.25">
      <c r="H884" s="3">
        <v>833</v>
      </c>
      <c r="I884" s="3">
        <v>43.919144368707023</v>
      </c>
      <c r="J884" s="3">
        <v>3.1098770138001441</v>
      </c>
      <c r="K884" s="3">
        <v>0.89773887382900952</v>
      </c>
    </row>
    <row r="885" spans="8:11" x14ac:dyDescent="0.25">
      <c r="H885" s="3">
        <v>834</v>
      </c>
      <c r="I885" s="3">
        <v>43.870256911463578</v>
      </c>
      <c r="J885" s="3">
        <v>3.1311809988655241</v>
      </c>
      <c r="K885" s="3">
        <v>0.90388876833473919</v>
      </c>
    </row>
    <row r="886" spans="8:11" x14ac:dyDescent="0.25">
      <c r="H886" s="3">
        <v>835</v>
      </c>
      <c r="I886" s="3">
        <v>44.155115409634874</v>
      </c>
      <c r="J886" s="3">
        <v>3.4662705226433985</v>
      </c>
      <c r="K886" s="3">
        <v>1.0006202115311551</v>
      </c>
    </row>
    <row r="887" spans="8:11" x14ac:dyDescent="0.25">
      <c r="H887" s="3">
        <v>836</v>
      </c>
      <c r="I887" s="3">
        <v>44.369645523891393</v>
      </c>
      <c r="J887" s="3">
        <v>3.5594322652148236</v>
      </c>
      <c r="K887" s="3">
        <v>1.0275135315849344</v>
      </c>
    </row>
    <row r="888" spans="8:11" x14ac:dyDescent="0.25">
      <c r="H888" s="3">
        <v>837</v>
      </c>
      <c r="I888" s="3">
        <v>44.28580997342349</v>
      </c>
      <c r="J888" s="3">
        <v>4.1143744404675076</v>
      </c>
      <c r="K888" s="3">
        <v>1.1877105944400965</v>
      </c>
    </row>
    <row r="889" spans="8:11" x14ac:dyDescent="0.25">
      <c r="H889" s="3">
        <v>838</v>
      </c>
      <c r="I889" s="3">
        <v>44.156103561909333</v>
      </c>
      <c r="J889" s="3">
        <v>4.0666366186824021</v>
      </c>
      <c r="K889" s="3">
        <v>1.1739299535407184</v>
      </c>
    </row>
    <row r="890" spans="8:11" x14ac:dyDescent="0.25">
      <c r="H890" s="3">
        <v>839</v>
      </c>
      <c r="I890" s="3">
        <v>43.989644164099545</v>
      </c>
      <c r="J890" s="3">
        <v>3.3488394608287706</v>
      </c>
      <c r="K890" s="3">
        <v>0.96672098377449633</v>
      </c>
    </row>
    <row r="891" spans="8:11" x14ac:dyDescent="0.25">
      <c r="H891" s="3">
        <v>840</v>
      </c>
      <c r="I891" s="3">
        <v>44.170161155264907</v>
      </c>
      <c r="J891" s="3">
        <v>3.5829346355817719</v>
      </c>
      <c r="K891" s="3">
        <v>1.0342980415227583</v>
      </c>
    </row>
    <row r="892" spans="8:11" x14ac:dyDescent="0.25">
      <c r="H892" s="3">
        <v>841</v>
      </c>
      <c r="I892" s="3">
        <v>44.377828279852935</v>
      </c>
      <c r="J892" s="3">
        <v>2.4607857966984312</v>
      </c>
      <c r="K892" s="3">
        <v>0.71036348384818859</v>
      </c>
    </row>
    <row r="893" spans="8:11" x14ac:dyDescent="0.25">
      <c r="H893" s="3">
        <v>842</v>
      </c>
      <c r="I893" s="3">
        <v>44.40608043659504</v>
      </c>
      <c r="J893" s="3">
        <v>2.2737364768072439</v>
      </c>
      <c r="K893" s="3">
        <v>0.65636731453202535</v>
      </c>
    </row>
    <row r="894" spans="8:11" x14ac:dyDescent="0.25">
      <c r="H894" s="3">
        <v>843</v>
      </c>
      <c r="I894" s="3">
        <v>44.091395239990675</v>
      </c>
      <c r="J894" s="3">
        <v>3.3704648726026321</v>
      </c>
      <c r="K894" s="3">
        <v>0.97296366563162606</v>
      </c>
    </row>
    <row r="895" spans="8:11" x14ac:dyDescent="0.25">
      <c r="H895" s="3">
        <v>844</v>
      </c>
      <c r="I895" s="3">
        <v>43.993442892996171</v>
      </c>
      <c r="J895" s="3">
        <v>2.8793979807933709</v>
      </c>
      <c r="K895" s="3">
        <v>0.83120570013290118</v>
      </c>
    </row>
    <row r="896" spans="8:11" x14ac:dyDescent="0.25">
      <c r="H896" s="3">
        <v>845</v>
      </c>
      <c r="I896" s="3">
        <v>43.753559837635841</v>
      </c>
      <c r="J896" s="3">
        <v>2.7909773030562732</v>
      </c>
      <c r="K896" s="3">
        <v>0.80568099954099504</v>
      </c>
    </row>
    <row r="897" spans="8:11" x14ac:dyDescent="0.25">
      <c r="H897" s="3">
        <v>846</v>
      </c>
      <c r="I897" s="3">
        <v>43.630022013092777</v>
      </c>
      <c r="J897" s="3">
        <v>3.0045109768989988</v>
      </c>
      <c r="K897" s="3">
        <v>0.8673224982335408</v>
      </c>
    </row>
    <row r="898" spans="8:11" x14ac:dyDescent="0.25">
      <c r="H898" s="3">
        <v>847</v>
      </c>
      <c r="I898" s="3">
        <v>43.830869130669953</v>
      </c>
      <c r="J898" s="3">
        <v>2.4794731580788252</v>
      </c>
      <c r="K898" s="3">
        <v>0.71575802861186422</v>
      </c>
    </row>
    <row r="899" spans="8:11" x14ac:dyDescent="0.25">
      <c r="H899" s="3">
        <v>848</v>
      </c>
      <c r="I899" s="3">
        <v>43.925686164097698</v>
      </c>
      <c r="J899" s="3">
        <v>1.5723322231571615</v>
      </c>
      <c r="K899" s="3">
        <v>0.45389054069933255</v>
      </c>
    </row>
    <row r="900" spans="8:11" x14ac:dyDescent="0.25">
      <c r="H900" s="3">
        <v>849</v>
      </c>
      <c r="I900" s="3">
        <v>43.765589079726645</v>
      </c>
      <c r="J900" s="3">
        <v>1.5365233814503583</v>
      </c>
      <c r="K900" s="3">
        <v>0.44355347943152879</v>
      </c>
    </row>
    <row r="901" spans="8:11" x14ac:dyDescent="0.25">
      <c r="H901" s="3">
        <v>850</v>
      </c>
      <c r="I901" s="3">
        <v>43.882078942801428</v>
      </c>
      <c r="J901" s="3">
        <v>1.6741256373039377</v>
      </c>
      <c r="K901" s="3">
        <v>0.48327559501942907</v>
      </c>
    </row>
    <row r="902" spans="8:11" x14ac:dyDescent="0.25">
      <c r="H902" s="3">
        <v>851</v>
      </c>
      <c r="I902" s="3">
        <v>43.531503044768598</v>
      </c>
      <c r="J902" s="3">
        <v>1.8642785088900737</v>
      </c>
      <c r="K902" s="3">
        <v>0.53816767725791359</v>
      </c>
    </row>
    <row r="903" spans="8:11" x14ac:dyDescent="0.25">
      <c r="H903" s="3">
        <v>852</v>
      </c>
      <c r="I903" s="3">
        <v>44.022858448290663</v>
      </c>
      <c r="J903" s="3">
        <v>1.7970227675995147</v>
      </c>
      <c r="K903" s="3">
        <v>0.51875273152958012</v>
      </c>
    </row>
    <row r="904" spans="8:11" x14ac:dyDescent="0.25">
      <c r="H904" s="3">
        <v>853</v>
      </c>
      <c r="I904" s="3">
        <v>44.185176616560973</v>
      </c>
      <c r="J904" s="3">
        <v>1.4997926456322332</v>
      </c>
      <c r="K904" s="3">
        <v>0.43295029182573314</v>
      </c>
    </row>
    <row r="905" spans="8:11" x14ac:dyDescent="0.25">
      <c r="H905" s="3">
        <v>854</v>
      </c>
      <c r="I905" s="3">
        <v>44.009256453395508</v>
      </c>
      <c r="J905" s="3">
        <v>2.1032753292158475</v>
      </c>
      <c r="K905" s="3">
        <v>0.6071597098610918</v>
      </c>
    </row>
    <row r="906" spans="8:11" x14ac:dyDescent="0.25">
      <c r="H906" s="3">
        <v>855</v>
      </c>
      <c r="I906" s="3">
        <v>44.202815584426084</v>
      </c>
      <c r="J906" s="3">
        <v>2.2534278123400142</v>
      </c>
      <c r="K906" s="3">
        <v>0.65050474264031466</v>
      </c>
    </row>
    <row r="907" spans="8:11" x14ac:dyDescent="0.25">
      <c r="H907" s="3">
        <v>856</v>
      </c>
      <c r="I907" s="3">
        <v>44.34648932947691</v>
      </c>
      <c r="J907" s="3">
        <v>2.4053550133613939</v>
      </c>
      <c r="K907" s="3">
        <v>0.69436208932755961</v>
      </c>
    </row>
    <row r="908" spans="8:11" x14ac:dyDescent="0.25">
      <c r="H908" s="3">
        <v>857</v>
      </c>
      <c r="I908" s="3">
        <v>44.464068725021107</v>
      </c>
      <c r="J908" s="3">
        <v>1.6728445078815284</v>
      </c>
      <c r="K908" s="3">
        <v>0.4829057669909253</v>
      </c>
    </row>
    <row r="909" spans="8:11" x14ac:dyDescent="0.25">
      <c r="H909" s="3">
        <v>858</v>
      </c>
      <c r="I909" s="3">
        <v>44.517486224007726</v>
      </c>
      <c r="J909" s="3">
        <v>1.9247771304659693</v>
      </c>
      <c r="K909" s="3">
        <v>0.55563202204091988</v>
      </c>
    </row>
    <row r="910" spans="8:11" x14ac:dyDescent="0.25">
      <c r="H910" s="3">
        <v>859</v>
      </c>
      <c r="I910" s="3">
        <v>44.443063013182979</v>
      </c>
      <c r="J910" s="3">
        <v>2.2284334527989742</v>
      </c>
      <c r="K910" s="3">
        <v>0.64328953506558428</v>
      </c>
    </row>
    <row r="911" spans="8:11" x14ac:dyDescent="0.25">
      <c r="H911" s="3">
        <v>860</v>
      </c>
      <c r="I911" s="3">
        <v>44.438080975852124</v>
      </c>
      <c r="J911" s="3">
        <v>2.2040754682931762</v>
      </c>
      <c r="K911" s="3">
        <v>0.63625803205696252</v>
      </c>
    </row>
    <row r="912" spans="8:11" x14ac:dyDescent="0.25">
      <c r="H912" s="3">
        <v>861</v>
      </c>
      <c r="I912" s="3">
        <v>44.488560787921365</v>
      </c>
      <c r="J912" s="3">
        <v>2.5595886680887574</v>
      </c>
      <c r="K912" s="3">
        <v>0.73888524792420174</v>
      </c>
    </row>
    <row r="913" spans="8:11" x14ac:dyDescent="0.25">
      <c r="H913" s="3">
        <v>862</v>
      </c>
      <c r="I913" s="3">
        <v>44.619714567660075</v>
      </c>
      <c r="J913" s="3">
        <v>2.5697495319481547</v>
      </c>
      <c r="K913" s="3">
        <v>0.74181841937689486</v>
      </c>
    </row>
    <row r="914" spans="8:11" x14ac:dyDescent="0.25">
      <c r="H914" s="3">
        <v>863</v>
      </c>
      <c r="I914" s="3">
        <v>44.610864440842384</v>
      </c>
      <c r="J914" s="3">
        <v>2.7339598631023208</v>
      </c>
      <c r="K914" s="3">
        <v>0.78922157940774473</v>
      </c>
    </row>
    <row r="915" spans="8:11" x14ac:dyDescent="0.25">
      <c r="H915" s="3">
        <v>864</v>
      </c>
      <c r="I915" s="3">
        <v>44.598718746650071</v>
      </c>
      <c r="J915" s="3">
        <v>2.2976707896079418</v>
      </c>
      <c r="K915" s="3">
        <v>0.66327651477506455</v>
      </c>
    </row>
    <row r="916" spans="8:11" x14ac:dyDescent="0.25">
      <c r="H916" s="3">
        <v>865</v>
      </c>
      <c r="I916" s="3">
        <v>44.297508927861386</v>
      </c>
      <c r="J916" s="3">
        <v>2.7228929525373289</v>
      </c>
      <c r="K916" s="3">
        <v>0.78602685634207548</v>
      </c>
    </row>
    <row r="917" spans="8:11" x14ac:dyDescent="0.25">
      <c r="H917" s="3">
        <v>866</v>
      </c>
      <c r="I917" s="3">
        <v>44.252644951452737</v>
      </c>
      <c r="J917" s="3">
        <v>2.4922605518310732</v>
      </c>
      <c r="K917" s="3">
        <v>0.71944940946564384</v>
      </c>
    </row>
    <row r="918" spans="8:11" x14ac:dyDescent="0.25">
      <c r="H918" s="3">
        <v>867</v>
      </c>
      <c r="I918" s="3">
        <v>44.355026258199167</v>
      </c>
      <c r="J918" s="3">
        <v>2.2420448992343793</v>
      </c>
      <c r="K918" s="3">
        <v>0.64721879803639637</v>
      </c>
    </row>
    <row r="919" spans="8:11" x14ac:dyDescent="0.25">
      <c r="H919" s="3">
        <v>868</v>
      </c>
      <c r="I919" s="3">
        <v>44.23380765918575</v>
      </c>
      <c r="J919" s="3">
        <v>1.7431951120834981</v>
      </c>
      <c r="K919" s="3">
        <v>0.5032141174206074</v>
      </c>
    </row>
    <row r="920" spans="8:11" x14ac:dyDescent="0.25">
      <c r="H920" s="3">
        <v>869</v>
      </c>
      <c r="I920" s="3">
        <v>44.099303598357444</v>
      </c>
      <c r="J920" s="3">
        <v>1.6725575455660078</v>
      </c>
      <c r="K920" s="3">
        <v>0.48282292859415799</v>
      </c>
    </row>
    <row r="921" spans="8:11" x14ac:dyDescent="0.25">
      <c r="H921" s="3">
        <v>870</v>
      </c>
      <c r="I921" s="3">
        <v>44.021099362652578</v>
      </c>
      <c r="J921" s="3">
        <v>2.0968806313115209</v>
      </c>
      <c r="K921" s="3">
        <v>0.60531373046395431</v>
      </c>
    </row>
    <row r="922" spans="8:11" x14ac:dyDescent="0.25">
      <c r="H922" s="3">
        <v>871</v>
      </c>
      <c r="I922" s="3">
        <v>43.814886336923948</v>
      </c>
      <c r="J922" s="3">
        <v>2.3690369708019645</v>
      </c>
      <c r="K922" s="3">
        <v>0.6838780353015339</v>
      </c>
    </row>
    <row r="923" spans="8:11" x14ac:dyDescent="0.25">
      <c r="H923" s="3">
        <v>872</v>
      </c>
      <c r="I923" s="3">
        <v>44.186296418333249</v>
      </c>
      <c r="J923" s="3">
        <v>2.0460903007172107</v>
      </c>
      <c r="K923" s="3">
        <v>0.59065191136731343</v>
      </c>
    </row>
    <row r="924" spans="8:11" x14ac:dyDescent="0.25">
      <c r="H924" s="3">
        <v>873</v>
      </c>
      <c r="I924" s="3">
        <v>44.033041466277218</v>
      </c>
      <c r="J924" s="3">
        <v>3.1819236868218965</v>
      </c>
      <c r="K924" s="3">
        <v>0.91853683426752852</v>
      </c>
    </row>
    <row r="925" spans="8:11" x14ac:dyDescent="0.25">
      <c r="H925" s="3">
        <v>874</v>
      </c>
      <c r="I925" s="3">
        <v>44.299418750164087</v>
      </c>
      <c r="J925" s="3">
        <v>3.3119227041530905</v>
      </c>
      <c r="K925" s="3">
        <v>0.95606409688913785</v>
      </c>
    </row>
    <row r="926" spans="8:11" x14ac:dyDescent="0.25">
      <c r="H926" s="3">
        <v>875</v>
      </c>
      <c r="I926" s="3">
        <v>44.406478046156792</v>
      </c>
      <c r="J926" s="3">
        <v>3.1640933901125763</v>
      </c>
      <c r="K926" s="3">
        <v>0.91338970130476793</v>
      </c>
    </row>
    <row r="927" spans="8:11" x14ac:dyDescent="0.25">
      <c r="H927" s="3">
        <v>876</v>
      </c>
      <c r="I927" s="3">
        <v>44.205301868446313</v>
      </c>
      <c r="J927" s="3">
        <v>2.4729930563636913</v>
      </c>
      <c r="K927" s="3">
        <v>0.71388739540346824</v>
      </c>
    </row>
    <row r="928" spans="8:11" x14ac:dyDescent="0.25">
      <c r="H928" s="3">
        <v>877</v>
      </c>
      <c r="I928" s="3">
        <v>44.554454983174324</v>
      </c>
      <c r="J928" s="3">
        <v>2.007760715599602</v>
      </c>
      <c r="K928" s="3">
        <v>0.57958717844536178</v>
      </c>
    </row>
    <row r="929" spans="8:11" x14ac:dyDescent="0.25">
      <c r="H929" s="3">
        <v>878</v>
      </c>
      <c r="I929" s="3">
        <v>44.459680759399575</v>
      </c>
      <c r="J929" s="3">
        <v>1.8841071452565146</v>
      </c>
      <c r="K929" s="3">
        <v>0.54389167778982572</v>
      </c>
    </row>
    <row r="930" spans="8:11" x14ac:dyDescent="0.25">
      <c r="H930" s="3">
        <v>879</v>
      </c>
      <c r="I930" s="3">
        <v>44.565353201465363</v>
      </c>
      <c r="J930" s="3">
        <v>1.5299086719375765</v>
      </c>
      <c r="K930" s="3">
        <v>0.44164398852807518</v>
      </c>
    </row>
    <row r="931" spans="8:11" x14ac:dyDescent="0.25">
      <c r="H931" s="3">
        <v>880</v>
      </c>
      <c r="I931" s="3">
        <v>44.550053935893771</v>
      </c>
      <c r="J931" s="3">
        <v>1.1261454324043356</v>
      </c>
      <c r="K931" s="3">
        <v>0.32508826804664182</v>
      </c>
    </row>
    <row r="932" spans="8:11" x14ac:dyDescent="0.25">
      <c r="H932" s="3">
        <v>881</v>
      </c>
      <c r="I932" s="3">
        <v>44.786871582186841</v>
      </c>
      <c r="J932" s="3">
        <v>0.9867952667313844</v>
      </c>
      <c r="K932" s="3">
        <v>0.28486157733058232</v>
      </c>
    </row>
    <row r="933" spans="8:11" x14ac:dyDescent="0.25">
      <c r="H933" s="3">
        <v>882</v>
      </c>
      <c r="I933" s="3">
        <v>44.586708124132123</v>
      </c>
      <c r="J933" s="3">
        <v>0.78754879572344549</v>
      </c>
      <c r="K933" s="3">
        <v>0.22734441452854018</v>
      </c>
    </row>
    <row r="934" spans="8:11" x14ac:dyDescent="0.25">
      <c r="H934" s="3">
        <v>883</v>
      </c>
      <c r="I934" s="3">
        <v>44.350788543508358</v>
      </c>
      <c r="J934" s="3">
        <v>0.94685835261170581</v>
      </c>
      <c r="K934" s="3">
        <v>0.27333285122761808</v>
      </c>
    </row>
    <row r="935" spans="8:11" x14ac:dyDescent="0.25">
      <c r="H935" s="3">
        <v>884</v>
      </c>
      <c r="I935" s="3">
        <v>44.416097426950294</v>
      </c>
      <c r="J935" s="3">
        <v>0.86347746586911001</v>
      </c>
      <c r="K935" s="3">
        <v>0.24926300440377433</v>
      </c>
    </row>
    <row r="936" spans="8:11" x14ac:dyDescent="0.25">
      <c r="H936" s="3">
        <v>885</v>
      </c>
      <c r="I936" s="3">
        <v>44.338687093045799</v>
      </c>
      <c r="J936" s="3">
        <v>1.0715581301555446</v>
      </c>
      <c r="K936" s="3">
        <v>0.30933036410744036</v>
      </c>
    </row>
    <row r="937" spans="8:11" x14ac:dyDescent="0.25">
      <c r="H937" s="3">
        <v>886</v>
      </c>
      <c r="I937" s="3">
        <v>44.447881548746899</v>
      </c>
      <c r="J937" s="3">
        <v>4.9844881094621485E-2</v>
      </c>
      <c r="K937" s="3">
        <v>1.4388892943823046E-2</v>
      </c>
    </row>
    <row r="938" spans="8:11" x14ac:dyDescent="0.25">
      <c r="H938" s="3">
        <v>887</v>
      </c>
      <c r="I938" s="3">
        <v>44.513070326739637</v>
      </c>
      <c r="J938" s="3">
        <v>0.89366037035224366</v>
      </c>
      <c r="K938" s="3">
        <v>0.25797600705929297</v>
      </c>
    </row>
    <row r="939" spans="8:11" x14ac:dyDescent="0.25">
      <c r="H939" s="3">
        <v>888</v>
      </c>
      <c r="I939" s="3">
        <v>44.49272014287304</v>
      </c>
      <c r="J939" s="3">
        <v>0.75282431495157454</v>
      </c>
      <c r="K939" s="3">
        <v>0.21732037945445096</v>
      </c>
    </row>
    <row r="940" spans="8:11" x14ac:dyDescent="0.25">
      <c r="H940" s="3">
        <v>889</v>
      </c>
      <c r="I940" s="3">
        <v>44.503530787398311</v>
      </c>
      <c r="J940" s="3">
        <v>0.81147613913162786</v>
      </c>
      <c r="K940" s="3">
        <v>0.23425160289311583</v>
      </c>
    </row>
    <row r="941" spans="8:11" x14ac:dyDescent="0.25">
      <c r="H941" s="3">
        <v>890</v>
      </c>
      <c r="I941" s="3">
        <v>44.513287965139604</v>
      </c>
      <c r="J941" s="3">
        <v>0.18465930763142069</v>
      </c>
      <c r="K941" s="3">
        <v>5.3306236272187772E-2</v>
      </c>
    </row>
    <row r="942" spans="8:11" x14ac:dyDescent="0.25">
      <c r="H942" s="3">
        <v>891</v>
      </c>
      <c r="I942" s="3">
        <v>44.563832378861179</v>
      </c>
      <c r="J942" s="3">
        <v>-0.34947687973991748</v>
      </c>
      <c r="K942" s="3">
        <v>-0.10088469063399177</v>
      </c>
    </row>
    <row r="943" spans="8:11" x14ac:dyDescent="0.25">
      <c r="H943" s="3">
        <v>892</v>
      </c>
      <c r="I943" s="3">
        <v>44.406839327174154</v>
      </c>
      <c r="J943" s="3">
        <v>-7.0287764970046851E-2</v>
      </c>
      <c r="K943" s="3">
        <v>-2.0290210412874893E-2</v>
      </c>
    </row>
    <row r="944" spans="8:11" x14ac:dyDescent="0.25">
      <c r="H944" s="3">
        <v>893</v>
      </c>
      <c r="I944" s="3">
        <v>44.260919884048157</v>
      </c>
      <c r="J944" s="3">
        <v>-0.17394835516741125</v>
      </c>
      <c r="K944" s="3">
        <v>-5.0214268853538649E-2</v>
      </c>
    </row>
    <row r="945" spans="8:11" x14ac:dyDescent="0.25">
      <c r="H945" s="3">
        <v>894</v>
      </c>
      <c r="I945" s="3">
        <v>44.183748750287279</v>
      </c>
      <c r="J945" s="3">
        <v>-3.7113847408257072E-2</v>
      </c>
      <c r="K945" s="3">
        <v>-1.0713781743746997E-2</v>
      </c>
    </row>
    <row r="946" spans="8:11" x14ac:dyDescent="0.25">
      <c r="H946" s="3">
        <v>895</v>
      </c>
      <c r="I946" s="3">
        <v>44.214338905418685</v>
      </c>
      <c r="J946" s="3">
        <v>0.10636720438397163</v>
      </c>
      <c r="K946" s="3">
        <v>3.0705386049759531E-2</v>
      </c>
    </row>
    <row r="947" spans="8:11" x14ac:dyDescent="0.25">
      <c r="H947" s="3">
        <v>896</v>
      </c>
      <c r="I947" s="3">
        <v>44.217684986244677</v>
      </c>
      <c r="J947" s="3">
        <v>0.39292341006471787</v>
      </c>
      <c r="K947" s="3">
        <v>0.11342654969545458</v>
      </c>
    </row>
    <row r="948" spans="8:11" x14ac:dyDescent="0.25">
      <c r="H948" s="3">
        <v>897</v>
      </c>
      <c r="I948" s="3">
        <v>43.909621792974157</v>
      </c>
      <c r="J948" s="3">
        <v>0.73599870195593553</v>
      </c>
      <c r="K948" s="3">
        <v>0.21246327198841325</v>
      </c>
    </row>
    <row r="949" spans="8:11" x14ac:dyDescent="0.25">
      <c r="H949" s="3">
        <v>898</v>
      </c>
      <c r="I949" s="3">
        <v>43.993474780531749</v>
      </c>
      <c r="J949" s="3">
        <v>1.0836362284435239</v>
      </c>
      <c r="K949" s="3">
        <v>0.31281699020452736</v>
      </c>
    </row>
    <row r="950" spans="8:11" x14ac:dyDescent="0.25">
      <c r="H950" s="3">
        <v>899</v>
      </c>
      <c r="I950" s="3">
        <v>44.203186266598664</v>
      </c>
      <c r="J950" s="3">
        <v>1.4923930418503275</v>
      </c>
      <c r="K950" s="3">
        <v>0.43081422279905751</v>
      </c>
    </row>
    <row r="951" spans="8:11" x14ac:dyDescent="0.25">
      <c r="H951" s="3">
        <v>900</v>
      </c>
      <c r="I951" s="3">
        <v>44.252713604756522</v>
      </c>
      <c r="J951" s="3">
        <v>1.1668272196746159</v>
      </c>
      <c r="K951" s="3">
        <v>0.33683201923915113</v>
      </c>
    </row>
    <row r="952" spans="8:11" x14ac:dyDescent="0.25">
      <c r="H952" s="3">
        <v>901</v>
      </c>
      <c r="I952" s="3">
        <v>44.152502611122273</v>
      </c>
      <c r="J952" s="3">
        <v>0.92174840791179236</v>
      </c>
      <c r="K952" s="3">
        <v>0.26608427728827011</v>
      </c>
    </row>
    <row r="953" spans="8:11" x14ac:dyDescent="0.25">
      <c r="H953" s="3">
        <v>902</v>
      </c>
      <c r="I953" s="3">
        <v>44.308847166107192</v>
      </c>
      <c r="J953" s="3">
        <v>0.50216496865004245</v>
      </c>
      <c r="K953" s="3">
        <v>0.14496168544022059</v>
      </c>
    </row>
    <row r="954" spans="8:11" x14ac:dyDescent="0.25">
      <c r="H954" s="3">
        <v>903</v>
      </c>
      <c r="I954" s="3">
        <v>44.174682575903454</v>
      </c>
      <c r="J954" s="3">
        <v>1.2830901633282181</v>
      </c>
      <c r="K954" s="3">
        <v>0.37039404231609913</v>
      </c>
    </row>
    <row r="955" spans="8:11" x14ac:dyDescent="0.25">
      <c r="H955" s="3">
        <v>904</v>
      </c>
      <c r="I955" s="3">
        <v>44.224434504825396</v>
      </c>
      <c r="J955" s="3">
        <v>1.1611966878902322</v>
      </c>
      <c r="K955" s="3">
        <v>0.3352066342992514</v>
      </c>
    </row>
    <row r="956" spans="8:11" x14ac:dyDescent="0.25">
      <c r="H956" s="3">
        <v>905</v>
      </c>
      <c r="I956" s="3">
        <v>44.053139430889161</v>
      </c>
      <c r="J956" s="3">
        <v>1.1990749992552949</v>
      </c>
      <c r="K956" s="3">
        <v>0.34614109647782593</v>
      </c>
    </row>
    <row r="957" spans="8:11" x14ac:dyDescent="0.25">
      <c r="H957" s="3">
        <v>906</v>
      </c>
      <c r="I957" s="3">
        <v>44.091331076128981</v>
      </c>
      <c r="J957" s="3">
        <v>0.57386783666566998</v>
      </c>
      <c r="K957" s="3">
        <v>0.16566039850733363</v>
      </c>
    </row>
    <row r="958" spans="8:11" x14ac:dyDescent="0.25">
      <c r="H958" s="3">
        <v>907</v>
      </c>
      <c r="I958" s="3">
        <v>44.142063757803598</v>
      </c>
      <c r="J958" s="3">
        <v>0.84942873855867163</v>
      </c>
      <c r="K958" s="3">
        <v>0.24520751006157449</v>
      </c>
    </row>
    <row r="959" spans="8:11" x14ac:dyDescent="0.25">
      <c r="H959" s="3">
        <v>908</v>
      </c>
      <c r="I959" s="3">
        <v>44.193894978447958</v>
      </c>
      <c r="J959" s="3">
        <v>0.72797061484931191</v>
      </c>
      <c r="K959" s="3">
        <v>0.21014577652279848</v>
      </c>
    </row>
    <row r="960" spans="8:11" x14ac:dyDescent="0.25">
      <c r="H960" s="3">
        <v>909</v>
      </c>
      <c r="I960" s="3">
        <v>44.145763949260896</v>
      </c>
      <c r="J960" s="3">
        <v>0.85211091102016923</v>
      </c>
      <c r="K960" s="3">
        <v>0.24598178199397405</v>
      </c>
    </row>
    <row r="961" spans="8:11" x14ac:dyDescent="0.25">
      <c r="H961" s="3">
        <v>910</v>
      </c>
      <c r="I961" s="3">
        <v>43.9702151805471</v>
      </c>
      <c r="J961" s="3">
        <v>1.2116791600379244</v>
      </c>
      <c r="K961" s="3">
        <v>0.34977958284122423</v>
      </c>
    </row>
    <row r="962" spans="8:11" x14ac:dyDescent="0.25">
      <c r="H962" s="3">
        <v>911</v>
      </c>
      <c r="I962" s="3">
        <v>43.796934849989228</v>
      </c>
      <c r="J962" s="3">
        <v>1.6539764025533898</v>
      </c>
      <c r="K962" s="3">
        <v>0.4774590462513576</v>
      </c>
    </row>
    <row r="963" spans="8:11" x14ac:dyDescent="0.25">
      <c r="H963" s="3">
        <v>912</v>
      </c>
      <c r="I963" s="3">
        <v>43.786343264346748</v>
      </c>
      <c r="J963" s="3">
        <v>1.9008204224657845</v>
      </c>
      <c r="K963" s="3">
        <v>0.54871635689876186</v>
      </c>
    </row>
    <row r="964" spans="8:11" x14ac:dyDescent="0.25">
      <c r="H964" s="3">
        <v>913</v>
      </c>
      <c r="I964" s="3">
        <v>43.701173301644118</v>
      </c>
      <c r="J964" s="3">
        <v>1.6098932457094364</v>
      </c>
      <c r="K964" s="3">
        <v>0.46473341002706225</v>
      </c>
    </row>
    <row r="965" spans="8:11" x14ac:dyDescent="0.25">
      <c r="H965" s="3">
        <v>914</v>
      </c>
      <c r="I965" s="3">
        <v>43.655498724427488</v>
      </c>
      <c r="J965" s="3">
        <v>1.0258912928536645</v>
      </c>
      <c r="K965" s="3">
        <v>0.29614756140855619</v>
      </c>
    </row>
    <row r="966" spans="8:11" x14ac:dyDescent="0.25">
      <c r="H966" s="3">
        <v>915</v>
      </c>
      <c r="I966" s="3">
        <v>43.867416141988009</v>
      </c>
      <c r="J966" s="3">
        <v>1.0683718259211261</v>
      </c>
      <c r="K966" s="3">
        <v>0.30841056272545964</v>
      </c>
    </row>
    <row r="967" spans="8:11" x14ac:dyDescent="0.25">
      <c r="H967" s="3">
        <v>916</v>
      </c>
      <c r="I967" s="3">
        <v>43.619889873273394</v>
      </c>
      <c r="J967" s="3">
        <v>0.88743313408794222</v>
      </c>
      <c r="K967" s="3">
        <v>0.25617836938867977</v>
      </c>
    </row>
    <row r="968" spans="8:11" x14ac:dyDescent="0.25">
      <c r="H968" s="3">
        <v>917</v>
      </c>
      <c r="I968" s="3">
        <v>43.510902329032049</v>
      </c>
      <c r="J968" s="3">
        <v>1.3632915186253101</v>
      </c>
      <c r="K968" s="3">
        <v>0.3935460428821892</v>
      </c>
    </row>
    <row r="969" spans="8:11" x14ac:dyDescent="0.25">
      <c r="H969" s="3">
        <v>918</v>
      </c>
      <c r="I969" s="3">
        <v>43.598362562810472</v>
      </c>
      <c r="J969" s="3">
        <v>1.0251839389014492</v>
      </c>
      <c r="K969" s="3">
        <v>0.29594336711481323</v>
      </c>
    </row>
    <row r="970" spans="8:11" x14ac:dyDescent="0.25">
      <c r="H970" s="3">
        <v>919</v>
      </c>
      <c r="I970" s="3">
        <v>43.44025121168503</v>
      </c>
      <c r="J970" s="3">
        <v>0.81814154091517821</v>
      </c>
      <c r="K970" s="3">
        <v>0.23617572730839953</v>
      </c>
    </row>
    <row r="971" spans="8:11" x14ac:dyDescent="0.25">
      <c r="H971" s="3">
        <v>920</v>
      </c>
      <c r="I971" s="3">
        <v>43.509851701105354</v>
      </c>
      <c r="J971" s="3">
        <v>0.43673862588421741</v>
      </c>
      <c r="K971" s="3">
        <v>0.12607483846437512</v>
      </c>
    </row>
    <row r="972" spans="8:11" x14ac:dyDescent="0.25">
      <c r="H972" s="3">
        <v>921</v>
      </c>
      <c r="I972" s="3">
        <v>43.344386436440871</v>
      </c>
      <c r="J972" s="3">
        <v>0.3993671472627085</v>
      </c>
      <c r="K972" s="3">
        <v>0.11528668543384683</v>
      </c>
    </row>
    <row r="973" spans="8:11" x14ac:dyDescent="0.25">
      <c r="H973" s="3">
        <v>922</v>
      </c>
      <c r="I973" s="3">
        <v>43.663898420794013</v>
      </c>
      <c r="J973" s="3">
        <v>-5.6700148902280034E-2</v>
      </c>
      <c r="K973" s="3">
        <v>-1.6367826636099005E-2</v>
      </c>
    </row>
    <row r="974" spans="8:11" x14ac:dyDescent="0.25">
      <c r="H974" s="3">
        <v>923</v>
      </c>
      <c r="I974" s="3">
        <v>43.716590332920141</v>
      </c>
      <c r="J974" s="3">
        <v>-0.41452643450118387</v>
      </c>
      <c r="K974" s="3">
        <v>-0.11966276892304231</v>
      </c>
    </row>
    <row r="975" spans="8:11" x14ac:dyDescent="0.25">
      <c r="H975" s="3">
        <v>924</v>
      </c>
      <c r="I975" s="3">
        <v>43.860148882932521</v>
      </c>
      <c r="J975" s="3">
        <v>-0.84508338433595043</v>
      </c>
      <c r="K975" s="3">
        <v>-0.2439531217404341</v>
      </c>
    </row>
    <row r="976" spans="8:11" x14ac:dyDescent="0.25">
      <c r="H976" s="3">
        <v>925</v>
      </c>
      <c r="I976" s="3">
        <v>43.991926663240903</v>
      </c>
      <c r="J976" s="3">
        <v>-0.57841931356929166</v>
      </c>
      <c r="K976" s="3">
        <v>-0.16697428897039188</v>
      </c>
    </row>
    <row r="977" spans="8:11" x14ac:dyDescent="0.25">
      <c r="H977" s="3">
        <v>926</v>
      </c>
      <c r="I977" s="3">
        <v>44.211127045617744</v>
      </c>
      <c r="J977" s="3">
        <v>-0.73497209303398847</v>
      </c>
      <c r="K977" s="3">
        <v>-0.21216691726655068</v>
      </c>
    </row>
    <row r="978" spans="8:11" x14ac:dyDescent="0.25">
      <c r="H978" s="3">
        <v>927</v>
      </c>
      <c r="I978" s="3">
        <v>44.404299120625097</v>
      </c>
      <c r="J978" s="3">
        <v>-0.6123675884934201</v>
      </c>
      <c r="K978" s="3">
        <v>-0.17677425403768673</v>
      </c>
    </row>
    <row r="979" spans="8:11" x14ac:dyDescent="0.25">
      <c r="H979" s="3">
        <v>928</v>
      </c>
      <c r="I979" s="3">
        <v>44.464849138346764</v>
      </c>
      <c r="J979" s="3">
        <v>-1.0760026325180974</v>
      </c>
      <c r="K979" s="3">
        <v>-0.310613373862483</v>
      </c>
    </row>
    <row r="980" spans="8:11" x14ac:dyDescent="0.25">
      <c r="H980" s="3">
        <v>929</v>
      </c>
      <c r="I980" s="3">
        <v>44.469778024730495</v>
      </c>
      <c r="J980" s="3">
        <v>-1.0921998882088246</v>
      </c>
      <c r="K980" s="3">
        <v>-0.31528909126815158</v>
      </c>
    </row>
    <row r="981" spans="8:11" x14ac:dyDescent="0.25">
      <c r="H981" s="3">
        <v>930</v>
      </c>
      <c r="I981" s="3">
        <v>44.346826437233304</v>
      </c>
      <c r="J981" s="3">
        <v>-1.0409417271936761</v>
      </c>
      <c r="K981" s="3">
        <v>-0.30049222195785841</v>
      </c>
    </row>
    <row r="982" spans="8:11" x14ac:dyDescent="0.25">
      <c r="H982" s="3">
        <v>931</v>
      </c>
      <c r="I982" s="3">
        <v>44.296508662854521</v>
      </c>
      <c r="J982" s="3">
        <v>-0.48534120377209433</v>
      </c>
      <c r="K982" s="3">
        <v>-0.14010511147666133</v>
      </c>
    </row>
    <row r="983" spans="8:11" x14ac:dyDescent="0.25">
      <c r="H983" s="3">
        <v>932</v>
      </c>
      <c r="I983" s="3">
        <v>43.90685568647028</v>
      </c>
      <c r="J983" s="3">
        <v>-0.13895457422554358</v>
      </c>
      <c r="K983" s="3">
        <v>-4.0112493974864862E-2</v>
      </c>
    </row>
    <row r="984" spans="8:11" x14ac:dyDescent="0.25">
      <c r="H984" s="3">
        <v>933</v>
      </c>
      <c r="I984" s="3">
        <v>43.89093552271455</v>
      </c>
      <c r="J984" s="3">
        <v>-0.41761608547344764</v>
      </c>
      <c r="K984" s="3">
        <v>-0.1205546690760247</v>
      </c>
    </row>
    <row r="985" spans="8:11" x14ac:dyDescent="0.25">
      <c r="H985" s="3">
        <v>934</v>
      </c>
      <c r="I985" s="3">
        <v>43.928170579286835</v>
      </c>
      <c r="J985" s="3">
        <v>0.21667060827614648</v>
      </c>
      <c r="K985" s="3">
        <v>6.2547048324585172E-2</v>
      </c>
    </row>
    <row r="986" spans="8:11" x14ac:dyDescent="0.25">
      <c r="H986" s="3">
        <v>935</v>
      </c>
      <c r="I986" s="3">
        <v>44.003622990664851</v>
      </c>
      <c r="J986" s="3">
        <v>-0.25455832280947277</v>
      </c>
      <c r="K986" s="3">
        <v>-7.3484224948023563E-2</v>
      </c>
    </row>
    <row r="987" spans="8:11" x14ac:dyDescent="0.25">
      <c r="H987" s="3">
        <v>936</v>
      </c>
      <c r="I987" s="3">
        <v>44.147848841633014</v>
      </c>
      <c r="J987" s="3">
        <v>-0.29497014546414846</v>
      </c>
      <c r="K987" s="3">
        <v>-8.5150044528153654E-2</v>
      </c>
    </row>
    <row r="988" spans="8:11" x14ac:dyDescent="0.25">
      <c r="H988" s="3">
        <v>937</v>
      </c>
      <c r="I988" s="3">
        <v>44.116017477138534</v>
      </c>
      <c r="J988" s="3">
        <v>-0.65779675006514537</v>
      </c>
      <c r="K988" s="3">
        <v>-0.18988844606760272</v>
      </c>
    </row>
    <row r="989" spans="8:11" x14ac:dyDescent="0.25">
      <c r="H989" s="3">
        <v>938</v>
      </c>
      <c r="I989" s="3">
        <v>44.086325899324024</v>
      </c>
      <c r="J989" s="3">
        <v>-0.45085340702417653</v>
      </c>
      <c r="K989" s="3">
        <v>-0.13014940079230652</v>
      </c>
    </row>
    <row r="990" spans="8:11" x14ac:dyDescent="0.25">
      <c r="H990" s="3">
        <v>939</v>
      </c>
      <c r="I990" s="3">
        <v>44.132868541760494</v>
      </c>
      <c r="J990" s="3">
        <v>8.5987492656251163E-2</v>
      </c>
      <c r="K990" s="3">
        <v>2.4822304701456608E-2</v>
      </c>
    </row>
    <row r="991" spans="8:11" x14ac:dyDescent="0.25">
      <c r="H991" s="3">
        <v>940</v>
      </c>
      <c r="I991" s="3">
        <v>44.212398030716351</v>
      </c>
      <c r="J991" s="3">
        <v>-8.059647799904468E-2</v>
      </c>
      <c r="K991" s="3">
        <v>-2.3266061992925094E-2</v>
      </c>
    </row>
    <row r="992" spans="8:11" x14ac:dyDescent="0.25">
      <c r="H992" s="3">
        <v>941</v>
      </c>
      <c r="I992" s="3">
        <v>44.195766266016193</v>
      </c>
      <c r="J992" s="3">
        <v>0.19798980665267862</v>
      </c>
      <c r="K992" s="3">
        <v>5.7154397188461194E-2</v>
      </c>
    </row>
    <row r="993" spans="8:11" x14ac:dyDescent="0.25">
      <c r="H993" s="3">
        <v>942</v>
      </c>
      <c r="I993" s="3">
        <v>43.938596241173315</v>
      </c>
      <c r="J993" s="3">
        <v>0.99768317747768265</v>
      </c>
      <c r="K993" s="3">
        <v>0.28800462790408021</v>
      </c>
    </row>
    <row r="994" spans="8:11" x14ac:dyDescent="0.25">
      <c r="H994" s="3">
        <v>943</v>
      </c>
      <c r="I994" s="3">
        <v>43.810435005099023</v>
      </c>
      <c r="J994" s="3">
        <v>1.6998330548021343</v>
      </c>
      <c r="K994" s="3">
        <v>0.49069664348259073</v>
      </c>
    </row>
    <row r="995" spans="8:11" x14ac:dyDescent="0.25">
      <c r="H995" s="3">
        <v>944</v>
      </c>
      <c r="I995" s="3">
        <v>43.59409509017226</v>
      </c>
      <c r="J995" s="3">
        <v>2.1950808578237115</v>
      </c>
      <c r="K995" s="3">
        <v>0.63366152697410694</v>
      </c>
    </row>
    <row r="996" spans="8:11" x14ac:dyDescent="0.25">
      <c r="H996" s="3">
        <v>945</v>
      </c>
      <c r="I996" s="3">
        <v>43.988234435010661</v>
      </c>
      <c r="J996" s="3">
        <v>0.91843267048347599</v>
      </c>
      <c r="K996" s="3">
        <v>0.26512711198186079</v>
      </c>
    </row>
    <row r="997" spans="8:11" x14ac:dyDescent="0.25">
      <c r="H997" s="3">
        <v>946</v>
      </c>
      <c r="I997" s="3">
        <v>43.909894285025814</v>
      </c>
      <c r="J997" s="3">
        <v>0.50116723626970128</v>
      </c>
      <c r="K997" s="3">
        <v>0.14467366660875697</v>
      </c>
    </row>
    <row r="998" spans="8:11" x14ac:dyDescent="0.25">
      <c r="H998" s="3">
        <v>947</v>
      </c>
      <c r="I998" s="3">
        <v>43.781210353566557</v>
      </c>
      <c r="J998" s="3">
        <v>0.26898013310935909</v>
      </c>
      <c r="K998" s="3">
        <v>7.7647418437586935E-2</v>
      </c>
    </row>
    <row r="999" spans="8:11" x14ac:dyDescent="0.25">
      <c r="H999" s="3">
        <v>948</v>
      </c>
      <c r="I999" s="3">
        <v>43.917497388763067</v>
      </c>
      <c r="J999" s="3">
        <v>-0.35905229472319888</v>
      </c>
      <c r="K999" s="3">
        <v>-0.10364885854976162</v>
      </c>
    </row>
    <row r="1000" spans="8:11" x14ac:dyDescent="0.25">
      <c r="H1000" s="3">
        <v>949</v>
      </c>
      <c r="I1000" s="3">
        <v>44.08461226303249</v>
      </c>
      <c r="J1000" s="3">
        <v>-0.61433028442634452</v>
      </c>
      <c r="K1000" s="3">
        <v>-0.17734083221060917</v>
      </c>
    </row>
    <row r="1001" spans="8:11" x14ac:dyDescent="0.25">
      <c r="H1001" s="3">
        <v>950</v>
      </c>
      <c r="I1001" s="3">
        <v>43.986595153240685</v>
      </c>
      <c r="J1001" s="3">
        <v>-0.63360865739157646</v>
      </c>
      <c r="K1001" s="3">
        <v>-0.18290598631743174</v>
      </c>
    </row>
    <row r="1002" spans="8:11" x14ac:dyDescent="0.25">
      <c r="H1002" s="3">
        <v>951</v>
      </c>
      <c r="I1002" s="3">
        <v>43.866775772318377</v>
      </c>
      <c r="J1002" s="3">
        <v>-0.63080266938921881</v>
      </c>
      <c r="K1002" s="3">
        <v>-0.18209597212779144</v>
      </c>
    </row>
    <row r="1003" spans="8:11" x14ac:dyDescent="0.25">
      <c r="H1003" s="3">
        <v>952</v>
      </c>
      <c r="I1003" s="3">
        <v>44.026830254181689</v>
      </c>
      <c r="J1003" s="3">
        <v>-0.42365783455240802</v>
      </c>
      <c r="K1003" s="3">
        <v>-0.12229876152406513</v>
      </c>
    </row>
    <row r="1004" spans="8:11" x14ac:dyDescent="0.25">
      <c r="H1004" s="3">
        <v>953</v>
      </c>
      <c r="I1004" s="3">
        <v>43.913431066071887</v>
      </c>
      <c r="J1004" s="3">
        <v>-0.48806494525028654</v>
      </c>
      <c r="K1004" s="3">
        <v>-0.14089138327981721</v>
      </c>
    </row>
    <row r="1005" spans="8:11" x14ac:dyDescent="0.25">
      <c r="H1005" s="3">
        <v>954</v>
      </c>
      <c r="I1005" s="3">
        <v>43.705426947004995</v>
      </c>
      <c r="J1005" s="3">
        <v>0.5666850704758204</v>
      </c>
      <c r="K1005" s="3">
        <v>0.16358692473276365</v>
      </c>
    </row>
    <row r="1006" spans="8:11" x14ac:dyDescent="0.25">
      <c r="H1006" s="3">
        <v>955</v>
      </c>
      <c r="I1006" s="3">
        <v>43.731083729260192</v>
      </c>
      <c r="J1006" s="3">
        <v>0.15762040400039723</v>
      </c>
      <c r="K1006" s="3">
        <v>4.5500823136050784E-2</v>
      </c>
    </row>
    <row r="1007" spans="8:11" x14ac:dyDescent="0.25">
      <c r="H1007" s="3">
        <v>956</v>
      </c>
      <c r="I1007" s="3">
        <v>43.671454592500872</v>
      </c>
      <c r="J1007" s="3">
        <v>-0.41250049512945708</v>
      </c>
      <c r="K1007" s="3">
        <v>-0.1190779340495251</v>
      </c>
    </row>
    <row r="1008" spans="8:11" x14ac:dyDescent="0.25">
      <c r="H1008" s="3">
        <v>957</v>
      </c>
      <c r="I1008" s="3">
        <v>43.56697053541356</v>
      </c>
      <c r="J1008" s="3">
        <v>-0.12364176651066572</v>
      </c>
      <c r="K1008" s="3">
        <v>-3.5692093202708136E-2</v>
      </c>
    </row>
    <row r="1009" spans="8:11" x14ac:dyDescent="0.25">
      <c r="H1009" s="3">
        <v>958</v>
      </c>
      <c r="I1009" s="3">
        <v>43.687792351349934</v>
      </c>
      <c r="J1009" s="3">
        <v>-0.74172418623788161</v>
      </c>
      <c r="K1009" s="3">
        <v>-0.21411606719175769</v>
      </c>
    </row>
    <row r="1010" spans="8:11" x14ac:dyDescent="0.25">
      <c r="H1010" s="3">
        <v>959</v>
      </c>
      <c r="I1010" s="3">
        <v>43.725713536677731</v>
      </c>
      <c r="J1010" s="3">
        <v>-0.51982966385683937</v>
      </c>
      <c r="K1010" s="3">
        <v>-0.15006101364873528</v>
      </c>
    </row>
    <row r="1011" spans="8:11" x14ac:dyDescent="0.25">
      <c r="H1011" s="3">
        <v>960</v>
      </c>
      <c r="I1011" s="3">
        <v>43.501424212050125</v>
      </c>
      <c r="J1011" s="3">
        <v>-0.35849889972826787</v>
      </c>
      <c r="K1011" s="3">
        <v>-0.1034891081167614</v>
      </c>
    </row>
    <row r="1012" spans="8:11" x14ac:dyDescent="0.25">
      <c r="H1012" s="3">
        <v>961</v>
      </c>
      <c r="I1012" s="3">
        <v>43.539325603270953</v>
      </c>
      <c r="J1012" s="3">
        <v>1.3999896234977882E-2</v>
      </c>
      <c r="K1012" s="3">
        <v>4.041398108008824E-3</v>
      </c>
    </row>
    <row r="1013" spans="8:11" x14ac:dyDescent="0.25">
      <c r="H1013" s="3">
        <v>962</v>
      </c>
      <c r="I1013" s="3">
        <v>43.488388337805155</v>
      </c>
      <c r="J1013" s="3">
        <v>-0.17674494260457863</v>
      </c>
      <c r="K1013" s="3">
        <v>-5.1021569349753167E-2</v>
      </c>
    </row>
    <row r="1014" spans="8:11" x14ac:dyDescent="0.25">
      <c r="H1014" s="3">
        <v>963</v>
      </c>
      <c r="I1014" s="3">
        <v>43.588180599134034</v>
      </c>
      <c r="J1014" s="3">
        <v>0.29736674799733009</v>
      </c>
      <c r="K1014" s="3">
        <v>8.5841880008980326E-2</v>
      </c>
    </row>
    <row r="1015" spans="8:11" x14ac:dyDescent="0.25">
      <c r="H1015" s="3">
        <v>964</v>
      </c>
      <c r="I1015" s="3">
        <v>43.6071401622794</v>
      </c>
      <c r="J1015" s="3">
        <v>1.2476008909047209</v>
      </c>
      <c r="K1015" s="3">
        <v>0.36014923221039347</v>
      </c>
    </row>
    <row r="1016" spans="8:11" x14ac:dyDescent="0.25">
      <c r="H1016" s="3">
        <v>965</v>
      </c>
      <c r="I1016" s="3">
        <v>43.377041512489015</v>
      </c>
      <c r="J1016" s="3">
        <v>1.672427283203703</v>
      </c>
      <c r="K1016" s="3">
        <v>0.48278532531083879</v>
      </c>
    </row>
    <row r="1017" spans="8:11" x14ac:dyDescent="0.25">
      <c r="H1017" s="3">
        <v>966</v>
      </c>
      <c r="I1017" s="3">
        <v>43.328701278556878</v>
      </c>
      <c r="J1017" s="3">
        <v>1.3775124374795098</v>
      </c>
      <c r="K1017" s="3">
        <v>0.39765124434846283</v>
      </c>
    </row>
    <row r="1018" spans="8:11" x14ac:dyDescent="0.25">
      <c r="H1018" s="3">
        <v>967</v>
      </c>
      <c r="I1018" s="3">
        <v>43.509064910822126</v>
      </c>
      <c r="J1018" s="3">
        <v>0.76856227963831003</v>
      </c>
      <c r="K1018" s="3">
        <v>0.22186351174924421</v>
      </c>
    </row>
    <row r="1019" spans="8:11" x14ac:dyDescent="0.25">
      <c r="H1019" s="3">
        <v>968</v>
      </c>
      <c r="I1019" s="3">
        <v>43.423728530117856</v>
      </c>
      <c r="J1019" s="3">
        <v>1.1795884595800743</v>
      </c>
      <c r="K1019" s="3">
        <v>0.34051585017219144</v>
      </c>
    </row>
    <row r="1020" spans="8:11" x14ac:dyDescent="0.25">
      <c r="H1020" s="3">
        <v>969</v>
      </c>
      <c r="I1020" s="3">
        <v>43.40120223497518</v>
      </c>
      <c r="J1020" s="3">
        <v>1.0427659061017494</v>
      </c>
      <c r="K1020" s="3">
        <v>0.30101881394568603</v>
      </c>
    </row>
    <row r="1021" spans="8:11" x14ac:dyDescent="0.25">
      <c r="H1021" s="3">
        <v>970</v>
      </c>
      <c r="I1021" s="3">
        <v>43.592551771140791</v>
      </c>
      <c r="J1021" s="3">
        <v>1.2110368770132141</v>
      </c>
      <c r="K1021" s="3">
        <v>0.34959417279551364</v>
      </c>
    </row>
    <row r="1022" spans="8:11" x14ac:dyDescent="0.25">
      <c r="H1022" s="3">
        <v>971</v>
      </c>
      <c r="I1022" s="3">
        <v>43.487447405993436</v>
      </c>
      <c r="J1022" s="3">
        <v>0.97884712289701525</v>
      </c>
      <c r="K1022" s="3">
        <v>0.28256715936381571</v>
      </c>
    </row>
    <row r="1023" spans="8:11" x14ac:dyDescent="0.25">
      <c r="H1023" s="3">
        <v>972</v>
      </c>
      <c r="I1023" s="3">
        <v>43.427158041708509</v>
      </c>
      <c r="J1023" s="3">
        <v>0.70285240518487768</v>
      </c>
      <c r="K1023" s="3">
        <v>0.20289481670776854</v>
      </c>
    </row>
    <row r="1024" spans="8:11" x14ac:dyDescent="0.25">
      <c r="H1024" s="3">
        <v>973</v>
      </c>
      <c r="I1024" s="3">
        <v>43.538784172777568</v>
      </c>
      <c r="J1024" s="3">
        <v>0.46374863644143716</v>
      </c>
      <c r="K1024" s="3">
        <v>0.13387191093770684</v>
      </c>
    </row>
    <row r="1025" spans="8:11" x14ac:dyDescent="0.25">
      <c r="H1025" s="3">
        <v>974</v>
      </c>
      <c r="I1025" s="3">
        <v>43.384463711014661</v>
      </c>
      <c r="J1025" s="3">
        <v>0.85781878908007769</v>
      </c>
      <c r="K1025" s="3">
        <v>0.24762949474876045</v>
      </c>
    </row>
    <row r="1026" spans="8:11" x14ac:dyDescent="0.25">
      <c r="H1026" s="3">
        <v>975</v>
      </c>
      <c r="I1026" s="3">
        <v>43.224932800136415</v>
      </c>
      <c r="J1026" s="3">
        <v>1.8545156333436168</v>
      </c>
      <c r="K1026" s="3">
        <v>0.53534939445781693</v>
      </c>
    </row>
    <row r="1027" spans="8:11" x14ac:dyDescent="0.25">
      <c r="H1027" s="3">
        <v>976</v>
      </c>
      <c r="I1027" s="3">
        <v>43.190440816847179</v>
      </c>
      <c r="J1027" s="3">
        <v>1.2290482067519335</v>
      </c>
      <c r="K1027" s="3">
        <v>0.35479356518436006</v>
      </c>
    </row>
    <row r="1028" spans="8:11" x14ac:dyDescent="0.25">
      <c r="H1028" s="3">
        <v>977</v>
      </c>
      <c r="I1028" s="3">
        <v>43.194022910125859</v>
      </c>
      <c r="J1028" s="3">
        <v>1.8355219009498001</v>
      </c>
      <c r="K1028" s="3">
        <v>0.52986640852192013</v>
      </c>
    </row>
    <row r="1029" spans="8:11" x14ac:dyDescent="0.25">
      <c r="H1029" s="3">
        <v>978</v>
      </c>
      <c r="I1029" s="3">
        <v>42.759520348278492</v>
      </c>
      <c r="J1029" s="3">
        <v>1.1251084950697035</v>
      </c>
      <c r="K1029" s="3">
        <v>0.32478893178643181</v>
      </c>
    </row>
    <row r="1030" spans="8:11" x14ac:dyDescent="0.25">
      <c r="H1030" s="3">
        <v>979</v>
      </c>
      <c r="I1030" s="3">
        <v>42.713907363475457</v>
      </c>
      <c r="J1030" s="3">
        <v>0.78823450234067138</v>
      </c>
      <c r="K1030" s="3">
        <v>0.22754235981177609</v>
      </c>
    </row>
    <row r="1031" spans="8:11" x14ac:dyDescent="0.25">
      <c r="H1031" s="3">
        <v>980</v>
      </c>
      <c r="I1031" s="3">
        <v>42.736637948719434</v>
      </c>
      <c r="J1031" s="3">
        <v>1.0996486695597483</v>
      </c>
      <c r="K1031" s="3">
        <v>0.31743935655250294</v>
      </c>
    </row>
    <row r="1032" spans="8:11" x14ac:dyDescent="0.25">
      <c r="H1032" s="3">
        <v>981</v>
      </c>
      <c r="I1032" s="3">
        <v>42.74450256453899</v>
      </c>
      <c r="J1032" s="3">
        <v>1.1081054200813085</v>
      </c>
      <c r="K1032" s="3">
        <v>0.31988059575771555</v>
      </c>
    </row>
    <row r="1033" spans="8:11" x14ac:dyDescent="0.25">
      <c r="H1033" s="3">
        <v>982</v>
      </c>
      <c r="I1033" s="3">
        <v>42.913528070673237</v>
      </c>
      <c r="J1033" s="3">
        <v>0.95520586986146583</v>
      </c>
      <c r="K1033" s="3">
        <v>0.27574255768926065</v>
      </c>
    </row>
    <row r="1034" spans="8:11" x14ac:dyDescent="0.25">
      <c r="H1034" s="3">
        <v>983</v>
      </c>
      <c r="I1034" s="3">
        <v>43.009101209336933</v>
      </c>
      <c r="J1034" s="3">
        <v>0.58344248613953198</v>
      </c>
      <c r="K1034" s="3">
        <v>0.16842434544087137</v>
      </c>
    </row>
    <row r="1035" spans="8:11" x14ac:dyDescent="0.25">
      <c r="H1035" s="3">
        <v>984</v>
      </c>
      <c r="I1035" s="3">
        <v>42.769850939661829</v>
      </c>
      <c r="J1035" s="3">
        <v>0.33307284420425987</v>
      </c>
      <c r="K1035" s="3">
        <v>9.614928138060877E-2</v>
      </c>
    </row>
    <row r="1036" spans="8:11" x14ac:dyDescent="0.25">
      <c r="H1036" s="3">
        <v>985</v>
      </c>
      <c r="I1036" s="3">
        <v>42.538253075004533</v>
      </c>
      <c r="J1036" s="3">
        <v>0.69316716870743278</v>
      </c>
      <c r="K1036" s="3">
        <v>0.20009894624425967</v>
      </c>
    </row>
    <row r="1037" spans="8:11" x14ac:dyDescent="0.25">
      <c r="H1037" s="3">
        <v>986</v>
      </c>
      <c r="I1037" s="3">
        <v>42.589551852412782</v>
      </c>
      <c r="J1037" s="3">
        <v>0.16012242735404669</v>
      </c>
      <c r="K1037" s="3">
        <v>4.6223090807033192E-2</v>
      </c>
    </row>
    <row r="1038" spans="8:11" x14ac:dyDescent="0.25">
      <c r="H1038" s="3">
        <v>987</v>
      </c>
      <c r="I1038" s="3">
        <v>42.48673040688454</v>
      </c>
      <c r="J1038" s="3">
        <v>0.22748441175860279</v>
      </c>
      <c r="K1038" s="3">
        <v>6.5668706099818466E-2</v>
      </c>
    </row>
    <row r="1039" spans="8:11" x14ac:dyDescent="0.25">
      <c r="H1039" s="3">
        <v>988</v>
      </c>
      <c r="I1039" s="3">
        <v>42.151833664496735</v>
      </c>
      <c r="J1039" s="3">
        <v>1.1004428318367303</v>
      </c>
      <c r="K1039" s="3">
        <v>0.31766861010337061</v>
      </c>
    </row>
    <row r="1040" spans="8:11" x14ac:dyDescent="0.25">
      <c r="H1040" s="3">
        <v>989</v>
      </c>
      <c r="I1040" s="3">
        <v>42.372031581729757</v>
      </c>
      <c r="J1040" s="3">
        <v>0.98725173955178747</v>
      </c>
      <c r="K1040" s="3">
        <v>0.28499334890672623</v>
      </c>
    </row>
    <row r="1041" spans="8:11" x14ac:dyDescent="0.25">
      <c r="H1041" s="3">
        <v>990</v>
      </c>
      <c r="I1041" s="3">
        <v>41.9537052938024</v>
      </c>
      <c r="J1041" s="3">
        <v>0.97454287020804031</v>
      </c>
      <c r="K1041" s="3">
        <v>0.28132463596352403</v>
      </c>
    </row>
    <row r="1042" spans="8:11" x14ac:dyDescent="0.25">
      <c r="H1042" s="3">
        <v>991</v>
      </c>
      <c r="I1042" s="3">
        <v>42.301008571607369</v>
      </c>
      <c r="J1042" s="3">
        <v>2.7034506655660095E-2</v>
      </c>
      <c r="K1042" s="3">
        <v>7.804143846163963E-3</v>
      </c>
    </row>
    <row r="1043" spans="8:11" x14ac:dyDescent="0.25">
      <c r="H1043" s="3">
        <v>992</v>
      </c>
      <c r="I1043" s="3">
        <v>42.466621294152915</v>
      </c>
      <c r="J1043" s="3">
        <v>-0.55841178854794293</v>
      </c>
      <c r="K1043" s="3">
        <v>-0.16119864803633993</v>
      </c>
    </row>
    <row r="1044" spans="8:11" x14ac:dyDescent="0.25">
      <c r="H1044" s="3">
        <v>993</v>
      </c>
      <c r="I1044" s="3">
        <v>42.303495922318575</v>
      </c>
      <c r="J1044" s="3">
        <v>0.21795938071125676</v>
      </c>
      <c r="K1044" s="3">
        <v>6.2919082687803912E-2</v>
      </c>
    </row>
    <row r="1045" spans="8:11" x14ac:dyDescent="0.25">
      <c r="H1045" s="3">
        <v>994</v>
      </c>
      <c r="I1045" s="3">
        <v>41.990827235911908</v>
      </c>
      <c r="J1045" s="3">
        <v>0.53643522032535884</v>
      </c>
      <c r="K1045" s="3">
        <v>0.15485459664163198</v>
      </c>
    </row>
    <row r="1046" spans="8:11" x14ac:dyDescent="0.25">
      <c r="H1046" s="3">
        <v>995</v>
      </c>
      <c r="I1046" s="3">
        <v>41.601899173355143</v>
      </c>
      <c r="J1046" s="3">
        <v>1.5320611276864042</v>
      </c>
      <c r="K1046" s="3">
        <v>0.44226534531850276</v>
      </c>
    </row>
    <row r="1047" spans="8:11" x14ac:dyDescent="0.25">
      <c r="H1047" s="3">
        <v>996</v>
      </c>
      <c r="I1047" s="3">
        <v>41.647478960156349</v>
      </c>
      <c r="J1047" s="3">
        <v>1.3012951177646741</v>
      </c>
      <c r="K1047" s="3">
        <v>0.37564932901115766</v>
      </c>
    </row>
    <row r="1048" spans="8:11" x14ac:dyDescent="0.25">
      <c r="H1048" s="3">
        <v>997</v>
      </c>
      <c r="I1048" s="3">
        <v>41.854288883538786</v>
      </c>
      <c r="J1048" s="3">
        <v>0.82746590882651816</v>
      </c>
      <c r="K1048" s="3">
        <v>0.23886742460406357</v>
      </c>
    </row>
    <row r="1049" spans="8:11" x14ac:dyDescent="0.25">
      <c r="H1049" s="3">
        <v>998</v>
      </c>
      <c r="I1049" s="3">
        <v>41.450871911179448</v>
      </c>
      <c r="J1049" s="3">
        <v>0.28697593026766555</v>
      </c>
      <c r="K1049" s="3">
        <v>8.2842326983121967E-2</v>
      </c>
    </row>
    <row r="1050" spans="8:11" x14ac:dyDescent="0.25">
      <c r="H1050" s="3">
        <v>999</v>
      </c>
      <c r="I1050" s="3">
        <v>41.207912045206101</v>
      </c>
      <c r="J1050" s="3">
        <v>0.51730782351106797</v>
      </c>
      <c r="K1050" s="3">
        <v>0.14933302533860501</v>
      </c>
    </row>
    <row r="1051" spans="8:11" ht="15.75" thickBot="1" x14ac:dyDescent="0.3">
      <c r="H1051" s="4">
        <v>1000</v>
      </c>
      <c r="I1051" s="4">
        <v>41.283091193347254</v>
      </c>
      <c r="J1051" s="4">
        <v>0.3068870010657605</v>
      </c>
      <c r="K1051" s="4">
        <v>8.859012414541842E-2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MTCars Regression</vt:lpstr>
      <vt:lpstr>regintro</vt:lpstr>
      <vt:lpstr>t-dist</vt:lpstr>
      <vt:lpstr>Spurious 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Mallory, Mindy L</dc:creator>
  <cp:lastModifiedBy>Mallory, Mindy L</cp:lastModifiedBy>
  <dcterms:created xsi:type="dcterms:W3CDTF">2015-10-23T17:06:31Z</dcterms:created>
  <dcterms:modified xsi:type="dcterms:W3CDTF">2015-10-24T20:26:10Z</dcterms:modified>
</cp:coreProperties>
</file>