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6"/>
  <workbookPr defaultThemeVersion="166925"/>
  <mc:AlternateContent xmlns:mc="http://schemas.openxmlformats.org/markup-compatibility/2006">
    <mc:Choice Requires="x15">
      <x15ac:absPath xmlns:x15ac="http://schemas.microsoft.com/office/spreadsheetml/2010/11/ac" url="https://clarkcoll-my.sharepoint.com/personal/rweston_clark_edu/Documents/02_146_Winter 2022/Excel/02_Excel Project 1/"/>
    </mc:Choice>
  </mc:AlternateContent>
  <xr:revisionPtr revIDLastSave="2" documentId="8_{37891F88-997A-FC4F-961F-1999C6349155}" xr6:coauthVersionLast="47" xr6:coauthVersionMax="47" xr10:uidLastSave="{99928A1E-4395-6F44-959C-F581010495AA}"/>
  <bookViews>
    <workbookView xWindow="23295" yWindow="4230" windowWidth="7500" windowHeight="9375" activeTab="1" xr2:uid="{473FB802-E368-42EC-960D-6DAD698CDB73}"/>
  </bookViews>
  <sheets>
    <sheet name="Directions" sheetId="1" r:id="rId1"/>
    <sheet name="Page 1" sheetId="3" r:id="rId2"/>
    <sheet name="Page 2" sheetId="5" r:id="rId3"/>
    <sheet name="Page 3" sheetId="6" r:id="rId4"/>
  </sheets>
  <definedNames>
    <definedName name="_xlchart.v1.0" hidden="1">'Page 3'!$B$4:$B$13</definedName>
    <definedName name="_xlchart.v1.1" hidden="1">'Page 3'!$C$4:$C$13</definedName>
    <definedName name="_xlchart.v1.10" hidden="1">'Page 3'!$E$4:$E$13</definedName>
    <definedName name="_xlchart.v1.11" hidden="1">'Page 3'!$F$4:$F$13</definedName>
    <definedName name="_xlchart.v1.12" hidden="1">'Page 3'!$G$4:$G$13</definedName>
    <definedName name="_xlchart.v1.13" hidden="1">'Page 3'!$H$4:$H$13</definedName>
    <definedName name="_xlchart.v1.2" hidden="1">'Page 3'!$D$4:$D$13</definedName>
    <definedName name="_xlchart.v1.3" hidden="1">'Page 3'!$E$4:$E$13</definedName>
    <definedName name="_xlchart.v1.4" hidden="1">'Page 3'!$F$4:$F$13</definedName>
    <definedName name="_xlchart.v1.5" hidden="1">'Page 3'!$G$4:$G$13</definedName>
    <definedName name="_xlchart.v1.6" hidden="1">'Page 3'!$H$4:$H$13</definedName>
    <definedName name="_xlchart.v1.7" hidden="1">'Page 3'!$B$4:$B$13</definedName>
    <definedName name="_xlchart.v1.8" hidden="1">'Page 3'!$C$4:$C$13</definedName>
    <definedName name="_xlchart.v1.9" hidden="1">'Page 3'!$D$4:$D$13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0" i="5" l="1"/>
  <c r="C59" i="5"/>
  <c r="C58" i="5"/>
  <c r="C57" i="5"/>
  <c r="C56" i="5"/>
  <c r="D111" i="3"/>
  <c r="D110" i="3"/>
  <c r="D109" i="3"/>
  <c r="D108" i="3"/>
  <c r="D107" i="3"/>
  <c r="D105" i="3"/>
  <c r="D106" i="3"/>
  <c r="D63" i="3"/>
  <c r="D62" i="3"/>
  <c r="D64" i="3"/>
  <c r="D65" i="3"/>
  <c r="D66" i="3"/>
  <c r="D67" i="3"/>
  <c r="D68" i="3"/>
  <c r="E63" i="3"/>
  <c r="E64" i="3"/>
  <c r="E65" i="3"/>
  <c r="E66" i="3"/>
  <c r="E67" i="3"/>
  <c r="E62" i="3"/>
  <c r="E68" i="3"/>
  <c r="C55" i="5"/>
</calcChain>
</file>

<file path=xl/sharedStrings.xml><?xml version="1.0" encoding="utf-8"?>
<sst xmlns="http://schemas.openxmlformats.org/spreadsheetml/2006/main" count="165" uniqueCount="109">
  <si>
    <t>Excel Project 1</t>
  </si>
  <si>
    <t>If this is your first time using Excel or if you would like to brush up on the basics, you can watch this tutorial for a quick overview of Excel basics, including navigating a spreadsheet and basic data entry.</t>
  </si>
  <si>
    <t>Skills</t>
  </si>
  <si>
    <t>Students will develop their Excel skills such as:</t>
  </si>
  <si>
    <t>Organizing information</t>
  </si>
  <si>
    <t>Creating visual displays</t>
  </si>
  <si>
    <t>Knowledge</t>
  </si>
  <si>
    <t>This assignment will have you develop and apply mathematical and statistical concepts and ideas, such as:</t>
  </si>
  <si>
    <t>Directions</t>
  </si>
  <si>
    <t>Download Excel Project 1 and rename the file Excel Project 1 - LAST NAME, FIRST NAME, where LAST NAME is your last name, and FIRST NAME is your first name. Then complete the following:</t>
  </si>
  <si>
    <r>
      <t xml:space="preserve">1. Open the file in Excel. The file should open on the worksheet </t>
    </r>
    <r>
      <rPr>
        <b/>
        <i/>
        <sz val="11"/>
        <color theme="1"/>
        <rFont val="Calibri"/>
        <family val="2"/>
        <scheme val="minor"/>
      </rPr>
      <t>Directions</t>
    </r>
    <r>
      <rPr>
        <sz val="11"/>
        <color theme="1"/>
        <rFont val="Calibri"/>
        <family val="2"/>
        <scheme val="minor"/>
      </rPr>
      <t>, which are a copy of the directions you are reading. (These directions are included in the file so students can refer to them if they save the file to the computer and do not have internet access.) Then go to the worksheet </t>
    </r>
    <r>
      <rPr>
        <b/>
        <i/>
        <sz val="11"/>
        <color theme="1"/>
        <rFont val="Calibri"/>
        <family val="2"/>
        <scheme val="minor"/>
      </rPr>
      <t>Page 1</t>
    </r>
    <r>
      <rPr>
        <sz val="11"/>
        <color theme="1"/>
        <rFont val="Calibri"/>
        <family val="2"/>
        <scheme val="minor"/>
      </rPr>
      <t xml:space="preserve"> by clicking on </t>
    </r>
    <r>
      <rPr>
        <b/>
        <i/>
        <sz val="11"/>
        <color theme="1"/>
        <rFont val="Calibri"/>
        <family val="2"/>
        <scheme val="minor"/>
      </rPr>
      <t xml:space="preserve">Page </t>
    </r>
    <r>
      <rPr>
        <sz val="11"/>
        <color theme="1"/>
        <rFont val="Calibri"/>
        <family val="2"/>
        <scheme val="minor"/>
      </rPr>
      <t>1 at the bottom of the page. Read the directions, and answer the questions there.</t>
    </r>
  </si>
  <si>
    <r>
      <t>2. Once you have answered the questions on </t>
    </r>
    <r>
      <rPr>
        <b/>
        <i/>
        <sz val="11"/>
        <color theme="1"/>
        <rFont val="Calibri"/>
        <family val="2"/>
        <scheme val="minor"/>
      </rPr>
      <t>Page 1</t>
    </r>
    <r>
      <rPr>
        <sz val="11"/>
        <color theme="1"/>
        <rFont val="Calibri"/>
        <family val="2"/>
        <scheme val="minor"/>
      </rPr>
      <t>, save your file, then click on the worksheet </t>
    </r>
    <r>
      <rPr>
        <b/>
        <i/>
        <sz val="11"/>
        <color theme="1"/>
        <rFont val="Calibri"/>
        <family val="2"/>
        <scheme val="minor"/>
      </rPr>
      <t xml:space="preserve">Page 2 </t>
    </r>
    <r>
      <rPr>
        <sz val="11"/>
        <color theme="1"/>
        <rFont val="Calibri"/>
        <family val="2"/>
        <scheme val="minor"/>
      </rPr>
      <t>on the bottom of the screen. Read the directions, and answer the questions there. </t>
    </r>
  </si>
  <si>
    <r>
      <t>3. Once you have answered the questions on </t>
    </r>
    <r>
      <rPr>
        <b/>
        <i/>
        <sz val="11"/>
        <color theme="1"/>
        <rFont val="Calibri"/>
        <family val="2"/>
        <scheme val="minor"/>
      </rPr>
      <t>Page 2</t>
    </r>
    <r>
      <rPr>
        <sz val="11"/>
        <color theme="1"/>
        <rFont val="Calibri"/>
        <family val="2"/>
        <scheme val="minor"/>
      </rPr>
      <t>, save your file, then click on the worksheet </t>
    </r>
    <r>
      <rPr>
        <b/>
        <i/>
        <sz val="11"/>
        <color theme="1"/>
        <rFont val="Calibri"/>
        <family val="2"/>
        <scheme val="minor"/>
      </rPr>
      <t xml:space="preserve">Page 3 </t>
    </r>
    <r>
      <rPr>
        <sz val="11"/>
        <color theme="1"/>
        <rFont val="Calibri"/>
        <family val="2"/>
        <scheme val="minor"/>
      </rPr>
      <t>on the bottom of the screen. Read the directions, and answer the questions there. </t>
    </r>
  </si>
  <si>
    <t>Once you have followed all directions, and answered all questions, save your file and upload it below.</t>
  </si>
  <si>
    <t>Criteria for Success</t>
  </si>
  <si>
    <t>Students will have answered all questions correctly to earn full credit. Note that these Excel Skill assignments are meant to help students develop their understanding of Excel, and therefore the grading criteria is very simple: was the student able to follow directions. Excel Project assignments will be graded differently.</t>
  </si>
  <si>
    <t>See the rubric below for a full description on how to earn full credit. View this assignment's rubric by following the directions here; Canvas Guides - How do I view the rubric for my assignment?</t>
  </si>
  <si>
    <t>How to Submit Your Work</t>
  </si>
  <si>
    <t>Submit your completed Excel file below, making sure to rename the file Excel Project 1 - LAST NAME, FIRST NAME, where LAST NAME is your last name, and FIRST NAME is your first name. Note that the number of submission attempts is set to '2' so that students can submit their work and correct it if there are any errors. If it is the wrong file and you do not correct it then you will not earn credit for this assignment.</t>
  </si>
  <si>
    <t>Rename this file!
Go to File, click 'Save As' and save the file with the following format:
Excel Project 1 - LAST NAME, FIRST NAME
Example:
Excell Project 1 - Weston, Robert</t>
  </si>
  <si>
    <t>Domestic Box Office for 2022</t>
  </si>
  <si>
    <t>Rank</t>
  </si>
  <si>
    <t>Release</t>
  </si>
  <si>
    <t>Theaters</t>
  </si>
  <si>
    <t>Total Gross</t>
  </si>
  <si>
    <t>Release Date</t>
  </si>
  <si>
    <t>Top Gun: Maverick</t>
  </si>
  <si>
    <t xml:space="preserve">Paramount Pictures </t>
  </si>
  <si>
    <t>Black Panther: Wakanda Forever</t>
  </si>
  <si>
    <t xml:space="preserve">Walt Disney Studios Motion Pictures </t>
  </si>
  <si>
    <t>Doctor Strange in the Multiverse of Madness</t>
  </si>
  <si>
    <t>Avatar: The Way of Water</t>
  </si>
  <si>
    <t xml:space="preserve">20th Century Studios </t>
  </si>
  <si>
    <t>Jurassic World: Dominion</t>
  </si>
  <si>
    <t xml:space="preserve">Universal Pictures </t>
  </si>
  <si>
    <t>Minions: The Rise of Gru</t>
  </si>
  <si>
    <t>The Batman</t>
  </si>
  <si>
    <t xml:space="preserve">Warner Bros. </t>
  </si>
  <si>
    <t>Thor: Love and Thunder</t>
  </si>
  <si>
    <t>Spider-Man: No Way Home</t>
  </si>
  <si>
    <t xml:space="preserve">Sony Pictures Entertainment (SPE) </t>
  </si>
  <si>
    <t>Sonic the Hedgehog 2</t>
  </si>
  <si>
    <t>Black Adam</t>
  </si>
  <si>
    <t>Elvis</t>
  </si>
  <si>
    <t>Uncharted</t>
  </si>
  <si>
    <t>Nope</t>
  </si>
  <si>
    <t>Lightyear</t>
  </si>
  <si>
    <t>Smile</t>
  </si>
  <si>
    <t>The Lost City</t>
  </si>
  <si>
    <t>Bullet Train</t>
  </si>
  <si>
    <t>The Bad Guys</t>
  </si>
  <si>
    <t>Fantastic Beasts: The Secrets of Dumbledore</t>
  </si>
  <si>
    <t>(Source: Box Office Mojo by IMDbPro https://www.boxofficemojo.com/year/2022/)</t>
  </si>
  <si>
    <t>Points: 5</t>
  </si>
  <si>
    <t xml:space="preserve">Summarize the information in the table above. Why do you think this information could be useful to the executives at your company? </t>
  </si>
  <si>
    <t>Another employee tries to make a bar graph from the table above, and uses the movie title and the total gross. Is this bar graph helpful in answering the question of which distributor is the most successful? Why or why not?</t>
  </si>
  <si>
    <t>Studio</t>
  </si>
  <si>
    <t>Number of Top-Grossing Movies</t>
  </si>
  <si>
    <t>Relative Frequency</t>
  </si>
  <si>
    <t>Total</t>
  </si>
  <si>
    <t xml:space="preserve">Instead of creating a bar graph based on the movie title, let's figure out how many movies in the top 20 each distributor put out. Complete the following table (yellow cells) using the COUNTIF function, and write a SUM formula that finds the total. Note that the first is done for you. </t>
  </si>
  <si>
    <r>
      <rPr>
        <b/>
        <sz val="11"/>
        <color theme="1"/>
        <rFont val="Calibri"/>
        <family val="2"/>
        <scheme val="minor"/>
      </rPr>
      <t>Scenario:</t>
    </r>
    <r>
      <rPr>
        <sz val="11"/>
        <color theme="1"/>
        <rFont val="Calibri"/>
        <family val="2"/>
        <scheme val="minor"/>
      </rPr>
      <t xml:space="preserve"> As an employee for an upcoming movie studio, you are asked to determine which studio is the most successful. From there executives will study those companies and try to determine what business model makes the most sense. Complete the following to create a report for them to use. </t>
    </r>
  </si>
  <si>
    <t>Now find the relative frequency of how many movies each studio has in the top 20 (in the blue cells). Note that the first is done for you, and will populate once you enter a formula for cell D68. (Hint: How does the textbook define a relative frequency?)</t>
  </si>
  <si>
    <t xml:space="preserve">Additional information on creating bar graphs can be found here: Present your data in a column chart. </t>
  </si>
  <si>
    <t>Total gross</t>
  </si>
  <si>
    <t>Let's now organize this information in a slightly different way: find the gross of how much money each studio made for movies in the top 20. While there are very sophisticed ways of doing this just with formulas, find a formula using just the plus symbol and cells. Your formulas should look something like "G5+G6+G7" but should only sum the gross for each studio.</t>
  </si>
  <si>
    <t xml:space="preserve">From the table in C104:D111, create a bar chart showing how much money each studio grossed for the movies in the top 20. </t>
  </si>
  <si>
    <r>
      <t xml:space="preserve">Now create two bar graphs using the table in C61:E68, one showing the absolute frequencies of how many movies each studio had in the top 20, and the other showing the relative frequenices. You can do this by highlighting your data, click </t>
    </r>
    <r>
      <rPr>
        <b/>
        <sz val="11"/>
        <color theme="1"/>
        <rFont val="Calibri"/>
        <family val="2"/>
        <scheme val="minor"/>
      </rPr>
      <t xml:space="preserve">Insert </t>
    </r>
    <r>
      <rPr>
        <sz val="11"/>
        <color theme="1"/>
        <rFont val="Calibri"/>
        <family val="2"/>
        <scheme val="minor"/>
      </rPr>
      <t xml:space="preserve">&gt; </t>
    </r>
    <r>
      <rPr>
        <b/>
        <sz val="11"/>
        <color theme="1"/>
        <rFont val="Calibri"/>
        <family val="2"/>
        <scheme val="minor"/>
      </rPr>
      <t>Insert Column or Bar Chart</t>
    </r>
    <r>
      <rPr>
        <sz val="11"/>
        <color theme="1"/>
        <rFont val="Calibri"/>
        <family val="2"/>
        <scheme val="minor"/>
      </rPr>
      <t>, then select the first choice in the 2-D column. Remember you should create two different bar graphs, not one. (Hint: There is already one bar chart on this worksheet, consider double clicking on it to inspect it.)</t>
    </r>
  </si>
  <si>
    <t>How helpful are the graphs above from Questions 5 and 7 in finding which studio is the most successful? Which one would you put in your report?</t>
  </si>
  <si>
    <r>
      <t>Directions:</t>
    </r>
    <r>
      <rPr>
        <sz val="11"/>
        <color theme="1"/>
        <rFont val="Calibri"/>
        <family val="2"/>
        <scheme val="minor"/>
      </rPr>
      <t xml:space="preserve"> Review the table below, then answer the following questions. </t>
    </r>
  </si>
  <si>
    <t>Race/Ethnicity</t>
  </si>
  <si>
    <t>American Indian/Alaskan</t>
  </si>
  <si>
    <t>Asian</t>
  </si>
  <si>
    <t>Black/African American</t>
  </si>
  <si>
    <t>Hispanic or Latino</t>
  </si>
  <si>
    <t>White</t>
  </si>
  <si>
    <t>2020, traffic stops by Portland Police*</t>
  </si>
  <si>
    <t>*Source: Portland Police Bureau Strategic Services Division, Stops Data Collection: 2020 Annual Report, August 3, 2021, https://www.portland.gov/sites/default/files/2022/2020-stops-data-annual-report.pdf</t>
  </si>
  <si>
    <t>Native Hawain</t>
  </si>
  <si>
    <t>2021, Portland population**</t>
  </si>
  <si>
    <t xml:space="preserve">**Source: U.S. Census Bureau (2021). Hispanic or Latino Origin by Race American Community Survey 1-year estimates. Retrieved from &lt;https://censusreporter.org&gt; </t>
  </si>
  <si>
    <r>
      <t>Scenario:</t>
    </r>
    <r>
      <rPr>
        <sz val="11"/>
        <color theme="1"/>
        <rFont val="Calibri"/>
        <family val="2"/>
        <scheme val="minor"/>
      </rPr>
      <t xml:space="preserve"> Your insurance company has been tasked with determining a rate to offer the Portland Police Bureau union for legal insurance. This insurance would pay for lawyers if an indiviual police officer is sued in civil court. As part of background research you are asked to determine if there is evidence of racial bias in traffic stops. The table above contains information about the number of traffice stops by the Portland Police, based on race and ethnicity, and the population of these groups in 2021, the closest year this data could be found for. </t>
    </r>
  </si>
  <si>
    <r>
      <t xml:space="preserve">Below is one pie chart, showing the racial breakdown of traffic stops. Create a similar pie chart for the Portland population in 2021 by selecting the data (you may have to highlight multiple columns using the CTRL key), selecting </t>
    </r>
    <r>
      <rPr>
        <b/>
        <sz val="11"/>
        <color theme="1"/>
        <rFont val="Calibri"/>
        <family val="2"/>
        <scheme val="minor"/>
      </rPr>
      <t xml:space="preserve">Insert, and in </t>
    </r>
    <r>
      <rPr>
        <sz val="11"/>
        <color theme="1"/>
        <rFont val="Calibri"/>
        <family val="2"/>
        <scheme val="minor"/>
      </rPr>
      <t>Charts</t>
    </r>
    <r>
      <rPr>
        <b/>
        <sz val="11"/>
        <color theme="1"/>
        <rFont val="Calibri"/>
        <family val="2"/>
        <scheme val="minor"/>
      </rPr>
      <t xml:space="preserve"> click on the pie chart. Select the 2-D display, then format the pie chart by clicking on the </t>
    </r>
    <r>
      <rPr>
        <sz val="11"/>
        <color theme="1"/>
        <rFont val="Calibri"/>
        <family val="2"/>
        <scheme val="minor"/>
      </rPr>
      <t xml:space="preserve">Chart Design menu option, go to </t>
    </r>
    <r>
      <rPr>
        <b/>
        <sz val="11"/>
        <color theme="1"/>
        <rFont val="Calibri"/>
        <family val="2"/>
        <scheme val="minor"/>
      </rPr>
      <t>Quick Layout</t>
    </r>
    <r>
      <rPr>
        <sz val="11"/>
        <color theme="1"/>
        <rFont val="Calibri"/>
        <family val="2"/>
        <scheme val="minor"/>
      </rPr>
      <t xml:space="preserve">, and select the option that most resembes the first chart. </t>
    </r>
  </si>
  <si>
    <t>What percentages stand out in comparing your pie charts?</t>
  </si>
  <si>
    <t xml:space="preserve">Complete the following table, estimating the percentage of how many people in each racial/ethinic category are stoped. Make sure to change the number type and number of decimals. The first has been done for you. </t>
  </si>
  <si>
    <t>Estimated percent of people within a racial/ethnic group that are stopped by police in Portland, Oregon</t>
  </si>
  <si>
    <t>What values stand out to you in the chart you just completed?</t>
  </si>
  <si>
    <t xml:space="preserve">Based on the above analysis do you believe there is evidence of racial bias in traffic stops? Note that your answer should cite the graphs and statistics above. </t>
  </si>
  <si>
    <t>Record of baby weights over the course of a month at a birthing ward (in kg)</t>
  </si>
  <si>
    <r>
      <t>Scenario:</t>
    </r>
    <r>
      <rPr>
        <sz val="11"/>
        <color theme="1"/>
        <rFont val="Calibri"/>
        <family val="2"/>
        <scheme val="minor"/>
      </rPr>
      <t xml:space="preserve"> In your role as a medical office worker you are asked to analyze the baby weights above, and determine how unusual a baby weighing 3.8 kgs is.</t>
    </r>
  </si>
  <si>
    <r>
      <t xml:space="preserve">From the above data create a histogram. To do this select the data above, then click on  </t>
    </r>
    <r>
      <rPr>
        <b/>
        <sz val="11"/>
        <color theme="1"/>
        <rFont val="Calibri"/>
        <family val="2"/>
        <scheme val="minor"/>
      </rPr>
      <t>Insert</t>
    </r>
    <r>
      <rPr>
        <sz val="11"/>
        <color theme="1"/>
        <rFont val="Calibri"/>
        <family val="2"/>
        <scheme val="minor"/>
      </rPr>
      <t xml:space="preserve"> &gt; </t>
    </r>
    <r>
      <rPr>
        <b/>
        <sz val="11"/>
        <color theme="1"/>
        <rFont val="Calibri"/>
        <family val="2"/>
        <scheme val="minor"/>
      </rPr>
      <t xml:space="preserve">Charts </t>
    </r>
    <r>
      <rPr>
        <sz val="11"/>
        <color theme="1"/>
        <rFont val="Calibri"/>
        <family val="2"/>
        <scheme val="minor"/>
      </rPr>
      <t xml:space="preserve">&gt; </t>
    </r>
    <r>
      <rPr>
        <b/>
        <sz val="11"/>
        <color theme="1"/>
        <rFont val="Calibri"/>
        <family val="2"/>
        <scheme val="minor"/>
      </rPr>
      <t xml:space="preserve">Histograms. </t>
    </r>
    <r>
      <rPr>
        <sz val="11"/>
        <color theme="1"/>
        <rFont val="Calibri"/>
        <family val="2"/>
        <scheme val="minor"/>
      </rPr>
      <t xml:space="preserve">Make sure to label your graph. </t>
    </r>
  </si>
  <si>
    <t>Is this graph very helpful in answering your question? Why or why not?</t>
  </si>
  <si>
    <t xml:space="preserve">Just based on your chart above, is it unusual for a newborn to weigh 3.8 kg? Note that we will have ways of measuring how unusual this situation is later on in the course. </t>
  </si>
  <si>
    <r>
      <t xml:space="preserve">Copy and paste your histogram below, then change the bin size to  0.1 kg. To do this right click on the horizontal (X) axis of your graph, and then on the </t>
    </r>
    <r>
      <rPr>
        <b/>
        <sz val="11"/>
        <color theme="1"/>
        <rFont val="Calibri"/>
        <family val="2"/>
        <scheme val="minor"/>
      </rPr>
      <t>Chart Format</t>
    </r>
    <r>
      <rPr>
        <sz val="11"/>
        <color theme="1"/>
        <rFont val="Calibri"/>
        <family val="2"/>
        <scheme val="minor"/>
      </rPr>
      <t xml:space="preserve"> tab, in the </t>
    </r>
    <r>
      <rPr>
        <b/>
        <sz val="11"/>
        <color theme="1"/>
        <rFont val="Calibri"/>
        <family val="2"/>
        <scheme val="minor"/>
      </rPr>
      <t>Current Selection</t>
    </r>
    <r>
      <rPr>
        <sz val="11"/>
        <color theme="1"/>
        <rFont val="Calibri"/>
        <family val="2"/>
        <scheme val="minor"/>
      </rPr>
      <t xml:space="preserve"> group, make sure </t>
    </r>
    <r>
      <rPr>
        <b/>
        <sz val="11"/>
        <color theme="1"/>
        <rFont val="Calibri"/>
        <family val="2"/>
        <scheme val="minor"/>
      </rPr>
      <t>Horizontal Axis</t>
    </r>
    <r>
      <rPr>
        <sz val="11"/>
        <color theme="1"/>
        <rFont val="Calibri"/>
        <family val="2"/>
        <scheme val="minor"/>
      </rPr>
      <t xml:space="preserve"> is selected, and then click the Format Selection button. In the </t>
    </r>
    <r>
      <rPr>
        <b/>
        <sz val="11"/>
        <color theme="1"/>
        <rFont val="Calibri"/>
        <family val="2"/>
        <scheme val="minor"/>
      </rPr>
      <t>Format Axis</t>
    </r>
    <r>
      <rPr>
        <sz val="11"/>
        <color theme="1"/>
        <rFont val="Calibri"/>
        <family val="2"/>
        <scheme val="minor"/>
      </rPr>
      <t xml:space="preserve"> pane, choose </t>
    </r>
    <r>
      <rPr>
        <b/>
        <sz val="11"/>
        <color theme="1"/>
        <rFont val="Calibri"/>
        <family val="2"/>
        <scheme val="minor"/>
      </rPr>
      <t>Axis Options</t>
    </r>
    <r>
      <rPr>
        <sz val="11"/>
        <color theme="1"/>
        <rFont val="Calibri"/>
        <family val="2"/>
        <scheme val="minor"/>
      </rPr>
      <t xml:space="preserve"> (the icon looks like a column chart), and click on the Triangle to the left to expand the options. Then under </t>
    </r>
    <r>
      <rPr>
        <b/>
        <sz val="11"/>
        <color theme="1"/>
        <rFont val="Calibri"/>
        <family val="2"/>
        <scheme val="minor"/>
      </rPr>
      <t>Bin Width</t>
    </r>
    <r>
      <rPr>
        <sz val="11"/>
        <color theme="1"/>
        <rFont val="Calibri"/>
        <family val="2"/>
        <scheme val="minor"/>
      </rPr>
      <t>, set the bin width to 0.1.</t>
    </r>
  </si>
  <si>
    <t>Total Points: 25</t>
  </si>
  <si>
    <t>Points: 10</t>
  </si>
  <si>
    <t>Total Points: 50</t>
  </si>
  <si>
    <t xml:space="preserve">Source: Inspiration was taken from Bruce Simmon's Excel Assignments. https://www.brucesimmons.com/ </t>
  </si>
  <si>
    <t>Comparing ways of representing data</t>
  </si>
  <si>
    <t>Applying knowledge of histograms to analyze data</t>
  </si>
  <si>
    <t xml:space="preserve">The information describes the success rate of each film and its gross profit. This information could be useful because it shows each studio the film was made at and its release date. Along with the gross profit and how many theaters each movie was in, executives can predict which movies will earn the most revenue in the future and when to realize them. </t>
  </si>
  <si>
    <t xml:space="preserve">No it is not successful because the movie title doesn't inform you which distributor is most successful. This bar graph demonstrates which movie title was most success. </t>
  </si>
  <si>
    <t xml:space="preserve">The most helpful graph is the last one from question 7 because it shows total gross revenue per studio/distributor. The other two graphs in question 5 shows top grossing movies for each studio/distributor which is also helpful to see how many movies each studio produced. In my report I would put the graph from question 7 because it helps answer the question about which studio is most successful. However, including the other graphs could also help determine studio success. By presenting both gross revenue and amount of movies each studio produced, overall can determine the most successful. </t>
  </si>
  <si>
    <t>I noticed that Portland's population percentage of African American people is only 6%, while the percentage of traffic stops was 13%. That’s more than double the popluation.  Similar to the Asian population, however they were stopped almost half the amount at 5% vs. a 9% population.</t>
  </si>
  <si>
    <t xml:space="preserve">The values that stood out to me are that the American Indian/Alaskan population and the Asian population were stopped the least amount. And the Native Hawaiian, and African American population got stopped the most. </t>
  </si>
  <si>
    <t xml:space="preserve">Based on the analysis I do belive there is racial bias in traffic stops. Looking at the pie charts comparison there is an exponential divide between the population, percentage in traffic stops in certain ethnic groups. This bias is even more prevelent when comparing the percentages in the table and seeing that people of color are almost 3 times as likely to be stopped. For example, the African American population has a 5% chance of being stopped while the population and hispanic population have roughly a 2% chance. That 3% difference demonstrates bias. </t>
  </si>
  <si>
    <t>I dont think this graph is very helpful because the weights at the bottom dont emphasize the 3.8kg weight babies. If the graph had more bars to separate each weight it could show how minimal 3.8kg babies occur. With this graph it splits the weights in a way that doesn't really show much difference in occurrence.</t>
  </si>
  <si>
    <t>Yes this graph id more helpful because the bars demonstrate each class weigh by 0.1. the viewer can easily identify how many babies are born in ech weight class and it helps to answer our question about how rare 3.8kg babies are.</t>
  </si>
  <si>
    <t xml:space="preserve">Yes, it is very unusual. Most babies range on average around 2.60kg-3.2kg. A 3.8kg baby is not prevelent enough in the data and bar graph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</si>
</sst>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x14ac:knownFonts="1">
    <font>
      <sz val="11"/>
      <color theme="1"/>
      <name val="Calibri"/>
      <family val="2"/>
      <scheme val="minor"/>
    </font>
    <font>
      <b/>
      <sz val="18"/>
      <color theme="1"/>
      <name val="Calibri"/>
      <family val="2"/>
      <scheme val="minor"/>
    </font>
    <font>
      <b/>
      <sz val="13.5"/>
      <color theme="1"/>
      <name val="Calibri"/>
      <family val="2"/>
      <scheme val="minor"/>
    </font>
    <font>
      <b/>
      <i/>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8" tint="0.79998168889431442"/>
        <bgColor indexed="64"/>
      </patternFill>
    </fill>
  </fills>
  <borders count="9">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9" fontId="5" fillId="0" borderId="0" applyFont="0" applyFill="0" applyBorder="0" applyAlignment="0" applyProtection="0"/>
  </cellStyleXfs>
  <cellXfs count="39">
    <xf numFmtId="0" fontId="0" fillId="0" borderId="0" xfId="0"/>
    <xf numFmtId="0" fontId="6" fillId="0" borderId="0" xfId="0" applyFont="1"/>
    <xf numFmtId="0" fontId="0" fillId="0" borderId="2" xfId="0" applyBorder="1"/>
    <xf numFmtId="6" fontId="0" fillId="0" borderId="2" xfId="0" applyNumberFormat="1" applyBorder="1"/>
    <xf numFmtId="3" fontId="0" fillId="0" borderId="2" xfId="0" applyNumberFormat="1" applyBorder="1"/>
    <xf numFmtId="16" fontId="0" fillId="0" borderId="2" xfId="0" applyNumberFormat="1" applyBorder="1"/>
    <xf numFmtId="0" fontId="0" fillId="0" borderId="0" xfId="0" applyAlignment="1">
      <alignment horizontal="left" vertical="center" wrapText="1"/>
    </xf>
    <xf numFmtId="0" fontId="0" fillId="0" borderId="0" xfId="0" applyAlignment="1">
      <alignment wrapText="1"/>
    </xf>
    <xf numFmtId="0" fontId="6" fillId="0" borderId="2" xfId="0" applyFont="1" applyBorder="1"/>
    <xf numFmtId="0" fontId="6" fillId="0" borderId="2" xfId="0" applyFont="1" applyBorder="1" applyAlignment="1">
      <alignment wrapText="1"/>
    </xf>
    <xf numFmtId="0" fontId="0" fillId="3" borderId="2" xfId="0" applyFill="1" applyBorder="1"/>
    <xf numFmtId="0" fontId="7" fillId="4" borderId="2" xfId="0" applyFont="1" applyFill="1" applyBorder="1"/>
    <xf numFmtId="0" fontId="0" fillId="0" borderId="2" xfId="0" applyBorder="1" applyAlignment="1">
      <alignment wrapText="1"/>
    </xf>
    <xf numFmtId="0" fontId="0" fillId="0" borderId="2" xfId="0" applyBorder="1" applyAlignment="1">
      <alignment vertical="center"/>
    </xf>
    <xf numFmtId="3" fontId="0" fillId="0" borderId="2" xfId="0" applyNumberFormat="1" applyBorder="1" applyAlignment="1">
      <alignment vertical="center"/>
    </xf>
    <xf numFmtId="0" fontId="6" fillId="0" borderId="0" xfId="0" applyFont="1" applyAlignment="1">
      <alignment horizontal="center" wrapText="1"/>
    </xf>
    <xf numFmtId="10" fontId="0" fillId="0" borderId="2" xfId="2" applyNumberFormat="1" applyFont="1" applyBorder="1" applyAlignment="1">
      <alignment vertical="center"/>
    </xf>
    <xf numFmtId="2" fontId="0" fillId="0" borderId="0" xfId="0" applyNumberFormat="1"/>
    <xf numFmtId="0" fontId="7" fillId="0" borderId="2" xfId="0" applyFont="1" applyBorder="1"/>
    <xf numFmtId="0" fontId="1" fillId="0" borderId="0" xfId="0" applyFont="1" applyAlignment="1">
      <alignment vertical="center" wrapText="1"/>
    </xf>
    <xf numFmtId="0" fontId="4" fillId="0" borderId="0" xfId="1" applyAlignment="1">
      <alignment wrapText="1"/>
    </xf>
    <xf numFmtId="0" fontId="2" fillId="0" borderId="0" xfId="0" applyFont="1" applyAlignment="1">
      <alignment vertical="center" wrapText="1"/>
    </xf>
    <xf numFmtId="0" fontId="8" fillId="0" borderId="0" xfId="0" applyFont="1"/>
    <xf numFmtId="0" fontId="0" fillId="0" borderId="0" xfId="0" applyAlignment="1">
      <alignment horizontal="left" vertical="center" indent="1"/>
    </xf>
    <xf numFmtId="6" fontId="0" fillId="3" borderId="2" xfId="0" applyNumberFormat="1" applyFill="1" applyBorder="1"/>
    <xf numFmtId="0" fontId="0" fillId="2" borderId="1" xfId="0" applyFill="1" applyBorder="1" applyAlignment="1">
      <alignment horizontal="left" vertical="top" wrapText="1"/>
    </xf>
    <xf numFmtId="0" fontId="0" fillId="0" borderId="0" xfId="0" applyAlignment="1">
      <alignment horizontal="left" vertical="center" wrapText="1"/>
    </xf>
    <xf numFmtId="0" fontId="0" fillId="3" borderId="2" xfId="0" applyFill="1" applyBorder="1" applyAlignment="1">
      <alignment horizontal="left"/>
    </xf>
    <xf numFmtId="0" fontId="0" fillId="0" borderId="0" xfId="0" applyAlignment="1">
      <alignment horizontal="left" wrapText="1"/>
    </xf>
    <xf numFmtId="0" fontId="0" fillId="3" borderId="3"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0" xfId="0" applyAlignment="1">
      <alignment vertical="center" wrapText="1"/>
    </xf>
    <xf numFmtId="0" fontId="4" fillId="0" borderId="0" xfId="1" applyAlignment="1">
      <alignment horizontal="center"/>
    </xf>
    <xf numFmtId="0" fontId="6" fillId="0" borderId="0" xfId="0" applyFont="1" applyAlignment="1">
      <alignment horizontal="left" vertical="center" wrapText="1"/>
    </xf>
    <xf numFmtId="0" fontId="0" fillId="3" borderId="2" xfId="0"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'Page 1'!$E$4</c:f>
              <c:strCache>
                <c:ptCount val="1"/>
                <c:pt idx="0">
                  <c:v>Total Gross</c:v>
                </c:pt>
              </c:strCache>
            </c:strRef>
          </c:tx>
          <c:spPr>
            <a:solidFill>
              <a:schemeClr val="accent1"/>
            </a:solidFill>
            <a:ln>
              <a:noFill/>
            </a:ln>
            <a:effectLst/>
          </c:spPr>
          <c:invertIfNegative val="0"/>
          <c:cat>
            <c:strRef>
              <c:f>'Page 1'!$C$5:$C$24</c:f>
              <c:strCache>
                <c:ptCount val="20"/>
                <c:pt idx="0">
                  <c:v>Spider-Man: No Way Home</c:v>
                </c:pt>
                <c:pt idx="1">
                  <c:v>Top Gun: Maverick</c:v>
                </c:pt>
                <c:pt idx="2">
                  <c:v>Avatar: The Way of Water</c:v>
                </c:pt>
                <c:pt idx="3">
                  <c:v>Black Panther: Wakanda Forever</c:v>
                </c:pt>
                <c:pt idx="4">
                  <c:v>Doctor Strange in the Multiverse of Madness</c:v>
                </c:pt>
                <c:pt idx="5">
                  <c:v>Jurassic World: Dominion</c:v>
                </c:pt>
                <c:pt idx="6">
                  <c:v>Minions: The Rise of Gru</c:v>
                </c:pt>
                <c:pt idx="7">
                  <c:v>The Batman</c:v>
                </c:pt>
                <c:pt idx="8">
                  <c:v>Thor: Love and Thunder</c:v>
                </c:pt>
                <c:pt idx="9">
                  <c:v>Sonic the Hedgehog 2</c:v>
                </c:pt>
                <c:pt idx="10">
                  <c:v>Black Adam</c:v>
                </c:pt>
                <c:pt idx="11">
                  <c:v>Elvis</c:v>
                </c:pt>
                <c:pt idx="12">
                  <c:v>Uncharted</c:v>
                </c:pt>
                <c:pt idx="13">
                  <c:v>Nope</c:v>
                </c:pt>
                <c:pt idx="14">
                  <c:v>Lightyear</c:v>
                </c:pt>
                <c:pt idx="15">
                  <c:v>Smile</c:v>
                </c:pt>
                <c:pt idx="16">
                  <c:v>The Lost City</c:v>
                </c:pt>
                <c:pt idx="17">
                  <c:v>Bullet Train</c:v>
                </c:pt>
                <c:pt idx="18">
                  <c:v>The Bad Guys</c:v>
                </c:pt>
                <c:pt idx="19">
                  <c:v>Fantastic Beasts: The Secrets of Dumbledore</c:v>
                </c:pt>
              </c:strCache>
            </c:strRef>
          </c:cat>
          <c:val>
            <c:numRef>
              <c:f>'Page 1'!$E$5:$E$24</c:f>
              <c:numCache>
                <c:formatCode>"$"#,##0_);[Red]\("$"#,##0\)</c:formatCode>
                <c:ptCount val="20"/>
                <c:pt idx="0">
                  <c:v>804793477</c:v>
                </c:pt>
                <c:pt idx="1">
                  <c:v>718732821</c:v>
                </c:pt>
                <c:pt idx="2">
                  <c:v>464958728</c:v>
                </c:pt>
                <c:pt idx="3">
                  <c:v>441453206</c:v>
                </c:pt>
                <c:pt idx="4">
                  <c:v>411331607</c:v>
                </c:pt>
                <c:pt idx="5">
                  <c:v>376851080</c:v>
                </c:pt>
                <c:pt idx="6">
                  <c:v>369695210</c:v>
                </c:pt>
                <c:pt idx="7">
                  <c:v>369345583</c:v>
                </c:pt>
                <c:pt idx="8">
                  <c:v>343256830</c:v>
                </c:pt>
                <c:pt idx="9">
                  <c:v>190872904</c:v>
                </c:pt>
                <c:pt idx="10">
                  <c:v>168113058</c:v>
                </c:pt>
                <c:pt idx="11">
                  <c:v>151040048</c:v>
                </c:pt>
                <c:pt idx="12">
                  <c:v>148648820</c:v>
                </c:pt>
                <c:pt idx="13">
                  <c:v>123277080</c:v>
                </c:pt>
                <c:pt idx="14">
                  <c:v>118307188</c:v>
                </c:pt>
                <c:pt idx="15">
                  <c:v>105935048</c:v>
                </c:pt>
                <c:pt idx="16">
                  <c:v>105344029</c:v>
                </c:pt>
                <c:pt idx="17">
                  <c:v>103368602</c:v>
                </c:pt>
                <c:pt idx="18">
                  <c:v>97233630</c:v>
                </c:pt>
                <c:pt idx="19">
                  <c:v>95850844</c:v>
                </c:pt>
              </c:numCache>
            </c:numRef>
          </c:val>
          <c:extLst>
            <c:ext xmlns:c16="http://schemas.microsoft.com/office/drawing/2014/chart" uri="{C3380CC4-5D6E-409C-BE32-E72D297353CC}">
              <c16:uniqueId val="{00000000-1493-4541-A58E-5F52A1388BEE}"/>
            </c:ext>
          </c:extLst>
        </c:ser>
        <c:dLbls>
          <c:showLegendKey val="0"/>
          <c:showVal val="0"/>
          <c:showCatName val="0"/>
          <c:showSerName val="0"/>
          <c:showPercent val="0"/>
          <c:showBubbleSize val="0"/>
        </c:dLbls>
        <c:gapWidth val="150"/>
        <c:axId val="621210688"/>
        <c:axId val="621218232"/>
      </c:barChart>
      <c:catAx>
        <c:axId val="62121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18232"/>
        <c:crosses val="autoZero"/>
        <c:auto val="1"/>
        <c:lblAlgn val="ctr"/>
        <c:lblOffset val="100"/>
        <c:noMultiLvlLbl val="0"/>
      </c:catAx>
      <c:valAx>
        <c:axId val="621218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1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'Page 1'!$D$61</c:f>
              <c:strCache>
                <c:ptCount val="1"/>
                <c:pt idx="0">
                  <c:v>Number of Top-Grossing Movies</c:v>
                </c:pt>
              </c:strCache>
            </c:strRef>
          </c:tx>
          <c:spPr>
            <a:solidFill>
              <a:schemeClr val="accent1"/>
            </a:solidFill>
            <a:ln>
              <a:noFill/>
            </a:ln>
            <a:effectLst/>
          </c:spPr>
          <c:invertIfNegative val="0"/>
          <c:cat>
            <c:strRef>
              <c:f>'Page 1'!$C$62:$C$68</c:f>
              <c:strCache>
                <c:ptCount val="7"/>
                <c:pt idx="0">
                  <c:v>Sony Pictures Entertainment (SPE) </c:v>
                </c:pt>
                <c:pt idx="1">
                  <c:v>Paramount Pictures </c:v>
                </c:pt>
                <c:pt idx="2">
                  <c:v>20th Century Studios </c:v>
                </c:pt>
                <c:pt idx="3">
                  <c:v>Walt Disney Studios Motion Pictures </c:v>
                </c:pt>
                <c:pt idx="4">
                  <c:v>Universal Pictures </c:v>
                </c:pt>
                <c:pt idx="5">
                  <c:v>Warner Bros. </c:v>
                </c:pt>
                <c:pt idx="6">
                  <c:v>Total</c:v>
                </c:pt>
              </c:strCache>
            </c:strRef>
          </c:cat>
          <c:val>
            <c:numRef>
              <c:f>'Page 1'!$D$62:$D$68</c:f>
              <c:numCache>
                <c:formatCode>General</c:formatCode>
                <c:ptCount val="7"/>
                <c:pt idx="0">
                  <c:v>3</c:v>
                </c:pt>
                <c:pt idx="1">
                  <c:v>4</c:v>
                </c:pt>
                <c:pt idx="2">
                  <c:v>1</c:v>
                </c:pt>
                <c:pt idx="3">
                  <c:v>4</c:v>
                </c:pt>
                <c:pt idx="4">
                  <c:v>4</c:v>
                </c:pt>
                <c:pt idx="5">
                  <c:v>4</c:v>
                </c:pt>
                <c:pt idx="6">
                  <c:v>20</c:v>
                </c:pt>
              </c:numCache>
            </c:numRef>
          </c:val>
          <c:extLst>
            <c:ext xmlns:c16="http://schemas.microsoft.com/office/drawing/2014/chart" uri="{C3380CC4-5D6E-409C-BE32-E72D297353CC}">
              <c16:uniqueId val="{00000001-CA45-1847-B8BA-3D7CFB730C8C}"/>
            </c:ext>
          </c:extLst>
        </c:ser>
        <c:dLbls>
          <c:showLegendKey val="0"/>
          <c:showVal val="0"/>
          <c:showCatName val="0"/>
          <c:showSerName val="0"/>
          <c:showPercent val="0"/>
          <c:showBubbleSize val="0"/>
        </c:dLbls>
        <c:gapWidth val="219"/>
        <c:overlap val="-27"/>
        <c:axId val="226036112"/>
        <c:axId val="226258512"/>
      </c:barChart>
      <c:catAx>
        <c:axId val="2260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58512"/>
        <c:crosses val="autoZero"/>
        <c:auto val="1"/>
        <c:lblAlgn val="ctr"/>
        <c:lblOffset val="100"/>
        <c:noMultiLvlLbl val="0"/>
      </c:catAx>
      <c:valAx>
        <c:axId val="22625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3611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'Page 1'!$D$104</c:f>
              <c:strCache>
                <c:ptCount val="1"/>
                <c:pt idx="0">
                  <c:v>Total gross</c:v>
                </c:pt>
              </c:strCache>
            </c:strRef>
          </c:tx>
          <c:spPr>
            <a:solidFill>
              <a:schemeClr val="accent1"/>
            </a:solidFill>
            <a:ln>
              <a:noFill/>
            </a:ln>
            <a:effectLst/>
          </c:spPr>
          <c:invertIfNegative val="0"/>
          <c:cat>
            <c:strRef>
              <c:f>'Page 1'!$C$105:$C$110</c:f>
              <c:strCache>
                <c:ptCount val="6"/>
                <c:pt idx="0">
                  <c:v>Sony Pictures Entertainment (SPE) </c:v>
                </c:pt>
                <c:pt idx="1">
                  <c:v>Paramount Pictures </c:v>
                </c:pt>
                <c:pt idx="2">
                  <c:v>20th Century Studios </c:v>
                </c:pt>
                <c:pt idx="3">
                  <c:v>Walt Disney Studios Motion Pictures </c:v>
                </c:pt>
                <c:pt idx="4">
                  <c:v>Universal Pictures </c:v>
                </c:pt>
                <c:pt idx="5">
                  <c:v>Warner Bros. </c:v>
                </c:pt>
              </c:strCache>
            </c:strRef>
          </c:cat>
          <c:val>
            <c:numRef>
              <c:f>'Page 1'!$D$105:$D$110</c:f>
              <c:numCache>
                <c:formatCode>"$"#,##0_);[Red]\("$"#,##0\)</c:formatCode>
                <c:ptCount val="6"/>
                <c:pt idx="0">
                  <c:v>1056810899</c:v>
                </c:pt>
                <c:pt idx="1">
                  <c:v>1120884802</c:v>
                </c:pt>
                <c:pt idx="2">
                  <c:v>464958728</c:v>
                </c:pt>
                <c:pt idx="3">
                  <c:v>1314348831</c:v>
                </c:pt>
                <c:pt idx="4">
                  <c:v>967057000</c:v>
                </c:pt>
                <c:pt idx="5">
                  <c:v>784349533</c:v>
                </c:pt>
              </c:numCache>
            </c:numRef>
          </c:val>
          <c:extLst>
            <c:ext xmlns:c16="http://schemas.microsoft.com/office/drawing/2014/chart" uri="{C3380CC4-5D6E-409C-BE32-E72D297353CC}">
              <c16:uniqueId val="{00000001-839C-7245-955F-E537B474A98F}"/>
            </c:ext>
          </c:extLst>
        </c:ser>
        <c:dLbls>
          <c:showLegendKey val="0"/>
          <c:showVal val="0"/>
          <c:showCatName val="0"/>
          <c:showSerName val="0"/>
          <c:showPercent val="0"/>
          <c:showBubbleSize val="0"/>
        </c:dLbls>
        <c:gapWidth val="219"/>
        <c:overlap val="-27"/>
        <c:axId val="1120196624"/>
        <c:axId val="1120202752"/>
      </c:barChart>
      <c:catAx>
        <c:axId val="11201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202752"/>
        <c:crosses val="autoZero"/>
        <c:auto val="1"/>
        <c:lblAlgn val="ctr"/>
        <c:lblOffset val="100"/>
        <c:noMultiLvlLbl val="0"/>
      </c:catAx>
      <c:valAx>
        <c:axId val="1120202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9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'Page 1'!$E$61</c:f>
              <c:strCache>
                <c:ptCount val="1"/>
                <c:pt idx="0">
                  <c:v>Relative Frequency</c:v>
                </c:pt>
              </c:strCache>
            </c:strRef>
          </c:tx>
          <c:spPr>
            <a:solidFill>
              <a:schemeClr val="accent1"/>
            </a:solidFill>
            <a:ln>
              <a:noFill/>
            </a:ln>
            <a:effectLst/>
          </c:spPr>
          <c:invertIfNegative val="0"/>
          <c:cat>
            <c:strRef>
              <c:f>'Page 1'!$C$62:$C$67</c:f>
              <c:strCache>
                <c:ptCount val="6"/>
                <c:pt idx="0">
                  <c:v>Sony Pictures Entertainment (SPE) </c:v>
                </c:pt>
                <c:pt idx="1">
                  <c:v>Paramount Pictures </c:v>
                </c:pt>
                <c:pt idx="2">
                  <c:v>20th Century Studios </c:v>
                </c:pt>
                <c:pt idx="3">
                  <c:v>Walt Disney Studios Motion Pictures </c:v>
                </c:pt>
                <c:pt idx="4">
                  <c:v>Universal Pictures </c:v>
                </c:pt>
                <c:pt idx="5">
                  <c:v>Warner Bros. </c:v>
                </c:pt>
              </c:strCache>
            </c:strRef>
          </c:cat>
          <c:val>
            <c:numRef>
              <c:f>'Page 1'!$E$62:$E$67</c:f>
              <c:numCache>
                <c:formatCode>General</c:formatCode>
                <c:ptCount val="6"/>
                <c:pt idx="0">
                  <c:v>0.15</c:v>
                </c:pt>
                <c:pt idx="1">
                  <c:v>0.2</c:v>
                </c:pt>
                <c:pt idx="2">
                  <c:v>0.05</c:v>
                </c:pt>
                <c:pt idx="3">
                  <c:v>0.2</c:v>
                </c:pt>
                <c:pt idx="4">
                  <c:v>0.2</c:v>
                </c:pt>
                <c:pt idx="5">
                  <c:v>0.2</c:v>
                </c:pt>
              </c:numCache>
            </c:numRef>
          </c:val>
          <c:extLst>
            <c:ext xmlns:c16="http://schemas.microsoft.com/office/drawing/2014/chart" uri="{C3380CC4-5D6E-409C-BE32-E72D297353CC}">
              <c16:uniqueId val="{00000000-1FC7-4AB8-A904-469F33B03242}"/>
            </c:ext>
          </c:extLst>
        </c:ser>
        <c:dLbls>
          <c:showLegendKey val="0"/>
          <c:showVal val="0"/>
          <c:showCatName val="0"/>
          <c:showSerName val="0"/>
          <c:showPercent val="0"/>
          <c:showBubbleSize val="0"/>
        </c:dLbls>
        <c:gapWidth val="219"/>
        <c:overlap val="-27"/>
        <c:axId val="1138363423"/>
        <c:axId val="1138364671"/>
      </c:barChart>
      <c:catAx>
        <c:axId val="11383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64671"/>
        <c:crosses val="autoZero"/>
        <c:auto val="1"/>
        <c:lblAlgn val="ctr"/>
        <c:lblOffset val="100"/>
        <c:noMultiLvlLbl val="0"/>
      </c:catAx>
      <c:valAx>
        <c:axId val="113836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'Page 1'!$D$61</c:f>
              <c:strCache>
                <c:ptCount val="1"/>
                <c:pt idx="0">
                  <c:v>Number of Top-Grossing Movies</c:v>
                </c:pt>
              </c:strCache>
            </c:strRef>
          </c:tx>
          <c:spPr>
            <a:solidFill>
              <a:schemeClr val="accent1"/>
            </a:solidFill>
            <a:ln>
              <a:noFill/>
            </a:ln>
            <a:effectLst/>
          </c:spPr>
          <c:invertIfNegative val="0"/>
          <c:cat>
            <c:strRef>
              <c:f>'Page 1'!$C$62:$C$67</c:f>
              <c:strCache>
                <c:ptCount val="6"/>
                <c:pt idx="0">
                  <c:v>Sony Pictures Entertainment (SPE) </c:v>
                </c:pt>
                <c:pt idx="1">
                  <c:v>Paramount Pictures </c:v>
                </c:pt>
                <c:pt idx="2">
                  <c:v>20th Century Studios </c:v>
                </c:pt>
                <c:pt idx="3">
                  <c:v>Walt Disney Studios Motion Pictures </c:v>
                </c:pt>
                <c:pt idx="4">
                  <c:v>Universal Pictures </c:v>
                </c:pt>
                <c:pt idx="5">
                  <c:v>Warner Bros. </c:v>
                </c:pt>
              </c:strCache>
            </c:strRef>
          </c:cat>
          <c:val>
            <c:numRef>
              <c:f>'Page 1'!$D$62:$D$67</c:f>
              <c:numCache>
                <c:formatCode>General</c:formatCode>
                <c:ptCount val="6"/>
                <c:pt idx="0">
                  <c:v>3</c:v>
                </c:pt>
                <c:pt idx="1">
                  <c:v>4</c:v>
                </c:pt>
                <c:pt idx="2">
                  <c:v>1</c:v>
                </c:pt>
                <c:pt idx="3">
                  <c:v>4</c:v>
                </c:pt>
                <c:pt idx="4">
                  <c:v>4</c:v>
                </c:pt>
                <c:pt idx="5">
                  <c:v>4</c:v>
                </c:pt>
              </c:numCache>
            </c:numRef>
          </c:val>
          <c:extLst>
            <c:ext xmlns:c16="http://schemas.microsoft.com/office/drawing/2014/chart" uri="{C3380CC4-5D6E-409C-BE32-E72D297353CC}">
              <c16:uniqueId val="{00000000-2608-48E2-9CD5-8DC88CECC694}"/>
            </c:ext>
          </c:extLst>
        </c:ser>
        <c:dLbls>
          <c:showLegendKey val="0"/>
          <c:showVal val="0"/>
          <c:showCatName val="0"/>
          <c:showSerName val="0"/>
          <c:showPercent val="0"/>
          <c:showBubbleSize val="0"/>
        </c:dLbls>
        <c:gapWidth val="219"/>
        <c:overlap val="-27"/>
        <c:axId val="778707823"/>
        <c:axId val="778700751"/>
      </c:barChart>
      <c:catAx>
        <c:axId val="77870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00751"/>
        <c:crosses val="autoZero"/>
        <c:auto val="1"/>
        <c:lblAlgn val="ctr"/>
        <c:lblOffset val="100"/>
        <c:noMultiLvlLbl val="0"/>
      </c:catAx>
      <c:valAx>
        <c:axId val="77870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0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'Page 2'!$C$3</c:f>
              <c:strCache>
                <c:ptCount val="1"/>
                <c:pt idx="0">
                  <c:v>2020, traffic stops by Portland Police*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6E-469F-9328-7D9252E29A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6E-469F-9328-7D9252E29A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6E-469F-9328-7D9252E29A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6E-469F-9328-7D9252E29A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6E-469F-9328-7D9252E29A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6E-469F-9328-7D9252E29A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'Page 2'!$B$4:$B$9</c:f>
              <c:strCache>
                <c:ptCount val="6"/>
                <c:pt idx="0">
                  <c:v>American Indian/Alaskan</c:v>
                </c:pt>
                <c:pt idx="1">
                  <c:v>Asian</c:v>
                </c:pt>
                <c:pt idx="2">
                  <c:v>Black/African American</c:v>
                </c:pt>
                <c:pt idx="3">
                  <c:v>Hispanic or Latino</c:v>
                </c:pt>
                <c:pt idx="4">
                  <c:v>Native Hawain</c:v>
                </c:pt>
                <c:pt idx="5">
                  <c:v>White</c:v>
                </c:pt>
              </c:strCache>
            </c:strRef>
          </c:cat>
          <c:val>
            <c:numRef>
              <c:f>'Page 2'!$C$4:$C$9</c:f>
              <c:numCache>
                <c:formatCode>General</c:formatCode>
                <c:ptCount val="6"/>
                <c:pt idx="0">
                  <c:v>33</c:v>
                </c:pt>
                <c:pt idx="1">
                  <c:v>678</c:v>
                </c:pt>
                <c:pt idx="2" formatCode="#,##0">
                  <c:v>1720</c:v>
                </c:pt>
                <c:pt idx="3" formatCode="#,##0">
                  <c:v>1522</c:v>
                </c:pt>
                <c:pt idx="4">
                  <c:v>77</c:v>
                </c:pt>
                <c:pt idx="5" formatCode="#,##0">
                  <c:v>9470</c:v>
                </c:pt>
              </c:numCache>
            </c:numRef>
          </c:val>
          <c:extLst>
            <c:ext xmlns:c16="http://schemas.microsoft.com/office/drawing/2014/chart" uri="{C3380CC4-5D6E-409C-BE32-E72D297353CC}">
              <c16:uniqueId val="{00000000-ACF5-4EC5-8E62-B107CBDC6C3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'Page 2'!$D$3</c:f>
              <c:strCache>
                <c:ptCount val="1"/>
                <c:pt idx="0">
                  <c:v>2021, Portland population**</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'Page 2'!$B$4:$B$9</c:f>
              <c:strCache>
                <c:ptCount val="6"/>
                <c:pt idx="0">
                  <c:v>American Indian/Alaskan</c:v>
                </c:pt>
                <c:pt idx="1">
                  <c:v>Asian</c:v>
                </c:pt>
                <c:pt idx="2">
                  <c:v>Black/African American</c:v>
                </c:pt>
                <c:pt idx="3">
                  <c:v>Hispanic or Latino</c:v>
                </c:pt>
                <c:pt idx="4">
                  <c:v>Native Hawain</c:v>
                </c:pt>
                <c:pt idx="5">
                  <c:v>White</c:v>
                </c:pt>
              </c:strCache>
            </c:strRef>
          </c:cat>
          <c:val>
            <c:numRef>
              <c:f>'Page 2'!$D$4:$D$9</c:f>
              <c:numCache>
                <c:formatCode>#,##0</c:formatCode>
                <c:ptCount val="6"/>
                <c:pt idx="0" formatCode="General">
                  <c:v>2788</c:v>
                </c:pt>
                <c:pt idx="1">
                  <c:v>53691</c:v>
                </c:pt>
                <c:pt idx="2">
                  <c:v>34384</c:v>
                </c:pt>
                <c:pt idx="3">
                  <c:v>73526</c:v>
                </c:pt>
                <c:pt idx="4" formatCode="General">
                  <c:v>2286</c:v>
                </c:pt>
                <c:pt idx="5" formatCode="General">
                  <c:v>427830</c:v>
                </c:pt>
              </c:numCache>
            </c:numRef>
          </c:val>
          <c:extLst>
            <c:ext xmlns:c16="http://schemas.microsoft.com/office/drawing/2014/chart" uri="{C3380CC4-5D6E-409C-BE32-E72D297353CC}">
              <c16:uniqueId val="{00000000-13A2-4A87-AB59-09AA0F131B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data id="6">
      <cx:numDim type="val">
        <cx:f>_xlchart.v1.6</cx:f>
      </cx:numDim>
    </cx:data>
  </cx:chartData>
  <cx:chart>
    <cx:title pos="t" align="ctr" overlay="0"/>
    <cx:plotArea>
      <cx:plotAreaRegion>
        <cx:series layoutId="clusteredColumn" uniqueId="{42480BC3-AA62-4343-91B3-DC726BB04377}" formatIdx="0">
          <cx:dataId val="0"/>
          <cx:layoutPr>
            <cx:binning intervalClosed="r"/>
          </cx:layoutPr>
        </cx:series>
        <cx:series layoutId="clusteredColumn" hidden="1" uniqueId="{95FBB5E5-EE88-4780-BE48-8C6463E05C53}" formatIdx="1">
          <cx:dataId val="1"/>
          <cx:layoutPr>
            <cx:binning intervalClosed="r"/>
          </cx:layoutPr>
        </cx:series>
        <cx:series layoutId="clusteredColumn" hidden="1" uniqueId="{6CEACA93-A9A8-4F8B-9B32-A3D99E4A0E5A}" formatIdx="2">
          <cx:dataId val="2"/>
          <cx:layoutPr>
            <cx:binning intervalClosed="r"/>
          </cx:layoutPr>
        </cx:series>
        <cx:series layoutId="clusteredColumn" hidden="1" uniqueId="{AC12BA79-B8ED-4400-8270-181F454A8A07}" formatIdx="3">
          <cx:dataId val="3"/>
          <cx:layoutPr>
            <cx:binning intervalClosed="r"/>
          </cx:layoutPr>
        </cx:series>
        <cx:series layoutId="clusteredColumn" hidden="1" uniqueId="{D4B79E0F-D182-49F9-A4F1-E80B75C08029}" formatIdx="4">
          <cx:dataId val="4"/>
          <cx:layoutPr>
            <cx:binning intervalClosed="r"/>
          </cx:layoutPr>
        </cx:series>
        <cx:series layoutId="clusteredColumn" hidden="1" uniqueId="{5CE742DB-0B41-48B5-9274-68A156270515}" formatIdx="5">
          <cx:dataId val="5"/>
          <cx:layoutPr>
            <cx:binning intervalClosed="r"/>
          </cx:layoutPr>
        </cx:series>
        <cx:series layoutId="clusteredColumn" hidden="1" uniqueId="{560BE028-6BCB-4731-BA95-FB28AA9441FA}" formatIdx="6">
          <cx:dataId val="6"/>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_xlchart.v1.8</cx:f>
      </cx:numDim>
    </cx:data>
    <cx:data id="2">
      <cx:numDim type="val">
        <cx:f>_xlchart.v1.9</cx:f>
      </cx:numDim>
    </cx:data>
    <cx:data id="3">
      <cx:numDim type="val">
        <cx:f>_xlchart.v1.10</cx:f>
      </cx:numDim>
    </cx:data>
    <cx:data id="4">
      <cx:numDim type="val">
        <cx:f>_xlchart.v1.11</cx:f>
      </cx:numDim>
    </cx:data>
    <cx:data id="5">
      <cx:numDim type="val">
        <cx:f>_xlchart.v1.12</cx:f>
      </cx:numDim>
    </cx:data>
    <cx:data id="6">
      <cx:numDim type="val">
        <cx:f>_xlchart.v1.13</cx:f>
      </cx:numDim>
    </cx:data>
  </cx:chartData>
  <cx:chart>
    <cx:title pos="t" align="ctr" overlay="0"/>
    <cx:plotArea>
      <cx:plotAreaRegion>
        <cx:series layoutId="clusteredColumn" uniqueId="{42480BC3-AA62-4343-91B3-DC726BB04377}" formatIdx="0">
          <cx:dataId val="0"/>
          <cx:layoutPr>
            <cx:binning intervalClosed="r">
              <cx:binSize val="0.10000000000000001"/>
            </cx:binning>
          </cx:layoutPr>
        </cx:series>
        <cx:series layoutId="clusteredColumn" hidden="1" uniqueId="{95FBB5E5-EE88-4780-BE48-8C6463E05C53}" formatIdx="1">
          <cx:dataId val="1"/>
          <cx:layoutPr>
            <cx:binning intervalClosed="r"/>
          </cx:layoutPr>
        </cx:series>
        <cx:series layoutId="clusteredColumn" hidden="1" uniqueId="{6CEACA93-A9A8-4F8B-9B32-A3D99E4A0E5A}" formatIdx="2">
          <cx:dataId val="2"/>
          <cx:layoutPr>
            <cx:binning intervalClosed="r"/>
          </cx:layoutPr>
        </cx:series>
        <cx:series layoutId="clusteredColumn" hidden="1" uniqueId="{AC12BA79-B8ED-4400-8270-181F454A8A07}" formatIdx="3">
          <cx:dataId val="3"/>
          <cx:layoutPr>
            <cx:binning intervalClosed="r"/>
          </cx:layoutPr>
        </cx:series>
        <cx:series layoutId="clusteredColumn" hidden="1" uniqueId="{D4B79E0F-D182-49F9-A4F1-E80B75C08029}" formatIdx="4">
          <cx:dataId val="4"/>
          <cx:layoutPr>
            <cx:binning intervalClosed="r"/>
          </cx:layoutPr>
        </cx:series>
        <cx:series layoutId="clusteredColumn" hidden="1" uniqueId="{5CE742DB-0B41-48B5-9274-68A156270515}" formatIdx="5">
          <cx:dataId val="5"/>
          <cx:layoutPr>
            <cx:binning intervalClosed="r"/>
          </cx:layoutPr>
        </cx:series>
        <cx:series layoutId="clusteredColumn" hidden="1" uniqueId="{560BE028-6BCB-4731-BA95-FB28AA9441FA}" formatIdx="6">
          <cx:dataId val="6"/>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38099</xdr:colOff>
      <xdr:row>38</xdr:row>
      <xdr:rowOff>71437</xdr:rowOff>
    </xdr:from>
    <xdr:to>
      <xdr:col>6</xdr:col>
      <xdr:colOff>2305049</xdr:colOff>
      <xdr:row>52</xdr:row>
      <xdr:rowOff>147637</xdr:rowOff>
    </xdr:to>
    <xdr:graphicFrame macro="">
      <xdr:nvGraphicFramePr>
        <xdr:cNvPr id="2" name="Chart 1">
          <a:extLst>
            <a:ext uri="{FF2B5EF4-FFF2-40B4-BE49-F238E27FC236}">
              <a16:creationId xmlns:a16="http://schemas.microsoft.com/office/drawing/2014/main" id="{DB64C4AF-8994-D65A-5BBB-4E79F8544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6351</xdr:colOff>
      <xdr:row>79</xdr:row>
      <xdr:rowOff>8466</xdr:rowOff>
    </xdr:from>
    <xdr:to>
      <xdr:col>4</xdr:col>
      <xdr:colOff>679451</xdr:colOff>
      <xdr:row>94</xdr:row>
      <xdr:rowOff>6349</xdr:rowOff>
    </xdr:to>
    <xdr:graphicFrame macro="">
      <xdr:nvGraphicFramePr>
        <xdr:cNvPr id="20" name="Chart 3">
          <a:extLst>
            <a:ext uri="{FF2B5EF4-FFF2-40B4-BE49-F238E27FC236}">
              <a16:creationId xmlns:a16="http://schemas.microsoft.com/office/drawing/2014/main" id="{011BC366-8295-A51A-7B39-F69BC99EF240}"/>
            </a:ext>
            <a:ext uri="{147F2762-F138-4A5C-976F-8EAC2B608ADB}">
              <a16:predDERef xmlns:a16="http://schemas.microsoft.com/office/drawing/2014/main" pred="{DB64C4AF-8994-D65A-5BBB-4E79F8544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599017</xdr:colOff>
      <xdr:row>114</xdr:row>
      <xdr:rowOff>186266</xdr:rowOff>
    </xdr:from>
    <xdr:to>
      <xdr:col>4</xdr:col>
      <xdr:colOff>662517</xdr:colOff>
      <xdr:row>129</xdr:row>
      <xdr:rowOff>71966</xdr:rowOff>
    </xdr:to>
    <xdr:graphicFrame macro="">
      <xdr:nvGraphicFramePr>
        <xdr:cNvPr id="13" name="Chart 12">
          <a:extLst>
            <a:ext uri="{FF2B5EF4-FFF2-40B4-BE49-F238E27FC236}">
              <a16:creationId xmlns:a16="http://schemas.microsoft.com/office/drawing/2014/main" id="{0928600D-50D9-83BF-B8C1-69F321BE9814}"/>
            </a:ext>
            <a:ext uri="{147F2762-F138-4A5C-976F-8EAC2B608ADB}">
              <a16:predDERef xmlns:a16="http://schemas.microsoft.com/office/drawing/2014/main" pred="{011BC366-8295-A51A-7B39-F69BC99EF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78</xdr:row>
      <xdr:rowOff>174625</xdr:rowOff>
    </xdr:from>
    <xdr:to>
      <xdr:col>9</xdr:col>
      <xdr:colOff>79375</xdr:colOff>
      <xdr:row>93</xdr:row>
      <xdr:rowOff>155575</xdr:rowOff>
    </xdr:to>
    <xdr:graphicFrame macro="">
      <xdr:nvGraphicFramePr>
        <xdr:cNvPr id="16" name="Chart 2">
          <a:extLst>
            <a:ext uri="{FF2B5EF4-FFF2-40B4-BE49-F238E27FC236}">
              <a16:creationId xmlns:a16="http://schemas.microsoft.com/office/drawing/2014/main" id="{9DC011A9-3B89-0DAD-9AEA-644E24A5E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574675</xdr:colOff>
      <xdr:row>79</xdr:row>
      <xdr:rowOff>9525</xdr:rowOff>
    </xdr:from>
    <xdr:to>
      <xdr:col>4</xdr:col>
      <xdr:colOff>688975</xdr:colOff>
      <xdr:row>93</xdr:row>
      <xdr:rowOff>174625</xdr:rowOff>
    </xdr:to>
    <xdr:graphicFrame macro="">
      <xdr:nvGraphicFramePr>
        <xdr:cNvPr id="25" name="Chart 4">
          <a:extLst>
            <a:ext uri="{FF2B5EF4-FFF2-40B4-BE49-F238E27FC236}">
              <a16:creationId xmlns:a16="http://schemas.microsoft.com/office/drawing/2014/main" id="{A43B5ACB-E579-4888-58B2-C3F1687BC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xdr:colOff>
      <xdr:row>27</xdr:row>
      <xdr:rowOff>166687</xdr:rowOff>
    </xdr:from>
    <xdr:to>
      <xdr:col>4</xdr:col>
      <xdr:colOff>280987</xdr:colOff>
      <xdr:row>42</xdr:row>
      <xdr:rowOff>52387</xdr:rowOff>
    </xdr:to>
    <xdr:graphicFrame macro="">
      <xdr:nvGraphicFramePr>
        <xdr:cNvPr id="2" name="Chart 1">
          <a:extLst>
            <a:ext uri="{FF2B5EF4-FFF2-40B4-BE49-F238E27FC236}">
              <a16:creationId xmlns:a16="http://schemas.microsoft.com/office/drawing/2014/main" id="{73B71C9B-39BC-8CC2-F438-FF3250E50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981075</xdr:colOff>
      <xdr:row>27</xdr:row>
      <xdr:rowOff>161925</xdr:rowOff>
    </xdr:from>
    <xdr:to>
      <xdr:col>12</xdr:col>
      <xdr:colOff>142875</xdr:colOff>
      <xdr:row>42</xdr:row>
      <xdr:rowOff>142875</xdr:rowOff>
    </xdr:to>
    <xdr:graphicFrame macro="">
      <xdr:nvGraphicFramePr>
        <xdr:cNvPr id="8" name="Chart 3">
          <a:extLst>
            <a:ext uri="{FF2B5EF4-FFF2-40B4-BE49-F238E27FC236}">
              <a16:creationId xmlns:a16="http://schemas.microsoft.com/office/drawing/2014/main" id="{AC10649C-196C-E5F6-1FA2-660597503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606425</xdr:colOff>
      <xdr:row>19</xdr:row>
      <xdr:rowOff>161925</xdr:rowOff>
    </xdr:from>
    <xdr:to>
      <xdr:col>7</xdr:col>
      <xdr:colOff>111125</xdr:colOff>
      <xdr:row>34</xdr:row>
      <xdr:rowOff>142875</xdr:rowOff>
    </xdr:to>
    <mc:AlternateContent xmlns:mc="http://schemas.openxmlformats.org/markup-compatibility/2006">
      <mc:Choice xmlns:cx1="http://schemas.microsoft.com/office/drawing/2015/9/8/chartex" Requires="cx1">
        <xdr:graphicFrame macro="">
          <xdr:nvGraphicFramePr>
            <xdr:cNvPr id="4" name="Chart 1">
              <a:extLst>
                <a:ext uri="{FF2B5EF4-FFF2-40B4-BE49-F238E27FC236}">
                  <a16:creationId xmlns:a16="http://schemas.microsoft.com/office/drawing/2014/main" id="{B632E9F8-C7F2-4600-165F-DF8C6A343D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590550</xdr:colOff>
      <xdr:row>47</xdr:row>
      <xdr:rowOff>12700</xdr:rowOff>
    </xdr:from>
    <xdr:to>
      <xdr:col>6</xdr:col>
      <xdr:colOff>450850</xdr:colOff>
      <xdr:row>59</xdr:row>
      <xdr:rowOff>158750</xdr:rowOff>
    </xdr:to>
    <mc:AlternateContent xmlns:mc="http://schemas.openxmlformats.org/markup-compatibility/2006">
      <mc:Choice xmlns:cx1="http://schemas.microsoft.com/office/drawing/2015/9/8/chartex" Requires="cx1">
        <xdr:graphicFrame macro="">
          <xdr:nvGraphicFramePr>
            <xdr:cNvPr id="3" name="Chart 5">
              <a:extLst>
                <a:ext uri="{FF2B5EF4-FFF2-40B4-BE49-F238E27FC236}">
                  <a16:creationId xmlns:a16="http://schemas.microsoft.com/office/drawing/2014/main" id="{C2F089A6-B453-4C74-933E-6F7721B5DE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mmunity.canvaslms.com/t5/Student-Guide/How-do-I-view-the-rubric-for-my-assignment/ta-p/275" TargetMode="External"/><Relationship Id="rId1" Type="http://schemas.openxmlformats.org/officeDocument/2006/relationships/hyperlink" Target="https://www.youtube.com/watch?v=rwbho0CgEA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present-your-data-in-a-column-chart-d89050ba-e6b6-47de-b090-e9ab353c4c0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FBAF-20A3-4CC8-93D8-65D474C7272D}">
  <dimension ref="A1:A47"/>
  <sheetViews>
    <sheetView topLeftCell="A37" workbookViewId="0">
      <selection activeCell="D9" sqref="D9"/>
    </sheetView>
  </sheetViews>
  <sheetFormatPr defaultRowHeight="15" x14ac:dyDescent="0.2"/>
  <cols>
    <col min="1" max="1" width="98.19921875" style="7" customWidth="1"/>
  </cols>
  <sheetData>
    <row r="1" spans="1:1" ht="23.25" x14ac:dyDescent="0.2">
      <c r="A1" s="19" t="s">
        <v>0</v>
      </c>
    </row>
    <row r="2" spans="1:1" ht="15" customHeight="1" x14ac:dyDescent="0.2">
      <c r="A2" s="25" t="s">
        <v>19</v>
      </c>
    </row>
    <row r="3" spans="1:1" x14ac:dyDescent="0.2">
      <c r="A3" s="25"/>
    </row>
    <row r="4" spans="1:1" x14ac:dyDescent="0.2">
      <c r="A4" s="25"/>
    </row>
    <row r="5" spans="1:1" x14ac:dyDescent="0.2">
      <c r="A5" s="25"/>
    </row>
    <row r="6" spans="1:1" x14ac:dyDescent="0.2">
      <c r="A6" s="25"/>
    </row>
    <row r="7" spans="1:1" x14ac:dyDescent="0.2">
      <c r="A7" s="25"/>
    </row>
    <row r="8" spans="1:1" x14ac:dyDescent="0.2">
      <c r="A8" s="25"/>
    </row>
    <row r="9" spans="1:1" x14ac:dyDescent="0.2">
      <c r="A9" s="25"/>
    </row>
    <row r="11" spans="1:1" ht="27.75" x14ac:dyDescent="0.2">
      <c r="A11" s="20" t="s">
        <v>1</v>
      </c>
    </row>
    <row r="13" spans="1:1" ht="18" x14ac:dyDescent="0.2">
      <c r="A13" s="21" t="s">
        <v>2</v>
      </c>
    </row>
    <row r="15" spans="1:1" x14ac:dyDescent="0.2">
      <c r="A15" s="7" t="s">
        <v>3</v>
      </c>
    </row>
    <row r="16" spans="1:1" x14ac:dyDescent="0.2">
      <c r="A16" s="6"/>
    </row>
    <row r="17" spans="1:1" x14ac:dyDescent="0.2">
      <c r="A17" s="6" t="s">
        <v>4</v>
      </c>
    </row>
    <row r="18" spans="1:1" x14ac:dyDescent="0.2">
      <c r="A18" s="6" t="s">
        <v>5</v>
      </c>
    </row>
    <row r="20" spans="1:1" ht="18" x14ac:dyDescent="0.2">
      <c r="A20" s="21" t="s">
        <v>6</v>
      </c>
    </row>
    <row r="22" spans="1:1" x14ac:dyDescent="0.2">
      <c r="A22" s="7" t="s">
        <v>7</v>
      </c>
    </row>
    <row r="23" spans="1:1" x14ac:dyDescent="0.2">
      <c r="A23" s="6"/>
    </row>
    <row r="24" spans="1:1" x14ac:dyDescent="0.2">
      <c r="A24" s="23" t="s">
        <v>98</v>
      </c>
    </row>
    <row r="25" spans="1:1" x14ac:dyDescent="0.2">
      <c r="A25" s="23" t="s">
        <v>99</v>
      </c>
    </row>
    <row r="27" spans="1:1" ht="18" x14ac:dyDescent="0.2">
      <c r="A27" s="21" t="s">
        <v>8</v>
      </c>
    </row>
    <row r="29" spans="1:1" ht="27.75" x14ac:dyDescent="0.2">
      <c r="A29" s="7" t="s">
        <v>9</v>
      </c>
    </row>
    <row r="30" spans="1:1" x14ac:dyDescent="0.2">
      <c r="A30" s="6"/>
    </row>
    <row r="31" spans="1:1" ht="57.75" x14ac:dyDescent="0.2">
      <c r="A31" s="6" t="s">
        <v>10</v>
      </c>
    </row>
    <row r="32" spans="1:1" ht="30.75" x14ac:dyDescent="0.2">
      <c r="A32" s="6" t="s">
        <v>11</v>
      </c>
    </row>
    <row r="33" spans="1:1" ht="30.75" x14ac:dyDescent="0.2">
      <c r="A33" s="6" t="s">
        <v>12</v>
      </c>
    </row>
    <row r="35" spans="1:1" x14ac:dyDescent="0.2">
      <c r="A35" s="7" t="s">
        <v>13</v>
      </c>
    </row>
    <row r="37" spans="1:1" ht="18" x14ac:dyDescent="0.2">
      <c r="A37" s="21" t="s">
        <v>14</v>
      </c>
    </row>
    <row r="39" spans="1:1" ht="41.25" x14ac:dyDescent="0.2">
      <c r="A39" s="7" t="s">
        <v>15</v>
      </c>
    </row>
    <row r="41" spans="1:1" ht="27.75" x14ac:dyDescent="0.2">
      <c r="A41" s="20" t="s">
        <v>16</v>
      </c>
    </row>
    <row r="43" spans="1:1" ht="18" x14ac:dyDescent="0.2">
      <c r="A43" s="21" t="s">
        <v>17</v>
      </c>
    </row>
    <row r="45" spans="1:1" ht="54.75" x14ac:dyDescent="0.2">
      <c r="A45" s="7" t="s">
        <v>18</v>
      </c>
    </row>
    <row r="47" spans="1:1" x14ac:dyDescent="0.2">
      <c r="A47" s="7" t="s">
        <v>97</v>
      </c>
    </row>
  </sheetData>
  <mergeCells count="1">
    <mergeCell ref="A2:A9"/>
  </mergeCells>
  <hyperlinks>
    <hyperlink ref="A11" r:id="rId1" display="https://www.youtube.com/watch?v=rwbho0CgEAE" xr:uid="{F3762135-8826-4862-8BBD-E0DD798CD2F2}"/>
    <hyperlink ref="A41" r:id="rId2" display="https://community.canvaslms.com/t5/Student-Guide/How-do-I-view-the-rubric-for-my-assignment/ta-p/275" xr:uid="{814CD8CB-E6E0-4B82-B19E-8CC2A6EB4B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04DA-A111-45AE-9C0B-5514110282F7}">
  <dimension ref="A1:G138"/>
  <sheetViews>
    <sheetView tabSelected="1" topLeftCell="A91" zoomScaleNormal="100" workbookViewId="0">
      <selection activeCell="D104" sqref="D104:D111"/>
    </sheetView>
  </sheetViews>
  <sheetFormatPr defaultRowHeight="15" x14ac:dyDescent="0.2"/>
  <cols>
    <col min="3" max="3" width="34.03125" customWidth="1"/>
    <col min="4" max="4" width="14.390625" customWidth="1"/>
    <col min="5" max="5" width="13.85546875" customWidth="1"/>
    <col min="6" max="6" width="12.23828125" customWidth="1"/>
    <col min="7" max="7" width="34.70703125" customWidth="1"/>
  </cols>
  <sheetData>
    <row r="1" spans="2:7" x14ac:dyDescent="0.2">
      <c r="B1" s="1" t="s">
        <v>69</v>
      </c>
      <c r="G1" s="22" t="s">
        <v>96</v>
      </c>
    </row>
    <row r="3" spans="2:7" x14ac:dyDescent="0.2">
      <c r="B3" s="1" t="s">
        <v>20</v>
      </c>
    </row>
    <row r="4" spans="2:7" x14ac:dyDescent="0.2">
      <c r="B4" s="2" t="s">
        <v>21</v>
      </c>
      <c r="C4" s="2" t="s">
        <v>22</v>
      </c>
      <c r="D4" s="2" t="s">
        <v>23</v>
      </c>
      <c r="E4" s="2" t="s">
        <v>24</v>
      </c>
      <c r="F4" s="2" t="s">
        <v>25</v>
      </c>
      <c r="G4" s="2" t="s">
        <v>56</v>
      </c>
    </row>
    <row r="5" spans="2:7" x14ac:dyDescent="0.2">
      <c r="B5" s="2">
        <v>1</v>
      </c>
      <c r="C5" s="2" t="s">
        <v>39</v>
      </c>
      <c r="D5" s="4">
        <v>4336</v>
      </c>
      <c r="E5" s="3">
        <v>804793477</v>
      </c>
      <c r="F5" s="5">
        <v>45277</v>
      </c>
      <c r="G5" s="2" t="s">
        <v>40</v>
      </c>
    </row>
    <row r="6" spans="2:7" x14ac:dyDescent="0.2">
      <c r="B6" s="2">
        <v>2</v>
      </c>
      <c r="C6" s="2" t="s">
        <v>26</v>
      </c>
      <c r="D6" s="4">
        <v>4751</v>
      </c>
      <c r="E6" s="3">
        <v>718732821</v>
      </c>
      <c r="F6" s="5">
        <v>45073</v>
      </c>
      <c r="G6" s="2" t="s">
        <v>27</v>
      </c>
    </row>
    <row r="7" spans="2:7" x14ac:dyDescent="0.2">
      <c r="B7" s="2">
        <v>3</v>
      </c>
      <c r="C7" s="2" t="s">
        <v>31</v>
      </c>
      <c r="D7" s="4">
        <v>4340</v>
      </c>
      <c r="E7" s="3">
        <v>464958728</v>
      </c>
      <c r="F7" s="5">
        <v>45276</v>
      </c>
      <c r="G7" s="2" t="s">
        <v>32</v>
      </c>
    </row>
    <row r="8" spans="2:7" x14ac:dyDescent="0.2">
      <c r="B8" s="2">
        <v>4</v>
      </c>
      <c r="C8" s="2" t="s">
        <v>28</v>
      </c>
      <c r="D8" s="4">
        <v>4396</v>
      </c>
      <c r="E8" s="3">
        <v>441453206</v>
      </c>
      <c r="F8" s="5">
        <v>45241</v>
      </c>
      <c r="G8" s="2" t="s">
        <v>29</v>
      </c>
    </row>
    <row r="9" spans="2:7" x14ac:dyDescent="0.2">
      <c r="B9" s="2">
        <v>5</v>
      </c>
      <c r="C9" s="2" t="s">
        <v>30</v>
      </c>
      <c r="D9" s="4">
        <v>4534</v>
      </c>
      <c r="E9" s="3">
        <v>411331607</v>
      </c>
      <c r="F9" s="5">
        <v>45052</v>
      </c>
      <c r="G9" s="2" t="s">
        <v>29</v>
      </c>
    </row>
    <row r="10" spans="2:7" x14ac:dyDescent="0.2">
      <c r="B10" s="2">
        <v>6</v>
      </c>
      <c r="C10" s="2" t="s">
        <v>33</v>
      </c>
      <c r="D10" s="4">
        <v>4697</v>
      </c>
      <c r="E10" s="3">
        <v>376851080</v>
      </c>
      <c r="F10" s="5">
        <v>45087</v>
      </c>
      <c r="G10" s="2" t="s">
        <v>34</v>
      </c>
    </row>
    <row r="11" spans="2:7" x14ac:dyDescent="0.2">
      <c r="B11" s="2">
        <v>7</v>
      </c>
      <c r="C11" s="2" t="s">
        <v>35</v>
      </c>
      <c r="D11" s="4">
        <v>4427</v>
      </c>
      <c r="E11" s="3">
        <v>369695210</v>
      </c>
      <c r="F11" s="5">
        <v>45108</v>
      </c>
      <c r="G11" s="2" t="s">
        <v>34</v>
      </c>
    </row>
    <row r="12" spans="2:7" x14ac:dyDescent="0.2">
      <c r="B12" s="2">
        <v>8</v>
      </c>
      <c r="C12" s="2" t="s">
        <v>36</v>
      </c>
      <c r="D12" s="4">
        <v>4417</v>
      </c>
      <c r="E12" s="3">
        <v>369345583</v>
      </c>
      <c r="F12" s="5">
        <v>44989</v>
      </c>
      <c r="G12" s="2" t="s">
        <v>37</v>
      </c>
    </row>
    <row r="13" spans="2:7" x14ac:dyDescent="0.2">
      <c r="B13" s="2">
        <v>9</v>
      </c>
      <c r="C13" s="2" t="s">
        <v>38</v>
      </c>
      <c r="D13" s="4">
        <v>4375</v>
      </c>
      <c r="E13" s="3">
        <v>343256830</v>
      </c>
      <c r="F13" s="5">
        <v>45115</v>
      </c>
      <c r="G13" s="2" t="s">
        <v>29</v>
      </c>
    </row>
    <row r="14" spans="2:7" x14ac:dyDescent="0.2">
      <c r="B14" s="2">
        <v>10</v>
      </c>
      <c r="C14" s="2" t="s">
        <v>41</v>
      </c>
      <c r="D14" s="4">
        <v>4258</v>
      </c>
      <c r="E14" s="3">
        <v>190872904</v>
      </c>
      <c r="F14" s="5">
        <v>45024</v>
      </c>
      <c r="G14" s="2" t="s">
        <v>27</v>
      </c>
    </row>
    <row r="15" spans="2:7" x14ac:dyDescent="0.2">
      <c r="B15" s="2">
        <v>11</v>
      </c>
      <c r="C15" s="2" t="s">
        <v>42</v>
      </c>
      <c r="D15" s="4">
        <v>4402</v>
      </c>
      <c r="E15" s="3">
        <v>168113058</v>
      </c>
      <c r="F15" s="5">
        <v>45220</v>
      </c>
      <c r="G15" s="2" t="s">
        <v>37</v>
      </c>
    </row>
    <row r="16" spans="2:7" x14ac:dyDescent="0.2">
      <c r="B16" s="2">
        <v>12</v>
      </c>
      <c r="C16" s="2" t="s">
        <v>43</v>
      </c>
      <c r="D16" s="4">
        <v>3932</v>
      </c>
      <c r="E16" s="3">
        <v>151040048</v>
      </c>
      <c r="F16" s="5">
        <v>45101</v>
      </c>
      <c r="G16" s="2" t="s">
        <v>37</v>
      </c>
    </row>
    <row r="17" spans="1:7" x14ac:dyDescent="0.2">
      <c r="B17" s="2">
        <v>13</v>
      </c>
      <c r="C17" s="2" t="s">
        <v>44</v>
      </c>
      <c r="D17" s="4">
        <v>4275</v>
      </c>
      <c r="E17" s="3">
        <v>148648820</v>
      </c>
      <c r="F17" s="5">
        <v>44975</v>
      </c>
      <c r="G17" s="2" t="s">
        <v>40</v>
      </c>
    </row>
    <row r="18" spans="1:7" x14ac:dyDescent="0.2">
      <c r="B18" s="2">
        <v>14</v>
      </c>
      <c r="C18" s="2" t="s">
        <v>45</v>
      </c>
      <c r="D18" s="4">
        <v>3807</v>
      </c>
      <c r="E18" s="3">
        <v>123277080</v>
      </c>
      <c r="F18" s="5">
        <v>45129</v>
      </c>
      <c r="G18" s="2" t="s">
        <v>34</v>
      </c>
    </row>
    <row r="19" spans="1:7" x14ac:dyDescent="0.2">
      <c r="B19" s="2">
        <v>15</v>
      </c>
      <c r="C19" s="2" t="s">
        <v>46</v>
      </c>
      <c r="D19" s="4">
        <v>4255</v>
      </c>
      <c r="E19" s="3">
        <v>118307188</v>
      </c>
      <c r="F19" s="5">
        <v>45094</v>
      </c>
      <c r="G19" s="2" t="s">
        <v>29</v>
      </c>
    </row>
    <row r="20" spans="1:7" x14ac:dyDescent="0.2">
      <c r="B20" s="2">
        <v>16</v>
      </c>
      <c r="C20" s="2" t="s">
        <v>47</v>
      </c>
      <c r="D20" s="4">
        <v>3659</v>
      </c>
      <c r="E20" s="3">
        <v>105935048</v>
      </c>
      <c r="F20" s="5">
        <v>45199</v>
      </c>
      <c r="G20" s="2" t="s">
        <v>27</v>
      </c>
    </row>
    <row r="21" spans="1:7" x14ac:dyDescent="0.2">
      <c r="B21" s="2">
        <v>17</v>
      </c>
      <c r="C21" s="2" t="s">
        <v>48</v>
      </c>
      <c r="D21" s="4">
        <v>4283</v>
      </c>
      <c r="E21" s="3">
        <v>105344029</v>
      </c>
      <c r="F21" s="5">
        <v>45010</v>
      </c>
      <c r="G21" s="2" t="s">
        <v>27</v>
      </c>
    </row>
    <row r="22" spans="1:7" x14ac:dyDescent="0.2">
      <c r="B22" s="2">
        <v>18</v>
      </c>
      <c r="C22" s="2" t="s">
        <v>49</v>
      </c>
      <c r="D22" s="4">
        <v>4357</v>
      </c>
      <c r="E22" s="3">
        <v>103368602</v>
      </c>
      <c r="F22" s="5">
        <v>45143</v>
      </c>
      <c r="G22" s="2" t="s">
        <v>40</v>
      </c>
    </row>
    <row r="23" spans="1:7" x14ac:dyDescent="0.2">
      <c r="B23" s="2">
        <v>19</v>
      </c>
      <c r="C23" s="2" t="s">
        <v>50</v>
      </c>
      <c r="D23" s="4">
        <v>4042</v>
      </c>
      <c r="E23" s="3">
        <v>97233630</v>
      </c>
      <c r="F23" s="5">
        <v>45038</v>
      </c>
      <c r="G23" s="2" t="s">
        <v>34</v>
      </c>
    </row>
    <row r="24" spans="1:7" x14ac:dyDescent="0.2">
      <c r="B24" s="2">
        <v>20</v>
      </c>
      <c r="C24" s="2" t="s">
        <v>51</v>
      </c>
      <c r="D24" s="4">
        <v>4245</v>
      </c>
      <c r="E24" s="3">
        <v>95850844</v>
      </c>
      <c r="F24" s="5">
        <v>45031</v>
      </c>
      <c r="G24" s="2" t="s">
        <v>37</v>
      </c>
    </row>
    <row r="25" spans="1:7" x14ac:dyDescent="0.2">
      <c r="B25" t="s">
        <v>52</v>
      </c>
    </row>
    <row r="27" spans="1:7" ht="15" customHeight="1" x14ac:dyDescent="0.2">
      <c r="B27" s="26" t="s">
        <v>61</v>
      </c>
      <c r="C27" s="26"/>
      <c r="D27" s="26"/>
      <c r="E27" s="26"/>
      <c r="F27" s="26"/>
      <c r="G27" s="26"/>
    </row>
    <row r="28" spans="1:7" x14ac:dyDescent="0.2">
      <c r="B28" s="26"/>
      <c r="C28" s="26"/>
      <c r="D28" s="26"/>
      <c r="E28" s="26"/>
      <c r="F28" s="26"/>
      <c r="G28" s="26"/>
    </row>
    <row r="29" spans="1:7" x14ac:dyDescent="0.2">
      <c r="B29" s="26"/>
      <c r="C29" s="26"/>
      <c r="D29" s="26"/>
      <c r="E29" s="26"/>
      <c r="F29" s="26"/>
      <c r="G29" s="26"/>
    </row>
    <row r="31" spans="1:7" x14ac:dyDescent="0.2">
      <c r="A31">
        <v>1</v>
      </c>
      <c r="B31" s="26" t="s">
        <v>54</v>
      </c>
      <c r="C31" s="26"/>
      <c r="D31" s="26"/>
      <c r="E31" s="26"/>
      <c r="F31" s="26"/>
      <c r="G31" s="26"/>
    </row>
    <row r="32" spans="1:7" x14ac:dyDescent="0.2">
      <c r="A32" s="22" t="s">
        <v>53</v>
      </c>
      <c r="B32" s="26"/>
      <c r="C32" s="26"/>
      <c r="D32" s="26"/>
      <c r="E32" s="26"/>
      <c r="F32" s="26"/>
      <c r="G32" s="26"/>
    </row>
    <row r="34" spans="1:7" x14ac:dyDescent="0.2">
      <c r="B34" s="27" t="s">
        <v>100</v>
      </c>
      <c r="C34" s="27"/>
      <c r="D34" s="27"/>
      <c r="E34" s="27"/>
      <c r="F34" s="27"/>
      <c r="G34" s="27"/>
    </row>
    <row r="35" spans="1:7" x14ac:dyDescent="0.2">
      <c r="B35" s="27"/>
      <c r="C35" s="27"/>
      <c r="D35" s="27"/>
      <c r="E35" s="27"/>
      <c r="F35" s="27"/>
      <c r="G35" s="27"/>
    </row>
    <row r="37" spans="1:7" x14ac:dyDescent="0.2">
      <c r="A37">
        <v>2</v>
      </c>
      <c r="B37" s="28" t="s">
        <v>55</v>
      </c>
      <c r="C37" s="28"/>
      <c r="D37" s="28"/>
      <c r="E37" s="28"/>
      <c r="F37" s="28"/>
      <c r="G37" s="28"/>
    </row>
    <row r="38" spans="1:7" x14ac:dyDescent="0.2">
      <c r="A38" s="22" t="s">
        <v>95</v>
      </c>
      <c r="B38" s="28"/>
      <c r="C38" s="28"/>
      <c r="D38" s="28"/>
      <c r="E38" s="28"/>
      <c r="F38" s="28"/>
      <c r="G38" s="28"/>
    </row>
    <row r="54" spans="1:7" x14ac:dyDescent="0.2">
      <c r="B54" s="27" t="s">
        <v>101</v>
      </c>
      <c r="C54" s="27"/>
      <c r="D54" s="27"/>
      <c r="E54" s="27"/>
      <c r="F54" s="27"/>
      <c r="G54" s="27"/>
    </row>
    <row r="55" spans="1:7" x14ac:dyDescent="0.2">
      <c r="B55" s="27"/>
      <c r="C55" s="27"/>
      <c r="D55" s="27"/>
      <c r="E55" s="27"/>
      <c r="F55" s="27"/>
      <c r="G55" s="27"/>
    </row>
    <row r="57" spans="1:7" ht="15" customHeight="1" x14ac:dyDescent="0.2">
      <c r="A57">
        <v>3</v>
      </c>
      <c r="B57" s="28" t="s">
        <v>60</v>
      </c>
      <c r="C57" s="28"/>
      <c r="D57" s="28"/>
      <c r="E57" s="28"/>
      <c r="F57" s="28"/>
      <c r="G57" s="28"/>
    </row>
    <row r="58" spans="1:7" x14ac:dyDescent="0.2">
      <c r="A58" s="22" t="s">
        <v>53</v>
      </c>
      <c r="B58" s="28"/>
      <c r="C58" s="28"/>
      <c r="D58" s="28"/>
      <c r="E58" s="28"/>
      <c r="F58" s="28"/>
      <c r="G58" s="28"/>
    </row>
    <row r="59" spans="1:7" x14ac:dyDescent="0.2">
      <c r="B59" s="28"/>
      <c r="C59" s="28"/>
      <c r="D59" s="28"/>
      <c r="E59" s="28"/>
      <c r="F59" s="28"/>
      <c r="G59" s="28"/>
    </row>
    <row r="60" spans="1:7" x14ac:dyDescent="0.2">
      <c r="B60" s="7"/>
      <c r="C60" s="7"/>
      <c r="D60" s="7"/>
      <c r="E60" s="7"/>
      <c r="F60" s="7"/>
      <c r="G60" s="7"/>
    </row>
    <row r="61" spans="1:7" ht="41.25" x14ac:dyDescent="0.2">
      <c r="C61" s="8" t="s">
        <v>56</v>
      </c>
      <c r="D61" s="9" t="s">
        <v>57</v>
      </c>
      <c r="E61" s="9" t="s">
        <v>58</v>
      </c>
    </row>
    <row r="62" spans="1:7" x14ac:dyDescent="0.2">
      <c r="C62" s="2" t="s">
        <v>40</v>
      </c>
      <c r="D62" s="2">
        <f>COUNTIF(G5:G24, C62)</f>
        <v>3</v>
      </c>
      <c r="E62" s="18">
        <f>D62/D68</f>
        <v>0.15</v>
      </c>
    </row>
    <row r="63" spans="1:7" x14ac:dyDescent="0.2">
      <c r="C63" s="2" t="s">
        <v>27</v>
      </c>
      <c r="D63" s="10">
        <f>COUNTIF(G5:G24,C63)</f>
        <v>4</v>
      </c>
      <c r="E63" s="11">
        <f>D63/D68</f>
        <v>0.2</v>
      </c>
    </row>
    <row r="64" spans="1:7" x14ac:dyDescent="0.2">
      <c r="C64" s="2" t="s">
        <v>32</v>
      </c>
      <c r="D64" s="10">
        <f>COUNTIF(G5:G24,C64)</f>
        <v>1</v>
      </c>
      <c r="E64" s="11">
        <f>D64/D68</f>
        <v>0.05</v>
      </c>
    </row>
    <row r="65" spans="1:7" x14ac:dyDescent="0.2">
      <c r="C65" s="2" t="s">
        <v>29</v>
      </c>
      <c r="D65" s="10">
        <f>COUNTIF(G5:G24,C65)</f>
        <v>4</v>
      </c>
      <c r="E65" s="11">
        <f>D65/D68</f>
        <v>0.2</v>
      </c>
    </row>
    <row r="66" spans="1:7" x14ac:dyDescent="0.2">
      <c r="C66" s="2" t="s">
        <v>34</v>
      </c>
      <c r="D66" s="10">
        <f>COUNTIF(G5:G24,C66)</f>
        <v>4</v>
      </c>
      <c r="E66" s="11">
        <f>D66/D68</f>
        <v>0.2</v>
      </c>
    </row>
    <row r="67" spans="1:7" x14ac:dyDescent="0.2">
      <c r="C67" s="2" t="s">
        <v>37</v>
      </c>
      <c r="D67" s="10">
        <f>COUNTIF(G5:G24,C67)</f>
        <v>4</v>
      </c>
      <c r="E67" s="11">
        <f>D67/D68</f>
        <v>0.2</v>
      </c>
    </row>
    <row r="68" spans="1:7" x14ac:dyDescent="0.2">
      <c r="C68" s="8" t="s">
        <v>59</v>
      </c>
      <c r="D68" s="10">
        <f>SUM(D62:D67)</f>
        <v>20</v>
      </c>
      <c r="E68" s="11">
        <f>SUM(E62:E67)</f>
        <v>1</v>
      </c>
    </row>
    <row r="70" spans="1:7" x14ac:dyDescent="0.2">
      <c r="A70">
        <v>4</v>
      </c>
      <c r="B70" s="35" t="s">
        <v>62</v>
      </c>
      <c r="C70" s="35"/>
      <c r="D70" s="35"/>
      <c r="E70" s="35"/>
      <c r="F70" s="35"/>
      <c r="G70" s="35"/>
    </row>
    <row r="71" spans="1:7" x14ac:dyDescent="0.2">
      <c r="A71" s="22" t="s">
        <v>53</v>
      </c>
      <c r="B71" s="35"/>
      <c r="C71" s="35"/>
      <c r="D71" s="35"/>
      <c r="E71" s="35"/>
      <c r="F71" s="35"/>
      <c r="G71" s="35"/>
    </row>
    <row r="72" spans="1:7" x14ac:dyDescent="0.2">
      <c r="B72" s="35"/>
      <c r="C72" s="35"/>
      <c r="D72" s="35"/>
      <c r="E72" s="35"/>
      <c r="F72" s="35"/>
      <c r="G72" s="35"/>
    </row>
    <row r="74" spans="1:7" ht="15" customHeight="1" x14ac:dyDescent="0.2">
      <c r="A74">
        <v>5</v>
      </c>
      <c r="B74" s="26" t="s">
        <v>67</v>
      </c>
      <c r="C74" s="26"/>
      <c r="D74" s="26"/>
      <c r="E74" s="26"/>
      <c r="F74" s="26"/>
      <c r="G74" s="26"/>
    </row>
    <row r="75" spans="1:7" x14ac:dyDescent="0.2">
      <c r="A75" s="22" t="s">
        <v>53</v>
      </c>
      <c r="B75" s="26"/>
      <c r="C75" s="26"/>
      <c r="D75" s="26"/>
      <c r="E75" s="26"/>
      <c r="F75" s="26"/>
      <c r="G75" s="26"/>
    </row>
    <row r="76" spans="1:7" x14ac:dyDescent="0.2">
      <c r="B76" s="26"/>
      <c r="C76" s="26"/>
      <c r="D76" s="26"/>
      <c r="E76" s="26"/>
      <c r="F76" s="26"/>
      <c r="G76" s="26"/>
    </row>
    <row r="77" spans="1:7" x14ac:dyDescent="0.2">
      <c r="B77" s="26"/>
      <c r="C77" s="26"/>
      <c r="D77" s="26"/>
      <c r="E77" s="26"/>
      <c r="F77" s="26"/>
      <c r="G77" s="26"/>
    </row>
    <row r="78" spans="1:7" x14ac:dyDescent="0.2">
      <c r="B78" s="36" t="s">
        <v>63</v>
      </c>
      <c r="C78" s="36"/>
      <c r="D78" s="36"/>
      <c r="E78" s="36"/>
      <c r="F78" s="36"/>
      <c r="G78" s="36"/>
    </row>
    <row r="100" spans="1:7" x14ac:dyDescent="0.2">
      <c r="A100">
        <v>6</v>
      </c>
      <c r="B100" s="26" t="s">
        <v>65</v>
      </c>
      <c r="C100" s="26"/>
      <c r="D100" s="26"/>
      <c r="E100" s="26"/>
      <c r="F100" s="26"/>
      <c r="G100" s="26"/>
    </row>
    <row r="101" spans="1:7" x14ac:dyDescent="0.2">
      <c r="A101" s="22" t="s">
        <v>53</v>
      </c>
      <c r="B101" s="26"/>
      <c r="C101" s="26"/>
      <c r="D101" s="26"/>
      <c r="E101" s="26"/>
      <c r="F101" s="26"/>
      <c r="G101" s="26"/>
    </row>
    <row r="102" spans="1:7" x14ac:dyDescent="0.2">
      <c r="B102" s="26"/>
      <c r="C102" s="26"/>
      <c r="D102" s="26"/>
      <c r="E102" s="26"/>
      <c r="F102" s="26"/>
      <c r="G102" s="26"/>
    </row>
    <row r="104" spans="1:7" x14ac:dyDescent="0.2">
      <c r="C104" s="8" t="s">
        <v>56</v>
      </c>
      <c r="D104" s="9" t="s">
        <v>64</v>
      </c>
    </row>
    <row r="105" spans="1:7" x14ac:dyDescent="0.2">
      <c r="C105" s="2" t="s">
        <v>40</v>
      </c>
      <c r="D105" s="24">
        <f>SUM(E5,E17,E22)</f>
        <v>1056810899</v>
      </c>
    </row>
    <row r="106" spans="1:7" x14ac:dyDescent="0.2">
      <c r="C106" s="2" t="s">
        <v>27</v>
      </c>
      <c r="D106" s="24">
        <f>SUM(E6,E14,E20,E21)</f>
        <v>1120884802</v>
      </c>
    </row>
    <row r="107" spans="1:7" x14ac:dyDescent="0.2">
      <c r="C107" s="2" t="s">
        <v>32</v>
      </c>
      <c r="D107" s="24">
        <f>SUM(E7)</f>
        <v>464958728</v>
      </c>
    </row>
    <row r="108" spans="1:7" x14ac:dyDescent="0.2">
      <c r="C108" s="2" t="s">
        <v>29</v>
      </c>
      <c r="D108" s="24">
        <f>SUM(E8,E9,E13,E19)</f>
        <v>1314348831</v>
      </c>
    </row>
    <row r="109" spans="1:7" x14ac:dyDescent="0.2">
      <c r="C109" s="2" t="s">
        <v>34</v>
      </c>
      <c r="D109" s="24">
        <f>SUM(E10,E11,E18,E23)</f>
        <v>967057000</v>
      </c>
    </row>
    <row r="110" spans="1:7" x14ac:dyDescent="0.2">
      <c r="C110" s="2" t="s">
        <v>37</v>
      </c>
      <c r="D110" s="24">
        <f>SUM(E12,E15,E16,E24)</f>
        <v>784349533</v>
      </c>
    </row>
    <row r="111" spans="1:7" x14ac:dyDescent="0.2">
      <c r="C111" s="8" t="s">
        <v>59</v>
      </c>
      <c r="D111" s="24">
        <f>SUM(D105:D110)</f>
        <v>5708409793</v>
      </c>
    </row>
    <row r="113" spans="1:2" x14ac:dyDescent="0.2">
      <c r="A113">
        <v>7</v>
      </c>
      <c r="B113" t="s">
        <v>66</v>
      </c>
    </row>
    <row r="114" spans="1:2" x14ac:dyDescent="0.2">
      <c r="A114" s="22" t="s">
        <v>53</v>
      </c>
    </row>
    <row r="134" spans="1:7" x14ac:dyDescent="0.2">
      <c r="A134">
        <v>8</v>
      </c>
      <c r="B134" s="26" t="s">
        <v>68</v>
      </c>
      <c r="C134" s="26"/>
      <c r="D134" s="26"/>
      <c r="E134" s="26"/>
      <c r="F134" s="26"/>
      <c r="G134" s="26"/>
    </row>
    <row r="135" spans="1:7" x14ac:dyDescent="0.2">
      <c r="A135" s="22" t="s">
        <v>95</v>
      </c>
      <c r="B135" s="26"/>
      <c r="C135" s="26"/>
      <c r="D135" s="26"/>
      <c r="E135" s="26"/>
      <c r="F135" s="26"/>
      <c r="G135" s="26"/>
    </row>
    <row r="137" spans="1:7" x14ac:dyDescent="0.2">
      <c r="B137" s="29" t="s">
        <v>102</v>
      </c>
      <c r="C137" s="30"/>
      <c r="D137" s="30"/>
      <c r="E137" s="30"/>
      <c r="F137" s="30"/>
      <c r="G137" s="31"/>
    </row>
    <row r="138" spans="1:7" x14ac:dyDescent="0.2">
      <c r="B138" s="32"/>
      <c r="C138" s="33"/>
      <c r="D138" s="33"/>
      <c r="E138" s="33"/>
      <c r="F138" s="33"/>
      <c r="G138" s="34"/>
    </row>
  </sheetData>
  <sortState xmlns:xlrd2="http://schemas.microsoft.com/office/spreadsheetml/2017/richdata2" ref="B5:G24">
    <sortCondition descending="1" ref="E5:E24"/>
  </sortState>
  <mergeCells count="12">
    <mergeCell ref="B134:G135"/>
    <mergeCell ref="B137:G138"/>
    <mergeCell ref="B100:G102"/>
    <mergeCell ref="B57:G59"/>
    <mergeCell ref="B70:G72"/>
    <mergeCell ref="B74:G77"/>
    <mergeCell ref="B78:G78"/>
    <mergeCell ref="B27:G29"/>
    <mergeCell ref="B31:G32"/>
    <mergeCell ref="B34:G35"/>
    <mergeCell ref="B37:G38"/>
    <mergeCell ref="B54:G55"/>
  </mergeCells>
  <hyperlinks>
    <hyperlink ref="B78:G78" r:id="rId1" display="Additional information on creating bar graphs can be found here: Present your data in a column chart. " xr:uid="{55D619AE-2E7A-4B5A-A2E2-8DBF195BE276}"/>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EE2A-F7CE-4507-86A2-96E8CA1A2280}">
  <dimension ref="A1:G71"/>
  <sheetViews>
    <sheetView topLeftCell="A60" workbookViewId="0">
      <selection activeCell="A24" sqref="A24"/>
    </sheetView>
  </sheetViews>
  <sheetFormatPr defaultRowHeight="15" x14ac:dyDescent="0.2"/>
  <cols>
    <col min="2" max="2" width="18.83203125" customWidth="1"/>
    <col min="3" max="3" width="22.59765625" customWidth="1"/>
    <col min="4" max="4" width="26.09765625" customWidth="1"/>
    <col min="5" max="5" width="16.41015625" customWidth="1"/>
  </cols>
  <sheetData>
    <row r="1" spans="2:7" x14ac:dyDescent="0.2">
      <c r="B1" s="1" t="s">
        <v>69</v>
      </c>
      <c r="E1" s="22" t="s">
        <v>94</v>
      </c>
    </row>
    <row r="3" spans="2:7" ht="27.75" x14ac:dyDescent="0.2">
      <c r="B3" s="2" t="s">
        <v>70</v>
      </c>
      <c r="C3" s="12" t="s">
        <v>76</v>
      </c>
      <c r="D3" s="2" t="s">
        <v>79</v>
      </c>
    </row>
    <row r="4" spans="2:7" ht="27.75" x14ac:dyDescent="0.2">
      <c r="B4" s="12" t="s">
        <v>71</v>
      </c>
      <c r="C4" s="13">
        <v>33</v>
      </c>
      <c r="D4" s="13">
        <v>2788</v>
      </c>
    </row>
    <row r="5" spans="2:7" x14ac:dyDescent="0.2">
      <c r="B5" s="12" t="s">
        <v>72</v>
      </c>
      <c r="C5" s="13">
        <v>678</v>
      </c>
      <c r="D5" s="14">
        <v>53691</v>
      </c>
    </row>
    <row r="6" spans="2:7" ht="27.75" x14ac:dyDescent="0.2">
      <c r="B6" s="12" t="s">
        <v>73</v>
      </c>
      <c r="C6" s="14">
        <v>1720</v>
      </c>
      <c r="D6" s="14">
        <v>34384</v>
      </c>
    </row>
    <row r="7" spans="2:7" x14ac:dyDescent="0.2">
      <c r="B7" s="12" t="s">
        <v>74</v>
      </c>
      <c r="C7" s="14">
        <v>1522</v>
      </c>
      <c r="D7" s="14">
        <v>73526</v>
      </c>
    </row>
    <row r="8" spans="2:7" x14ac:dyDescent="0.2">
      <c r="B8" s="12" t="s">
        <v>78</v>
      </c>
      <c r="C8" s="13">
        <v>77</v>
      </c>
      <c r="D8" s="13">
        <v>2286</v>
      </c>
    </row>
    <row r="9" spans="2:7" x14ac:dyDescent="0.2">
      <c r="B9" s="12" t="s">
        <v>75</v>
      </c>
      <c r="C9" s="14">
        <v>9470</v>
      </c>
      <c r="D9" s="13">
        <v>427830</v>
      </c>
    </row>
    <row r="11" spans="2:7" x14ac:dyDescent="0.2">
      <c r="B11" s="26" t="s">
        <v>77</v>
      </c>
      <c r="C11" s="26"/>
      <c r="D11" s="26"/>
      <c r="E11" s="26"/>
      <c r="F11" s="26"/>
      <c r="G11" s="26"/>
    </row>
    <row r="12" spans="2:7" x14ac:dyDescent="0.2">
      <c r="B12" s="26"/>
      <c r="C12" s="26"/>
      <c r="D12" s="26"/>
      <c r="E12" s="26"/>
      <c r="F12" s="26"/>
      <c r="G12" s="26"/>
    </row>
    <row r="13" spans="2:7" x14ac:dyDescent="0.2">
      <c r="B13" s="26" t="s">
        <v>80</v>
      </c>
      <c r="C13" s="26"/>
      <c r="D13" s="26"/>
      <c r="E13" s="26"/>
      <c r="F13" s="26"/>
    </row>
    <row r="14" spans="2:7" x14ac:dyDescent="0.2">
      <c r="B14" s="26"/>
      <c r="C14" s="26"/>
      <c r="D14" s="26"/>
      <c r="E14" s="26"/>
      <c r="F14" s="26"/>
    </row>
    <row r="16" spans="2:7" ht="15" customHeight="1" x14ac:dyDescent="0.2">
      <c r="B16" s="37" t="s">
        <v>81</v>
      </c>
      <c r="C16" s="37"/>
      <c r="D16" s="37"/>
      <c r="E16" s="37"/>
      <c r="F16" s="37"/>
      <c r="G16" s="37"/>
    </row>
    <row r="17" spans="1:7" x14ac:dyDescent="0.2">
      <c r="B17" s="37"/>
      <c r="C17" s="37"/>
      <c r="D17" s="37"/>
      <c r="E17" s="37"/>
      <c r="F17" s="37"/>
      <c r="G17" s="37"/>
    </row>
    <row r="18" spans="1:7" x14ac:dyDescent="0.2">
      <c r="B18" s="37"/>
      <c r="C18" s="37"/>
      <c r="D18" s="37"/>
      <c r="E18" s="37"/>
      <c r="F18" s="37"/>
      <c r="G18" s="37"/>
    </row>
    <row r="19" spans="1:7" x14ac:dyDescent="0.2">
      <c r="B19" s="37"/>
      <c r="C19" s="37"/>
      <c r="D19" s="37"/>
      <c r="E19" s="37"/>
      <c r="F19" s="37"/>
      <c r="G19" s="37"/>
    </row>
    <row r="20" spans="1:7" x14ac:dyDescent="0.2">
      <c r="B20" s="37"/>
      <c r="C20" s="37"/>
      <c r="D20" s="37"/>
      <c r="E20" s="37"/>
      <c r="F20" s="37"/>
      <c r="G20" s="37"/>
    </row>
    <row r="21" spans="1:7" x14ac:dyDescent="0.2">
      <c r="B21" s="37"/>
      <c r="C21" s="37"/>
      <c r="D21" s="37"/>
      <c r="E21" s="37"/>
      <c r="F21" s="37"/>
      <c r="G21" s="37"/>
    </row>
    <row r="22" spans="1:7" x14ac:dyDescent="0.2">
      <c r="B22" s="15"/>
      <c r="C22" s="15"/>
      <c r="D22" s="15"/>
      <c r="E22" s="15"/>
      <c r="F22" s="15"/>
      <c r="G22" s="15"/>
    </row>
    <row r="23" spans="1:7" x14ac:dyDescent="0.2">
      <c r="A23">
        <v>9</v>
      </c>
      <c r="B23" s="26" t="s">
        <v>82</v>
      </c>
      <c r="C23" s="26"/>
      <c r="D23" s="26"/>
      <c r="E23" s="26"/>
      <c r="F23" s="26"/>
      <c r="G23" s="26"/>
    </row>
    <row r="24" spans="1:7" x14ac:dyDescent="0.2">
      <c r="A24" s="22" t="s">
        <v>53</v>
      </c>
      <c r="B24" s="26"/>
      <c r="C24" s="26"/>
      <c r="D24" s="26"/>
      <c r="E24" s="26"/>
      <c r="F24" s="26"/>
      <c r="G24" s="26"/>
    </row>
    <row r="25" spans="1:7" x14ac:dyDescent="0.2">
      <c r="B25" s="26"/>
      <c r="C25" s="26"/>
      <c r="D25" s="26"/>
      <c r="E25" s="26"/>
      <c r="F25" s="26"/>
      <c r="G25" s="26"/>
    </row>
    <row r="26" spans="1:7" x14ac:dyDescent="0.2">
      <c r="B26" s="26"/>
      <c r="C26" s="26"/>
      <c r="D26" s="26"/>
      <c r="E26" s="26"/>
      <c r="F26" s="26"/>
      <c r="G26" s="26"/>
    </row>
    <row r="27" spans="1:7" x14ac:dyDescent="0.2">
      <c r="B27" s="26"/>
      <c r="C27" s="26"/>
      <c r="D27" s="26"/>
      <c r="E27" s="26"/>
      <c r="F27" s="26"/>
      <c r="G27" s="26"/>
    </row>
    <row r="44" spans="1:7" x14ac:dyDescent="0.2">
      <c r="A44">
        <v>10</v>
      </c>
      <c r="B44" s="26" t="s">
        <v>83</v>
      </c>
      <c r="C44" s="26"/>
      <c r="D44" s="26"/>
      <c r="E44" s="26"/>
      <c r="F44" s="26"/>
      <c r="G44" s="26"/>
    </row>
    <row r="45" spans="1:7" x14ac:dyDescent="0.2">
      <c r="A45" s="22" t="s">
        <v>53</v>
      </c>
      <c r="B45" s="26"/>
      <c r="C45" s="26"/>
      <c r="D45" s="26"/>
      <c r="E45" s="26"/>
      <c r="F45" s="26"/>
      <c r="G45" s="26"/>
    </row>
    <row r="47" spans="1:7" x14ac:dyDescent="0.2">
      <c r="B47" s="27" t="s">
        <v>103</v>
      </c>
      <c r="C47" s="27"/>
      <c r="D47" s="27"/>
      <c r="E47" s="27"/>
      <c r="F47" s="27"/>
      <c r="G47" s="27"/>
    </row>
    <row r="48" spans="1:7" x14ac:dyDescent="0.2">
      <c r="B48" s="27"/>
      <c r="C48" s="27"/>
      <c r="D48" s="27"/>
      <c r="E48" s="27"/>
      <c r="F48" s="27"/>
      <c r="G48" s="27"/>
    </row>
    <row r="50" spans="1:7" x14ac:dyDescent="0.2">
      <c r="A50">
        <v>11</v>
      </c>
      <c r="B50" s="26" t="s">
        <v>84</v>
      </c>
      <c r="C50" s="26"/>
      <c r="D50" s="26"/>
      <c r="E50" s="26"/>
      <c r="F50" s="26"/>
      <c r="G50" s="26"/>
    </row>
    <row r="51" spans="1:7" x14ac:dyDescent="0.2">
      <c r="A51" s="22" t="s">
        <v>53</v>
      </c>
      <c r="B51" s="26"/>
      <c r="C51" s="26"/>
      <c r="D51" s="26"/>
      <c r="E51" s="26"/>
      <c r="F51" s="26"/>
      <c r="G51" s="26"/>
    </row>
    <row r="52" spans="1:7" x14ac:dyDescent="0.2">
      <c r="B52" s="26"/>
      <c r="C52" s="26"/>
      <c r="D52" s="26"/>
      <c r="E52" s="26"/>
      <c r="F52" s="26"/>
      <c r="G52" s="26"/>
    </row>
    <row r="54" spans="1:7" ht="68.25" x14ac:dyDescent="0.2">
      <c r="B54" s="2" t="s">
        <v>70</v>
      </c>
      <c r="C54" s="12" t="s">
        <v>85</v>
      </c>
    </row>
    <row r="55" spans="1:7" ht="27.75" x14ac:dyDescent="0.2">
      <c r="B55" s="12" t="s">
        <v>71</v>
      </c>
      <c r="C55" s="16">
        <f>C4/D4</f>
        <v>1.1836441893830704E-2</v>
      </c>
    </row>
    <row r="56" spans="1:7" x14ac:dyDescent="0.2">
      <c r="B56" s="12" t="s">
        <v>72</v>
      </c>
      <c r="C56" s="16">
        <f>C5/D5</f>
        <v>1.2627814717550428E-2</v>
      </c>
    </row>
    <row r="57" spans="1:7" ht="27.75" x14ac:dyDescent="0.2">
      <c r="B57" s="12" t="s">
        <v>73</v>
      </c>
      <c r="C57" s="16">
        <f>C6/D6</f>
        <v>5.0023266635644485E-2</v>
      </c>
    </row>
    <row r="58" spans="1:7" x14ac:dyDescent="0.2">
      <c r="B58" s="12" t="s">
        <v>74</v>
      </c>
      <c r="C58" s="16">
        <f>C7/D7</f>
        <v>2.0700160487446616E-2</v>
      </c>
    </row>
    <row r="59" spans="1:7" x14ac:dyDescent="0.2">
      <c r="B59" s="12" t="s">
        <v>78</v>
      </c>
      <c r="C59" s="16">
        <f>C8/D8</f>
        <v>3.3683289588801402E-2</v>
      </c>
    </row>
    <row r="60" spans="1:7" x14ac:dyDescent="0.2">
      <c r="B60" s="12" t="s">
        <v>75</v>
      </c>
      <c r="C60" s="16">
        <f>C9/D9</f>
        <v>2.2134960147722225E-2</v>
      </c>
    </row>
    <row r="62" spans="1:7" ht="15" customHeight="1" x14ac:dyDescent="0.2">
      <c r="A62">
        <v>12</v>
      </c>
      <c r="B62" s="26" t="s">
        <v>86</v>
      </c>
      <c r="C62" s="26"/>
      <c r="D62" s="26"/>
      <c r="E62" s="26"/>
      <c r="F62" s="26"/>
      <c r="G62" s="26"/>
    </row>
    <row r="63" spans="1:7" x14ac:dyDescent="0.2">
      <c r="A63" s="22" t="s">
        <v>53</v>
      </c>
    </row>
    <row r="64" spans="1:7" x14ac:dyDescent="0.2">
      <c r="B64" s="27" t="s">
        <v>104</v>
      </c>
      <c r="C64" s="27"/>
      <c r="D64" s="27"/>
      <c r="E64" s="27"/>
      <c r="F64" s="27"/>
      <c r="G64" s="27"/>
    </row>
    <row r="65" spans="1:7" x14ac:dyDescent="0.2">
      <c r="B65" s="27"/>
      <c r="C65" s="27"/>
      <c r="D65" s="27"/>
      <c r="E65" s="27"/>
      <c r="F65" s="27"/>
      <c r="G65" s="27"/>
    </row>
    <row r="67" spans="1:7" ht="15" customHeight="1" x14ac:dyDescent="0.2">
      <c r="A67">
        <v>13</v>
      </c>
      <c r="B67" s="26" t="s">
        <v>87</v>
      </c>
      <c r="C67" s="26"/>
      <c r="D67" s="26"/>
      <c r="E67" s="26"/>
      <c r="F67" s="26"/>
      <c r="G67" s="26"/>
    </row>
    <row r="68" spans="1:7" x14ac:dyDescent="0.2">
      <c r="A68" s="22" t="s">
        <v>53</v>
      </c>
      <c r="B68" s="26"/>
      <c r="C68" s="26"/>
      <c r="D68" s="26"/>
      <c r="E68" s="26"/>
      <c r="F68" s="26"/>
      <c r="G68" s="26"/>
    </row>
    <row r="70" spans="1:7" x14ac:dyDescent="0.2">
      <c r="B70" s="27" t="s">
        <v>105</v>
      </c>
      <c r="C70" s="27"/>
      <c r="D70" s="27"/>
      <c r="E70" s="27"/>
      <c r="F70" s="27"/>
      <c r="G70" s="27"/>
    </row>
    <row r="71" spans="1:7" x14ac:dyDescent="0.2">
      <c r="B71" s="27"/>
      <c r="C71" s="27"/>
      <c r="D71" s="27"/>
      <c r="E71" s="27"/>
      <c r="F71" s="27"/>
      <c r="G71" s="27"/>
    </row>
  </sheetData>
  <mergeCells count="11">
    <mergeCell ref="B67:G68"/>
    <mergeCell ref="B70:G71"/>
    <mergeCell ref="B47:G48"/>
    <mergeCell ref="B50:G52"/>
    <mergeCell ref="B62:G62"/>
    <mergeCell ref="B64:G65"/>
    <mergeCell ref="B11:G12"/>
    <mergeCell ref="B13:F14"/>
    <mergeCell ref="B16:G21"/>
    <mergeCell ref="B23:G27"/>
    <mergeCell ref="B44:G4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2242-CAF7-4ABA-9416-7BC837212A89}">
  <dimension ref="A1:H72"/>
  <sheetViews>
    <sheetView topLeftCell="A3" workbookViewId="0">
      <selection activeCell="B63" sqref="B63:H64"/>
    </sheetView>
  </sheetViews>
  <sheetFormatPr defaultRowHeight="15" x14ac:dyDescent="0.2"/>
  <cols>
    <col min="2" max="8" width="10.625" customWidth="1"/>
  </cols>
  <sheetData>
    <row r="1" spans="2:8" x14ac:dyDescent="0.2">
      <c r="B1" s="1" t="s">
        <v>69</v>
      </c>
      <c r="H1" s="22" t="s">
        <v>94</v>
      </c>
    </row>
    <row r="3" spans="2:8" x14ac:dyDescent="0.2">
      <c r="B3" t="s">
        <v>88</v>
      </c>
    </row>
    <row r="4" spans="2:8" x14ac:dyDescent="0.2">
      <c r="B4" s="17">
        <v>2.9</v>
      </c>
      <c r="C4" s="17">
        <v>2.9</v>
      </c>
      <c r="D4" s="17">
        <v>3.5</v>
      </c>
      <c r="E4" s="17">
        <v>3.2</v>
      </c>
      <c r="F4" s="17">
        <v>3.3</v>
      </c>
      <c r="G4" s="17">
        <v>2.8</v>
      </c>
      <c r="H4" s="17">
        <v>3.7</v>
      </c>
    </row>
    <row r="5" spans="2:8" x14ac:dyDescent="0.2">
      <c r="B5" s="17">
        <v>3.2</v>
      </c>
      <c r="C5" s="17">
        <v>2.9</v>
      </c>
      <c r="D5" s="17">
        <v>3.5</v>
      </c>
      <c r="E5" s="17">
        <v>2.6</v>
      </c>
      <c r="F5" s="17">
        <v>3.8</v>
      </c>
      <c r="G5" s="17">
        <v>2.9</v>
      </c>
      <c r="H5" s="17">
        <v>2.8</v>
      </c>
    </row>
    <row r="6" spans="2:8" x14ac:dyDescent="0.2">
      <c r="B6" s="17">
        <v>3</v>
      </c>
      <c r="C6" s="17">
        <v>2.5</v>
      </c>
      <c r="D6" s="17">
        <v>3.4</v>
      </c>
      <c r="E6" s="17">
        <v>3.7</v>
      </c>
      <c r="F6" s="17">
        <v>3.3</v>
      </c>
      <c r="G6" s="17">
        <v>3.6</v>
      </c>
      <c r="H6" s="17">
        <v>3.8</v>
      </c>
    </row>
    <row r="7" spans="2:8" x14ac:dyDescent="0.2">
      <c r="B7" s="17">
        <v>3.7</v>
      </c>
      <c r="C7" s="17">
        <v>2.7</v>
      </c>
      <c r="D7" s="17">
        <v>3.5</v>
      </c>
      <c r="E7" s="17">
        <v>3.1</v>
      </c>
      <c r="F7" s="17">
        <v>3.2</v>
      </c>
      <c r="G7" s="17">
        <v>2.9</v>
      </c>
      <c r="H7" s="17">
        <v>2.8</v>
      </c>
    </row>
    <row r="8" spans="2:8" x14ac:dyDescent="0.2">
      <c r="B8" s="17">
        <v>3.5</v>
      </c>
      <c r="C8" s="17">
        <v>2.6</v>
      </c>
      <c r="D8" s="17">
        <v>2.9</v>
      </c>
      <c r="E8" s="17">
        <v>3.5</v>
      </c>
      <c r="F8" s="17">
        <v>3.4</v>
      </c>
      <c r="G8" s="17">
        <v>2.8</v>
      </c>
      <c r="H8" s="17">
        <v>3.3</v>
      </c>
    </row>
    <row r="9" spans="2:8" x14ac:dyDescent="0.2">
      <c r="B9" s="17">
        <v>3.7</v>
      </c>
      <c r="C9" s="17">
        <v>3.6</v>
      </c>
      <c r="D9" s="17">
        <v>3</v>
      </c>
      <c r="E9" s="17">
        <v>3.5</v>
      </c>
      <c r="F9" s="17">
        <v>3.6</v>
      </c>
      <c r="G9" s="17">
        <v>3.7</v>
      </c>
      <c r="H9" s="17">
        <v>3.8</v>
      </c>
    </row>
    <row r="10" spans="2:8" x14ac:dyDescent="0.2">
      <c r="B10" s="17">
        <v>3.7</v>
      </c>
      <c r="C10" s="17">
        <v>3.2</v>
      </c>
      <c r="D10" s="17">
        <v>3.4</v>
      </c>
      <c r="E10" s="17">
        <v>2.9</v>
      </c>
      <c r="F10" s="17">
        <v>2.5</v>
      </c>
      <c r="G10" s="17">
        <v>2.9</v>
      </c>
      <c r="H10" s="17">
        <v>3.5</v>
      </c>
    </row>
    <row r="11" spans="2:8" x14ac:dyDescent="0.2">
      <c r="B11" s="17">
        <v>2.8</v>
      </c>
      <c r="C11" s="17">
        <v>3.6</v>
      </c>
      <c r="D11" s="17">
        <v>3.6</v>
      </c>
      <c r="E11" s="17">
        <v>3.4</v>
      </c>
      <c r="F11" s="17">
        <v>2.8</v>
      </c>
      <c r="G11" s="17">
        <v>3</v>
      </c>
      <c r="H11" s="17">
        <v>3.7</v>
      </c>
    </row>
    <row r="12" spans="2:8" x14ac:dyDescent="0.2">
      <c r="B12" s="17">
        <v>2.6</v>
      </c>
      <c r="C12" s="17">
        <v>3.8</v>
      </c>
      <c r="D12" s="17">
        <v>2.5</v>
      </c>
      <c r="E12" s="17">
        <v>2.9</v>
      </c>
      <c r="F12" s="17">
        <v>2.6</v>
      </c>
      <c r="G12" s="17">
        <v>3</v>
      </c>
      <c r="H12" s="17">
        <v>3.3</v>
      </c>
    </row>
    <row r="13" spans="2:8" x14ac:dyDescent="0.2">
      <c r="B13" s="17">
        <v>3.1</v>
      </c>
      <c r="C13" s="17">
        <v>3.3</v>
      </c>
      <c r="D13" s="17">
        <v>3.1</v>
      </c>
      <c r="E13" s="17">
        <v>3.8</v>
      </c>
      <c r="F13" s="17">
        <v>2.9</v>
      </c>
      <c r="G13" s="17">
        <v>3.5</v>
      </c>
      <c r="H13" s="17">
        <v>3.1</v>
      </c>
    </row>
    <row r="15" spans="2:8" x14ac:dyDescent="0.2">
      <c r="B15" s="37" t="s">
        <v>89</v>
      </c>
      <c r="C15" s="37"/>
      <c r="D15" s="37"/>
      <c r="E15" s="37"/>
      <c r="F15" s="37"/>
      <c r="G15" s="37"/>
      <c r="H15" s="37"/>
    </row>
    <row r="16" spans="2:8" x14ac:dyDescent="0.2">
      <c r="B16" s="37"/>
      <c r="C16" s="37"/>
      <c r="D16" s="37"/>
      <c r="E16" s="37"/>
      <c r="F16" s="37"/>
      <c r="G16" s="37"/>
      <c r="H16" s="37"/>
    </row>
    <row r="18" spans="1:8" x14ac:dyDescent="0.2">
      <c r="A18">
        <v>14</v>
      </c>
      <c r="B18" s="26" t="s">
        <v>90</v>
      </c>
      <c r="C18" s="26"/>
      <c r="D18" s="26"/>
      <c r="E18" s="26"/>
      <c r="F18" s="26"/>
      <c r="G18" s="26"/>
      <c r="H18" s="26"/>
    </row>
    <row r="19" spans="1:8" x14ac:dyDescent="0.2">
      <c r="A19" s="22" t="s">
        <v>53</v>
      </c>
      <c r="B19" s="26"/>
      <c r="C19" s="26"/>
      <c r="D19" s="26"/>
      <c r="E19" s="26"/>
      <c r="F19" s="26"/>
      <c r="G19" s="26"/>
      <c r="H19" s="26"/>
    </row>
    <row r="36" spans="1:8" ht="15" customHeight="1" x14ac:dyDescent="0.2">
      <c r="A36">
        <v>15</v>
      </c>
      <c r="B36" s="26" t="s">
        <v>91</v>
      </c>
      <c r="C36" s="26"/>
      <c r="D36" s="26"/>
      <c r="E36" s="26"/>
      <c r="F36" s="26"/>
      <c r="G36" s="26"/>
      <c r="H36" s="26"/>
    </row>
    <row r="37" spans="1:8" x14ac:dyDescent="0.2">
      <c r="A37" s="22" t="s">
        <v>53</v>
      </c>
    </row>
    <row r="38" spans="1:8" x14ac:dyDescent="0.2">
      <c r="B38" s="38" t="s">
        <v>106</v>
      </c>
      <c r="C38" s="38"/>
      <c r="D38" s="38"/>
      <c r="E38" s="38"/>
      <c r="F38" s="38"/>
      <c r="G38" s="38"/>
      <c r="H38" s="38"/>
    </row>
    <row r="39" spans="1:8" x14ac:dyDescent="0.2">
      <c r="B39" s="38"/>
      <c r="C39" s="38"/>
      <c r="D39" s="38"/>
      <c r="E39" s="38"/>
      <c r="F39" s="38"/>
      <c r="G39" s="38"/>
      <c r="H39" s="38"/>
    </row>
    <row r="41" spans="1:8" ht="15" customHeight="1" x14ac:dyDescent="0.2">
      <c r="A41">
        <v>16</v>
      </c>
      <c r="B41" s="26" t="s">
        <v>93</v>
      </c>
      <c r="C41" s="26"/>
      <c r="D41" s="26"/>
      <c r="E41" s="26"/>
      <c r="F41" s="26"/>
      <c r="G41" s="26"/>
      <c r="H41" s="26"/>
    </row>
    <row r="42" spans="1:8" x14ac:dyDescent="0.2">
      <c r="A42" s="22" t="s">
        <v>53</v>
      </c>
      <c r="B42" s="26"/>
      <c r="C42" s="26"/>
      <c r="D42" s="26"/>
      <c r="E42" s="26"/>
      <c r="F42" s="26"/>
      <c r="G42" s="26"/>
      <c r="H42" s="26"/>
    </row>
    <row r="43" spans="1:8" x14ac:dyDescent="0.2">
      <c r="B43" s="26"/>
      <c r="C43" s="26"/>
      <c r="D43" s="26"/>
      <c r="E43" s="26"/>
      <c r="F43" s="26"/>
      <c r="G43" s="26"/>
      <c r="H43" s="26"/>
    </row>
    <row r="44" spans="1:8" x14ac:dyDescent="0.2">
      <c r="B44" s="26"/>
      <c r="C44" s="26"/>
      <c r="D44" s="26"/>
      <c r="E44" s="26"/>
      <c r="F44" s="26"/>
      <c r="G44" s="26"/>
      <c r="H44" s="26"/>
    </row>
    <row r="45" spans="1:8" x14ac:dyDescent="0.2">
      <c r="B45" s="26"/>
      <c r="C45" s="26"/>
      <c r="D45" s="26"/>
      <c r="E45" s="26"/>
      <c r="F45" s="26"/>
      <c r="G45" s="26"/>
      <c r="H45" s="26"/>
    </row>
    <row r="46" spans="1:8" x14ac:dyDescent="0.2">
      <c r="B46" s="26"/>
      <c r="C46" s="26"/>
      <c r="D46" s="26"/>
      <c r="E46" s="26"/>
      <c r="F46" s="26"/>
      <c r="G46" s="26"/>
      <c r="H46" s="26"/>
    </row>
    <row r="47" spans="1:8" x14ac:dyDescent="0.2">
      <c r="B47" s="26"/>
      <c r="C47" s="26"/>
      <c r="D47" s="26"/>
      <c r="E47" s="26"/>
      <c r="F47" s="26"/>
      <c r="G47" s="26"/>
      <c r="H47" s="26"/>
    </row>
    <row r="61" spans="1:8" x14ac:dyDescent="0.2">
      <c r="A61">
        <v>17</v>
      </c>
      <c r="B61" s="26" t="s">
        <v>91</v>
      </c>
      <c r="C61" s="26"/>
      <c r="D61" s="26"/>
      <c r="E61" s="26"/>
      <c r="F61" s="26"/>
      <c r="G61" s="26"/>
      <c r="H61" s="26"/>
    </row>
    <row r="62" spans="1:8" x14ac:dyDescent="0.2">
      <c r="A62" s="22" t="s">
        <v>53</v>
      </c>
    </row>
    <row r="63" spans="1:8" x14ac:dyDescent="0.2">
      <c r="B63" s="38" t="s">
        <v>107</v>
      </c>
      <c r="C63" s="38"/>
      <c r="D63" s="38"/>
      <c r="E63" s="38"/>
      <c r="F63" s="38"/>
      <c r="G63" s="38"/>
      <c r="H63" s="38"/>
    </row>
    <row r="64" spans="1:8" x14ac:dyDescent="0.2">
      <c r="B64" s="38"/>
      <c r="C64" s="38"/>
      <c r="D64" s="38"/>
      <c r="E64" s="38"/>
      <c r="F64" s="38"/>
      <c r="G64" s="38"/>
      <c r="H64" s="38"/>
    </row>
    <row r="66" spans="1:8" ht="15" customHeight="1" x14ac:dyDescent="0.2">
      <c r="A66">
        <v>18</v>
      </c>
      <c r="B66" s="26" t="s">
        <v>92</v>
      </c>
      <c r="C66" s="26"/>
      <c r="D66" s="26"/>
      <c r="E66" s="26"/>
      <c r="F66" s="26"/>
      <c r="G66" s="26"/>
      <c r="H66" s="26"/>
    </row>
    <row r="67" spans="1:8" x14ac:dyDescent="0.2">
      <c r="A67" s="22" t="s">
        <v>53</v>
      </c>
      <c r="B67" s="26"/>
      <c r="C67" s="26"/>
      <c r="D67" s="26"/>
      <c r="E67" s="26"/>
      <c r="F67" s="26"/>
      <c r="G67" s="26"/>
      <c r="H67" s="26"/>
    </row>
    <row r="68" spans="1:8" x14ac:dyDescent="0.2">
      <c r="B68" s="26"/>
      <c r="C68" s="26"/>
      <c r="D68" s="26"/>
      <c r="E68" s="26"/>
      <c r="F68" s="26"/>
      <c r="G68" s="26"/>
      <c r="H68" s="26"/>
    </row>
    <row r="69" spans="1:8" x14ac:dyDescent="0.2">
      <c r="B69" s="26"/>
      <c r="C69" s="26"/>
      <c r="D69" s="26"/>
      <c r="E69" s="26"/>
      <c r="F69" s="26"/>
      <c r="G69" s="26"/>
      <c r="H69" s="26"/>
    </row>
    <row r="71" spans="1:8" x14ac:dyDescent="0.2">
      <c r="B71" s="38" t="s">
        <v>108</v>
      </c>
      <c r="C71" s="38"/>
      <c r="D71" s="38"/>
      <c r="E71" s="38"/>
      <c r="F71" s="38"/>
      <c r="G71" s="38"/>
      <c r="H71" s="38"/>
    </row>
    <row r="72" spans="1:8" x14ac:dyDescent="0.2">
      <c r="B72" s="38"/>
      <c r="C72" s="38"/>
      <c r="D72" s="38"/>
      <c r="E72" s="38"/>
      <c r="F72" s="38"/>
      <c r="G72" s="38"/>
      <c r="H72" s="38"/>
    </row>
  </sheetData>
  <mergeCells count="9">
    <mergeCell ref="B63:H64"/>
    <mergeCell ref="B71:H72"/>
    <mergeCell ref="B66:H69"/>
    <mergeCell ref="B36:H36"/>
    <mergeCell ref="B15:H16"/>
    <mergeCell ref="B18:H19"/>
    <mergeCell ref="B38:H39"/>
    <mergeCell ref="B41:H47"/>
    <mergeCell ref="B61:H6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Directions</vt:lpstr>
      <vt:lpstr>Page 1</vt:lpstr>
      <vt:lpstr>Page 2</vt:lpstr>
      <vt:lpstr>Page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Weston</dc:creator>
  <cp:lastModifiedBy>Robert Weston</cp:lastModifiedBy>
  <dcterms:created xsi:type="dcterms:W3CDTF">2023-01-05T23:36:03Z</dcterms:created>
  <dcterms:modified xsi:type="dcterms:W3CDTF">2023-01-09T05:07:06Z</dcterms:modified>
</cp:coreProperties>
</file>