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树上的小肥鸡\Desktop\"/>
    </mc:Choice>
  </mc:AlternateContent>
  <xr:revisionPtr revIDLastSave="0" documentId="13_ncr:1_{D482D319-723D-4CA7-A990-026A56C295A7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初始合金套" sheetId="1" r:id="rId1"/>
    <sheet name="计算" sheetId="4" r:id="rId2"/>
    <sheet name="+99合金套" sheetId="2" r:id="rId3"/>
  </sheets>
  <calcPr calcId="181029"/>
</workbook>
</file>

<file path=xl/calcChain.xml><?xml version="1.0" encoding="utf-8"?>
<calcChain xmlns="http://schemas.openxmlformats.org/spreadsheetml/2006/main">
  <c r="A9" i="4" l="1"/>
  <c r="J2" i="4"/>
  <c r="I2" i="4"/>
  <c r="J1" i="4"/>
  <c r="I1" i="4"/>
  <c r="K1" i="4" s="1"/>
  <c r="L1" i="4" s="1"/>
  <c r="C6" i="4" s="1"/>
  <c r="C7" i="2"/>
  <c r="A9" i="2"/>
  <c r="J2" i="2"/>
  <c r="I2" i="2"/>
  <c r="J1" i="2"/>
  <c r="K1" i="2" s="1"/>
  <c r="L1" i="2" s="1"/>
  <c r="C6" i="2" s="1"/>
  <c r="I1" i="2"/>
  <c r="A9" i="1"/>
  <c r="C7" i="1"/>
  <c r="J2" i="1"/>
  <c r="I2" i="1"/>
  <c r="J1" i="1"/>
  <c r="K1" i="1" s="1"/>
  <c r="L1" i="1" s="1"/>
  <c r="C6" i="1" s="1"/>
  <c r="I1" i="1"/>
  <c r="C7" i="4" l="1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F32AE16FD58946D2AF8E4A0F745585DC" descr="下载 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9150" y="1600200"/>
          <a:ext cx="3924300" cy="300291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<sst xmlns="http://schemas.openxmlformats.org/spreadsheetml/2006/main" count="81" uniqueCount="17">
  <si>
    <t>盔甲数据（默认全套保护四）</t>
  </si>
  <si>
    <t>#</t>
  </si>
  <si>
    <t>头盔</t>
  </si>
  <si>
    <t>胸甲</t>
  </si>
  <si>
    <t>护腿</t>
  </si>
  <si>
    <t>鞋子</t>
  </si>
  <si>
    <t>护甲值（默认满盔甲值，不能再改了）</t>
  </si>
  <si>
    <t>盔甲韧性</t>
  </si>
  <si>
    <t>伤害数据</t>
  </si>
  <si>
    <t>原始伤害值</t>
  </si>
  <si>
    <t>减免后的伤害值（结果/输入）</t>
  </si>
  <si>
    <t>原始伤害值（逆运算）</t>
  </si>
  <si>
    <t>############</t>
  </si>
  <si>
    <t>#####################</t>
  </si>
  <si>
    <t>####################################</t>
  </si>
  <si>
    <t>#########</t>
  </si>
  <si>
    <t>z坐标：减免后的伤害值；x坐标：原始伤害值除以100；y坐标：盔甲韧性的值除以100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</si>
</sst>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GIF"/></Relationships>
</file>

<file path=xl/_rels/workbook.xml.rels><?xml version="1.0" encoding="UTF-8" standalone="yes"?>
<Relationships xmlns="http://schemas.openxmlformats.org/package/2006/relationships"><Relationship Id="rId8" Type="http://www.wps.cn/officeDocument/2020/cellImage" Target="cellimag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H18" sqref="H18"/>
    </sheetView>
  </sheetViews>
  <sheetFormatPr defaultColWidth="9" defaultRowHeight="14.4" x14ac:dyDescent="0.25"/>
  <cols>
    <col min="1" max="1" width="12.44140625"/>
    <col min="2" max="2" width="28.6640625" customWidth="1"/>
    <col min="3" max="3" width="32.44140625" customWidth="1"/>
    <col min="9" max="10" width="12.6640625"/>
  </cols>
  <sheetData>
    <row r="1" spans="1:12" x14ac:dyDescent="0.25">
      <c r="C1" s="2" t="s">
        <v>0</v>
      </c>
      <c r="D1" s="2"/>
      <c r="E1" s="2"/>
      <c r="F1" s="2"/>
      <c r="G1" s="2"/>
      <c r="H1" t="s">
        <v>1</v>
      </c>
      <c r="I1">
        <f>SUM(D3:G3)/5</f>
        <v>4</v>
      </c>
      <c r="J1">
        <f>SUM(D3:G3)-C5/(2+SUM(D4:G4)/4)</f>
        <v>0</v>
      </c>
      <c r="K1">
        <f>MAX(I1:J1)</f>
        <v>4</v>
      </c>
      <c r="L1">
        <f>MIN(K1,20)</f>
        <v>4</v>
      </c>
    </row>
    <row r="2" spans="1:12" x14ac:dyDescent="0.25">
      <c r="D2" t="s">
        <v>2</v>
      </c>
      <c r="E2" t="s">
        <v>3</v>
      </c>
      <c r="F2" t="s">
        <v>4</v>
      </c>
      <c r="G2" t="s">
        <v>5</v>
      </c>
      <c r="H2" t="s">
        <v>1</v>
      </c>
      <c r="I2">
        <f>25*25*D6/(16*21)</f>
        <v>8.5751488095238102</v>
      </c>
      <c r="J2">
        <f>(SQRT(1/25+D6*25/16*4/(25*(2+SUM(D4:G4)/4)))-1/5)/(2/(25*(2+SUM(D4:G4)/4)))</f>
        <v>20.006009059864599</v>
      </c>
    </row>
    <row r="3" spans="1:12" x14ac:dyDescent="0.25">
      <c r="C3" t="s">
        <v>6</v>
      </c>
      <c r="D3" s="1">
        <v>3</v>
      </c>
      <c r="E3" s="1">
        <v>8</v>
      </c>
      <c r="F3" s="1">
        <v>6</v>
      </c>
      <c r="G3" s="1">
        <v>3</v>
      </c>
      <c r="H3" t="s">
        <v>1</v>
      </c>
    </row>
    <row r="4" spans="1:12" x14ac:dyDescent="0.25">
      <c r="C4" t="s">
        <v>7</v>
      </c>
      <c r="D4" s="1">
        <v>3</v>
      </c>
      <c r="E4" s="1">
        <v>3</v>
      </c>
      <c r="F4" s="1">
        <v>3</v>
      </c>
      <c r="G4" s="1">
        <v>3</v>
      </c>
      <c r="H4" t="s">
        <v>1</v>
      </c>
    </row>
    <row r="5" spans="1:12" x14ac:dyDescent="0.25">
      <c r="A5" s="2" t="s">
        <v>8</v>
      </c>
      <c r="B5" t="s">
        <v>9</v>
      </c>
      <c r="C5" s="3">
        <v>100</v>
      </c>
      <c r="D5" s="3"/>
      <c r="E5" s="3"/>
      <c r="F5" s="3"/>
      <c r="G5" s="3"/>
      <c r="H5" t="s">
        <v>1</v>
      </c>
    </row>
    <row r="6" spans="1:12" x14ac:dyDescent="0.25">
      <c r="A6" s="2"/>
      <c r="B6" t="s">
        <v>10</v>
      </c>
      <c r="C6" s="1">
        <f>(C5*(1-L1/25))*16/25</f>
        <v>53.76</v>
      </c>
      <c r="D6" s="3">
        <v>4.6100000000000003</v>
      </c>
      <c r="E6" s="3"/>
      <c r="F6" s="3"/>
      <c r="G6" s="3"/>
      <c r="H6" t="s">
        <v>1</v>
      </c>
    </row>
    <row r="7" spans="1:12" x14ac:dyDescent="0.25">
      <c r="A7" s="2"/>
      <c r="B7" t="s">
        <v>11</v>
      </c>
      <c r="C7" s="3">
        <f>MAX(I2:J2)</f>
        <v>20.006009059864599</v>
      </c>
      <c r="D7" s="3"/>
      <c r="E7" s="3"/>
      <c r="F7" s="3"/>
      <c r="G7" s="3"/>
      <c r="H7" t="s">
        <v>1</v>
      </c>
    </row>
    <row r="8" spans="1:12" x14ac:dyDescent="0.25">
      <c r="A8" t="s">
        <v>12</v>
      </c>
      <c r="B8" t="s">
        <v>13</v>
      </c>
      <c r="C8" t="s">
        <v>14</v>
      </c>
      <c r="D8" t="s">
        <v>15</v>
      </c>
      <c r="E8" t="s">
        <v>15</v>
      </c>
      <c r="F8" t="s">
        <v>15</v>
      </c>
      <c r="G8" t="s">
        <v>15</v>
      </c>
      <c r="H8" t="s">
        <v>1</v>
      </c>
    </row>
    <row r="9" spans="1:12" x14ac:dyDescent="0.25">
      <c r="A9" s="2" t="e">
        <f ca="1">_xlfn.DISPIMG("ID_F32AE16FD58946D2AF8E4A0F745585DC",1)</f>
        <v>#NAME?</v>
      </c>
      <c r="B9" s="2"/>
      <c r="C9" s="2"/>
      <c r="D9" s="2"/>
    </row>
    <row r="10" spans="1:12" x14ac:dyDescent="0.25">
      <c r="A10" s="2"/>
      <c r="B10" s="2"/>
      <c r="C10" s="2"/>
      <c r="D10" s="2"/>
    </row>
    <row r="11" spans="1:12" x14ac:dyDescent="0.25">
      <c r="A11" s="2"/>
      <c r="B11" s="2"/>
      <c r="C11" s="2"/>
      <c r="D11" s="2"/>
    </row>
    <row r="12" spans="1:12" x14ac:dyDescent="0.25">
      <c r="A12" s="2"/>
      <c r="B12" s="2"/>
      <c r="C12" s="2"/>
      <c r="D12" s="2"/>
    </row>
    <row r="13" spans="1:12" x14ac:dyDescent="0.25">
      <c r="A13" s="2"/>
      <c r="B13" s="2"/>
      <c r="C13" s="2"/>
      <c r="D13" s="2"/>
    </row>
    <row r="14" spans="1:12" x14ac:dyDescent="0.25">
      <c r="A14" s="2"/>
      <c r="B14" s="2"/>
      <c r="C14" s="2"/>
      <c r="D14" s="2"/>
    </row>
    <row r="15" spans="1:12" x14ac:dyDescent="0.25">
      <c r="A15" s="2"/>
      <c r="B15" s="2"/>
      <c r="C15" s="2"/>
      <c r="D15" s="2"/>
    </row>
    <row r="16" spans="1:12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 t="s">
        <v>16</v>
      </c>
      <c r="B27" s="2"/>
      <c r="C27" s="2"/>
      <c r="D27" s="2"/>
    </row>
  </sheetData>
  <mergeCells count="7">
    <mergeCell ref="C1:G1"/>
    <mergeCell ref="C5:G5"/>
    <mergeCell ref="D6:G6"/>
    <mergeCell ref="C7:G7"/>
    <mergeCell ref="A27:D27"/>
    <mergeCell ref="A5:A7"/>
    <mergeCell ref="A9:D26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2D10-5DEB-434E-BF7F-07F6E9E725C2}">
  <dimension ref="A1:L27"/>
  <sheetViews>
    <sheetView tabSelected="1" workbookViewId="0">
      <selection activeCell="F14" sqref="F14"/>
    </sheetView>
  </sheetViews>
  <sheetFormatPr defaultColWidth="9" defaultRowHeight="14.4" x14ac:dyDescent="0.25"/>
  <cols>
    <col min="2" max="2" width="28.6640625" customWidth="1"/>
    <col min="3" max="3" width="32.44140625" customWidth="1"/>
  </cols>
  <sheetData>
    <row r="1" spans="1:12" x14ac:dyDescent="0.25">
      <c r="C1" s="2" t="s">
        <v>0</v>
      </c>
      <c r="D1" s="2"/>
      <c r="E1" s="2"/>
      <c r="F1" s="2"/>
      <c r="G1" s="2"/>
      <c r="H1" t="s">
        <v>1</v>
      </c>
      <c r="I1">
        <f>SUM(D3:G3)/5</f>
        <v>4</v>
      </c>
      <c r="J1">
        <f>SUM(D3:G3)-C5/(2+SUM(D4:G4)/4)</f>
        <v>-230</v>
      </c>
      <c r="K1">
        <f>MAX(I1:J1)</f>
        <v>4</v>
      </c>
      <c r="L1">
        <f>MIN(K1,20)</f>
        <v>4</v>
      </c>
    </row>
    <row r="2" spans="1:12" x14ac:dyDescent="0.25">
      <c r="D2" t="s">
        <v>2</v>
      </c>
      <c r="E2" t="s">
        <v>3</v>
      </c>
      <c r="F2" t="s">
        <v>4</v>
      </c>
      <c r="G2" t="s">
        <v>5</v>
      </c>
      <c r="H2" t="s">
        <v>1</v>
      </c>
      <c r="I2">
        <f>25*25*D6/(16*21)</f>
        <v>8.5751488095238102</v>
      </c>
      <c r="J2">
        <f>(SQRT(1/25+D6*25/16*4/(25*(2+SUM(D4:G4)/4)))-1/5)/(2/(25*(2+SUM(D4:G4)/4)))</f>
        <v>14.625398085134478</v>
      </c>
    </row>
    <row r="3" spans="1:12" x14ac:dyDescent="0.25">
      <c r="C3" t="s">
        <v>6</v>
      </c>
      <c r="D3" s="1">
        <v>3</v>
      </c>
      <c r="E3" s="1">
        <v>8</v>
      </c>
      <c r="F3" s="1">
        <v>6</v>
      </c>
      <c r="G3" s="1">
        <v>3</v>
      </c>
      <c r="H3" t="s">
        <v>1</v>
      </c>
    </row>
    <row r="4" spans="1:12" x14ac:dyDescent="0.25">
      <c r="C4" t="s">
        <v>7</v>
      </c>
      <c r="D4" s="1">
        <v>0</v>
      </c>
      <c r="E4" s="1">
        <v>0</v>
      </c>
      <c r="F4" s="1">
        <v>0</v>
      </c>
      <c r="G4" s="1">
        <v>0</v>
      </c>
      <c r="H4" t="s">
        <v>1</v>
      </c>
    </row>
    <row r="5" spans="1:12" x14ac:dyDescent="0.25">
      <c r="A5" s="2" t="s">
        <v>8</v>
      </c>
      <c r="B5" t="s">
        <v>9</v>
      </c>
      <c r="C5" s="3">
        <v>500</v>
      </c>
      <c r="D5" s="3"/>
      <c r="E5" s="3"/>
      <c r="F5" s="3"/>
      <c r="G5" s="3"/>
      <c r="H5" t="s">
        <v>1</v>
      </c>
    </row>
    <row r="6" spans="1:12" x14ac:dyDescent="0.25">
      <c r="A6" s="2"/>
      <c r="B6" t="s">
        <v>10</v>
      </c>
      <c r="C6" s="1">
        <f>(C5*(1-L1/25))*16/25</f>
        <v>268.8</v>
      </c>
      <c r="D6" s="3">
        <v>4.6100000000000003</v>
      </c>
      <c r="E6" s="3"/>
      <c r="F6" s="3"/>
      <c r="G6" s="3"/>
      <c r="H6" t="s">
        <v>1</v>
      </c>
    </row>
    <row r="7" spans="1:12" x14ac:dyDescent="0.25">
      <c r="A7" s="2"/>
      <c r="B7" t="s">
        <v>11</v>
      </c>
      <c r="C7" s="3">
        <f>MAX(I2:J2)</f>
        <v>14.625398085134478</v>
      </c>
      <c r="D7" s="3"/>
      <c r="E7" s="3"/>
      <c r="F7" s="3"/>
      <c r="G7" s="3"/>
      <c r="H7" t="s">
        <v>1</v>
      </c>
    </row>
    <row r="8" spans="1:12" x14ac:dyDescent="0.25">
      <c r="A8" t="s">
        <v>12</v>
      </c>
      <c r="B8" t="s">
        <v>13</v>
      </c>
      <c r="C8" t="s">
        <v>14</v>
      </c>
      <c r="D8" t="s">
        <v>15</v>
      </c>
      <c r="E8" t="s">
        <v>15</v>
      </c>
      <c r="F8" t="s">
        <v>15</v>
      </c>
      <c r="G8" t="s">
        <v>15</v>
      </c>
      <c r="H8" t="s">
        <v>1</v>
      </c>
    </row>
    <row r="9" spans="1:12" x14ac:dyDescent="0.25">
      <c r="A9" s="2" t="e">
        <f ca="1">_xlfn.DISPIMG("ID_F32AE16FD58946D2AF8E4A0F745585DC",1)</f>
        <v>#NAME?</v>
      </c>
      <c r="B9" s="2"/>
      <c r="C9" s="2"/>
      <c r="D9" s="2"/>
    </row>
    <row r="10" spans="1:12" x14ac:dyDescent="0.25">
      <c r="A10" s="2"/>
      <c r="B10" s="2"/>
      <c r="C10" s="2"/>
      <c r="D10" s="2"/>
    </row>
    <row r="11" spans="1:12" x14ac:dyDescent="0.25">
      <c r="A11" s="2"/>
      <c r="B11" s="2"/>
      <c r="C11" s="2"/>
      <c r="D11" s="2"/>
    </row>
    <row r="12" spans="1:12" x14ac:dyDescent="0.25">
      <c r="A12" s="2"/>
      <c r="B12" s="2"/>
      <c r="C12" s="2"/>
      <c r="D12" s="2"/>
    </row>
    <row r="13" spans="1:12" x14ac:dyDescent="0.25">
      <c r="A13" s="2"/>
      <c r="B13" s="2"/>
      <c r="C13" s="2"/>
      <c r="D13" s="2"/>
    </row>
    <row r="14" spans="1:12" x14ac:dyDescent="0.25">
      <c r="A14" s="2"/>
      <c r="B14" s="2"/>
      <c r="C14" s="2"/>
      <c r="D14" s="2"/>
    </row>
    <row r="15" spans="1:12" x14ac:dyDescent="0.25">
      <c r="A15" s="2"/>
      <c r="B15" s="2"/>
      <c r="C15" s="2"/>
      <c r="D15" s="2"/>
    </row>
    <row r="16" spans="1:12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 t="s">
        <v>16</v>
      </c>
      <c r="B27" s="2"/>
      <c r="C27" s="2"/>
      <c r="D27" s="2"/>
    </row>
  </sheetData>
  <mergeCells count="7">
    <mergeCell ref="A27:D27"/>
    <mergeCell ref="C1:G1"/>
    <mergeCell ref="A5:A7"/>
    <mergeCell ref="C5:G5"/>
    <mergeCell ref="D6:G6"/>
    <mergeCell ref="C7:G7"/>
    <mergeCell ref="A9:D26"/>
  </mergeCells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workbookViewId="0">
      <selection activeCell="I9" sqref="I9"/>
    </sheetView>
  </sheetViews>
  <sheetFormatPr defaultColWidth="9" defaultRowHeight="14.4" x14ac:dyDescent="0.25"/>
  <cols>
    <col min="2" max="2" width="27.5546875" customWidth="1"/>
  </cols>
  <sheetData>
    <row r="1" spans="1:12" x14ac:dyDescent="0.25">
      <c r="C1" s="2" t="s">
        <v>0</v>
      </c>
      <c r="D1" s="2"/>
      <c r="E1" s="2"/>
      <c r="F1" s="2"/>
      <c r="G1" s="2"/>
      <c r="H1" t="s">
        <v>1</v>
      </c>
      <c r="I1">
        <f>SUM(D3:G3)/5</f>
        <v>4</v>
      </c>
      <c r="J1">
        <f>SUM(D3:G3)-C5/(2+SUM(D4:G4)/4)</f>
        <v>15.709627595675304</v>
      </c>
      <c r="K1">
        <f>MAX(I1:J1)</f>
        <v>15.709627595675304</v>
      </c>
      <c r="L1">
        <f>MIN(K1,20)</f>
        <v>15.709627595675304</v>
      </c>
    </row>
    <row r="2" spans="1:12" x14ac:dyDescent="0.25">
      <c r="D2" t="s">
        <v>2</v>
      </c>
      <c r="E2" t="s">
        <v>3</v>
      </c>
      <c r="F2" t="s">
        <v>4</v>
      </c>
      <c r="G2" t="s">
        <v>5</v>
      </c>
      <c r="H2" t="s">
        <v>1</v>
      </c>
      <c r="I2">
        <f>25*25*D6/(16*21)</f>
        <v>52.083333333333336</v>
      </c>
      <c r="J2">
        <f>(SQRT(1/25+D6*25/16*4/(25*(2+SUM(D4:G4)/4)))-1/5)/(2/(25*(2+SUM(D4:G4)/4)))</f>
        <v>111.69622576264966</v>
      </c>
    </row>
    <row r="3" spans="1:12" x14ac:dyDescent="0.25">
      <c r="C3" t="s">
        <v>6</v>
      </c>
      <c r="D3" s="1">
        <v>3</v>
      </c>
      <c r="E3" s="1">
        <v>8</v>
      </c>
      <c r="F3" s="1">
        <v>6</v>
      </c>
      <c r="G3" s="1">
        <v>3</v>
      </c>
      <c r="H3" t="s">
        <v>1</v>
      </c>
    </row>
    <row r="4" spans="1:12" x14ac:dyDescent="0.25">
      <c r="C4" t="s">
        <v>7</v>
      </c>
      <c r="D4" s="1">
        <v>21.308</v>
      </c>
      <c r="E4" s="1">
        <v>21.308</v>
      </c>
      <c r="F4" s="1">
        <v>21.308</v>
      </c>
      <c r="G4" s="1">
        <v>21.308</v>
      </c>
      <c r="H4" t="s">
        <v>1</v>
      </c>
    </row>
    <row r="5" spans="1:12" x14ac:dyDescent="0.25">
      <c r="A5" s="2" t="s">
        <v>8</v>
      </c>
      <c r="B5" t="s">
        <v>9</v>
      </c>
      <c r="C5" s="3">
        <v>100</v>
      </c>
      <c r="D5" s="3"/>
      <c r="E5" s="3"/>
      <c r="F5" s="3"/>
      <c r="G5" s="3"/>
      <c r="H5" t="s">
        <v>1</v>
      </c>
    </row>
    <row r="6" spans="1:12" x14ac:dyDescent="0.25">
      <c r="A6" s="2"/>
      <c r="B6" t="s">
        <v>10</v>
      </c>
      <c r="C6" s="1">
        <f>(C5*(1-L1/25))*16/25</f>
        <v>23.78335335507122</v>
      </c>
      <c r="D6" s="3">
        <v>28</v>
      </c>
      <c r="E6" s="3"/>
      <c r="F6" s="3"/>
      <c r="G6" s="3"/>
      <c r="H6" t="s">
        <v>1</v>
      </c>
    </row>
    <row r="7" spans="1:12" x14ac:dyDescent="0.25">
      <c r="A7" s="2"/>
      <c r="B7" t="s">
        <v>11</v>
      </c>
      <c r="C7" s="3">
        <f>MAX(I2:J2)</f>
        <v>111.69622576264966</v>
      </c>
      <c r="D7" s="3"/>
      <c r="E7" s="3"/>
      <c r="F7" s="3"/>
      <c r="G7" s="3"/>
      <c r="H7" t="s">
        <v>1</v>
      </c>
    </row>
    <row r="8" spans="1:12" x14ac:dyDescent="0.25">
      <c r="A8" t="s">
        <v>12</v>
      </c>
      <c r="B8" t="s">
        <v>13</v>
      </c>
      <c r="C8" t="s">
        <v>14</v>
      </c>
      <c r="D8" t="s">
        <v>15</v>
      </c>
      <c r="E8" t="s">
        <v>15</v>
      </c>
      <c r="F8" t="s">
        <v>15</v>
      </c>
      <c r="G8" t="s">
        <v>15</v>
      </c>
      <c r="H8" t="s">
        <v>1</v>
      </c>
    </row>
    <row r="9" spans="1:12" x14ac:dyDescent="0.25">
      <c r="A9" s="2" t="e">
        <f ca="1">_xlfn.DISPIMG("ID_F32AE16FD58946D2AF8E4A0F745585DC",1)</f>
        <v>#NAME?</v>
      </c>
      <c r="B9" s="2"/>
      <c r="C9" s="2"/>
      <c r="D9" s="2"/>
    </row>
    <row r="10" spans="1:12" x14ac:dyDescent="0.25">
      <c r="A10" s="2"/>
      <c r="B10" s="2"/>
      <c r="C10" s="2"/>
      <c r="D10" s="2"/>
    </row>
    <row r="11" spans="1:12" x14ac:dyDescent="0.25">
      <c r="A11" s="2"/>
      <c r="B11" s="2"/>
      <c r="C11" s="2"/>
      <c r="D11" s="2"/>
    </row>
    <row r="12" spans="1:12" x14ac:dyDescent="0.25">
      <c r="A12" s="2"/>
      <c r="B12" s="2"/>
      <c r="C12" s="2"/>
      <c r="D12" s="2"/>
    </row>
    <row r="13" spans="1:12" x14ac:dyDescent="0.25">
      <c r="A13" s="2"/>
      <c r="B13" s="2"/>
      <c r="C13" s="2"/>
      <c r="D13" s="2"/>
    </row>
    <row r="14" spans="1:12" x14ac:dyDescent="0.25">
      <c r="A14" s="2"/>
      <c r="B14" s="2"/>
      <c r="C14" s="2"/>
      <c r="D14" s="2"/>
    </row>
    <row r="15" spans="1:12" x14ac:dyDescent="0.25">
      <c r="A15" s="2"/>
      <c r="B15" s="2"/>
      <c r="C15" s="2"/>
      <c r="D15" s="2"/>
    </row>
    <row r="16" spans="1:12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 t="s">
        <v>16</v>
      </c>
      <c r="B27" s="2"/>
      <c r="C27" s="2"/>
      <c r="D27" s="2"/>
    </row>
  </sheetData>
  <mergeCells count="7">
    <mergeCell ref="A9:D26"/>
    <mergeCell ref="A27:D27"/>
    <mergeCell ref="C1:G1"/>
    <mergeCell ref="A5:A7"/>
    <mergeCell ref="C5:G5"/>
    <mergeCell ref="D6:G6"/>
    <mergeCell ref="C7:G7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初始合金套</vt:lpstr>
      <vt:lpstr>计算</vt:lpstr>
      <vt:lpstr>+99合金套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chicken tree</cp:lastModifiedBy>
  <dcterms:created xsi:type="dcterms:W3CDTF">2023-05-12T11:15:00Z</dcterms:created>
  <dcterms:modified xsi:type="dcterms:W3CDTF">2024-02-05T03:27:40Z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4159029751B84E968A902B5B31690F5E_12</vt:lpwstr>
  </property>
</Properties>
</file>