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OneDrive\Masaüstü\"/>
    </mc:Choice>
  </mc:AlternateContent>
  <xr:revisionPtr revIDLastSave="0" documentId="13_ncr:1_{E33BCF76-7E6F-4534-AB57-25A1AE773B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1" i="1" l="1"/>
  <c r="C28" i="1"/>
  <c r="K34" i="1" s="1"/>
  <c r="B28" i="1"/>
  <c r="K33" i="1"/>
  <c r="K32" i="1"/>
  <c r="G47" i="1"/>
  <c r="F47" i="1"/>
  <c r="H38" i="1"/>
  <c r="H39" i="1"/>
  <c r="H40" i="1"/>
  <c r="H41" i="1"/>
  <c r="H42" i="1"/>
  <c r="H43" i="1"/>
  <c r="H44" i="1"/>
  <c r="H47" i="1" s="1"/>
  <c r="H45" i="1"/>
  <c r="H46" i="1"/>
  <c r="H37" i="1"/>
  <c r="H32" i="1"/>
  <c r="G32" i="1"/>
  <c r="F32" i="1"/>
  <c r="H22" i="1"/>
  <c r="G22" i="1"/>
  <c r="L13" i="1"/>
  <c r="K13" i="1"/>
  <c r="H13" i="1"/>
  <c r="G13" i="1"/>
  <c r="F13" i="1"/>
  <c r="H9" i="1"/>
  <c r="H10" i="1"/>
  <c r="H11" i="1"/>
  <c r="H12" i="1"/>
  <c r="H8" i="1"/>
</calcChain>
</file>

<file path=xl/sharedStrings.xml><?xml version="1.0" encoding="utf-8"?>
<sst xmlns="http://schemas.openxmlformats.org/spreadsheetml/2006/main" count="92" uniqueCount="59">
  <si>
    <t>INCOME SUMMARY</t>
  </si>
  <si>
    <t>DEBT PAYMENTS</t>
  </si>
  <si>
    <t>CASH FLOW SUMMARY</t>
  </si>
  <si>
    <t>Description</t>
  </si>
  <si>
    <t>Expected</t>
  </si>
  <si>
    <t>Banked</t>
  </si>
  <si>
    <t>Due Amount</t>
  </si>
  <si>
    <t>Paid</t>
  </si>
  <si>
    <t>Outstanding</t>
  </si>
  <si>
    <t>Budget</t>
  </si>
  <si>
    <t>Actual</t>
  </si>
  <si>
    <t>Salary</t>
  </si>
  <si>
    <t>Credit Card</t>
  </si>
  <si>
    <t>Income</t>
  </si>
  <si>
    <t>Business 1</t>
  </si>
  <si>
    <t>Friend 1</t>
  </si>
  <si>
    <t>Expenses</t>
  </si>
  <si>
    <t>Business 2</t>
  </si>
  <si>
    <t>Mortgage</t>
  </si>
  <si>
    <t>Debt</t>
  </si>
  <si>
    <t>-</t>
  </si>
  <si>
    <t>Car Mortgage</t>
  </si>
  <si>
    <t>Bills</t>
  </si>
  <si>
    <t>Savings</t>
  </si>
  <si>
    <t>TOTAL</t>
  </si>
  <si>
    <t>Total Cash Leftover</t>
  </si>
  <si>
    <t>BILLS SUMMARY</t>
  </si>
  <si>
    <t>Due Date</t>
  </si>
  <si>
    <t>Paid Amount</t>
  </si>
  <si>
    <t>Electricity</t>
  </si>
  <si>
    <t>Feb 5</t>
  </si>
  <si>
    <t>Water</t>
  </si>
  <si>
    <t>Feb 15</t>
  </si>
  <si>
    <t>Phone Bills</t>
  </si>
  <si>
    <t>Feb 23</t>
  </si>
  <si>
    <t>SAVINGS</t>
  </si>
  <si>
    <t>Goal</t>
  </si>
  <si>
    <t>Saved</t>
  </si>
  <si>
    <t>Remaining</t>
  </si>
  <si>
    <t>Valentine's Day</t>
  </si>
  <si>
    <t>BUDGET OVERVIEW</t>
  </si>
  <si>
    <t>Birthday</t>
  </si>
  <si>
    <t>Mom's Gigt</t>
  </si>
  <si>
    <t>Income Received</t>
  </si>
  <si>
    <t>Concert</t>
  </si>
  <si>
    <t>Actual Expenses</t>
  </si>
  <si>
    <t>Income Saved</t>
  </si>
  <si>
    <t>Remaining Income</t>
  </si>
  <si>
    <t>EXPENSES SUMMARY</t>
  </si>
  <si>
    <t>Food &amp; Groceries</t>
  </si>
  <si>
    <t>Eating Out</t>
  </si>
  <si>
    <t>Home Expenses</t>
  </si>
  <si>
    <t>Entertainment</t>
  </si>
  <si>
    <t>Clothing</t>
  </si>
  <si>
    <t>Personal Care</t>
  </si>
  <si>
    <t>Medical Expenses</t>
  </si>
  <si>
    <t>Car</t>
  </si>
  <si>
    <t>Insurance</t>
  </si>
  <si>
    <t>MONTHLY BUDGET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</si>
</sst>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[$$-1009]* #,##0.00_-;\-[$$-1009]* #,##0.00_-;_-[$$-10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22"/>
      <color theme="0"/>
      <name val="Mistral"/>
      <family val="4"/>
      <charset val="162"/>
    </font>
    <font>
      <b/>
      <sz val="18"/>
      <color theme="0"/>
      <name val="Mistral"/>
      <family val="4"/>
      <charset val="16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8" xfId="0" applyBorder="1"/>
    <xf numFmtId="0" fontId="0" fillId="3" borderId="8" xfId="0" applyFill="1" applyBorder="1"/>
    <xf numFmtId="170" fontId="0" fillId="0" borderId="4" xfId="0" applyNumberFormat="1" applyBorder="1"/>
    <xf numFmtId="170" fontId="0" fillId="0" borderId="9" xfId="0" applyNumberFormat="1" applyBorder="1"/>
    <xf numFmtId="0" fontId="0" fillId="0" borderId="5" xfId="0" applyBorder="1"/>
    <xf numFmtId="170" fontId="0" fillId="0" borderId="6" xfId="0" applyNumberFormat="1" applyBorder="1"/>
    <xf numFmtId="170" fontId="0" fillId="0" borderId="7" xfId="0" applyNumberFormat="1" applyBorder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/>
    <xf numFmtId="170" fontId="0" fillId="0" borderId="16" xfId="0" applyNumberFormat="1" applyBorder="1"/>
    <xf numFmtId="170" fontId="0" fillId="0" borderId="17" xfId="0" applyNumberFormat="1" applyBorder="1"/>
    <xf numFmtId="0" fontId="0" fillId="0" borderId="16" xfId="0" applyBorder="1"/>
    <xf numFmtId="0" fontId="0" fillId="0" borderId="12" xfId="0" applyBorder="1"/>
    <xf numFmtId="170" fontId="0" fillId="0" borderId="13" xfId="0" applyNumberFormat="1" applyBorder="1"/>
    <xf numFmtId="170" fontId="0" fillId="0" borderId="14" xfId="0" applyNumberFormat="1" applyBorder="1"/>
    <xf numFmtId="0" fontId="0" fillId="0" borderId="13" xfId="0" applyBorder="1"/>
    <xf numFmtId="170" fontId="0" fillId="3" borderId="9" xfId="0" applyNumberFormat="1" applyFill="1" applyBorder="1"/>
    <xf numFmtId="0" fontId="0" fillId="3" borderId="10" xfId="0" applyFill="1" applyBorder="1"/>
    <xf numFmtId="170" fontId="0" fillId="3" borderId="11" xfId="0" applyNumberFormat="1" applyFill="1" applyBorder="1"/>
    <xf numFmtId="170" fontId="0" fillId="4" borderId="7" xfId="0" applyNumberFormat="1" applyFill="1" applyBorder="1"/>
    <xf numFmtId="170" fontId="0" fillId="4" borderId="9" xfId="0" applyNumberFormat="1" applyFill="1" applyBorder="1"/>
    <xf numFmtId="170" fontId="0" fillId="4" borderId="14" xfId="0" applyNumberFormat="1" applyFill="1" applyBorder="1"/>
    <xf numFmtId="0" fontId="0" fillId="4" borderId="8" xfId="0" applyFill="1" applyBorder="1"/>
    <xf numFmtId="0" fontId="0" fillId="4" borderId="15" xfId="0" applyFill="1" applyBorder="1"/>
    <xf numFmtId="170" fontId="0" fillId="4" borderId="16" xfId="0" applyNumberFormat="1" applyFill="1" applyBorder="1"/>
    <xf numFmtId="170" fontId="0" fillId="4" borderId="17" xfId="0" applyNumberFormat="1" applyFill="1" applyBorder="1"/>
    <xf numFmtId="170" fontId="0" fillId="4" borderId="4" xfId="0" applyNumberFormat="1" applyFill="1" applyBorder="1"/>
    <xf numFmtId="0" fontId="0" fillId="4" borderId="12" xfId="0" applyFill="1" applyBorder="1"/>
    <xf numFmtId="170" fontId="0" fillId="4" borderId="13" xfId="0" applyNumberFormat="1" applyFill="1" applyBorder="1"/>
    <xf numFmtId="0" fontId="1" fillId="3" borderId="1" xfId="0" applyFont="1" applyFill="1" applyBorder="1" applyAlignment="1">
      <alignment horizontal="center" vertical="center"/>
    </xf>
    <xf numFmtId="170" fontId="1" fillId="3" borderId="1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600" b="1">
                <a:solidFill>
                  <a:schemeClr val="tx1"/>
                </a:solidFill>
              </a:rPr>
              <a:t>Budget Overview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6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49E-459E-AE31-B646F2D337D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49E-459E-AE31-B646F2D337DE}"/>
              </c:ext>
            </c:extLst>
          </c:dPt>
          <c:dPt>
            <c:idx val="2"/>
            <c:bubble3D val="0"/>
            <c:spPr>
              <a:solidFill>
                <a:schemeClr val="accent5">
                  <a:tint val="6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949E-459E-AE31-B646F2D337DE}"/>
              </c:ext>
            </c:extLst>
          </c:dPt>
          <c:dLbls>
            <c:dLbl>
              <c:idx val="0"/>
              <c:layout>
                <c:manualLayout>
                  <c:x val="-6.6630949481830321E-2"/>
                  <c:y val="-0.1883176230632979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9E-459E-AE31-B646F2D337DE}"/>
                </c:ext>
              </c:extLst>
            </c:dLbl>
            <c:dLbl>
              <c:idx val="1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9E-459E-AE31-B646F2D337DE}"/>
                </c:ext>
              </c:extLst>
            </c:dLbl>
            <c:dLbl>
              <c:idx val="2"/>
              <c:layout>
                <c:manualLayout>
                  <c:x val="1.7004987778589532E-2"/>
                  <c:y val="-0.3554165799036909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50611972472512"/>
                      <c:h val="0.198921292984701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949E-459E-AE31-B646F2D337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Sheet1!$J$32:$J$34</c:f>
              <c:strCache>
                <c:ptCount val="3"/>
                <c:pt idx="0">
                  <c:v>Actual Expenses</c:v>
                </c:pt>
                <c:pt idx="1">
                  <c:v>Income Saved</c:v>
                </c:pt>
                <c:pt idx="2">
                  <c:v>Remaining Income</c:v>
                </c:pt>
              </c:strCache>
            </c:strRef>
          </c:cat>
          <c:val>
            <c:numRef>
              <c:f>Sheet1!$K$32:$K$34</c:f>
              <c:numCache>
                <c:formatCode>_-[$$-1009]* #,##0.00_-;\-[$$-1009]* #,##0.00_-;_-[$$-1009]* "-"??_-;_-@_-</c:formatCode>
                <c:ptCount val="3"/>
                <c:pt idx="0">
                  <c:v>1450</c:v>
                </c:pt>
                <c:pt idx="1">
                  <c:v>315</c:v>
                </c:pt>
                <c:pt idx="2">
                  <c:v>1835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E-459E-AE31-B646F2D33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tr-TR" sz="1600" b="1">
                <a:solidFill>
                  <a:schemeClr val="tx1"/>
                </a:solidFill>
              </a:rPr>
              <a:t>Cash Flow Summary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5DB-4B83-9624-1B9AB7759360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DB-4B83-9624-1B9AB7759360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5DB-4B83-9624-1B9AB7759360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DB-4B83-9624-1B9AB7759360}"/>
              </c:ext>
            </c:extLst>
          </c:dPt>
          <c:dLbls>
            <c:dLbl>
              <c:idx val="0"/>
              <c:layout>
                <c:manualLayout>
                  <c:x val="0.25412380153511749"/>
                  <c:y val="-5.979390526690989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5DB-4B83-9624-1B9AB7759360}"/>
                </c:ext>
              </c:extLst>
            </c:dLbl>
            <c:dLbl>
              <c:idx val="1"/>
              <c:layout>
                <c:manualLayout>
                  <c:x val="-0.16944444444444448"/>
                  <c:y val="-4.629629629629638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5DB-4B83-9624-1B9AB7759360}"/>
                </c:ext>
              </c:extLst>
            </c:dLbl>
            <c:dLbl>
              <c:idx val="2"/>
              <c:layout>
                <c:manualLayout>
                  <c:x val="-0.15"/>
                  <c:y val="-1.851851851851851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DB-4B83-9624-1B9AB7759360}"/>
                </c:ext>
              </c:extLst>
            </c:dLbl>
            <c:dLbl>
              <c:idx val="3"/>
              <c:layout>
                <c:manualLayout>
                  <c:x val="0.12500000000000011"/>
                  <c:y val="-0.1064814814814814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DB-4B83-9624-1B9AB77593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Sheet1!$J$9:$J$12</c:f>
              <c:strCache>
                <c:ptCount val="4"/>
                <c:pt idx="0">
                  <c:v>Expenses</c:v>
                </c:pt>
                <c:pt idx="1">
                  <c:v>Debt</c:v>
                </c:pt>
                <c:pt idx="2">
                  <c:v>Bills</c:v>
                </c:pt>
                <c:pt idx="3">
                  <c:v>Savings</c:v>
                </c:pt>
              </c:strCache>
            </c:strRef>
          </c:cat>
          <c:val>
            <c:numRef>
              <c:f>Sheet1!$L$9:$L$12</c:f>
              <c:numCache>
                <c:formatCode>_-[$$-1009]* #,##0.00_-;\-[$$-1009]* #,##0.00_-;_-[$$-1009]* "-"??_-;_-@_-</c:formatCode>
                <c:ptCount val="4"/>
                <c:pt idx="0">
                  <c:v>1450</c:v>
                </c:pt>
                <c:pt idx="1">
                  <c:v>4150</c:v>
                </c:pt>
                <c:pt idx="2">
                  <c:v>145</c:v>
                </c:pt>
                <c:pt idx="3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B-4B83-9624-1B9AB77593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35</xdr:row>
      <xdr:rowOff>9524</xdr:rowOff>
    </xdr:from>
    <xdr:to>
      <xdr:col>12</xdr:col>
      <xdr:colOff>9525</xdr:colOff>
      <xdr:row>46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2C2088-0F0B-B1D8-5229-59ACA19ED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13</xdr:row>
      <xdr:rowOff>190499</xdr:rowOff>
    </xdr:from>
    <xdr:to>
      <xdr:col>12</xdr:col>
      <xdr:colOff>9525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5CEE27-CAD0-3DCC-A250-3849A9717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7"/>
  <sheetViews>
    <sheetView showGridLines="0" tabSelected="1" workbookViewId="0">
      <selection activeCell="P12" sqref="P12"/>
    </sheetView>
  </sheetViews>
  <sheetFormatPr defaultRowHeight="15" x14ac:dyDescent="0.25"/>
  <cols>
    <col min="1" max="1" width="11.140625" bestFit="1" customWidth="1"/>
    <col min="2" max="3" width="10.5703125" bestFit="1" customWidth="1"/>
    <col min="5" max="5" width="16.85546875" bestFit="1" customWidth="1"/>
    <col min="6" max="7" width="12.140625" bestFit="1" customWidth="1"/>
    <col min="8" max="8" width="12.42578125" bestFit="1" customWidth="1"/>
    <col min="10" max="10" width="18.140625" bestFit="1" customWidth="1"/>
    <col min="11" max="11" width="11.5703125" customWidth="1"/>
    <col min="12" max="12" width="11.5703125" bestFit="1" customWidth="1"/>
  </cols>
  <sheetData>
    <row r="2" spans="1:13" x14ac:dyDescent="0.25">
      <c r="A2" s="2" t="s">
        <v>58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ht="15.75" thickBot="1" x14ac:dyDescent="0.3"/>
    <row r="5" spans="1:13" ht="15" customHeight="1" x14ac:dyDescent="0.25">
      <c r="A5" s="5" t="s">
        <v>0</v>
      </c>
      <c r="B5" s="5"/>
      <c r="C5" s="5"/>
      <c r="E5" s="7" t="s">
        <v>1</v>
      </c>
      <c r="F5" s="8"/>
      <c r="G5" s="8"/>
      <c r="H5" s="9"/>
      <c r="J5" s="7" t="s">
        <v>2</v>
      </c>
      <c r="K5" s="8"/>
      <c r="L5" s="9"/>
    </row>
    <row r="6" spans="1:13" ht="15" customHeight="1" thickBot="1" x14ac:dyDescent="0.3">
      <c r="A6" s="18"/>
      <c r="B6" s="18"/>
      <c r="C6" s="18"/>
      <c r="E6" s="17"/>
      <c r="F6" s="18"/>
      <c r="G6" s="18"/>
      <c r="H6" s="19"/>
      <c r="J6" s="17"/>
      <c r="K6" s="18"/>
      <c r="L6" s="19"/>
    </row>
    <row r="7" spans="1:13" ht="15.75" thickBot="1" x14ac:dyDescent="0.3">
      <c r="A7" s="41" t="s">
        <v>3</v>
      </c>
      <c r="B7" s="41" t="s">
        <v>4</v>
      </c>
      <c r="C7" s="41" t="s">
        <v>5</v>
      </c>
      <c r="D7" s="1"/>
      <c r="E7" s="41" t="s">
        <v>3</v>
      </c>
      <c r="F7" s="41" t="s">
        <v>6</v>
      </c>
      <c r="G7" s="41" t="s">
        <v>7</v>
      </c>
      <c r="H7" s="41" t="s">
        <v>8</v>
      </c>
      <c r="I7" s="1"/>
      <c r="J7" s="41" t="s">
        <v>3</v>
      </c>
      <c r="K7" s="41" t="s">
        <v>9</v>
      </c>
      <c r="L7" s="41" t="s">
        <v>10</v>
      </c>
    </row>
    <row r="8" spans="1:13" x14ac:dyDescent="0.25">
      <c r="A8" s="14" t="s">
        <v>11</v>
      </c>
      <c r="B8" s="15">
        <v>2000</v>
      </c>
      <c r="C8" s="16">
        <v>2000</v>
      </c>
      <c r="E8" s="14" t="s">
        <v>12</v>
      </c>
      <c r="F8" s="15">
        <v>1500</v>
      </c>
      <c r="G8" s="15">
        <v>1000</v>
      </c>
      <c r="H8" s="31">
        <f>G8-F8</f>
        <v>-500</v>
      </c>
      <c r="J8" s="35" t="s">
        <v>13</v>
      </c>
      <c r="K8" s="36">
        <v>4700</v>
      </c>
      <c r="L8" s="37">
        <v>4500</v>
      </c>
    </row>
    <row r="9" spans="1:13" x14ac:dyDescent="0.25">
      <c r="A9" s="10" t="s">
        <v>14</v>
      </c>
      <c r="B9" s="12">
        <v>1200</v>
      </c>
      <c r="C9" s="13">
        <v>1500</v>
      </c>
      <c r="E9" s="10" t="s">
        <v>15</v>
      </c>
      <c r="F9" s="12">
        <v>500</v>
      </c>
      <c r="G9" s="12">
        <v>300</v>
      </c>
      <c r="H9" s="32">
        <f t="shared" ref="H9:H12" si="0">G9-F9</f>
        <v>-200</v>
      </c>
      <c r="J9" s="34" t="s">
        <v>16</v>
      </c>
      <c r="K9" s="38">
        <v>1570</v>
      </c>
      <c r="L9" s="32">
        <v>1450</v>
      </c>
    </row>
    <row r="10" spans="1:13" x14ac:dyDescent="0.25">
      <c r="A10" s="10" t="s">
        <v>17</v>
      </c>
      <c r="B10" s="12">
        <v>1500</v>
      </c>
      <c r="C10" s="13">
        <v>100</v>
      </c>
      <c r="E10" s="10" t="s">
        <v>18</v>
      </c>
      <c r="F10" s="12">
        <v>2500</v>
      </c>
      <c r="G10" s="12">
        <v>2500</v>
      </c>
      <c r="H10" s="32">
        <f t="shared" si="0"/>
        <v>0</v>
      </c>
      <c r="J10" s="34" t="s">
        <v>19</v>
      </c>
      <c r="K10" s="38">
        <v>4850</v>
      </c>
      <c r="L10" s="32">
        <v>4150</v>
      </c>
    </row>
    <row r="11" spans="1:13" x14ac:dyDescent="0.25">
      <c r="A11" s="10" t="s">
        <v>20</v>
      </c>
      <c r="B11" s="12">
        <v>0</v>
      </c>
      <c r="C11" s="13">
        <v>0</v>
      </c>
      <c r="E11" s="10" t="s">
        <v>21</v>
      </c>
      <c r="F11" s="12">
        <v>350</v>
      </c>
      <c r="G11" s="12">
        <v>350</v>
      </c>
      <c r="H11" s="32">
        <f t="shared" si="0"/>
        <v>0</v>
      </c>
      <c r="J11" s="34" t="s">
        <v>22</v>
      </c>
      <c r="K11" s="38">
        <v>350</v>
      </c>
      <c r="L11" s="32">
        <v>145</v>
      </c>
    </row>
    <row r="12" spans="1:13" ht="15.75" thickBot="1" x14ac:dyDescent="0.3">
      <c r="A12" s="10" t="s">
        <v>20</v>
      </c>
      <c r="B12" s="12">
        <v>0</v>
      </c>
      <c r="C12" s="13">
        <v>0</v>
      </c>
      <c r="E12" s="24" t="s">
        <v>20</v>
      </c>
      <c r="F12" s="25">
        <v>0</v>
      </c>
      <c r="G12" s="25">
        <v>0</v>
      </c>
      <c r="H12" s="33">
        <f t="shared" si="0"/>
        <v>0</v>
      </c>
      <c r="J12" s="39" t="s">
        <v>23</v>
      </c>
      <c r="K12" s="40">
        <v>970</v>
      </c>
      <c r="L12" s="33">
        <v>315</v>
      </c>
    </row>
    <row r="13" spans="1:13" ht="15.75" thickBot="1" x14ac:dyDescent="0.3">
      <c r="A13" s="10" t="s">
        <v>20</v>
      </c>
      <c r="B13" s="12">
        <v>0</v>
      </c>
      <c r="C13" s="13">
        <v>0</v>
      </c>
      <c r="E13" s="41" t="s">
        <v>24</v>
      </c>
      <c r="F13" s="42">
        <f>SUM(F8:F12)</f>
        <v>4850</v>
      </c>
      <c r="G13" s="42">
        <f>SUM(G8:G12)</f>
        <v>4150</v>
      </c>
      <c r="H13" s="42">
        <f>SUM(H8:H12)</f>
        <v>-700</v>
      </c>
      <c r="I13" s="1"/>
      <c r="J13" s="41" t="s">
        <v>25</v>
      </c>
      <c r="K13" s="42">
        <f>SUM(K8:K12)</f>
        <v>12440</v>
      </c>
      <c r="L13" s="42">
        <f>SUM(L8:L12)</f>
        <v>10560</v>
      </c>
      <c r="M13" s="1"/>
    </row>
    <row r="14" spans="1:13" ht="15.75" thickBot="1" x14ac:dyDescent="0.3">
      <c r="A14" s="10" t="s">
        <v>20</v>
      </c>
      <c r="B14" s="12">
        <v>0</v>
      </c>
      <c r="C14" s="13">
        <v>0</v>
      </c>
    </row>
    <row r="15" spans="1:13" x14ac:dyDescent="0.25">
      <c r="A15" s="10" t="s">
        <v>20</v>
      </c>
      <c r="B15" s="12">
        <v>0</v>
      </c>
      <c r="C15" s="13">
        <v>0</v>
      </c>
      <c r="E15" s="7" t="s">
        <v>26</v>
      </c>
      <c r="F15" s="8"/>
      <c r="G15" s="8"/>
      <c r="H15" s="9"/>
    </row>
    <row r="16" spans="1:13" ht="15.75" thickBot="1" x14ac:dyDescent="0.3">
      <c r="A16" s="10" t="s">
        <v>20</v>
      </c>
      <c r="B16" s="12">
        <v>0</v>
      </c>
      <c r="C16" s="13">
        <v>0</v>
      </c>
      <c r="E16" s="17"/>
      <c r="F16" s="18"/>
      <c r="G16" s="18"/>
      <c r="H16" s="19"/>
    </row>
    <row r="17" spans="1:11" ht="15.75" thickBot="1" x14ac:dyDescent="0.3">
      <c r="A17" s="10" t="s">
        <v>20</v>
      </c>
      <c r="B17" s="12">
        <v>0</v>
      </c>
      <c r="C17" s="13">
        <v>0</v>
      </c>
      <c r="E17" s="41" t="s">
        <v>3</v>
      </c>
      <c r="F17" s="41" t="s">
        <v>27</v>
      </c>
      <c r="G17" s="41" t="s">
        <v>6</v>
      </c>
      <c r="H17" s="41" t="s">
        <v>28</v>
      </c>
    </row>
    <row r="18" spans="1:11" x14ac:dyDescent="0.25">
      <c r="A18" s="10" t="s">
        <v>20</v>
      </c>
      <c r="B18" s="12">
        <v>0</v>
      </c>
      <c r="C18" s="13">
        <v>0</v>
      </c>
      <c r="E18" s="20" t="s">
        <v>29</v>
      </c>
      <c r="F18" s="23" t="s">
        <v>30</v>
      </c>
      <c r="G18" s="21">
        <v>100</v>
      </c>
      <c r="H18" s="22">
        <v>100</v>
      </c>
    </row>
    <row r="19" spans="1:11" x14ac:dyDescent="0.25">
      <c r="A19" s="10" t="s">
        <v>20</v>
      </c>
      <c r="B19" s="12">
        <v>0</v>
      </c>
      <c r="C19" s="13">
        <v>0</v>
      </c>
      <c r="E19" s="10" t="s">
        <v>31</v>
      </c>
      <c r="F19" s="6" t="s">
        <v>32</v>
      </c>
      <c r="G19" s="12">
        <v>50</v>
      </c>
      <c r="H19" s="13">
        <v>45</v>
      </c>
    </row>
    <row r="20" spans="1:11" x14ac:dyDescent="0.25">
      <c r="A20" s="10" t="s">
        <v>20</v>
      </c>
      <c r="B20" s="12">
        <v>0</v>
      </c>
      <c r="C20" s="13">
        <v>0</v>
      </c>
      <c r="E20" s="10" t="s">
        <v>33</v>
      </c>
      <c r="F20" s="6" t="s">
        <v>34</v>
      </c>
      <c r="G20" s="12">
        <v>200</v>
      </c>
      <c r="H20" s="13">
        <v>0</v>
      </c>
    </row>
    <row r="21" spans="1:11" ht="15.75" thickBot="1" x14ac:dyDescent="0.3">
      <c r="A21" s="10" t="s">
        <v>20</v>
      </c>
      <c r="B21" s="12">
        <v>0</v>
      </c>
      <c r="C21" s="13">
        <v>0</v>
      </c>
      <c r="E21" s="24" t="s">
        <v>20</v>
      </c>
      <c r="F21" s="27"/>
      <c r="G21" s="25">
        <v>0</v>
      </c>
      <c r="H21" s="26">
        <v>0</v>
      </c>
    </row>
    <row r="22" spans="1:11" ht="15.75" thickBot="1" x14ac:dyDescent="0.3">
      <c r="A22" s="10" t="s">
        <v>20</v>
      </c>
      <c r="B22" s="12">
        <v>0</v>
      </c>
      <c r="C22" s="13">
        <v>0</v>
      </c>
      <c r="E22" s="41" t="s">
        <v>24</v>
      </c>
      <c r="F22" s="41"/>
      <c r="G22" s="42">
        <f>SUM(G18:G21)</f>
        <v>350</v>
      </c>
      <c r="H22" s="42">
        <f>SUM(H18:H21)</f>
        <v>145</v>
      </c>
    </row>
    <row r="23" spans="1:11" ht="15.75" thickBot="1" x14ac:dyDescent="0.3">
      <c r="A23" s="10" t="s">
        <v>20</v>
      </c>
      <c r="B23" s="12">
        <v>0</v>
      </c>
      <c r="C23" s="13">
        <v>0</v>
      </c>
    </row>
    <row r="24" spans="1:11" x14ac:dyDescent="0.25">
      <c r="A24" s="10" t="s">
        <v>20</v>
      </c>
      <c r="B24" s="12">
        <v>0</v>
      </c>
      <c r="C24" s="13">
        <v>0</v>
      </c>
      <c r="E24" s="7" t="s">
        <v>35</v>
      </c>
      <c r="F24" s="8"/>
      <c r="G24" s="8"/>
      <c r="H24" s="9"/>
    </row>
    <row r="25" spans="1:11" ht="15.75" thickBot="1" x14ac:dyDescent="0.3">
      <c r="A25" s="10" t="s">
        <v>20</v>
      </c>
      <c r="B25" s="12">
        <v>0</v>
      </c>
      <c r="C25" s="13">
        <v>0</v>
      </c>
      <c r="E25" s="17"/>
      <c r="F25" s="18"/>
      <c r="G25" s="18"/>
      <c r="H25" s="19"/>
    </row>
    <row r="26" spans="1:11" ht="15.75" thickBot="1" x14ac:dyDescent="0.3">
      <c r="A26" s="10" t="s">
        <v>20</v>
      </c>
      <c r="B26" s="12">
        <v>0</v>
      </c>
      <c r="C26" s="13">
        <v>0</v>
      </c>
      <c r="E26" s="41" t="s">
        <v>3</v>
      </c>
      <c r="F26" s="41" t="s">
        <v>36</v>
      </c>
      <c r="G26" s="41" t="s">
        <v>37</v>
      </c>
      <c r="H26" s="41" t="s">
        <v>38</v>
      </c>
    </row>
    <row r="27" spans="1:11" ht="15.75" customHeight="1" thickBot="1" x14ac:dyDescent="0.3">
      <c r="A27" s="24" t="s">
        <v>20</v>
      </c>
      <c r="B27" s="25">
        <v>0</v>
      </c>
      <c r="C27" s="26">
        <v>0</v>
      </c>
      <c r="E27" s="14" t="s">
        <v>39</v>
      </c>
      <c r="F27" s="15">
        <v>150</v>
      </c>
      <c r="G27" s="15">
        <v>75</v>
      </c>
      <c r="H27" s="31">
        <v>75</v>
      </c>
    </row>
    <row r="28" spans="1:11" ht="15.75" customHeight="1" thickBot="1" x14ac:dyDescent="0.3">
      <c r="A28" s="41" t="s">
        <v>24</v>
      </c>
      <c r="B28" s="42">
        <f>SUM(B8:B27)</f>
        <v>4700</v>
      </c>
      <c r="C28" s="42">
        <f>SUM(C8:C27)</f>
        <v>3600</v>
      </c>
      <c r="E28" s="10" t="s">
        <v>41</v>
      </c>
      <c r="F28" s="12">
        <v>400</v>
      </c>
      <c r="G28" s="12">
        <v>120</v>
      </c>
      <c r="H28" s="32">
        <v>280</v>
      </c>
    </row>
    <row r="29" spans="1:11" x14ac:dyDescent="0.25">
      <c r="E29" s="10" t="s">
        <v>42</v>
      </c>
      <c r="F29" s="12">
        <v>300</v>
      </c>
      <c r="G29" s="12">
        <v>100</v>
      </c>
      <c r="H29" s="32">
        <v>200</v>
      </c>
      <c r="J29" s="3" t="s">
        <v>40</v>
      </c>
      <c r="K29" s="4"/>
    </row>
    <row r="30" spans="1:11" x14ac:dyDescent="0.25">
      <c r="E30" s="10" t="s">
        <v>44</v>
      </c>
      <c r="F30" s="12">
        <v>120</v>
      </c>
      <c r="G30" s="12">
        <v>20</v>
      </c>
      <c r="H30" s="32">
        <v>100</v>
      </c>
      <c r="J30" s="43"/>
      <c r="K30" s="44"/>
    </row>
    <row r="31" spans="1:11" ht="15.75" thickBot="1" x14ac:dyDescent="0.3">
      <c r="E31" s="24" t="s">
        <v>20</v>
      </c>
      <c r="F31" s="25">
        <v>0</v>
      </c>
      <c r="G31" s="25">
        <v>0</v>
      </c>
      <c r="H31" s="33">
        <v>0</v>
      </c>
      <c r="J31" s="11" t="s">
        <v>43</v>
      </c>
      <c r="K31" s="28">
        <f>C28</f>
        <v>3600</v>
      </c>
    </row>
    <row r="32" spans="1:11" ht="15.75" customHeight="1" thickBot="1" x14ac:dyDescent="0.3">
      <c r="E32" s="41" t="s">
        <v>24</v>
      </c>
      <c r="F32" s="42">
        <f>SUM(F27:F31)</f>
        <v>970</v>
      </c>
      <c r="G32" s="42">
        <f>SUM(G27:G31)</f>
        <v>315</v>
      </c>
      <c r="H32" s="42">
        <f>SUM(H27:H31)</f>
        <v>655</v>
      </c>
      <c r="J32" s="34" t="s">
        <v>45</v>
      </c>
      <c r="K32" s="32">
        <f>G47</f>
        <v>1450</v>
      </c>
    </row>
    <row r="33" spans="5:11" ht="15.75" customHeight="1" thickBot="1" x14ac:dyDescent="0.3">
      <c r="J33" s="34" t="s">
        <v>46</v>
      </c>
      <c r="K33" s="32">
        <f>G32</f>
        <v>315</v>
      </c>
    </row>
    <row r="34" spans="5:11" ht="15.75" thickBot="1" x14ac:dyDescent="0.3">
      <c r="E34" s="7" t="s">
        <v>48</v>
      </c>
      <c r="F34" s="8"/>
      <c r="G34" s="8"/>
      <c r="H34" s="9"/>
      <c r="J34" s="29" t="s">
        <v>47</v>
      </c>
      <c r="K34" s="30">
        <f>K31-(K32+K33)</f>
        <v>1835</v>
      </c>
    </row>
    <row r="35" spans="5:11" ht="15.75" thickBot="1" x14ac:dyDescent="0.3">
      <c r="E35" s="17"/>
      <c r="F35" s="18"/>
      <c r="G35" s="18"/>
      <c r="H35" s="19"/>
    </row>
    <row r="36" spans="5:11" ht="15.75" thickBot="1" x14ac:dyDescent="0.3">
      <c r="E36" s="41" t="s">
        <v>3</v>
      </c>
      <c r="F36" s="41" t="s">
        <v>9</v>
      </c>
      <c r="G36" s="41" t="s">
        <v>10</v>
      </c>
      <c r="H36" s="41" t="s">
        <v>38</v>
      </c>
    </row>
    <row r="37" spans="5:11" x14ac:dyDescent="0.25">
      <c r="E37" s="20" t="s">
        <v>49</v>
      </c>
      <c r="F37" s="12">
        <v>300</v>
      </c>
      <c r="G37" s="12">
        <v>250</v>
      </c>
      <c r="H37" s="32">
        <f>F37-G37</f>
        <v>50</v>
      </c>
    </row>
    <row r="38" spans="5:11" x14ac:dyDescent="0.25">
      <c r="E38" s="10" t="s">
        <v>50</v>
      </c>
      <c r="F38" s="12">
        <v>100</v>
      </c>
      <c r="G38" s="12">
        <v>150</v>
      </c>
      <c r="H38" s="32">
        <f t="shared" ref="H38:H47" si="1">F38-G38</f>
        <v>-50</v>
      </c>
    </row>
    <row r="39" spans="5:11" x14ac:dyDescent="0.25">
      <c r="E39" s="10" t="s">
        <v>51</v>
      </c>
      <c r="F39" s="12">
        <v>300</v>
      </c>
      <c r="G39" s="12">
        <v>200</v>
      </c>
      <c r="H39" s="32">
        <f t="shared" si="1"/>
        <v>100</v>
      </c>
    </row>
    <row r="40" spans="5:11" x14ac:dyDescent="0.25">
      <c r="E40" s="10" t="s">
        <v>52</v>
      </c>
      <c r="F40" s="12">
        <v>100</v>
      </c>
      <c r="G40" s="12">
        <v>150</v>
      </c>
      <c r="H40" s="32">
        <f t="shared" si="1"/>
        <v>-50</v>
      </c>
    </row>
    <row r="41" spans="5:11" x14ac:dyDescent="0.25">
      <c r="E41" s="10" t="s">
        <v>53</v>
      </c>
      <c r="F41" s="12">
        <v>150</v>
      </c>
      <c r="G41" s="12">
        <v>300</v>
      </c>
      <c r="H41" s="32">
        <f t="shared" si="1"/>
        <v>-150</v>
      </c>
    </row>
    <row r="42" spans="5:11" x14ac:dyDescent="0.25">
      <c r="E42" s="10" t="s">
        <v>54</v>
      </c>
      <c r="F42" s="12">
        <v>150</v>
      </c>
      <c r="G42" s="12">
        <v>100</v>
      </c>
      <c r="H42" s="32">
        <f t="shared" si="1"/>
        <v>50</v>
      </c>
    </row>
    <row r="43" spans="5:11" x14ac:dyDescent="0.25">
      <c r="E43" s="10" t="s">
        <v>55</v>
      </c>
      <c r="F43" s="12">
        <v>120</v>
      </c>
      <c r="G43" s="12">
        <v>0</v>
      </c>
      <c r="H43" s="32">
        <f t="shared" si="1"/>
        <v>120</v>
      </c>
    </row>
    <row r="44" spans="5:11" x14ac:dyDescent="0.25">
      <c r="E44" s="10" t="s">
        <v>56</v>
      </c>
      <c r="F44" s="12">
        <v>200</v>
      </c>
      <c r="G44" s="12">
        <v>180</v>
      </c>
      <c r="H44" s="32">
        <f t="shared" si="1"/>
        <v>20</v>
      </c>
    </row>
    <row r="45" spans="5:11" x14ac:dyDescent="0.25">
      <c r="E45" s="10" t="s">
        <v>57</v>
      </c>
      <c r="F45" s="12">
        <v>150</v>
      </c>
      <c r="G45" s="12">
        <v>120</v>
      </c>
      <c r="H45" s="32">
        <f t="shared" si="1"/>
        <v>30</v>
      </c>
    </row>
    <row r="46" spans="5:11" ht="15.75" thickBot="1" x14ac:dyDescent="0.3">
      <c r="E46" s="24" t="s">
        <v>20</v>
      </c>
      <c r="F46" s="25">
        <v>0</v>
      </c>
      <c r="G46" s="25">
        <v>0</v>
      </c>
      <c r="H46" s="33">
        <f t="shared" si="1"/>
        <v>0</v>
      </c>
    </row>
    <row r="47" spans="5:11" ht="15.75" thickBot="1" x14ac:dyDescent="0.3">
      <c r="E47" s="41" t="s">
        <v>24</v>
      </c>
      <c r="F47" s="42">
        <f>SUM(F37:F46)</f>
        <v>1570</v>
      </c>
      <c r="G47" s="42">
        <f>SUM(G37:G46)</f>
        <v>1450</v>
      </c>
      <c r="H47" s="42">
        <f>SUM(H37:H46)</f>
        <v>120</v>
      </c>
    </row>
  </sheetData>
  <mergeCells count="8">
    <mergeCell ref="E24:H25"/>
    <mergeCell ref="E34:H35"/>
    <mergeCell ref="A2:L3"/>
    <mergeCell ref="J29:K30"/>
    <mergeCell ref="A5:C6"/>
    <mergeCell ref="E5:H6"/>
    <mergeCell ref="J5:L6"/>
    <mergeCell ref="E15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Mine Özgizep</cp:lastModifiedBy>
  <dcterms:created xsi:type="dcterms:W3CDTF">2015-06-05T18:17:20Z</dcterms:created>
  <dcterms:modified xsi:type="dcterms:W3CDTF">2024-02-11T21:07:55Z</dcterms:modified>
</cp:coreProperties>
</file>