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hsrc\gen_ai\"/>
    </mc:Choice>
  </mc:AlternateContent>
  <xr:revisionPtr revIDLastSave="0" documentId="13_ncr:1_{7D9A76A6-2C43-4587-BCA0-AA69BD5886BE}" xr6:coauthVersionLast="47" xr6:coauthVersionMax="47" xr10:uidLastSave="{00000000-0000-0000-0000-000000000000}"/>
  <bookViews>
    <workbookView xWindow="14400" yWindow="0" windowWidth="14400" windowHeight="15750"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2" l="1"/>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 r="A3" i="2"/>
  <c r="A4" i="2" s="1"/>
  <c r="A5" i="2" s="1"/>
  <c r="A6" i="2" s="1"/>
  <c r="A7" i="2" s="1"/>
  <c r="A8" i="2" s="1"/>
  <c r="A9" i="2" s="1"/>
  <c r="A10" i="2" s="1"/>
  <c r="A11" i="2" s="1"/>
  <c r="A12" i="2" s="1"/>
  <c r="A13" i="2" s="1"/>
  <c r="A14" i="2" s="1"/>
  <c r="A15" i="2" s="1"/>
  <c r="A16" i="2" s="1"/>
  <c r="A17" i="2" s="1"/>
  <c r="A18" i="2" s="1"/>
  <c r="A19" i="2" s="1"/>
  <c r="A20" i="2" s="1"/>
  <c r="A21" i="2" s="1"/>
  <c r="G2" i="2"/>
  <c r="F2" i="2"/>
  <c r="H19" i="1"/>
  <c r="I19" i="1"/>
  <c r="H20" i="1"/>
  <c r="I20" i="1"/>
  <c r="H21" i="1"/>
  <c r="I21" i="1"/>
  <c r="H3" i="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I2" i="1"/>
  <c r="H2" i="1"/>
  <c r="A3" i="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<sst xmlns="http://schemas.openxmlformats.org/spreadsheetml/2006/main" count="56" uniqueCount="49">
  <si>
    <t>AI_link</t>
  </si>
  <si>
    <t>AI_loop</t>
  </si>
  <si>
    <t>Link match</t>
  </si>
  <si>
    <t>Feedback loop match</t>
  </si>
  <si>
    <t>Source</t>
  </si>
  <si>
    <t>Text</t>
  </si>
  <si>
    <t># of links in the text</t>
  </si>
  <si>
    <t># of loops in the text</t>
  </si>
  <si>
    <t>Sterman (2000), Business Dynamics, Chapter 1, page 13, Figure 1-6</t>
  </si>
  <si>
    <t xml:space="preserve">More chickens lay more eggs, which hatch and add to the chicken population. The more chickens, the more road crossing they will attempt. If there is any traffic, more road crossings will lead to fewer chickens. </t>
  </si>
  <si>
    <t>Ghaffarzadegan, N., &amp; Tajrishi, A. T. (2010). Economic transition management in a commodity market: the case of the Iranian cement industry. System Dynamics Review, 26(2), 139-161.</t>
  </si>
  <si>
    <t>a change in price changes demand and supply with some delay, and demand and supply in turn influence price.</t>
  </si>
  <si>
    <t>Senge (1990), Fifth Discipline, page 70 and 71</t>
  </si>
  <si>
    <t>The United States responds to a perceived Threat to Americans by increasing U.S. military activities, which increases the Perceived Aggressiveness of the U.S., which leads to more Terrorist Recruits, which eventually leads to more Terrorist Activities and increases the Threat to the United States, which leads to more U.S. military activities, which increases the Terrorist Recruits.</t>
  </si>
  <si>
    <t xml:space="preserve">Senge (1990), Fifth Discipline, page 106 </t>
  </si>
  <si>
    <t>Busy managers are often tempted to bring in human resource specialists to sort out personnel problems. The HR expert may solve the problem, but the manager's ability to solve other related problems has not improved. Eventually, other personnel issues will arise and the manager will be just as dependent on the HR expert as before. The very fact that the outside expert was used successfully before makes it even easier to turn to expert again.</t>
  </si>
  <si>
    <t xml:space="preserve">Senge (1990), Fifth Discipline, page 108 </t>
  </si>
  <si>
    <t>Alcohol drinking lifts some tension, at least for a while. It relieves the problem symptom. If it didn’t, people wouldn’t drink. But it also gives the person the feeling of having solved the problem, thereby diverting attention from the fundamental problem—controlling the workload. Failing to take a stand may well cause the workload to gradually increase further, since most of us are continually besieged by more demand on our time than we can possibly respond to. Over time, the workload continues to build, the stress returns, and the pressure to drink increases.</t>
  </si>
  <si>
    <r>
      <t>Davidsen, P. I., Sterman, J. D., &amp; Richardson, G. P. (1990). A petroleum life cycle model for the United States with endogenous technology, exploration, recovery, and demand. </t>
    </r>
    <r>
      <rPr>
        <i/>
        <sz val="10"/>
        <color rgb="FF222222"/>
        <rFont val="Arial"/>
        <family val="2"/>
      </rPr>
      <t>System Dynamics Review</t>
    </r>
    <r>
      <rPr>
        <sz val="10"/>
        <color rgb="FF222222"/>
        <rFont val="Arial"/>
        <family val="2"/>
      </rPr>
      <t>, </t>
    </r>
    <r>
      <rPr>
        <i/>
        <sz val="10"/>
        <color rgb="FF222222"/>
        <rFont val="Arial"/>
        <family val="2"/>
      </rPr>
      <t>6</t>
    </r>
    <r>
      <rPr>
        <sz val="10"/>
        <color rgb="FF222222"/>
        <rFont val="Arial"/>
        <family val="2"/>
      </rPr>
      <t>(1), 66-93.</t>
    </r>
  </si>
  <si>
    <t xml:space="preserve">The productivity  of  investment in exploration is negatively influenced by the discovery rate. Suppose the discovery rate is increased. Then less remains to be discovered with current technology, and the productivity of further investment in exploration  is reduced. It  is assumed that the yield  from exploration is exponentially  decreasing with cumulative footage drilled, and that the footage drilled per dollar  invested is constant . The reduction in  productivity  feeds back to the discovery rate, implying a  reduction in the discovery potential  provided by any given level of exploration activity. </t>
  </si>
  <si>
    <t>Jalali, M. S., Rahmandad, H., Bullock, S. L., Lee-Kwan, S. H., Gittelsohn, J., &amp; Ammerman, A. (2019). Dynamics of intervention adoption, implementation, and maintenance inside organizations: The case of an obesity prevention initiative. Social Science &amp; Medicine, 224, 67-76.</t>
  </si>
  <si>
    <t>we consider the impact of implemented components on the carry-out and store operations. Some components may lead to new costs, e.g., for acquiring healthier ingredients and finding new suppliers. Benefits may also ensue, including financial benefits due to increased sales or incentives for participation in the study, reputational benefits, and the personal satisfaction of making a contribution to community health. An increase in motivation due to observation of such benefits can lead to further implementation of components, and thus even more benefits… On the other hand, if the storeowner perceives the costs (both financial and time costs) to exceed those benefits, then a balancing loop may dominate which reduces motivation in response to progress, and slows down further implementation.</t>
  </si>
  <si>
    <t xml:space="preserve">Senge (1990), Fifth Discipline, page 96  and 97 </t>
  </si>
  <si>
    <t>A high‑tech organization grows rapidly because of its ability to introduce new products. As new products grow, revenues grow, the R&amp;D budget grows, and the engineering and research staff grows. Eventually, this burgeoning technical staff becomes increasingly complex and difficult to manage. The management burden often falls on senior engineers, who in turn have less time to spend on engineering. Diverging the most experienced engineers from engineering to management results in longer product development times, which slow down the introduction of new products.</t>
  </si>
  <si>
    <t>Ghaffarzadegan, N., &amp; Larson, R. C. (2018). SD meets OR: a new synergy to address policy problems. System Dynamics Review, 34(1-2), 327-353.</t>
  </si>
  <si>
    <t>Fulfilling the past commitments [is shown]. Increased annual budget leads to more new grants, more new grants result in more future commitments, and that in turn decreases funds for future new grants.</t>
  </si>
  <si>
    <t>Ghaffarzadegan, N. (2008). How a system backfires: Dynamics of redundancy problems in security. Risk Analysis: An International Journal, 28(6), 1669-1687.</t>
  </si>
  <si>
    <t>In the redundancy solution, when people perceive a gap between the desired level of security and the current level, they go on hiring and deploying more guards, which causes the guard force power to increase. By increasing the guard force power, without considering any other effect, the security rises and adjusts to the desired level. Thus, this dynamic solution suggests that we should continue deploying guards until we feel that security is at its desired level.</t>
  </si>
  <si>
    <t>Sterman (2000), Business Dynamics, Chapter 10, page 365, Figure 10-10</t>
  </si>
  <si>
    <t>In most firms the advertising budget grows roughly as the company and revenue grow. Larger advertising budgets have two effects: (1) more potential customers are made aware of the product and choose to enter the market; (2) to the extent the advertising is effective, more of those who are aware and in market are likely to buy the product offered by the company. Similarly, the larger the revenue of the firm, the greater the sales budget. The more sales representatives, and the greater their skill and experience, the more calls they can make, the more time they can spend with customers, and the more effective their calls will be, increasing both total industry demand and the share of the total demand won by the firm.</t>
  </si>
  <si>
    <t>Donella Meadows, Thinking in Systems, Figure 29</t>
  </si>
  <si>
    <t>The car dealer needs to keep some inventory because deliveries and purchases don’t match perfectly every day. Customers make purchases that are unpredictable on a day-to-day basis. The car dealer also needs to provide herself with some extra inventory (a buffer) in case deliveries from suppliers are delayed occasionally. The dealer monitors sales (perceived sales), and if, for example, they seem to be rising, she adjusts orders to the factory to bring inventory up to her new desired inventory that provides ten days’ coverage at the higher sales rate. So, higher sales mean higher perceived sales, which means a higher discrepancy between inventory and desired inventory, which means higher orders, which will bring in more deliveries, which will raise inventory so it can comfortably supply the higher rate of sales.</t>
  </si>
  <si>
    <t>Forrester, J. W. (1968). Market Growth as Influenced by Capital Investment. IMR; Industrial Management Review (pre-1986), 9(2), 83.</t>
  </si>
  <si>
    <t>Here is a situation in which salesmen book orders followed by product delivery which generates revenue which produces the sales budget which permits hiring still more salesmen. In short, salesmen produce revenue to pay for the further expansion of the sales effort. Orders booked increase the order backlog which increases the delivery delay which makes the product less attractive and reduces the order rate.  The ordering of new production capacity is a function of delivery delay only. Rising order backlog, as indicated by delivery delay, is taken as an indication of inadequate capacity, and orders for more capacity are placed. These orders, after an acquisition delay, add to the production capacity.  As the delivery delay rises, production capacity is raised to bring down the delivery delay.</t>
  </si>
  <si>
    <t>Repenning, N. P., &amp; Sterman, J. D. (2002). Capability traps and self-confirming attribution errors in the dynamics of process improvement. Administrative Science Quarterly, 47(2), 265-295.</t>
  </si>
  <si>
    <t xml:space="preserve">The rate of defect introduction is determined by the stock of process problem.... The stock of process problems is increased by problem introduction and reduced by problem correction... Because the stock of process problems determines the flow of defects, one process problem creates a continual inflow of defects, forever reducing net process throughput unless each and every defect is corrected....  The throughput gap [is] defined as the difference between desired net throughput and net process throughput... Large gaps indicate a strong need for corrective action... Workers and managers have several options they can use to regulate production... Net process throughput can be increased through greater worker effort, which directly boosts gross throughput and, given the defect rate (process yield), net throuhput... Managers can also alocate more resources to correct defects.... Instead of raising gross throughput by working harder, managers can allocate resources to improve the process, eventually increasing the rate at which process problems are discovered and corrected. As the stock of process problems falls, the rate of defect introduction drops, boosting net throughput and reducing the throughput gap. </t>
  </si>
  <si>
    <t>Black, L. J., Carlile, P. R., &amp; Repenning, N. P. (2004). A dynamic theory of expertise and occupational boundaries in new technology implementation: Building on Barley's study of CT scanning. Administrative Science Quarterly, 49(4), 572-607.</t>
  </si>
  <si>
    <t xml:space="preserve">Both doctors and technologists can learn more by doing more; they can accumulate more operating knowledge by making and executing decisions about conducting scans... We represented learning as an increase (inflow) to the knowledge accumulation, which integrates all learning that has occurred, and we chose not to represent forgetting or obsolescence of operating knowledge. [S]canning can be conducted either by  doctors or by technologists with doctor supervision... [T]he portion of operational decisions made by each actor depended on doctors' perceptions of their own and technologists' relative accumulation of  skill in operating the new CT machine. </t>
  </si>
  <si>
    <t>Wittenborn, A. K., Rahmandad, H., Rick, J., &amp; Hosseinichimeh, N. (2016). Depression as a systemic syndrome: mapping the feedback loops of major depressive disorder. Psychological medicine, 46(3), 551-562.</t>
  </si>
  <si>
    <t>early adversity such as abuse or neglect of a child is processed and stored in the form of negative cognitive representations within an individual’s memory. Negative cognitive representations influence the way in which one attunes to stress stimuli, leading an individual to orient and maintain his/her focus on negative information. Negatively biased attention and processing increases one’s perceived level of stress which leads to negative affect such as sadness and biased interpretations of negative stimuli that often align with one’s negative mental models. The processing of negative thoughts and affect is encoded and stored in one’s memory, further strengthening existing negative cognitive representations. negative affect and interpretations intensify one’s propensity for ruminative thought which further compounds perceptions of stress and increases negative affect.  negative affect and interpretations contribute to dysfunctional behaviors and strengthen negative cognitive models. An example of this is the self perceptions of worthlessness and feelings of guilt one might experience after having shoved his/her partner during a heated argument. The dysfunctional behavior in this example intensifies the perception of oneself as worthless. Increased negative affect inhibits the efficiency of one’s working memory, leading to less optimal cognitive performance. Cognitive performance is weakened by impaired memory and sleep problems and further contributes to dysfunctional behaviors. Dysfunctional behaviors reinforce negative cognitive representations and lead to biased attentional processes, increased perceptions of stress, negative affect and interpretations, and further inhibit the efficiency of  working memory.</t>
  </si>
  <si>
    <t>Sterman (2000), Business Dynamics, Chapter 2, page 68 and 71, Figure 2-9</t>
  </si>
  <si>
    <t xml:space="preserve">Defects are created by operations (normal wear and tear) and by collateral damage arising from breakdowns (when the oil leaks out of the pump bearing and the bearing seizes, the shaft may be bent, the motor may overheat, and the vibration may break couplings and pipes, introducing new problems).  The stock of defects is drained by two flows: reactive maintenance (repair of failed equipment) and planned maintenance (proactive repair of operable equipment). As equipment defects accumulate, the chance of a breakdown increases. Breakdowns lead to more reactive maintenance, and after repair, the equipment is returned to service and the stock of equipment defects is reduced. Similarly, scheduled maintenance or equipment monitoring may reveal the presence of latent defects. The equipment is then taken out of service and the defects are corrected before a breakdown occurs. Obviously, breakdowns reduce plant uptime. In addition, most planned maintenance activity also reduce uptime since planned maintenance frequently requires operable equipment be taken out of service so the needed work can be done. Breakdowns cause collateral damage, directly increasing the stock of defects further and leading to still more breakdowns in a vicious cycle. Because the total number of mechanics is limited, more breakdowns necessarily pull mechanics off planned work as management reassigns mechanics to repair work. With less planned work, breakdowns increase still more.  When plan uptime is low, operators are less willing to take working equipment down for planned maintenance. </t>
  </si>
  <si>
    <t>Sice, P., Mosekilde, E., Moscardini, A., Lawler, K., &amp; French, I. (2000). Using system dynamics to analyse interactions in duopoly competition. System Dynamics Review: The Journal of the System Dynamics Society, 16(2), 113-133.</t>
  </si>
  <si>
    <t>both the firm and the competitor continuously improve the quality of their products in order to keep ahead of one another.  An increase in the Firm’s Quality (FQ) leads to an upwards shift in the competitor’s appreciation of FQ, which in turn leads to a desire for the competitor to generate an improvement in its own quality. After an appropriate time lag, representing the internal workings of the company, this desire to improve quality generates an actual improvement in the Competitor’s Quality (CQ). However, as this improvement in CQ is being realised, a similar chain of events is taking place within the firm, which in turn causes an upward movement in FQ. In both cases the desired improvements in quality are considered to be a function of the difference between the firm’s own quality and its appreciation of its competitor’s quality. However, the lag in generating an actual improvement in quality is considered to be a function of the current level of quality. This implies that it becomes increasingly difficult to improve quality as the overall level of quality becomes higher.</t>
  </si>
  <si>
    <r>
      <t>Senge, P. M., &amp; Sterman, J. D. (1992). Systems thinking and organizational learning: Acting locally and thinking globally in the organization of the future. </t>
    </r>
    <r>
      <rPr>
        <i/>
        <sz val="10"/>
        <color rgb="FF222222"/>
        <rFont val="Arial"/>
        <family val="2"/>
      </rPr>
      <t>European journal of operational research</t>
    </r>
    <r>
      <rPr>
        <sz val="10"/>
        <color rgb="FF222222"/>
        <rFont val="Arial"/>
        <family val="2"/>
      </rPr>
      <t>, </t>
    </r>
    <r>
      <rPr>
        <i/>
        <sz val="10"/>
        <color rgb="FF222222"/>
        <rFont val="Arial"/>
        <family val="2"/>
      </rPr>
      <t>59</t>
    </r>
    <r>
      <rPr>
        <sz val="10"/>
        <color rgb="FF222222"/>
        <rFont val="Arial"/>
        <family val="2"/>
      </rPr>
      <t>(1), 137-150.</t>
    </r>
  </si>
  <si>
    <t>Individual adjusters in a claims organization constantly adjust the pace of work to control the backlog of pending claims. A high pending pool means more dissatisfied customers as claimants find themselves waiting longer. Claims processing centers carefully monitor the pending pool, regularly reporting various measures of work flow. An increase in incoming claims causes the pending pool to rise, intensifying the time pressure on each adjuster. Time pressure measures the adequacy of the adjuster staff and skills available to handle the current case load. There are only three ways in which high time pressure can be relieved: devote less time to each claim; increase work intensity; add adjuster capacity. Each option forms a balancing feedback process which seeks to restore time pressure to normal. However, the three channels for controlling the work flow involve very different time delays, costs, and side effects. Adding adjuster capacity means hiring additional adjusters, improving training, and reducing turnover, increasing time available and settlements, reducing the pending pool, and relieving time pressure. But building adjuster capacity takes time. New adjusters must be found, hired, and trained. Adjusting is a highly skilled profession, and the ability to handle complex claims effectively requires years of experience. Building capacity is also expensive and requires top-management authorization. Adding adjuster capacity was therefore the last resort in the organization. Increasing work intensity means longer work weeks, fewer breaks, and less time spent in 'nonproductive' activities such as talking with colleagues or training new hires, increasing the time spent settling claims and draining the pending pool. Overtime is frequently used to control the pending pool. However, sustained high work intensity produces stress, low morale, and burnout, lowering productivity and increasing turnover. By far the easiest and quickest way to control time pressure is to settle each claim faster. Individual adjusters have a high degree of control over the time they spend on a claim. They decide how aggressively to pursue investigation, whether to visit the claimant or handle the claim by 'telephone adjusting', how long to negotiate with the claimant, how much time to spend keeping records. When time pressure rises adjusters cut back on all of these activities, quickly cutting the pending pool and easing time pressure. However, spending less time on each claim inevitably erodes the quality of the settlements. Inadequate attention to documentation means the firm is less successful in litigation and subrogation, increasing settlement costs. Effort is wasted trying to locate and reconstruct evidence improperly recorded at the time of the loss, increasing the time required to settle and further intensifying time pressure in a vicious cycle. Less investigation and negotiation means settlements are likely to be inflated. Settlement costs increase as adjusters under time pressure tend to agree to a claimant's initial request, up to the amount they are authorized to pay without a supervisor's approval.</t>
  </si>
  <si>
    <t>Akhavan, A., &amp; Gonçalves, P. (2021). Managing the trade‐off between groundwater resources and large‐scale agriculture: the case of pistachio production in Iran. System dynamics review, 37(2-3), 155-196.</t>
  </si>
  <si>
    <t>Due to the perfect climatic conditions, government subsidies, and low costs, producers have profited from the pistachio production over the past years. High profitability attracts producers’ attention to more cultivation. Higher rates of cultivation result in an increased level of orchards, which gives rise to the production, with a considerable delay. Increase in orchards area raises labor and water consumption, contributing to production. Since cultivating young orchards requires vast investments and around more than 5 years is needed to reach the highest yield levels, the associated fixed costs prevent the infinite revenue growth and balance the revenue–cost ratio. Moreover, orchards maintenance and materials used for production, labor compensation, and cost of acquiring water control the revenue growth. To have an economically harvestable yield, producers must irrigate orchards frequently. More orchards increase the need for more water; therefore, pumping from the groundwater, as the primary source of water in the region, surges. Accordingly, if the pumping is higher than the inflow to the ground water, which has been the case over the past decades, the ground water level declines, resulting in less available water. Lower water availability reduces pistachio production. Moreover, as the groundwater level decreases, the cost of acquiring water increases. This includes the cost of drilling, pumping, water-well maintenance, and so on, which hugely affects the profitability of farmers. Water inflow includes precipitation and laterflows to the groundwater.</t>
  </si>
  <si>
    <t>Case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</si>
</sst>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0"/>
      <color rgb="FF222222"/>
      <name val="Arial"/>
      <family val="2"/>
    </font>
    <font>
      <sz val="10"/>
      <color rgb="FF222222"/>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workbookViewId="0">
      <selection activeCell="I21" sqref="A1:I21"/>
    </sheetView>
  </sheetViews>
  <sheetFormatPr defaultRowHeight="15" x14ac:dyDescent="0.25"/>
  <cols>
    <col min="1" max="1" width="7.5703125" customWidth="1"/>
    <col min="2" max="3" width="23.140625" customWidth="1"/>
    <col min="4" max="5" width="9.28515625" customWidth="1"/>
    <col min="6" max="9" width="13.42578125" style="8" customWidth="1"/>
  </cols>
  <sheetData>
    <row r="1" spans="1:9" ht="45" x14ac:dyDescent="0.25">
      <c r="A1" s="1" t="s">
        <v>48</v>
      </c>
      <c r="B1" s="1" t="s">
        <v>4</v>
      </c>
      <c r="C1" s="1" t="s">
        <v>5</v>
      </c>
      <c r="D1" s="2" t="s">
        <v>6</v>
      </c>
      <c r="E1" s="2" t="s">
        <v>7</v>
      </c>
      <c r="F1" s="2" t="s">
        <v>0</v>
      </c>
      <c r="G1" s="2" t="s">
        <v>1</v>
      </c>
      <c r="H1" s="2" t="s">
        <v>2</v>
      </c>
      <c r="I1" s="2" t="s">
        <v>3</v>
      </c>
    </row>
    <row r="2" spans="1:9" ht="150" x14ac:dyDescent="0.25">
      <c r="A2" s="5">
        <v>1</v>
      </c>
      <c r="B2" s="3" t="s">
        <v>8</v>
      </c>
      <c r="C2" s="4" t="s">
        <v>9</v>
      </c>
      <c r="D2" s="5">
        <v>4</v>
      </c>
      <c r="E2" s="5">
        <v>2</v>
      </c>
      <c r="F2" s="9">
        <v>4</v>
      </c>
      <c r="G2" s="9">
        <v>2</v>
      </c>
      <c r="H2" s="10">
        <f>F2/D2</f>
        <v>1</v>
      </c>
      <c r="I2" s="10">
        <f>G2/E2</f>
        <v>1</v>
      </c>
    </row>
    <row r="3" spans="1:9" ht="135" x14ac:dyDescent="0.25">
      <c r="A3" s="5">
        <f t="shared" ref="A3:A21" si="0">A2+1</f>
        <v>2</v>
      </c>
      <c r="B3" s="3" t="s">
        <v>10</v>
      </c>
      <c r="C3" s="6" t="s">
        <v>11</v>
      </c>
      <c r="D3" s="5">
        <v>5</v>
      </c>
      <c r="E3" s="5">
        <v>2</v>
      </c>
      <c r="F3" s="5">
        <v>4</v>
      </c>
      <c r="G3" s="5">
        <v>4</v>
      </c>
      <c r="H3" s="10">
        <f t="shared" ref="H3:H18" si="1">F3/D3</f>
        <v>0.8</v>
      </c>
      <c r="I3" s="10">
        <f t="shared" ref="I3:I18" si="2">G3/E3</f>
        <v>2</v>
      </c>
    </row>
    <row r="4" spans="1:9" ht="270" x14ac:dyDescent="0.25">
      <c r="A4" s="5">
        <f t="shared" si="0"/>
        <v>3</v>
      </c>
      <c r="B4" s="3" t="s">
        <v>12</v>
      </c>
      <c r="C4" s="6" t="s">
        <v>13</v>
      </c>
      <c r="D4" s="5">
        <v>6</v>
      </c>
      <c r="E4" s="5">
        <v>1</v>
      </c>
      <c r="F4" s="5">
        <v>6</v>
      </c>
      <c r="G4" s="5">
        <v>1</v>
      </c>
      <c r="H4" s="10">
        <f t="shared" si="1"/>
        <v>1</v>
      </c>
      <c r="I4" s="10">
        <f t="shared" si="2"/>
        <v>1</v>
      </c>
    </row>
    <row r="5" spans="1:9" ht="315" x14ac:dyDescent="0.25">
      <c r="A5" s="5">
        <f t="shared" si="0"/>
        <v>4</v>
      </c>
      <c r="B5" s="3" t="s">
        <v>14</v>
      </c>
      <c r="C5" s="6" t="s">
        <v>15</v>
      </c>
      <c r="D5" s="5">
        <v>6</v>
      </c>
      <c r="E5" s="5">
        <v>3</v>
      </c>
      <c r="F5" s="5">
        <v>6</v>
      </c>
      <c r="G5" s="5">
        <v>1</v>
      </c>
      <c r="H5" s="10">
        <f t="shared" si="1"/>
        <v>1</v>
      </c>
      <c r="I5" s="10">
        <f t="shared" si="2"/>
        <v>0.33333333333333331</v>
      </c>
    </row>
    <row r="6" spans="1:9" ht="405" x14ac:dyDescent="0.25">
      <c r="A6" s="5">
        <f t="shared" si="0"/>
        <v>5</v>
      </c>
      <c r="B6" s="3" t="s">
        <v>16</v>
      </c>
      <c r="C6" s="6" t="s">
        <v>17</v>
      </c>
      <c r="D6" s="5">
        <v>6</v>
      </c>
      <c r="E6" s="5">
        <v>3</v>
      </c>
      <c r="F6" s="5">
        <v>7</v>
      </c>
      <c r="G6" s="5">
        <v>2</v>
      </c>
      <c r="H6" s="10">
        <f t="shared" si="1"/>
        <v>1.1666666666666667</v>
      </c>
      <c r="I6" s="10">
        <f t="shared" si="2"/>
        <v>0.66666666666666663</v>
      </c>
    </row>
    <row r="7" spans="1:9" ht="409.5" x14ac:dyDescent="0.25">
      <c r="A7" s="5">
        <f t="shared" si="0"/>
        <v>6</v>
      </c>
      <c r="B7" s="3" t="s">
        <v>18</v>
      </c>
      <c r="C7" s="7" t="s">
        <v>19</v>
      </c>
      <c r="D7" s="5">
        <v>8</v>
      </c>
      <c r="E7" s="5">
        <v>1</v>
      </c>
      <c r="F7" s="5">
        <v>8</v>
      </c>
      <c r="G7" s="5">
        <v>2</v>
      </c>
      <c r="H7" s="10">
        <f t="shared" si="1"/>
        <v>1</v>
      </c>
      <c r="I7" s="10">
        <f t="shared" si="2"/>
        <v>2</v>
      </c>
    </row>
    <row r="8" spans="1:9" ht="409.5" x14ac:dyDescent="0.25">
      <c r="A8" s="5">
        <f t="shared" si="0"/>
        <v>7</v>
      </c>
      <c r="B8" s="3" t="s">
        <v>20</v>
      </c>
      <c r="C8" s="11" t="s">
        <v>21</v>
      </c>
      <c r="D8" s="5">
        <v>8</v>
      </c>
      <c r="E8" s="5">
        <v>2</v>
      </c>
      <c r="F8" s="5">
        <v>8</v>
      </c>
      <c r="G8" s="5">
        <v>2</v>
      </c>
      <c r="H8" s="10">
        <f t="shared" si="1"/>
        <v>1</v>
      </c>
      <c r="I8" s="10">
        <f t="shared" si="2"/>
        <v>1</v>
      </c>
    </row>
    <row r="9" spans="1:9" ht="409.5" x14ac:dyDescent="0.25">
      <c r="A9" s="5">
        <f t="shared" si="0"/>
        <v>8</v>
      </c>
      <c r="B9" s="3" t="s">
        <v>22</v>
      </c>
      <c r="C9" s="7" t="s">
        <v>23</v>
      </c>
      <c r="D9" s="5">
        <v>9</v>
      </c>
      <c r="E9" s="5">
        <v>2</v>
      </c>
      <c r="F9" s="5">
        <v>8</v>
      </c>
      <c r="G9" s="5">
        <v>2</v>
      </c>
      <c r="H9" s="10">
        <f t="shared" si="1"/>
        <v>0.88888888888888884</v>
      </c>
      <c r="I9" s="10">
        <f t="shared" si="2"/>
        <v>1</v>
      </c>
    </row>
    <row r="10" spans="1:9" ht="150" x14ac:dyDescent="0.25">
      <c r="A10" s="5">
        <f t="shared" si="0"/>
        <v>9</v>
      </c>
      <c r="B10" s="3" t="s">
        <v>24</v>
      </c>
      <c r="C10" s="7" t="s">
        <v>25</v>
      </c>
      <c r="D10" s="5">
        <v>9</v>
      </c>
      <c r="E10" s="5">
        <v>2</v>
      </c>
      <c r="F10" s="5">
        <v>4</v>
      </c>
      <c r="G10" s="5">
        <v>2</v>
      </c>
      <c r="H10" s="10">
        <f t="shared" si="1"/>
        <v>0.44444444444444442</v>
      </c>
      <c r="I10" s="10">
        <f t="shared" si="2"/>
        <v>1</v>
      </c>
    </row>
    <row r="11" spans="1:9" ht="330" x14ac:dyDescent="0.25">
      <c r="A11" s="5">
        <f t="shared" si="0"/>
        <v>10</v>
      </c>
      <c r="B11" s="3" t="s">
        <v>26</v>
      </c>
      <c r="C11" s="11" t="s">
        <v>27</v>
      </c>
      <c r="D11" s="5">
        <v>9</v>
      </c>
      <c r="E11" s="5">
        <v>1</v>
      </c>
      <c r="F11" s="5">
        <v>4</v>
      </c>
      <c r="G11" s="5">
        <v>1</v>
      </c>
      <c r="H11" s="10">
        <f t="shared" si="1"/>
        <v>0.44444444444444442</v>
      </c>
      <c r="I11" s="10">
        <f t="shared" si="2"/>
        <v>1</v>
      </c>
    </row>
    <row r="12" spans="1:9" ht="409.5" x14ac:dyDescent="0.25">
      <c r="A12" s="5">
        <f t="shared" si="0"/>
        <v>11</v>
      </c>
      <c r="B12" s="3" t="s">
        <v>28</v>
      </c>
      <c r="C12" s="7" t="s">
        <v>29</v>
      </c>
      <c r="D12" s="5">
        <v>11</v>
      </c>
      <c r="E12" s="5">
        <v>4</v>
      </c>
      <c r="F12" s="5">
        <v>11</v>
      </c>
      <c r="G12" s="5">
        <v>3</v>
      </c>
      <c r="H12" s="10">
        <f t="shared" si="1"/>
        <v>1</v>
      </c>
      <c r="I12" s="10">
        <f t="shared" si="2"/>
        <v>0.75</v>
      </c>
    </row>
    <row r="13" spans="1:9" ht="409.5" x14ac:dyDescent="0.25">
      <c r="A13" s="5">
        <f t="shared" si="0"/>
        <v>12</v>
      </c>
      <c r="B13" s="3" t="s">
        <v>30</v>
      </c>
      <c r="C13" s="7" t="s">
        <v>31</v>
      </c>
      <c r="D13" s="5">
        <v>11</v>
      </c>
      <c r="E13" s="5">
        <v>4</v>
      </c>
      <c r="F13" s="5">
        <v>9</v>
      </c>
      <c r="G13" s="5">
        <v>2</v>
      </c>
      <c r="H13" s="10">
        <f t="shared" si="1"/>
        <v>0.81818181818181823</v>
      </c>
      <c r="I13" s="10">
        <f t="shared" si="2"/>
        <v>0.5</v>
      </c>
    </row>
    <row r="14" spans="1:9" ht="409.5" x14ac:dyDescent="0.25">
      <c r="A14" s="5">
        <f t="shared" si="0"/>
        <v>13</v>
      </c>
      <c r="B14" s="3" t="s">
        <v>32</v>
      </c>
      <c r="C14" s="7" t="s">
        <v>33</v>
      </c>
      <c r="D14" s="5">
        <v>12</v>
      </c>
      <c r="E14" s="5">
        <v>3</v>
      </c>
      <c r="F14" s="5">
        <v>11</v>
      </c>
      <c r="G14" s="5">
        <v>3</v>
      </c>
      <c r="H14" s="10">
        <f t="shared" si="1"/>
        <v>0.91666666666666663</v>
      </c>
      <c r="I14" s="10">
        <f t="shared" si="2"/>
        <v>1</v>
      </c>
    </row>
    <row r="15" spans="1:9" ht="409.5" x14ac:dyDescent="0.25">
      <c r="A15" s="5">
        <f t="shared" si="0"/>
        <v>14</v>
      </c>
      <c r="B15" s="3" t="s">
        <v>34</v>
      </c>
      <c r="C15" s="11" t="s">
        <v>35</v>
      </c>
      <c r="D15" s="5">
        <v>17</v>
      </c>
      <c r="E15" s="5">
        <v>3</v>
      </c>
      <c r="F15" s="5">
        <v>13</v>
      </c>
      <c r="G15" s="5">
        <v>3</v>
      </c>
      <c r="H15" s="10">
        <f t="shared" si="1"/>
        <v>0.76470588235294112</v>
      </c>
      <c r="I15" s="10">
        <f t="shared" si="2"/>
        <v>1</v>
      </c>
    </row>
    <row r="16" spans="1:9" ht="409.5" x14ac:dyDescent="0.25">
      <c r="A16" s="5">
        <f t="shared" si="0"/>
        <v>15</v>
      </c>
      <c r="B16" s="3" t="s">
        <v>36</v>
      </c>
      <c r="C16" s="11" t="s">
        <v>37</v>
      </c>
      <c r="D16" s="5">
        <v>17</v>
      </c>
      <c r="E16" s="5">
        <v>6</v>
      </c>
      <c r="F16" s="5">
        <v>10</v>
      </c>
      <c r="G16" s="5">
        <v>4</v>
      </c>
      <c r="H16" s="10">
        <f t="shared" si="1"/>
        <v>0.58823529411764708</v>
      </c>
      <c r="I16" s="10">
        <f t="shared" si="2"/>
        <v>0.66666666666666663</v>
      </c>
    </row>
    <row r="17" spans="1:9" ht="409.5" x14ac:dyDescent="0.25">
      <c r="A17" s="5">
        <f t="shared" si="0"/>
        <v>16</v>
      </c>
      <c r="B17" s="3" t="s">
        <v>38</v>
      </c>
      <c r="C17" s="7" t="s">
        <v>39</v>
      </c>
      <c r="D17" s="5">
        <v>18</v>
      </c>
      <c r="E17" s="5">
        <v>4</v>
      </c>
      <c r="F17" s="5">
        <v>17</v>
      </c>
      <c r="G17" s="5">
        <v>5</v>
      </c>
      <c r="H17" s="10">
        <f t="shared" si="1"/>
        <v>0.94444444444444442</v>
      </c>
      <c r="I17" s="10">
        <f t="shared" si="2"/>
        <v>1.25</v>
      </c>
    </row>
    <row r="18" spans="1:9" ht="409.5" x14ac:dyDescent="0.25">
      <c r="A18" s="5">
        <f t="shared" si="0"/>
        <v>17</v>
      </c>
      <c r="B18" s="3" t="s">
        <v>40</v>
      </c>
      <c r="C18" s="7" t="s">
        <v>41</v>
      </c>
      <c r="D18" s="5">
        <v>21</v>
      </c>
      <c r="E18" s="5">
        <v>6</v>
      </c>
      <c r="F18" s="5">
        <v>13</v>
      </c>
      <c r="G18" s="5">
        <v>5</v>
      </c>
      <c r="H18" s="10">
        <f t="shared" si="1"/>
        <v>0.61904761904761907</v>
      </c>
      <c r="I18" s="10">
        <f t="shared" si="2"/>
        <v>0.83333333333333337</v>
      </c>
    </row>
    <row r="19" spans="1:9" ht="409.5" x14ac:dyDescent="0.25">
      <c r="A19" s="5">
        <f t="shared" si="0"/>
        <v>18</v>
      </c>
      <c r="B19" s="3" t="s">
        <v>42</v>
      </c>
      <c r="C19" s="7" t="s">
        <v>43</v>
      </c>
      <c r="D19" s="5">
        <v>22</v>
      </c>
      <c r="E19" s="5">
        <v>3</v>
      </c>
      <c r="F19" s="5">
        <v>6</v>
      </c>
      <c r="G19" s="5">
        <v>2</v>
      </c>
      <c r="H19" s="10">
        <f>F19/D19</f>
        <v>0.27272727272727271</v>
      </c>
      <c r="I19" s="10">
        <f>G19/E19</f>
        <v>0.66666666666666663</v>
      </c>
    </row>
    <row r="20" spans="1:9" ht="409.5" x14ac:dyDescent="0.25">
      <c r="A20" s="5">
        <f t="shared" si="0"/>
        <v>19</v>
      </c>
      <c r="B20" s="3" t="s">
        <v>44</v>
      </c>
      <c r="C20" s="7" t="s">
        <v>45</v>
      </c>
      <c r="D20" s="5">
        <v>23</v>
      </c>
      <c r="E20" s="5">
        <v>6</v>
      </c>
      <c r="F20" s="5">
        <v>15</v>
      </c>
      <c r="G20" s="5">
        <v>5</v>
      </c>
      <c r="H20" s="10">
        <f t="shared" ref="H20:H21" si="3">F20/D20</f>
        <v>0.65217391304347827</v>
      </c>
      <c r="I20" s="10">
        <f t="shared" ref="I20:I21" si="4">G20/E20</f>
        <v>0.83333333333333337</v>
      </c>
    </row>
    <row r="21" spans="1:9" ht="409.5" x14ac:dyDescent="0.25">
      <c r="A21" s="5">
        <f t="shared" si="0"/>
        <v>20</v>
      </c>
      <c r="B21" s="3" t="s">
        <v>46</v>
      </c>
      <c r="C21" s="7" t="s">
        <v>47</v>
      </c>
      <c r="D21" s="5">
        <v>23</v>
      </c>
      <c r="E21" s="5">
        <v>9</v>
      </c>
      <c r="F21" s="5">
        <v>12</v>
      </c>
      <c r="G21" s="5">
        <v>4</v>
      </c>
      <c r="H21" s="10">
        <f t="shared" si="3"/>
        <v>0.52173913043478259</v>
      </c>
      <c r="I21" s="10">
        <f t="shared" si="4"/>
        <v>0.44444444444444442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24D52-7AF3-419A-B368-2F526CD63596}">
  <dimension ref="A1:G21"/>
  <sheetViews>
    <sheetView tabSelected="1" workbookViewId="0">
      <selection sqref="A1:G21"/>
    </sheetView>
  </sheetViews>
  <sheetFormatPr defaultRowHeight="15" x14ac:dyDescent="0.25"/>
  <sheetData>
    <row r="1" spans="1:7" ht="45" x14ac:dyDescent="0.25">
      <c r="A1" s="1" t="s">
        <v>48</v>
      </c>
      <c r="B1" s="2" t="s">
        <v>6</v>
      </c>
      <c r="C1" s="2" t="s">
        <v>7</v>
      </c>
      <c r="D1" s="2" t="s">
        <v>0</v>
      </c>
      <c r="E1" s="2" t="s">
        <v>1</v>
      </c>
      <c r="F1" s="2" t="s">
        <v>2</v>
      </c>
      <c r="G1" s="2" t="s">
        <v>3</v>
      </c>
    </row>
    <row r="2" spans="1:7" x14ac:dyDescent="0.25">
      <c r="A2" s="5">
        <v>1</v>
      </c>
      <c r="B2" s="5">
        <v>4</v>
      </c>
      <c r="C2" s="5">
        <v>2</v>
      </c>
      <c r="D2" s="9">
        <v>4</v>
      </c>
      <c r="E2" s="9">
        <v>2</v>
      </c>
      <c r="F2" s="10">
        <f>D2/B2</f>
        <v>1</v>
      </c>
      <c r="G2" s="10">
        <f>E2/C2</f>
        <v>1</v>
      </c>
    </row>
    <row r="3" spans="1:7" x14ac:dyDescent="0.25">
      <c r="A3" s="5">
        <f t="shared" ref="A3:A21" si="0">A2+1</f>
        <v>2</v>
      </c>
      <c r="B3" s="5">
        <v>5</v>
      </c>
      <c r="C3" s="5">
        <v>2</v>
      </c>
      <c r="D3" s="5">
        <v>4</v>
      </c>
      <c r="E3" s="5">
        <v>4</v>
      </c>
      <c r="F3" s="10">
        <f t="shared" ref="F3:G18" si="1">D3/B3</f>
        <v>0.8</v>
      </c>
      <c r="G3" s="10">
        <f t="shared" si="1"/>
        <v>2</v>
      </c>
    </row>
    <row r="4" spans="1:7" x14ac:dyDescent="0.25">
      <c r="A4" s="5">
        <f t="shared" si="0"/>
        <v>3</v>
      </c>
      <c r="B4" s="5">
        <v>6</v>
      </c>
      <c r="C4" s="5">
        <v>1</v>
      </c>
      <c r="D4" s="5">
        <v>6</v>
      </c>
      <c r="E4" s="5">
        <v>1</v>
      </c>
      <c r="F4" s="10">
        <f t="shared" si="1"/>
        <v>1</v>
      </c>
      <c r="G4" s="10">
        <f t="shared" si="1"/>
        <v>1</v>
      </c>
    </row>
    <row r="5" spans="1:7" x14ac:dyDescent="0.25">
      <c r="A5" s="5">
        <f t="shared" si="0"/>
        <v>4</v>
      </c>
      <c r="B5" s="5">
        <v>6</v>
      </c>
      <c r="C5" s="5">
        <v>3</v>
      </c>
      <c r="D5" s="5">
        <v>6</v>
      </c>
      <c r="E5" s="5">
        <v>1</v>
      </c>
      <c r="F5" s="10">
        <f t="shared" si="1"/>
        <v>1</v>
      </c>
      <c r="G5" s="10">
        <f t="shared" si="1"/>
        <v>0.33333333333333331</v>
      </c>
    </row>
    <row r="6" spans="1:7" x14ac:dyDescent="0.25">
      <c r="A6" s="5">
        <f t="shared" si="0"/>
        <v>5</v>
      </c>
      <c r="B6" s="5">
        <v>6</v>
      </c>
      <c r="C6" s="5">
        <v>3</v>
      </c>
      <c r="D6" s="5">
        <v>7</v>
      </c>
      <c r="E6" s="5">
        <v>2</v>
      </c>
      <c r="F6" s="10">
        <f t="shared" si="1"/>
        <v>1.1666666666666667</v>
      </c>
      <c r="G6" s="10">
        <f t="shared" si="1"/>
        <v>0.66666666666666663</v>
      </c>
    </row>
    <row r="7" spans="1:7" x14ac:dyDescent="0.25">
      <c r="A7" s="5">
        <f t="shared" si="0"/>
        <v>6</v>
      </c>
      <c r="B7" s="5">
        <v>8</v>
      </c>
      <c r="C7" s="5">
        <v>1</v>
      </c>
      <c r="D7" s="5">
        <v>8</v>
      </c>
      <c r="E7" s="5">
        <v>2</v>
      </c>
      <c r="F7" s="10">
        <f t="shared" si="1"/>
        <v>1</v>
      </c>
      <c r="G7" s="10">
        <f t="shared" si="1"/>
        <v>2</v>
      </c>
    </row>
    <row r="8" spans="1:7" x14ac:dyDescent="0.25">
      <c r="A8" s="5">
        <f t="shared" si="0"/>
        <v>7</v>
      </c>
      <c r="B8" s="5">
        <v>8</v>
      </c>
      <c r="C8" s="5">
        <v>2</v>
      </c>
      <c r="D8" s="5">
        <v>8</v>
      </c>
      <c r="E8" s="5">
        <v>2</v>
      </c>
      <c r="F8" s="10">
        <f t="shared" si="1"/>
        <v>1</v>
      </c>
      <c r="G8" s="10">
        <f t="shared" si="1"/>
        <v>1</v>
      </c>
    </row>
    <row r="9" spans="1:7" x14ac:dyDescent="0.25">
      <c r="A9" s="5">
        <f t="shared" si="0"/>
        <v>8</v>
      </c>
      <c r="B9" s="5">
        <v>9</v>
      </c>
      <c r="C9" s="5">
        <v>2</v>
      </c>
      <c r="D9" s="5">
        <v>8</v>
      </c>
      <c r="E9" s="5">
        <v>2</v>
      </c>
      <c r="F9" s="10">
        <f t="shared" si="1"/>
        <v>0.88888888888888884</v>
      </c>
      <c r="G9" s="10">
        <f t="shared" si="1"/>
        <v>1</v>
      </c>
    </row>
    <row r="10" spans="1:7" x14ac:dyDescent="0.25">
      <c r="A10" s="5">
        <f t="shared" si="0"/>
        <v>9</v>
      </c>
      <c r="B10" s="5">
        <v>9</v>
      </c>
      <c r="C10" s="5">
        <v>2</v>
      </c>
      <c r="D10" s="5">
        <v>4</v>
      </c>
      <c r="E10" s="5">
        <v>2</v>
      </c>
      <c r="F10" s="10">
        <f t="shared" si="1"/>
        <v>0.44444444444444442</v>
      </c>
      <c r="G10" s="10">
        <f t="shared" si="1"/>
        <v>1</v>
      </c>
    </row>
    <row r="11" spans="1:7" x14ac:dyDescent="0.25">
      <c r="A11" s="5">
        <f t="shared" si="0"/>
        <v>10</v>
      </c>
      <c r="B11" s="5">
        <v>9</v>
      </c>
      <c r="C11" s="5">
        <v>1</v>
      </c>
      <c r="D11" s="5">
        <v>4</v>
      </c>
      <c r="E11" s="5">
        <v>1</v>
      </c>
      <c r="F11" s="10">
        <f t="shared" si="1"/>
        <v>0.44444444444444442</v>
      </c>
      <c r="G11" s="10">
        <f t="shared" si="1"/>
        <v>1</v>
      </c>
    </row>
    <row r="12" spans="1:7" x14ac:dyDescent="0.25">
      <c r="A12" s="5">
        <f t="shared" si="0"/>
        <v>11</v>
      </c>
      <c r="B12" s="5">
        <v>11</v>
      </c>
      <c r="C12" s="5">
        <v>4</v>
      </c>
      <c r="D12" s="5">
        <v>11</v>
      </c>
      <c r="E12" s="5">
        <v>3</v>
      </c>
      <c r="F12" s="10">
        <f t="shared" si="1"/>
        <v>1</v>
      </c>
      <c r="G12" s="10">
        <f t="shared" si="1"/>
        <v>0.75</v>
      </c>
    </row>
    <row r="13" spans="1:7" x14ac:dyDescent="0.25">
      <c r="A13" s="5">
        <f t="shared" si="0"/>
        <v>12</v>
      </c>
      <c r="B13" s="5">
        <v>11</v>
      </c>
      <c r="C13" s="5">
        <v>4</v>
      </c>
      <c r="D13" s="5">
        <v>9</v>
      </c>
      <c r="E13" s="5">
        <v>2</v>
      </c>
      <c r="F13" s="10">
        <f t="shared" si="1"/>
        <v>0.81818181818181823</v>
      </c>
      <c r="G13" s="10">
        <f t="shared" si="1"/>
        <v>0.5</v>
      </c>
    </row>
    <row r="14" spans="1:7" x14ac:dyDescent="0.25">
      <c r="A14" s="5">
        <f t="shared" si="0"/>
        <v>13</v>
      </c>
      <c r="B14" s="5">
        <v>12</v>
      </c>
      <c r="C14" s="5">
        <v>3</v>
      </c>
      <c r="D14" s="5">
        <v>11</v>
      </c>
      <c r="E14" s="5">
        <v>3</v>
      </c>
      <c r="F14" s="10">
        <f t="shared" si="1"/>
        <v>0.91666666666666663</v>
      </c>
      <c r="G14" s="10">
        <f t="shared" si="1"/>
        <v>1</v>
      </c>
    </row>
    <row r="15" spans="1:7" x14ac:dyDescent="0.25">
      <c r="A15" s="5">
        <f t="shared" si="0"/>
        <v>14</v>
      </c>
      <c r="B15" s="5">
        <v>17</v>
      </c>
      <c r="C15" s="5">
        <v>3</v>
      </c>
      <c r="D15" s="5">
        <v>13</v>
      </c>
      <c r="E15" s="5">
        <v>3</v>
      </c>
      <c r="F15" s="10">
        <f t="shared" si="1"/>
        <v>0.76470588235294112</v>
      </c>
      <c r="G15" s="10">
        <f t="shared" si="1"/>
        <v>1</v>
      </c>
    </row>
    <row r="16" spans="1:7" x14ac:dyDescent="0.25">
      <c r="A16" s="5">
        <f t="shared" si="0"/>
        <v>15</v>
      </c>
      <c r="B16" s="5">
        <v>17</v>
      </c>
      <c r="C16" s="5">
        <v>6</v>
      </c>
      <c r="D16" s="5">
        <v>10</v>
      </c>
      <c r="E16" s="5">
        <v>4</v>
      </c>
      <c r="F16" s="10">
        <f t="shared" si="1"/>
        <v>0.58823529411764708</v>
      </c>
      <c r="G16" s="10">
        <f t="shared" si="1"/>
        <v>0.66666666666666663</v>
      </c>
    </row>
    <row r="17" spans="1:7" x14ac:dyDescent="0.25">
      <c r="A17" s="5">
        <f t="shared" si="0"/>
        <v>16</v>
      </c>
      <c r="B17" s="5">
        <v>18</v>
      </c>
      <c r="C17" s="5">
        <v>4</v>
      </c>
      <c r="D17" s="5">
        <v>17</v>
      </c>
      <c r="E17" s="5">
        <v>5</v>
      </c>
      <c r="F17" s="10">
        <f t="shared" si="1"/>
        <v>0.94444444444444442</v>
      </c>
      <c r="G17" s="10">
        <f t="shared" si="1"/>
        <v>1.25</v>
      </c>
    </row>
    <row r="18" spans="1:7" x14ac:dyDescent="0.25">
      <c r="A18" s="5">
        <f t="shared" si="0"/>
        <v>17</v>
      </c>
      <c r="B18" s="5">
        <v>21</v>
      </c>
      <c r="C18" s="5">
        <v>6</v>
      </c>
      <c r="D18" s="5">
        <v>13</v>
      </c>
      <c r="E18" s="5">
        <v>5</v>
      </c>
      <c r="F18" s="10">
        <f t="shared" si="1"/>
        <v>0.61904761904761907</v>
      </c>
      <c r="G18" s="10">
        <f t="shared" si="1"/>
        <v>0.83333333333333337</v>
      </c>
    </row>
    <row r="19" spans="1:7" x14ac:dyDescent="0.25">
      <c r="A19" s="5">
        <f t="shared" si="0"/>
        <v>18</v>
      </c>
      <c r="B19" s="5">
        <v>22</v>
      </c>
      <c r="C19" s="5">
        <v>3</v>
      </c>
      <c r="D19" s="5">
        <v>6</v>
      </c>
      <c r="E19" s="5">
        <v>2</v>
      </c>
      <c r="F19" s="10">
        <f>D19/B19</f>
        <v>0.27272727272727271</v>
      </c>
      <c r="G19" s="10">
        <f>E19/C19</f>
        <v>0.66666666666666663</v>
      </c>
    </row>
    <row r="20" spans="1:7" x14ac:dyDescent="0.25">
      <c r="A20" s="5">
        <f t="shared" si="0"/>
        <v>19</v>
      </c>
      <c r="B20" s="5">
        <v>23</v>
      </c>
      <c r="C20" s="5">
        <v>6</v>
      </c>
      <c r="D20" s="5">
        <v>15</v>
      </c>
      <c r="E20" s="5">
        <v>5</v>
      </c>
      <c r="F20" s="10">
        <f t="shared" ref="F20:G21" si="2">D20/B20</f>
        <v>0.65217391304347827</v>
      </c>
      <c r="G20" s="10">
        <f t="shared" si="2"/>
        <v>0.83333333333333337</v>
      </c>
    </row>
    <row r="21" spans="1:7" x14ac:dyDescent="0.25">
      <c r="A21" s="5">
        <f t="shared" si="0"/>
        <v>20</v>
      </c>
      <c r="B21" s="5">
        <v>23</v>
      </c>
      <c r="C21" s="5">
        <v>9</v>
      </c>
      <c r="D21" s="5">
        <v>12</v>
      </c>
      <c r="E21" s="5">
        <v>4</v>
      </c>
      <c r="F21" s="10">
        <f t="shared" si="2"/>
        <v>0.52173913043478259</v>
      </c>
      <c r="G21" s="10">
        <f t="shared" si="2"/>
        <v>0.44444444444444442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Quek</dc:creator>
  <cp:lastModifiedBy>Adam Quek</cp:lastModifiedBy>
  <dcterms:created xsi:type="dcterms:W3CDTF">2015-06-05T18:17:20Z</dcterms:created>
  <dcterms:modified xsi:type="dcterms:W3CDTF">2024-12-30T08:31:54Z</dcterms:modified>
</cp:coreProperties>
</file>