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agnus\Documents\GitHub\minforskudsopgoerelse.github.io\assets\downloads\"/>
    </mc:Choice>
  </mc:AlternateContent>
  <xr:revisionPtr revIDLastSave="0" documentId="13_ncr:1_{F46C69DE-71FE-4ED3-929A-A8AAD480C0B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23" i="1" s="1"/>
  <c r="B16" i="1" l="1"/>
  <c r="B19" i="1"/>
  <c r="B9" i="1"/>
  <c r="B13" i="1"/>
  <c r="B25" i="1" l="1"/>
  <c r="B30" i="1" s="1"/>
</calcChain>
</file>

<file path=xl/sharedStrings.xml><?xml version="1.0" encoding="utf-8"?>
<sst xmlns="http://schemas.openxmlformats.org/spreadsheetml/2006/main" count="24" uniqueCount="22">
  <si>
    <t>Forventet månedsindkomst:</t>
  </si>
  <si>
    <t>I danske kr. før skat:</t>
  </si>
  <si>
    <t>Grundløn brutto:</t>
  </si>
  <si>
    <t>Feriepenges:</t>
  </si>
  <si>
    <t>Sats (fx 12,5%):</t>
  </si>
  <si>
    <t>Indtastes som talværdi</t>
  </si>
  <si>
    <t>Feriepenge af grundløn:</t>
  </si>
  <si>
    <t>Tal indstastes kun i hvide felter</t>
  </si>
  <si>
    <t>[Type] (fx 5%):</t>
  </si>
  <si>
    <t>Beløb</t>
  </si>
  <si>
    <t>[Type] (fx 10%):</t>
  </si>
  <si>
    <t>[Type] (fx 12%):</t>
  </si>
  <si>
    <t>Lovpligtige bidrag</t>
  </si>
  <si>
    <t>AM-bidrag:</t>
  </si>
  <si>
    <t>AM-bidrags-sats:</t>
  </si>
  <si>
    <t>Særlige tillæg (fremgår af lønseddel):</t>
  </si>
  <si>
    <t>Indtastes i felt (201) +5%</t>
  </si>
  <si>
    <t>Udbetalt efter skat</t>
  </si>
  <si>
    <t>Skattesats (fx 41)</t>
  </si>
  <si>
    <t>Netto udbetalt (estimat):</t>
  </si>
  <si>
    <t>Fradrag pr. måned:</t>
  </si>
  <si>
    <t>Antal lånudbetalings måneder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</si>
</sst>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r.&quot;_-;\-* #,##0.00\ &quot;kr.&quot;_-;_-* &quot;-&quot;??\ &quot;kr.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1" xfId="0" applyBorder="1"/>
    <xf numFmtId="44" fontId="0" fillId="0" borderId="1" xfId="1" applyFont="1" applyBorder="1"/>
    <xf numFmtId="0" fontId="0" fillId="0" borderId="0" xfId="0" applyFont="1"/>
    <xf numFmtId="2" fontId="0" fillId="0" borderId="1" xfId="2" applyNumberFormat="1" applyFont="1" applyBorder="1" applyAlignment="1">
      <alignment horizontal="right"/>
    </xf>
    <xf numFmtId="44" fontId="0" fillId="2" borderId="1" xfId="0" applyNumberFormat="1" applyFill="1" applyBorder="1"/>
    <xf numFmtId="0" fontId="0" fillId="2" borderId="1" xfId="0" applyFill="1" applyBorder="1"/>
    <xf numFmtId="0" fontId="0" fillId="0" borderId="0" xfId="0" applyFont="1" applyFill="1" applyBorder="1"/>
    <xf numFmtId="0" fontId="0" fillId="3" borderId="0" xfId="0" applyFill="1"/>
    <xf numFmtId="0" fontId="0" fillId="3" borderId="1" xfId="0" applyFill="1" applyBorder="1"/>
    <xf numFmtId="0" fontId="2" fillId="3" borderId="0" xfId="0" applyFont="1" applyFill="1"/>
    <xf numFmtId="0" fontId="0" fillId="3" borderId="0" xfId="0" applyFill="1" applyBorder="1"/>
    <xf numFmtId="44" fontId="0" fillId="4" borderId="1" xfId="0" applyNumberFormat="1" applyFill="1" applyBorder="1"/>
    <xf numFmtId="44" fontId="3" fillId="3" borderId="1" xfId="1" applyFont="1" applyFill="1" applyBorder="1"/>
  </cellXfs>
  <cellStyles count="3">
    <cellStyle name="Normal" xfId="0" builtinId="0"/>
    <cellStyle name="Procent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showGridLines="0" tabSelected="1" zoomScale="86" workbookViewId="0">
      <selection activeCell="D5" sqref="D5"/>
    </sheetView>
  </sheetViews>
  <sheetFormatPr defaultRowHeight="14.4" x14ac:dyDescent="0.3"/>
  <cols>
    <col min="1" max="1" width="31.77734375" bestFit="1" customWidth="1"/>
    <col min="2" max="2" width="19.6640625" bestFit="1" customWidth="1"/>
    <col min="4" max="4" width="26.33203125" bestFit="1" customWidth="1"/>
  </cols>
  <sheetData>
    <row r="1" spans="1:4" x14ac:dyDescent="0.3">
      <c r="A1" s="1" t="s">
        <v>0</v>
      </c>
      <c r="B1" s="1" t="s">
        <v>5</v>
      </c>
      <c r="D1" t="s">
        <v>7</v>
      </c>
    </row>
    <row r="2" spans="1:4" x14ac:dyDescent="0.3">
      <c r="A2" t="s">
        <v>1</v>
      </c>
      <c r="B2" s="3">
        <v>7000</v>
      </c>
    </row>
    <row r="3" spans="1:4" x14ac:dyDescent="0.3">
      <c r="A3" t="s">
        <v>21</v>
      </c>
      <c r="B3" s="2">
        <v>12</v>
      </c>
    </row>
    <row r="5" spans="1:4" x14ac:dyDescent="0.3">
      <c r="A5" s="1" t="s">
        <v>2</v>
      </c>
      <c r="B5" s="6">
        <f>B3*B2</f>
        <v>84000</v>
      </c>
    </row>
    <row r="7" spans="1:4" x14ac:dyDescent="0.3">
      <c r="A7" s="1" t="s">
        <v>3</v>
      </c>
    </row>
    <row r="8" spans="1:4" x14ac:dyDescent="0.3">
      <c r="A8" s="4" t="s">
        <v>4</v>
      </c>
      <c r="B8" s="5">
        <v>12.5</v>
      </c>
    </row>
    <row r="9" spans="1:4" x14ac:dyDescent="0.3">
      <c r="A9" s="8" t="s">
        <v>6</v>
      </c>
      <c r="B9" s="6">
        <f>B5*(B8/100)</f>
        <v>10500</v>
      </c>
    </row>
    <row r="11" spans="1:4" x14ac:dyDescent="0.3">
      <c r="A11" s="11" t="s">
        <v>15</v>
      </c>
      <c r="B11" s="9"/>
    </row>
    <row r="12" spans="1:4" x14ac:dyDescent="0.3">
      <c r="A12" s="9" t="s">
        <v>8</v>
      </c>
      <c r="B12" s="10">
        <v>0</v>
      </c>
    </row>
    <row r="13" spans="1:4" x14ac:dyDescent="0.3">
      <c r="A13" s="9" t="s">
        <v>9</v>
      </c>
      <c r="B13" s="6">
        <f>$B$5*(B12/100)</f>
        <v>0</v>
      </c>
    </row>
    <row r="14" spans="1:4" x14ac:dyDescent="0.3">
      <c r="A14" s="9"/>
      <c r="B14" s="9"/>
    </row>
    <row r="15" spans="1:4" x14ac:dyDescent="0.3">
      <c r="A15" s="9" t="s">
        <v>10</v>
      </c>
      <c r="B15" s="10">
        <v>0</v>
      </c>
    </row>
    <row r="16" spans="1:4" x14ac:dyDescent="0.3">
      <c r="A16" s="9" t="s">
        <v>9</v>
      </c>
      <c r="B16" s="6">
        <f>$B$5*(B15/100)</f>
        <v>0</v>
      </c>
    </row>
    <row r="17" spans="1:2" x14ac:dyDescent="0.3">
      <c r="A17" s="9"/>
      <c r="B17" s="9"/>
    </row>
    <row r="18" spans="1:2" x14ac:dyDescent="0.3">
      <c r="A18" s="9" t="s">
        <v>11</v>
      </c>
      <c r="B18" s="10">
        <v>0</v>
      </c>
    </row>
    <row r="19" spans="1:2" x14ac:dyDescent="0.3">
      <c r="A19" s="9" t="s">
        <v>9</v>
      </c>
      <c r="B19" s="6">
        <f>$B$5*(B18/100)</f>
        <v>0</v>
      </c>
    </row>
    <row r="20" spans="1:2" x14ac:dyDescent="0.3">
      <c r="A20" s="9"/>
      <c r="B20" s="9"/>
    </row>
    <row r="21" spans="1:2" x14ac:dyDescent="0.3">
      <c r="A21" s="11" t="s">
        <v>12</v>
      </c>
      <c r="B21" s="9"/>
    </row>
    <row r="22" spans="1:2" x14ac:dyDescent="0.3">
      <c r="A22" s="9" t="s">
        <v>14</v>
      </c>
      <c r="B22" s="7">
        <v>8</v>
      </c>
    </row>
    <row r="23" spans="1:2" x14ac:dyDescent="0.3">
      <c r="A23" s="12" t="s">
        <v>13</v>
      </c>
      <c r="B23" s="6">
        <f>B5*B22/100</f>
        <v>6720</v>
      </c>
    </row>
    <row r="25" spans="1:2" x14ac:dyDescent="0.3">
      <c r="A25" s="12" t="s">
        <v>16</v>
      </c>
      <c r="B25" s="13">
        <f>(B5+B9+B13+B16+B19)*1.05</f>
        <v>99225</v>
      </c>
    </row>
    <row r="27" spans="1:2" x14ac:dyDescent="0.3">
      <c r="A27" s="1" t="s">
        <v>17</v>
      </c>
    </row>
    <row r="28" spans="1:2" x14ac:dyDescent="0.3">
      <c r="A28" t="s">
        <v>20</v>
      </c>
      <c r="B28" s="14">
        <v>4647</v>
      </c>
    </row>
    <row r="29" spans="1:2" x14ac:dyDescent="0.3">
      <c r="A29" t="s">
        <v>18</v>
      </c>
      <c r="B29" s="2">
        <v>41</v>
      </c>
    </row>
    <row r="30" spans="1:2" x14ac:dyDescent="0.3">
      <c r="A30" t="s">
        <v>19</v>
      </c>
      <c r="B30" s="6">
        <f>(B25*1.05^-1)-((B25*1.05^-1)-B23-B3*B28)*(1-(B29/100))</f>
        <v>75610.559999999998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</dc:creator>
  <cp:lastModifiedBy>Magnus</cp:lastModifiedBy>
  <dcterms:created xsi:type="dcterms:W3CDTF">2015-06-05T18:19:34Z</dcterms:created>
  <dcterms:modified xsi:type="dcterms:W3CDTF">2020-12-08T12:27:59Z</dcterms:modified>
</cp:coreProperties>
</file>