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3780" yWindow="4980" windowWidth="25600" windowHeight="15460" tabRatio="500" activeTab="2"/>
  </bookViews>
  <sheets>
    <sheet name="神操作-累计收益" sheetId="1" r:id="rId1"/>
    <sheet name="神操作-持仓收益" sheetId="3" r:id="rId2"/>
    <sheet name="清仓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3" l="1"/>
  <c r="R8" i="3"/>
  <c r="S8" i="3"/>
  <c r="O7" i="3"/>
  <c r="R7" i="3"/>
  <c r="S7" i="3"/>
  <c r="O6" i="3"/>
  <c r="R6" i="3"/>
  <c r="S6" i="3"/>
  <c r="O5" i="3"/>
  <c r="R5" i="3"/>
  <c r="S5" i="3"/>
  <c r="R4" i="3"/>
  <c r="S4" i="3"/>
  <c r="K8" i="1"/>
  <c r="N8" i="1"/>
  <c r="O8" i="1"/>
  <c r="K5" i="1"/>
  <c r="N5" i="1"/>
  <c r="O5" i="1"/>
  <c r="K6" i="1"/>
  <c r="N6" i="1"/>
  <c r="O6" i="1"/>
  <c r="K7" i="1"/>
  <c r="N7" i="1"/>
  <c r="O7" i="1"/>
  <c r="N4" i="1"/>
  <c r="O4" i="1"/>
</calcChain>
</file>

<file path=xl/sharedStrings.xml><?xml version="1.0" encoding="utf-8"?>
<sst xmlns="http://schemas.openxmlformats.org/spreadsheetml/2006/main" count="93" uniqueCount="42">
  <si>
    <t>买入</t>
    <phoneticPr fontId="3" type="noConversion"/>
  </si>
  <si>
    <t>卖出</t>
    <phoneticPr fontId="3" type="noConversion"/>
  </si>
  <si>
    <t>净值</t>
    <phoneticPr fontId="3" type="noConversion"/>
  </si>
  <si>
    <t>日期</t>
    <phoneticPr fontId="3" type="noConversion"/>
  </si>
  <si>
    <t>操作</t>
    <phoneticPr fontId="3" type="noConversion"/>
  </si>
  <si>
    <t>涨幅</t>
    <phoneticPr fontId="3" type="noConversion"/>
  </si>
  <si>
    <t>+1%</t>
    <phoneticPr fontId="3" type="noConversion"/>
  </si>
  <si>
    <t>数量</t>
    <phoneticPr fontId="3" type="noConversion"/>
  </si>
  <si>
    <t>10000元</t>
    <phoneticPr fontId="3" type="noConversion"/>
  </si>
  <si>
    <t>5000份</t>
    <phoneticPr fontId="3" type="noConversion"/>
  </si>
  <si>
    <t>+100</t>
    <phoneticPr fontId="3" type="noConversion"/>
  </si>
  <si>
    <t>市值</t>
    <phoneticPr fontId="3" type="noConversion"/>
  </si>
  <si>
    <t>累计到账金额</t>
    <phoneticPr fontId="3" type="noConversion"/>
  </si>
  <si>
    <t>累计申购确认金额</t>
    <phoneticPr fontId="3" type="noConversion"/>
  </si>
  <si>
    <t>累计收益</t>
    <phoneticPr fontId="3" type="noConversion"/>
  </si>
  <si>
    <t>累计收益率</t>
    <phoneticPr fontId="3" type="noConversion"/>
  </si>
  <si>
    <t>收益率(现状)</t>
    <phoneticPr fontId="3" type="noConversion"/>
  </si>
  <si>
    <t>+1%</t>
    <phoneticPr fontId="3" type="noConversion"/>
  </si>
  <si>
    <t>≈-75</t>
    <phoneticPr fontId="3" type="noConversion"/>
  </si>
  <si>
    <t>≈+0.25</t>
    <phoneticPr fontId="3" type="noConversion"/>
  </si>
  <si>
    <t>持仓收益率</t>
    <phoneticPr fontId="3" type="noConversion"/>
  </si>
  <si>
    <t>收益</t>
    <phoneticPr fontId="3" type="noConversion"/>
  </si>
  <si>
    <t>累计成本</t>
    <phoneticPr fontId="3" type="noConversion"/>
  </si>
  <si>
    <t>累计带走成本</t>
    <phoneticPr fontId="3" type="noConversion"/>
  </si>
  <si>
    <t>累计带走收益</t>
    <phoneticPr fontId="3" type="noConversion"/>
  </si>
  <si>
    <t>持仓收益</t>
    <phoneticPr fontId="3" type="noConversion"/>
  </si>
  <si>
    <t>持仓成本</t>
    <phoneticPr fontId="3" type="noConversion"/>
  </si>
  <si>
    <t>+50</t>
    <phoneticPr fontId="3" type="noConversion"/>
  </si>
  <si>
    <t>累计收益</t>
    <phoneticPr fontId="3" type="noConversion"/>
  </si>
  <si>
    <t>+25</t>
    <phoneticPr fontId="3" type="noConversion"/>
  </si>
  <si>
    <t>≈+0.25</t>
    <phoneticPr fontId="3" type="noConversion"/>
  </si>
  <si>
    <t>≈+25</t>
    <phoneticPr fontId="3" type="noConversion"/>
  </si>
  <si>
    <t>≈-25</t>
    <phoneticPr fontId="3" type="noConversion"/>
  </si>
  <si>
    <t>累计收益</t>
    <phoneticPr fontId="3" type="noConversion"/>
  </si>
  <si>
    <t>累计收益率</t>
    <phoneticPr fontId="3" type="noConversion"/>
  </si>
  <si>
    <t>≈-0.05</t>
    <phoneticPr fontId="3" type="noConversion"/>
  </si>
  <si>
    <t>10000份</t>
    <phoneticPr fontId="3" type="noConversion"/>
  </si>
  <si>
    <t>买入</t>
    <phoneticPr fontId="3" type="noConversion"/>
  </si>
  <si>
    <t>1元</t>
    <phoneticPr fontId="3" type="noConversion"/>
  </si>
  <si>
    <t>+100</t>
    <phoneticPr fontId="3" type="noConversion"/>
  </si>
  <si>
    <t>0</t>
    <phoneticPr fontId="3" type="noConversion"/>
  </si>
  <si>
    <t>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</si>
</sst>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800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9" fontId="1" fillId="0" borderId="1" xfId="0" quotePrefix="1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9" fontId="0" fillId="0" borderId="2" xfId="0" applyNumberFormat="1" applyBorder="1" applyAlignment="1">
      <alignment horizontal="right"/>
    </xf>
    <xf numFmtId="9" fontId="1" fillId="0" borderId="0" xfId="0" quotePrefix="1" applyNumberFormat="1" applyFont="1" applyBorder="1" applyAlignment="1">
      <alignment horizontal="right"/>
    </xf>
  </cellXfs>
  <cellStyles count="11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"/>
  <sheetViews>
    <sheetView workbookViewId="0">
      <selection activeCell="A3" sqref="A3:I7"/>
    </sheetView>
  </sheetViews>
  <sheetFormatPr baseColWidth="10" defaultRowHeight="15" x14ac:dyDescent="0"/>
  <cols>
    <col min="1" max="1" width="14.1640625" style="3" customWidth="1"/>
    <col min="2" max="9" width="14.1640625" customWidth="1"/>
  </cols>
  <sheetData>
    <row r="3" spans="1:15">
      <c r="A3" s="1" t="s">
        <v>3</v>
      </c>
      <c r="B3" s="1" t="s">
        <v>4</v>
      </c>
      <c r="C3" s="8" t="s">
        <v>7</v>
      </c>
      <c r="D3" s="8" t="s">
        <v>2</v>
      </c>
      <c r="E3" s="8" t="s">
        <v>5</v>
      </c>
      <c r="F3" s="8" t="s">
        <v>22</v>
      </c>
      <c r="G3" s="8" t="s">
        <v>21</v>
      </c>
      <c r="H3" s="8" t="s">
        <v>33</v>
      </c>
      <c r="I3" s="8" t="s">
        <v>34</v>
      </c>
      <c r="J3" s="14"/>
      <c r="K3" s="11" t="s">
        <v>11</v>
      </c>
      <c r="L3" s="11" t="s">
        <v>12</v>
      </c>
      <c r="M3" s="12" t="s">
        <v>13</v>
      </c>
      <c r="N3" s="12" t="s">
        <v>14</v>
      </c>
      <c r="O3" s="12" t="s">
        <v>15</v>
      </c>
    </row>
    <row r="4" spans="1:15">
      <c r="A4" s="2">
        <v>43252</v>
      </c>
      <c r="B4" s="5" t="s">
        <v>0</v>
      </c>
      <c r="C4" s="6" t="s">
        <v>8</v>
      </c>
      <c r="D4" s="6">
        <v>1</v>
      </c>
      <c r="E4" s="6"/>
      <c r="F4" s="6">
        <v>10000</v>
      </c>
      <c r="G4" s="6">
        <v>0</v>
      </c>
      <c r="H4" s="6">
        <v>0</v>
      </c>
      <c r="I4" s="4">
        <v>0</v>
      </c>
      <c r="J4" s="15"/>
      <c r="K4" s="10">
        <v>10000</v>
      </c>
      <c r="L4" s="10">
        <v>0</v>
      </c>
      <c r="M4">
        <v>10000</v>
      </c>
      <c r="N4">
        <f>(K4+L4-M4)</f>
        <v>0</v>
      </c>
      <c r="O4">
        <f>N4/M4</f>
        <v>0</v>
      </c>
    </row>
    <row r="5" spans="1:15">
      <c r="A5" s="2">
        <v>43253</v>
      </c>
      <c r="B5" s="5"/>
      <c r="C5" s="6"/>
      <c r="D5" s="6">
        <v>1.01</v>
      </c>
      <c r="E5" s="7" t="s">
        <v>6</v>
      </c>
      <c r="F5" s="6">
        <v>10000</v>
      </c>
      <c r="G5" s="7" t="s">
        <v>10</v>
      </c>
      <c r="H5" s="7" t="s">
        <v>10</v>
      </c>
      <c r="I5" s="7" t="s">
        <v>17</v>
      </c>
      <c r="J5" s="16"/>
      <c r="K5">
        <f>10000*1.01</f>
        <v>10100</v>
      </c>
      <c r="L5">
        <v>0</v>
      </c>
      <c r="M5">
        <v>10000</v>
      </c>
      <c r="N5">
        <f>(K5+L5-M5)</f>
        <v>100</v>
      </c>
      <c r="O5">
        <f t="shared" ref="O5:O7" si="0">N5/M5</f>
        <v>0.01</v>
      </c>
    </row>
    <row r="6" spans="1:15">
      <c r="A6" s="2">
        <v>43254</v>
      </c>
      <c r="B6" s="5" t="s">
        <v>1</v>
      </c>
      <c r="C6" s="6" t="s">
        <v>9</v>
      </c>
      <c r="D6" s="6">
        <v>1.01</v>
      </c>
      <c r="E6" s="6"/>
      <c r="F6" s="6">
        <v>10000</v>
      </c>
      <c r="G6" s="6"/>
      <c r="H6" s="7" t="s">
        <v>10</v>
      </c>
      <c r="I6" s="7" t="s">
        <v>17</v>
      </c>
      <c r="J6" s="16"/>
      <c r="K6">
        <f>5000*1.01</f>
        <v>5050</v>
      </c>
      <c r="L6">
        <v>5050</v>
      </c>
      <c r="M6">
        <v>10000</v>
      </c>
      <c r="N6">
        <f>(K6+L6-M6)</f>
        <v>100</v>
      </c>
      <c r="O6">
        <f t="shared" si="0"/>
        <v>0.01</v>
      </c>
    </row>
    <row r="7" spans="1:15">
      <c r="A7" s="2">
        <v>43255</v>
      </c>
      <c r="B7" s="5"/>
      <c r="C7" s="6"/>
      <c r="D7" s="6">
        <v>0.99485000000000001</v>
      </c>
      <c r="E7" s="9">
        <v>-1.4999999999999999E-2</v>
      </c>
      <c r="F7" s="6">
        <v>10000</v>
      </c>
      <c r="G7" s="9" t="s">
        <v>18</v>
      </c>
      <c r="H7" s="7" t="s">
        <v>29</v>
      </c>
      <c r="I7" s="7" t="s">
        <v>19</v>
      </c>
      <c r="J7" s="16"/>
      <c r="K7">
        <f>5000*D7</f>
        <v>4974.25</v>
      </c>
      <c r="L7">
        <v>5050</v>
      </c>
      <c r="M7">
        <v>10000</v>
      </c>
      <c r="N7">
        <f>(K7+L7-M7)</f>
        <v>24.25</v>
      </c>
      <c r="O7">
        <f t="shared" si="0"/>
        <v>2.4250000000000001E-3</v>
      </c>
    </row>
    <row r="8" spans="1:15">
      <c r="D8" s="13"/>
      <c r="K8">
        <f>5000*D8</f>
        <v>0</v>
      </c>
      <c r="L8">
        <v>5050</v>
      </c>
      <c r="M8">
        <v>10000</v>
      </c>
      <c r="N8">
        <f>(K8+L8-M8)</f>
        <v>-4950</v>
      </c>
      <c r="O8">
        <f t="shared" ref="O8" si="1">N8/M8</f>
        <v>-0.495</v>
      </c>
    </row>
    <row r="13" spans="1:15">
      <c r="K13">
        <v>5000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3"/>
  <sheetViews>
    <sheetView workbookViewId="0">
      <selection activeCell="A3" sqref="A3:M7"/>
    </sheetView>
  </sheetViews>
  <sheetFormatPr baseColWidth="10" defaultRowHeight="15" x14ac:dyDescent="0"/>
  <cols>
    <col min="1" max="1" width="9.5" style="3" customWidth="1"/>
    <col min="2" max="2" width="6.1640625" customWidth="1"/>
    <col min="3" max="3" width="8.5" customWidth="1"/>
    <col min="4" max="4" width="8.83203125" customWidth="1"/>
    <col min="5" max="5" width="7.83203125" customWidth="1"/>
    <col min="6" max="6" width="10" customWidth="1"/>
    <col min="7" max="7" width="8.5" customWidth="1"/>
    <col min="8" max="8" width="13.1640625" customWidth="1"/>
    <col min="9" max="9" width="12.33203125" customWidth="1"/>
    <col min="10" max="10" width="9.5" customWidth="1"/>
    <col min="11" max="11" width="12.83203125" customWidth="1"/>
    <col min="12" max="12" width="9.5" customWidth="1"/>
  </cols>
  <sheetData>
    <row r="3" spans="1:19">
      <c r="A3" s="1" t="s">
        <v>3</v>
      </c>
      <c r="B3" s="1" t="s">
        <v>4</v>
      </c>
      <c r="C3" s="8" t="s">
        <v>7</v>
      </c>
      <c r="D3" s="8" t="s">
        <v>2</v>
      </c>
      <c r="E3" s="8" t="s">
        <v>5</v>
      </c>
      <c r="F3" s="8" t="s">
        <v>22</v>
      </c>
      <c r="G3" s="8" t="s">
        <v>28</v>
      </c>
      <c r="H3" s="8" t="s">
        <v>16</v>
      </c>
      <c r="I3" s="8" t="s">
        <v>23</v>
      </c>
      <c r="J3" s="8" t="s">
        <v>26</v>
      </c>
      <c r="K3" s="8" t="s">
        <v>24</v>
      </c>
      <c r="L3" s="8" t="s">
        <v>25</v>
      </c>
      <c r="M3" s="8" t="s">
        <v>20</v>
      </c>
      <c r="N3" s="14"/>
      <c r="O3" s="11" t="s">
        <v>11</v>
      </c>
      <c r="P3" s="11" t="s">
        <v>12</v>
      </c>
      <c r="Q3" s="12" t="s">
        <v>13</v>
      </c>
      <c r="R3" s="12" t="s">
        <v>14</v>
      </c>
      <c r="S3" s="12" t="s">
        <v>15</v>
      </c>
    </row>
    <row r="4" spans="1:19">
      <c r="A4" s="2">
        <v>43252</v>
      </c>
      <c r="B4" s="5" t="s">
        <v>0</v>
      </c>
      <c r="C4" s="6" t="s">
        <v>8</v>
      </c>
      <c r="D4" s="6">
        <v>1</v>
      </c>
      <c r="E4" s="6"/>
      <c r="F4" s="6">
        <v>10000</v>
      </c>
      <c r="G4" s="6">
        <v>0</v>
      </c>
      <c r="H4" s="4">
        <v>0</v>
      </c>
      <c r="I4" s="6">
        <v>0</v>
      </c>
      <c r="J4" s="6">
        <v>10000</v>
      </c>
      <c r="K4" s="6">
        <v>0</v>
      </c>
      <c r="L4" s="6">
        <v>0</v>
      </c>
      <c r="M4" s="4">
        <v>0</v>
      </c>
      <c r="N4" s="15"/>
      <c r="O4" s="10">
        <v>10000</v>
      </c>
      <c r="P4" s="10">
        <v>0</v>
      </c>
      <c r="Q4">
        <v>10000</v>
      </c>
      <c r="R4">
        <f>(O4+P4-Q4)</f>
        <v>0</v>
      </c>
      <c r="S4">
        <f>R4/Q4</f>
        <v>0</v>
      </c>
    </row>
    <row r="5" spans="1:19">
      <c r="A5" s="2">
        <v>43253</v>
      </c>
      <c r="B5" s="5"/>
      <c r="C5" s="6"/>
      <c r="D5" s="6">
        <v>1.01</v>
      </c>
      <c r="E5" s="7" t="s">
        <v>6</v>
      </c>
      <c r="F5" s="6">
        <v>10000</v>
      </c>
      <c r="G5" s="7" t="s">
        <v>10</v>
      </c>
      <c r="H5" s="7" t="s">
        <v>17</v>
      </c>
      <c r="I5" s="6">
        <v>0</v>
      </c>
      <c r="J5" s="6">
        <v>10000</v>
      </c>
      <c r="K5" s="6">
        <v>0</v>
      </c>
      <c r="L5" s="7" t="s">
        <v>10</v>
      </c>
      <c r="M5" s="7" t="s">
        <v>17</v>
      </c>
      <c r="N5" s="16"/>
      <c r="O5">
        <f>10000*1.01</f>
        <v>10100</v>
      </c>
      <c r="P5">
        <v>0</v>
      </c>
      <c r="Q5">
        <v>10000</v>
      </c>
      <c r="R5">
        <f>(O5+P5-Q5)</f>
        <v>100</v>
      </c>
      <c r="S5">
        <f t="shared" ref="S5:S8" si="0">R5/Q5</f>
        <v>0.01</v>
      </c>
    </row>
    <row r="6" spans="1:19">
      <c r="A6" s="2">
        <v>43254</v>
      </c>
      <c r="B6" s="5" t="s">
        <v>1</v>
      </c>
      <c r="C6" s="6" t="s">
        <v>9</v>
      </c>
      <c r="D6" s="6">
        <v>1.01</v>
      </c>
      <c r="E6" s="6"/>
      <c r="F6" s="6">
        <v>10000</v>
      </c>
      <c r="G6" s="7" t="s">
        <v>10</v>
      </c>
      <c r="H6" s="7" t="s">
        <v>17</v>
      </c>
      <c r="I6" s="6">
        <v>5000</v>
      </c>
      <c r="J6" s="6">
        <v>5000</v>
      </c>
      <c r="K6" s="6">
        <v>50</v>
      </c>
      <c r="L6" s="7" t="s">
        <v>27</v>
      </c>
      <c r="M6" s="7" t="s">
        <v>17</v>
      </c>
      <c r="N6" s="16"/>
      <c r="O6">
        <f>5000*1.01</f>
        <v>5050</v>
      </c>
      <c r="P6">
        <v>5050</v>
      </c>
      <c r="Q6">
        <v>10000</v>
      </c>
      <c r="R6">
        <f>(O6+P6-Q6)</f>
        <v>100</v>
      </c>
      <c r="S6">
        <f t="shared" si="0"/>
        <v>0.01</v>
      </c>
    </row>
    <row r="7" spans="1:19">
      <c r="A7" s="2">
        <v>43255</v>
      </c>
      <c r="B7" s="5"/>
      <c r="C7" s="6"/>
      <c r="D7" s="6">
        <v>0.99485000000000001</v>
      </c>
      <c r="E7" s="9">
        <v>-1.4999999999999999E-2</v>
      </c>
      <c r="F7" s="6">
        <v>10000</v>
      </c>
      <c r="G7" s="7" t="s">
        <v>31</v>
      </c>
      <c r="H7" s="7" t="s">
        <v>30</v>
      </c>
      <c r="I7" s="6">
        <v>5000</v>
      </c>
      <c r="J7" s="6">
        <v>5000</v>
      </c>
      <c r="K7" s="6">
        <v>50</v>
      </c>
      <c r="L7" s="7" t="s">
        <v>32</v>
      </c>
      <c r="M7" s="7" t="s">
        <v>35</v>
      </c>
      <c r="N7" s="16"/>
      <c r="O7">
        <f>5000*D7</f>
        <v>4974.25</v>
      </c>
      <c r="P7">
        <v>5050</v>
      </c>
      <c r="Q7">
        <v>10000</v>
      </c>
      <c r="R7">
        <f>(O7+P7-Q7)</f>
        <v>24.25</v>
      </c>
      <c r="S7">
        <f t="shared" si="0"/>
        <v>2.4250000000000001E-3</v>
      </c>
    </row>
    <row r="8" spans="1:19">
      <c r="D8" s="13"/>
      <c r="O8">
        <f>5000*D8</f>
        <v>0</v>
      </c>
      <c r="P8">
        <v>5050</v>
      </c>
      <c r="Q8">
        <v>10000</v>
      </c>
      <c r="R8">
        <f>(O8+P8-Q8)</f>
        <v>-4950</v>
      </c>
      <c r="S8">
        <f t="shared" si="0"/>
        <v>-0.495</v>
      </c>
    </row>
    <row r="13" spans="1:19">
      <c r="O13">
        <v>5000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"/>
  <sheetViews>
    <sheetView tabSelected="1" workbookViewId="0">
      <selection activeCell="A2" sqref="A2:M6"/>
    </sheetView>
  </sheetViews>
  <sheetFormatPr baseColWidth="10" defaultRowHeight="15" x14ac:dyDescent="0"/>
  <cols>
    <col min="8" max="8" width="12.1640625" customWidth="1"/>
    <col min="9" max="9" width="12.5" customWidth="1"/>
    <col min="11" max="11" width="13.1640625" customWidth="1"/>
  </cols>
  <sheetData>
    <row r="2" spans="1:13">
      <c r="A2" s="1" t="s">
        <v>3</v>
      </c>
      <c r="B2" s="1" t="s">
        <v>4</v>
      </c>
      <c r="C2" s="8" t="s">
        <v>7</v>
      </c>
      <c r="D2" s="8" t="s">
        <v>2</v>
      </c>
      <c r="E2" s="8" t="s">
        <v>5</v>
      </c>
      <c r="F2" s="8" t="s">
        <v>22</v>
      </c>
      <c r="G2" s="8" t="s">
        <v>28</v>
      </c>
      <c r="H2" s="8" t="s">
        <v>16</v>
      </c>
      <c r="I2" s="8" t="s">
        <v>23</v>
      </c>
      <c r="J2" s="8" t="s">
        <v>26</v>
      </c>
      <c r="K2" s="8" t="s">
        <v>24</v>
      </c>
      <c r="L2" s="8" t="s">
        <v>25</v>
      </c>
      <c r="M2" s="8" t="s">
        <v>20</v>
      </c>
    </row>
    <row r="3" spans="1:13">
      <c r="A3" s="2">
        <v>43252</v>
      </c>
      <c r="B3" s="5" t="s">
        <v>0</v>
      </c>
      <c r="C3" s="6" t="s">
        <v>8</v>
      </c>
      <c r="D3" s="6">
        <v>1</v>
      </c>
      <c r="E3" s="6"/>
      <c r="F3" s="6">
        <v>10000</v>
      </c>
      <c r="G3" s="6">
        <v>0</v>
      </c>
      <c r="H3" s="4">
        <v>0</v>
      </c>
      <c r="I3" s="6">
        <v>0</v>
      </c>
      <c r="J3" s="6">
        <v>10000</v>
      </c>
      <c r="K3" s="6">
        <v>0</v>
      </c>
      <c r="L3" s="6">
        <v>0</v>
      </c>
      <c r="M3" s="4">
        <v>0</v>
      </c>
    </row>
    <row r="4" spans="1:13">
      <c r="A4" s="2">
        <v>43253</v>
      </c>
      <c r="B4" s="5"/>
      <c r="C4" s="6"/>
      <c r="D4" s="6">
        <v>1.01</v>
      </c>
      <c r="E4" s="7" t="s">
        <v>6</v>
      </c>
      <c r="F4" s="6">
        <v>10000</v>
      </c>
      <c r="G4" s="7" t="s">
        <v>10</v>
      </c>
      <c r="H4" s="7" t="s">
        <v>17</v>
      </c>
      <c r="I4" s="6">
        <v>0</v>
      </c>
      <c r="J4" s="6">
        <v>10000</v>
      </c>
      <c r="K4" s="6">
        <v>0</v>
      </c>
      <c r="L4" s="7" t="s">
        <v>10</v>
      </c>
      <c r="M4" s="7" t="s">
        <v>17</v>
      </c>
    </row>
    <row r="5" spans="1:13">
      <c r="A5" s="2">
        <v>43254</v>
      </c>
      <c r="B5" s="5" t="s">
        <v>1</v>
      </c>
      <c r="C5" s="6" t="s">
        <v>36</v>
      </c>
      <c r="D5" s="6">
        <v>1.01</v>
      </c>
      <c r="E5" s="6"/>
      <c r="F5" s="6">
        <v>10000</v>
      </c>
      <c r="G5" s="7" t="s">
        <v>10</v>
      </c>
      <c r="H5" s="7" t="s">
        <v>17</v>
      </c>
      <c r="I5" s="6">
        <v>10000</v>
      </c>
      <c r="J5" s="6">
        <v>0</v>
      </c>
      <c r="K5" s="6">
        <v>100</v>
      </c>
      <c r="L5" s="7" t="s">
        <v>40</v>
      </c>
      <c r="M5" s="7">
        <v>0</v>
      </c>
    </row>
    <row r="6" spans="1:13">
      <c r="A6" s="2">
        <v>43255</v>
      </c>
      <c r="B6" s="5" t="s">
        <v>37</v>
      </c>
      <c r="C6" s="6" t="s">
        <v>38</v>
      </c>
      <c r="D6" s="6">
        <v>1</v>
      </c>
      <c r="E6" s="9"/>
      <c r="F6" s="6">
        <v>10001</v>
      </c>
      <c r="G6" s="7" t="s">
        <v>39</v>
      </c>
      <c r="H6" s="7" t="s">
        <v>17</v>
      </c>
      <c r="I6" s="6">
        <v>10000</v>
      </c>
      <c r="J6" s="6">
        <v>1</v>
      </c>
      <c r="K6" s="6">
        <v>100</v>
      </c>
      <c r="L6" s="7" t="s">
        <v>40</v>
      </c>
      <c r="M6" s="7" t="s">
        <v>41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神操作-累计收益</vt:lpstr>
      <vt:lpstr>神操作-持仓收益</vt:lpstr>
      <vt:lpstr>清仓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明 刘</dc:creator>
  <cp:lastModifiedBy>明 刘</cp:lastModifiedBy>
  <dcterms:created xsi:type="dcterms:W3CDTF">2018-06-23T08:28:26Z</dcterms:created>
  <dcterms:modified xsi:type="dcterms:W3CDTF">2018-06-24T14:17:53Z</dcterms:modified>
</cp:coreProperties>
</file>