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akland0-my.sharepoint.com/personal/mswartz_oakland_edu/Documents/MyClasses/mis5560sasRe/Project/"/>
    </mc:Choice>
  </mc:AlternateContent>
  <xr:revisionPtr revIDLastSave="0" documentId="8_{5F766F6A-745F-4372-BAC7-C6FA753A55FC}" xr6:coauthVersionLast="47" xr6:coauthVersionMax="47" xr10:uidLastSave="{00000000-0000-0000-0000-000000000000}"/>
  <bookViews>
    <workbookView xWindow="465" yWindow="1665" windowWidth="28335" windowHeight="12390" xr2:uid="{00000000-000D-0000-FFFF-FFFF00000000}"/>
  </bookViews>
  <sheets>
    <sheet name="startup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</calcChain>
</file>

<file path=xl/sharedStrings.xml><?xml version="1.0" encoding="utf-8"?>
<sst xmlns="http://schemas.openxmlformats.org/spreadsheetml/2006/main" count="6534" uniqueCount="2210">
  <si>
    <t>state_code</t>
  </si>
  <si>
    <t>latitude</t>
  </si>
  <si>
    <t>longitude</t>
  </si>
  <si>
    <t>zip_code</t>
  </si>
  <si>
    <t>id</t>
  </si>
  <si>
    <t>city</t>
  </si>
  <si>
    <t>name</t>
  </si>
  <si>
    <t>labels</t>
  </si>
  <si>
    <t>founded_at</t>
  </si>
  <si>
    <t>closed_at</t>
  </si>
  <si>
    <t>first_funding_at</t>
  </si>
  <si>
    <t>last_funding_at</t>
  </si>
  <si>
    <t>age_first_funding_year</t>
  </si>
  <si>
    <t>age_last_funding_year</t>
  </si>
  <si>
    <t>age_first_milestone_year</t>
  </si>
  <si>
    <t>age_last_milestone_year</t>
  </si>
  <si>
    <t>relationships</t>
  </si>
  <si>
    <t>funding_rounds</t>
  </si>
  <si>
    <t>funding_total_usd</t>
  </si>
  <si>
    <t>milestones</t>
  </si>
  <si>
    <t>state_code.1</t>
  </si>
  <si>
    <t>is_CA</t>
  </si>
  <si>
    <t>is_NY</t>
  </si>
  <si>
    <t>is_MA</t>
  </si>
  <si>
    <t>is_TX</t>
  </si>
  <si>
    <t>is_otherstate</t>
  </si>
  <si>
    <t>category_code</t>
  </si>
  <si>
    <t>is_software</t>
  </si>
  <si>
    <t>is_web</t>
  </si>
  <si>
    <t>is_mobile</t>
  </si>
  <si>
    <t>is_enterprise</t>
  </si>
  <si>
    <t>is_advertising</t>
  </si>
  <si>
    <t>is_gamesvideo</t>
  </si>
  <si>
    <t>is_ecommerce</t>
  </si>
  <si>
    <t>is_biotech</t>
  </si>
  <si>
    <t>is_consulting</t>
  </si>
  <si>
    <t>is_othercategory</t>
  </si>
  <si>
    <t>has_VC</t>
  </si>
  <si>
    <t>has_angel</t>
  </si>
  <si>
    <t>has_roundA</t>
  </si>
  <si>
    <t>has_roundB</t>
  </si>
  <si>
    <t>has_roundC</t>
  </si>
  <si>
    <t>has_roundD</t>
  </si>
  <si>
    <t>avg_participants</t>
  </si>
  <si>
    <t>is_top500</t>
  </si>
  <si>
    <t>status</t>
  </si>
  <si>
    <t>CA</t>
  </si>
  <si>
    <t>c:6669</t>
  </si>
  <si>
    <t>San Diego</t>
  </si>
  <si>
    <t>Bandsintown</t>
  </si>
  <si>
    <t>music</t>
  </si>
  <si>
    <t>acquired</t>
  </si>
  <si>
    <t>c:16283</t>
  </si>
  <si>
    <t>Los Gatos</t>
  </si>
  <si>
    <t>TriCipher</t>
  </si>
  <si>
    <t>enterprise</t>
  </si>
  <si>
    <t>c:65620</t>
  </si>
  <si>
    <t>Plixi</t>
  </si>
  <si>
    <t>web</t>
  </si>
  <si>
    <t>c:42668</t>
  </si>
  <si>
    <t>Cupertino</t>
  </si>
  <si>
    <t>Solidcore Systems</t>
  </si>
  <si>
    <t>software</t>
  </si>
  <si>
    <t>c:65806</t>
  </si>
  <si>
    <t>San Francisco</t>
  </si>
  <si>
    <t>Inhale Digital</t>
  </si>
  <si>
    <t>games_video</t>
  </si>
  <si>
    <t>closed</t>
  </si>
  <si>
    <t>c:22898</t>
  </si>
  <si>
    <t>Mountain View</t>
  </si>
  <si>
    <t>Matisse Networks</t>
  </si>
  <si>
    <t>network_hosting</t>
  </si>
  <si>
    <t>c:16191</t>
  </si>
  <si>
    <t>RingCube Technologies</t>
  </si>
  <si>
    <t>c:5192</t>
  </si>
  <si>
    <t>San Rafael</t>
  </si>
  <si>
    <t>ClairMail</t>
  </si>
  <si>
    <t>finance</t>
  </si>
  <si>
    <t>MA</t>
  </si>
  <si>
    <t>c:1043</t>
  </si>
  <si>
    <t>Williamstown</t>
  </si>
  <si>
    <t>VoodooVox</t>
  </si>
  <si>
    <t>mobile</t>
  </si>
  <si>
    <t>c:498</t>
  </si>
  <si>
    <t>Palo Alto</t>
  </si>
  <si>
    <t>Doostang</t>
  </si>
  <si>
    <t>c:3949</t>
  </si>
  <si>
    <t>Menlo Park</t>
  </si>
  <si>
    <t>Zong</t>
  </si>
  <si>
    <t>c:4829</t>
  </si>
  <si>
    <t>Center'd</t>
  </si>
  <si>
    <t>KY</t>
  </si>
  <si>
    <t>c:30290</t>
  </si>
  <si>
    <t>Louisville</t>
  </si>
  <si>
    <t>Resonant Vibes</t>
  </si>
  <si>
    <t>NY</t>
  </si>
  <si>
    <t>c:1491</t>
  </si>
  <si>
    <t>Brooklyn</t>
  </si>
  <si>
    <t>drop.io</t>
  </si>
  <si>
    <t>education</t>
  </si>
  <si>
    <t>CO</t>
  </si>
  <si>
    <t>c:15645</t>
  </si>
  <si>
    <t>Denver</t>
  </si>
  <si>
    <t>Stratavia</t>
  </si>
  <si>
    <t>VA</t>
  </si>
  <si>
    <t>c:54177</t>
  </si>
  <si>
    <t>Vienna</t>
  </si>
  <si>
    <t>Invicta Networks</t>
  </si>
  <si>
    <t>public_relations</t>
  </si>
  <si>
    <t>c:16770</t>
  </si>
  <si>
    <t>Los Altos</t>
  </si>
  <si>
    <t>QSecure</t>
  </si>
  <si>
    <t>security</t>
  </si>
  <si>
    <t>c:107</t>
  </si>
  <si>
    <t>Burlingame</t>
  </si>
  <si>
    <t>MeeVee</t>
  </si>
  <si>
    <t>c:50727</t>
  </si>
  <si>
    <t>New York</t>
  </si>
  <si>
    <t>SinglePlatform</t>
  </si>
  <si>
    <t>c:26368</t>
  </si>
  <si>
    <t>Bling Nation</t>
  </si>
  <si>
    <t>TX</t>
  </si>
  <si>
    <t>c:22291</t>
  </si>
  <si>
    <t>Austin</t>
  </si>
  <si>
    <t>Metreos Corporation</t>
  </si>
  <si>
    <t>WA</t>
  </si>
  <si>
    <t>c:17857</t>
  </si>
  <si>
    <t>Seattle</t>
  </si>
  <si>
    <t>Hidden City Games</t>
  </si>
  <si>
    <t>other</t>
  </si>
  <si>
    <t>c:15888</t>
  </si>
  <si>
    <t>Neopolitan Networks</t>
  </si>
  <si>
    <t>c:10751</t>
  </si>
  <si>
    <t>Pixelpipe</t>
  </si>
  <si>
    <t>c:458</t>
  </si>
  <si>
    <t>Boulder</t>
  </si>
  <si>
    <t>EventVue</t>
  </si>
  <si>
    <t>IL</t>
  </si>
  <si>
    <t>c:45525</t>
  </si>
  <si>
    <t>Chicago</t>
  </si>
  <si>
    <t>BridgePort Networks</t>
  </si>
  <si>
    <t>c:3193</t>
  </si>
  <si>
    <t>Scalent Systems</t>
  </si>
  <si>
    <t>c:28456</t>
  </si>
  <si>
    <t>Berkeley</t>
  </si>
  <si>
    <t>IQ Engines</t>
  </si>
  <si>
    <t>photo_video</t>
  </si>
  <si>
    <t>c:36920</t>
  </si>
  <si>
    <t>RetailMeNot, Inc.</t>
  </si>
  <si>
    <t>c:35712</t>
  </si>
  <si>
    <t>Santa Ana</t>
  </si>
  <si>
    <t>Mophie</t>
  </si>
  <si>
    <t>hardware</t>
  </si>
  <si>
    <t>c:21492</t>
  </si>
  <si>
    <t>Moffett Field</t>
  </si>
  <si>
    <t>Airship Ventures</t>
  </si>
  <si>
    <t>c:28768</t>
  </si>
  <si>
    <t>Lockdown Networks</t>
  </si>
  <si>
    <t>NC</t>
  </si>
  <si>
    <t>c:27741</t>
  </si>
  <si>
    <t>Durham</t>
  </si>
  <si>
    <t>eMinor</t>
  </si>
  <si>
    <t>c:150658</t>
  </si>
  <si>
    <t>Karma</t>
  </si>
  <si>
    <t>PA</t>
  </si>
  <si>
    <t>c:34338</t>
  </si>
  <si>
    <t>Pittsburgh</t>
  </si>
  <si>
    <t>Zipano</t>
  </si>
  <si>
    <t>c:45111</t>
  </si>
  <si>
    <t>Entertainment Media Works</t>
  </si>
  <si>
    <t>c:3178</t>
  </si>
  <si>
    <t>Elastra</t>
  </si>
  <si>
    <t>c:35402</t>
  </si>
  <si>
    <t>San Jose</t>
  </si>
  <si>
    <t>RPO</t>
  </si>
  <si>
    <t>c:22856</t>
  </si>
  <si>
    <t>Fotomoto</t>
  </si>
  <si>
    <t>ecommerce</t>
  </si>
  <si>
    <t>c:1224</t>
  </si>
  <si>
    <t>Peer39</t>
  </si>
  <si>
    <t>advertising</t>
  </si>
  <si>
    <t>GA</t>
  </si>
  <si>
    <t>c:1234</t>
  </si>
  <si>
    <t>Atlanta</t>
  </si>
  <si>
    <t>Vitrue</t>
  </si>
  <si>
    <t>NH</t>
  </si>
  <si>
    <t>c:149809</t>
  </si>
  <si>
    <t>Manchester</t>
  </si>
  <si>
    <t>Trendslide</t>
  </si>
  <si>
    <t>c:13733</t>
  </si>
  <si>
    <t>PublicEarth</t>
  </si>
  <si>
    <t>travel</t>
  </si>
  <si>
    <t>c:39106</t>
  </si>
  <si>
    <t>Azaleos</t>
  </si>
  <si>
    <t>c:5306</t>
  </si>
  <si>
    <t>Sunnyvale</t>
  </si>
  <si>
    <t>Efficient Frontier</t>
  </si>
  <si>
    <t>c:16303</t>
  </si>
  <si>
    <t>NetDevices</t>
  </si>
  <si>
    <t>c:43188</t>
  </si>
  <si>
    <t>Go Try It On</t>
  </si>
  <si>
    <t>fashion</t>
  </si>
  <si>
    <t>c:33507</t>
  </si>
  <si>
    <t>Cambridge</t>
  </si>
  <si>
    <t>Performable</t>
  </si>
  <si>
    <t>c:68157</t>
  </si>
  <si>
    <t>Appstores.com</t>
  </si>
  <si>
    <t>c:2395</t>
  </si>
  <si>
    <t>San Mateo</t>
  </si>
  <si>
    <t>Fortify Software</t>
  </si>
  <si>
    <t>c:38220</t>
  </si>
  <si>
    <t>South San Francisco</t>
  </si>
  <si>
    <t>iCurrent</t>
  </si>
  <si>
    <t>c:49815</t>
  </si>
  <si>
    <t>Boston</t>
  </si>
  <si>
    <t>AisleBuyer</t>
  </si>
  <si>
    <t>c:249</t>
  </si>
  <si>
    <t>Indeed</t>
  </si>
  <si>
    <t>c:22027</t>
  </si>
  <si>
    <t>Waltham</t>
  </si>
  <si>
    <t>Colubris Networks</t>
  </si>
  <si>
    <t>c:109</t>
  </si>
  <si>
    <t>Mashery</t>
  </si>
  <si>
    <t>c:43948</t>
  </si>
  <si>
    <t>Transparency Software</t>
  </si>
  <si>
    <t>c:765</t>
  </si>
  <si>
    <t>Viewdle</t>
  </si>
  <si>
    <t>analytics</t>
  </si>
  <si>
    <t>c:19257</t>
  </si>
  <si>
    <t>Aliso Viejo</t>
  </si>
  <si>
    <t>Enclarity</t>
  </si>
  <si>
    <t>consulting</t>
  </si>
  <si>
    <t>c:25827</t>
  </si>
  <si>
    <t>Virsto Software</t>
  </si>
  <si>
    <t>MO</t>
  </si>
  <si>
    <t>c:5932</t>
  </si>
  <si>
    <t>Kansas City</t>
  </si>
  <si>
    <t>Handmark</t>
  </si>
  <si>
    <t>c:35157</t>
  </si>
  <si>
    <t>Wilmington</t>
  </si>
  <si>
    <t>Viacor</t>
  </si>
  <si>
    <t>biotech</t>
  </si>
  <si>
    <t>c:8596</t>
  </si>
  <si>
    <t>Carbonetworks</t>
  </si>
  <si>
    <t>cleantech</t>
  </si>
  <si>
    <t>98033-6314</t>
  </si>
  <si>
    <t>c:19861</t>
  </si>
  <si>
    <t>Kirkland</t>
  </si>
  <si>
    <t>SchemaLogic</t>
  </si>
  <si>
    <t>FL</t>
  </si>
  <si>
    <t>c:45114</t>
  </si>
  <si>
    <t>Tampa</t>
  </si>
  <si>
    <t>Skyway Software</t>
  </si>
  <si>
    <t>02111-1720</t>
  </si>
  <si>
    <t>c:23533</t>
  </si>
  <si>
    <t>CardStar</t>
  </si>
  <si>
    <t>c:25325</t>
  </si>
  <si>
    <t>Alameda</t>
  </si>
  <si>
    <t>Makani Power</t>
  </si>
  <si>
    <t>c:8351</t>
  </si>
  <si>
    <t>Bothell</t>
  </si>
  <si>
    <t>Myrio</t>
  </si>
  <si>
    <t>c:10392</t>
  </si>
  <si>
    <t>Intela</t>
  </si>
  <si>
    <t>94403-1855</t>
  </si>
  <si>
    <t>c:26128</t>
  </si>
  <si>
    <t>Sana Security</t>
  </si>
  <si>
    <t>c:2808</t>
  </si>
  <si>
    <t>Sportgenic</t>
  </si>
  <si>
    <t>c:10581</t>
  </si>
  <si>
    <t>Lolapps</t>
  </si>
  <si>
    <t>c:190214</t>
  </si>
  <si>
    <t>Behavio</t>
  </si>
  <si>
    <t>c:1674</t>
  </si>
  <si>
    <t>Infinity Box</t>
  </si>
  <si>
    <t>c:170</t>
  </si>
  <si>
    <t>adBrite</t>
  </si>
  <si>
    <t>c:27740</t>
  </si>
  <si>
    <t>Dallas</t>
  </si>
  <si>
    <t>Texert</t>
  </si>
  <si>
    <t>c:46186</t>
  </si>
  <si>
    <t>Fremont</t>
  </si>
  <si>
    <t>Mendocino Software</t>
  </si>
  <si>
    <t>c:43162</t>
  </si>
  <si>
    <t>Santa Clara</t>
  </si>
  <si>
    <t>QuikCycle</t>
  </si>
  <si>
    <t>c:43233</t>
  </si>
  <si>
    <t>Instagram</t>
  </si>
  <si>
    <t>c:1498</t>
  </si>
  <si>
    <t>Motionbox</t>
  </si>
  <si>
    <t>c:31514</t>
  </si>
  <si>
    <t>AccelGolf</t>
  </si>
  <si>
    <t>c:58944</t>
  </si>
  <si>
    <t>MoPub</t>
  </si>
  <si>
    <t>NJ</t>
  </si>
  <si>
    <t>c:40197</t>
  </si>
  <si>
    <t>Princeton</t>
  </si>
  <si>
    <t>DNP Green Technology</t>
  </si>
  <si>
    <t>c:51023</t>
  </si>
  <si>
    <t>Loveland</t>
  </si>
  <si>
    <t>Abound Solar</t>
  </si>
  <si>
    <t>c:13168</t>
  </si>
  <si>
    <t>Trovix</t>
  </si>
  <si>
    <t>search</t>
  </si>
  <si>
    <t>c:649</t>
  </si>
  <si>
    <t>Thumbplay</t>
  </si>
  <si>
    <t>WV</t>
  </si>
  <si>
    <t>c:52694</t>
  </si>
  <si>
    <t>Kearneysville</t>
  </si>
  <si>
    <t>Plethora Technology</t>
  </si>
  <si>
    <t>c:3080</t>
  </si>
  <si>
    <t>Los Angeles</t>
  </si>
  <si>
    <t>DailyStrength</t>
  </si>
  <si>
    <t>MI</t>
  </si>
  <si>
    <t>c:28424</t>
  </si>
  <si>
    <t>Canton</t>
  </si>
  <si>
    <t>Danotek Motion Technologies</t>
  </si>
  <si>
    <t>c:280611</t>
  </si>
  <si>
    <t>Yub</t>
  </si>
  <si>
    <t>c:30537</t>
  </si>
  <si>
    <t>Bellevue</t>
  </si>
  <si>
    <t>SNAPin Software</t>
  </si>
  <si>
    <t>c:14656</t>
  </si>
  <si>
    <t>Azuro</t>
  </si>
  <si>
    <t>semiconductor</t>
  </si>
  <si>
    <t>DC</t>
  </si>
  <si>
    <t>c:1766</t>
  </si>
  <si>
    <t>Washington</t>
  </si>
  <si>
    <t>ARPU</t>
  </si>
  <si>
    <t>c:16938</t>
  </si>
  <si>
    <t>BookFresh</t>
  </si>
  <si>
    <t>c:83265</t>
  </si>
  <si>
    <t>Singly</t>
  </si>
  <si>
    <t>c:23136</t>
  </si>
  <si>
    <t>TxVia</t>
  </si>
  <si>
    <t>c:54066</t>
  </si>
  <si>
    <t>Blue Vector Systems</t>
  </si>
  <si>
    <t>c:17219</t>
  </si>
  <si>
    <t>Open Kernel Labs</t>
  </si>
  <si>
    <t>c:23234</t>
  </si>
  <si>
    <t>Somerset</t>
  </si>
  <si>
    <t>Elanti Systems</t>
  </si>
  <si>
    <t>c:70586</t>
  </si>
  <si>
    <t>Astrid</t>
  </si>
  <si>
    <t>social</t>
  </si>
  <si>
    <t>c:26612</t>
  </si>
  <si>
    <t>Nordic Windpower</t>
  </si>
  <si>
    <t>c:57923</t>
  </si>
  <si>
    <t>Alpharetta</t>
  </si>
  <si>
    <t>Visiprise</t>
  </si>
  <si>
    <t>c:58133</t>
  </si>
  <si>
    <t>Hubspan</t>
  </si>
  <si>
    <t>c:5587</t>
  </si>
  <si>
    <t>iConclude</t>
  </si>
  <si>
    <t>c:38338</t>
  </si>
  <si>
    <t>41st Parameter</t>
  </si>
  <si>
    <t>c:4622</t>
  </si>
  <si>
    <t>Aardvark</t>
  </si>
  <si>
    <t>c:202</t>
  </si>
  <si>
    <t>Charlottesville</t>
  </si>
  <si>
    <t>Hotelicopter</t>
  </si>
  <si>
    <t>c:15652</t>
  </si>
  <si>
    <t>Dulles</t>
  </si>
  <si>
    <t>Anystream</t>
  </si>
  <si>
    <t>c:144825</t>
  </si>
  <si>
    <t>CakeStyle</t>
  </si>
  <si>
    <t>c:9772</t>
  </si>
  <si>
    <t>Fluther</t>
  </si>
  <si>
    <t>CT</t>
  </si>
  <si>
    <t>c:19101</t>
  </si>
  <si>
    <t>Bloomfield</t>
  </si>
  <si>
    <t>Pocket Communications Northeast</t>
  </si>
  <si>
    <t>c:1612</t>
  </si>
  <si>
    <t>Santa Monica</t>
  </si>
  <si>
    <t>Goodreads</t>
  </si>
  <si>
    <t>c:17620</t>
  </si>
  <si>
    <t>Woven Systems</t>
  </si>
  <si>
    <t>95035-6261</t>
  </si>
  <si>
    <t>c:43873</t>
  </si>
  <si>
    <t>Milpitas</t>
  </si>
  <si>
    <t>Kolorific</t>
  </si>
  <si>
    <t>c:3986</t>
  </si>
  <si>
    <t>Krugle</t>
  </si>
  <si>
    <t>c:61592</t>
  </si>
  <si>
    <t>Flud</t>
  </si>
  <si>
    <t>c:35236</t>
  </si>
  <si>
    <t>Chomp</t>
  </si>
  <si>
    <t>c:31968</t>
  </si>
  <si>
    <t>Origen Therapeutics</t>
  </si>
  <si>
    <t>c:27620</t>
  </si>
  <si>
    <t>Raleigh</t>
  </si>
  <si>
    <t>Inlet Technologies</t>
  </si>
  <si>
    <t>c:9816</t>
  </si>
  <si>
    <t>ShopWiki</t>
  </si>
  <si>
    <t>c:52566</t>
  </si>
  <si>
    <t>Fondu</t>
  </si>
  <si>
    <t>c:49236</t>
  </si>
  <si>
    <t>Somerville</t>
  </si>
  <si>
    <t>Loudcaster</t>
  </si>
  <si>
    <t>c:2234</t>
  </si>
  <si>
    <t>Redwood City</t>
  </si>
  <si>
    <t>TwoFish</t>
  </si>
  <si>
    <t>c:3505</t>
  </si>
  <si>
    <t>Workstreamer</t>
  </si>
  <si>
    <t>c:56989</t>
  </si>
  <si>
    <t>Qwiki</t>
  </si>
  <si>
    <t>c:28482</t>
  </si>
  <si>
    <t>Redwood Systems</t>
  </si>
  <si>
    <t>c:40324</t>
  </si>
  <si>
    <t>Artisan Pharma</t>
  </si>
  <si>
    <t>MD</t>
  </si>
  <si>
    <t>c:1595</t>
  </si>
  <si>
    <t>Timonium</t>
  </si>
  <si>
    <t>Bill Me Later</t>
  </si>
  <si>
    <t>c:31294</t>
  </si>
  <si>
    <t>Bueda</t>
  </si>
  <si>
    <t>c:43875</t>
  </si>
  <si>
    <t>Reston</t>
  </si>
  <si>
    <t>Defywire</t>
  </si>
  <si>
    <t>c:16562</t>
  </si>
  <si>
    <t>Silicon Clocks</t>
  </si>
  <si>
    <t>c:18075</t>
  </si>
  <si>
    <t>TheMarkets</t>
  </si>
  <si>
    <t>c:86120</t>
  </si>
  <si>
    <t>Netgamix Inc</t>
  </si>
  <si>
    <t>c:12173</t>
  </si>
  <si>
    <t>Sentrigo</t>
  </si>
  <si>
    <t>c:44650</t>
  </si>
  <si>
    <t>Netli</t>
  </si>
  <si>
    <t>OH</t>
  </si>
  <si>
    <t>c:70021</t>
  </si>
  <si>
    <t>Cincinnati</t>
  </si>
  <si>
    <t>Define My Style</t>
  </si>
  <si>
    <t>c:17660</t>
  </si>
  <si>
    <t>Firethorn</t>
  </si>
  <si>
    <t>c:51745</t>
  </si>
  <si>
    <t>Wellcore</t>
  </si>
  <si>
    <t>c:25324</t>
  </si>
  <si>
    <t>Taligen Therapeutics</t>
  </si>
  <si>
    <t>c:77</t>
  </si>
  <si>
    <t>Adap.tv</t>
  </si>
  <si>
    <t>c:1895</t>
  </si>
  <si>
    <t>Current Media</t>
  </si>
  <si>
    <t>c:16593</t>
  </si>
  <si>
    <t>Campbell</t>
  </si>
  <si>
    <t>ParAccel</t>
  </si>
  <si>
    <t>94107-4132</t>
  </si>
  <si>
    <t>c:16289</t>
  </si>
  <si>
    <t>Arch Rock Corporation</t>
  </si>
  <si>
    <t>c:575</t>
  </si>
  <si>
    <t>SpiralFrog</t>
  </si>
  <si>
    <t>c:15562</t>
  </si>
  <si>
    <t>Plusmo</t>
  </si>
  <si>
    <t>c:62432</t>
  </si>
  <si>
    <t>Sterling</t>
  </si>
  <si>
    <t>ZipList</t>
  </si>
  <si>
    <t>c:8100</t>
  </si>
  <si>
    <t>Involver</t>
  </si>
  <si>
    <t>c:62262</t>
  </si>
  <si>
    <t>Lionside</t>
  </si>
  <si>
    <t>c:3686</t>
  </si>
  <si>
    <t>Game Trust</t>
  </si>
  <si>
    <t>c:82805</t>
  </si>
  <si>
    <t>Nearbuy Systems</t>
  </si>
  <si>
    <t>c:196</t>
  </si>
  <si>
    <t>Foster City</t>
  </si>
  <si>
    <t>Visible Path</t>
  </si>
  <si>
    <t>c:28114</t>
  </si>
  <si>
    <t>VT Silicon</t>
  </si>
  <si>
    <t>c:13277</t>
  </si>
  <si>
    <t>GetBack</t>
  </si>
  <si>
    <t>c:63217</t>
  </si>
  <si>
    <t>Oakland</t>
  </si>
  <si>
    <t>Slipstream</t>
  </si>
  <si>
    <t>c:2534</t>
  </si>
  <si>
    <t>HipLogic</t>
  </si>
  <si>
    <t>c:5264</t>
  </si>
  <si>
    <t>Petaluma</t>
  </si>
  <si>
    <t>Dilithium Networks</t>
  </si>
  <si>
    <t>c:58512</t>
  </si>
  <si>
    <t>Yobongo</t>
  </si>
  <si>
    <t>c:12957</t>
  </si>
  <si>
    <t>Brickfish</t>
  </si>
  <si>
    <t>c:34499</t>
  </si>
  <si>
    <t>MyEnergy</t>
  </si>
  <si>
    <t>c:34028</t>
  </si>
  <si>
    <t>LikeList</t>
  </si>
  <si>
    <t>c:23335</t>
  </si>
  <si>
    <t>Arlington</t>
  </si>
  <si>
    <t>Social Collective</t>
  </si>
  <si>
    <t>c:30526</t>
  </si>
  <si>
    <t>Pure Networks</t>
  </si>
  <si>
    <t>c:42519</t>
  </si>
  <si>
    <t>Centennial</t>
  </si>
  <si>
    <t>Internet Pawn</t>
  </si>
  <si>
    <t>c:48376</t>
  </si>
  <si>
    <t>NeuroTherapeutics Pharma</t>
  </si>
  <si>
    <t>c:15693</t>
  </si>
  <si>
    <t>Provade</t>
  </si>
  <si>
    <t>c:47587</t>
  </si>
  <si>
    <t>Infineta Systems</t>
  </si>
  <si>
    <t>c:1669</t>
  </si>
  <si>
    <t>Challenge Games</t>
  </si>
  <si>
    <t>c:421</t>
  </si>
  <si>
    <t>Crowd Factory</t>
  </si>
  <si>
    <t>TN</t>
  </si>
  <si>
    <t>38103-4717</t>
  </si>
  <si>
    <t>c:155621</t>
  </si>
  <si>
    <t>Memphis</t>
  </si>
  <si>
    <t>Friendsignia</t>
  </si>
  <si>
    <t>c:40782</t>
  </si>
  <si>
    <t>Vizibility</t>
  </si>
  <si>
    <t>94010-4031</t>
  </si>
  <si>
    <t>c:51306</t>
  </si>
  <si>
    <t>OpenFeint</t>
  </si>
  <si>
    <t>c:1088</t>
  </si>
  <si>
    <t>Tumblr</t>
  </si>
  <si>
    <t>c:34522</t>
  </si>
  <si>
    <t>Hotlist</t>
  </si>
  <si>
    <t>c:83692</t>
  </si>
  <si>
    <t>Crashlytics</t>
  </si>
  <si>
    <t>MN</t>
  </si>
  <si>
    <t>c:43831</t>
  </si>
  <si>
    <t>Plymouth</t>
  </si>
  <si>
    <t>BridgePoint Medical</t>
  </si>
  <si>
    <t>medical</t>
  </si>
  <si>
    <t>c:28428</t>
  </si>
  <si>
    <t>Recurve</t>
  </si>
  <si>
    <t>c:17974</t>
  </si>
  <si>
    <t>Conformity</t>
  </si>
  <si>
    <t>c:81475</t>
  </si>
  <si>
    <t>Moprise</t>
  </si>
  <si>
    <t>c:76543</t>
  </si>
  <si>
    <t>Plizy</t>
  </si>
  <si>
    <t>c:84161</t>
  </si>
  <si>
    <t>Conshohocken</t>
  </si>
  <si>
    <t>ShopRunner</t>
  </si>
  <si>
    <t>c:810</t>
  </si>
  <si>
    <t>Needham</t>
  </si>
  <si>
    <t>RatePoint</t>
  </si>
  <si>
    <t>c:16488</t>
  </si>
  <si>
    <t>Newport Beach</t>
  </si>
  <si>
    <t>Digital Performance</t>
  </si>
  <si>
    <t>c:11042</t>
  </si>
  <si>
    <t>Gowalla</t>
  </si>
  <si>
    <t>c:17633</t>
  </si>
  <si>
    <t>Longmont</t>
  </si>
  <si>
    <t>Copan Systems</t>
  </si>
  <si>
    <t>c:3187</t>
  </si>
  <si>
    <t>Replay Solutions</t>
  </si>
  <si>
    <t>c:164922</t>
  </si>
  <si>
    <t>Turf Geography Club</t>
  </si>
  <si>
    <t>c:81886</t>
  </si>
  <si>
    <t>skyrockit</t>
  </si>
  <si>
    <t>c:54585</t>
  </si>
  <si>
    <t>Naperville</t>
  </si>
  <si>
    <t>Cartavi</t>
  </si>
  <si>
    <t>c:11507</t>
  </si>
  <si>
    <t>Pasadena</t>
  </si>
  <si>
    <t>Cramster</t>
  </si>
  <si>
    <t>c:24860</t>
  </si>
  <si>
    <t>Certify Data Systems</t>
  </si>
  <si>
    <t>c:148750</t>
  </si>
  <si>
    <t>Wheelz</t>
  </si>
  <si>
    <t>automotive</t>
  </si>
  <si>
    <t>c:45611</t>
  </si>
  <si>
    <t>CentrePath</t>
  </si>
  <si>
    <t>c:4106</t>
  </si>
  <si>
    <t>VoxPop Network Corporation</t>
  </si>
  <si>
    <t>c:17775</t>
  </si>
  <si>
    <t>OpVista</t>
  </si>
  <si>
    <t>c:144</t>
  </si>
  <si>
    <t>Metaweb Technologies</t>
  </si>
  <si>
    <t>c:13046</t>
  </si>
  <si>
    <t>DocVerse</t>
  </si>
  <si>
    <t>c:40</t>
  </si>
  <si>
    <t>Veoh</t>
  </si>
  <si>
    <t>c:26460</t>
  </si>
  <si>
    <t>BzzAgent</t>
  </si>
  <si>
    <t>c:15887</t>
  </si>
  <si>
    <t>Hammerhead Systems</t>
  </si>
  <si>
    <t>c:36742</t>
  </si>
  <si>
    <t>ThermalTherapeuticSystems</t>
  </si>
  <si>
    <t>c:3962</t>
  </si>
  <si>
    <t>GuardianEdge Technologies</t>
  </si>
  <si>
    <t>c:162116</t>
  </si>
  <si>
    <t>Gradient X</t>
  </si>
  <si>
    <t>c:55044</t>
  </si>
  <si>
    <t>Warrenville</t>
  </si>
  <si>
    <t>ezzai - how to arabia</t>
  </si>
  <si>
    <t>c:7207</t>
  </si>
  <si>
    <t>rPath</t>
  </si>
  <si>
    <t>c:863</t>
  </si>
  <si>
    <t>Berwyn</t>
  </si>
  <si>
    <t>Boomi</t>
  </si>
  <si>
    <t>c:16066</t>
  </si>
  <si>
    <t>VoloMedia</t>
  </si>
  <si>
    <t>c:220</t>
  </si>
  <si>
    <t>Flixster</t>
  </si>
  <si>
    <t>c:54</t>
  </si>
  <si>
    <t>Wesabe</t>
  </si>
  <si>
    <t>c:9730</t>
  </si>
  <si>
    <t>Morgan Hill</t>
  </si>
  <si>
    <t>OfferLounge</t>
  </si>
  <si>
    <t>c:3122</t>
  </si>
  <si>
    <t>NeoEdge Networks</t>
  </si>
  <si>
    <t>c:36579</t>
  </si>
  <si>
    <t>SemiSouth Laboratories</t>
  </si>
  <si>
    <t>01752-4603</t>
  </si>
  <si>
    <t>c:43327</t>
  </si>
  <si>
    <t>Marlborough</t>
  </si>
  <si>
    <t>Camiant</t>
  </si>
  <si>
    <t>c:1789</t>
  </si>
  <si>
    <t>NuConomy</t>
  </si>
  <si>
    <t>c:38339</t>
  </si>
  <si>
    <t>Flowtown</t>
  </si>
  <si>
    <t>c:13410</t>
  </si>
  <si>
    <t>GlobalCrypto</t>
  </si>
  <si>
    <t>c:43915</t>
  </si>
  <si>
    <t>Bioenvision</t>
  </si>
  <si>
    <t>c:37712</t>
  </si>
  <si>
    <t>Teranetics</t>
  </si>
  <si>
    <t>c:3288</t>
  </si>
  <si>
    <t>Playa Vista</t>
  </si>
  <si>
    <t>WebVisible</t>
  </si>
  <si>
    <t>c:10179</t>
  </si>
  <si>
    <t>GoodGuide</t>
  </si>
  <si>
    <t>c:33869</t>
  </si>
  <si>
    <t>ViVu</t>
  </si>
  <si>
    <t>messaging</t>
  </si>
  <si>
    <t>c:21528</t>
  </si>
  <si>
    <t>avVenta</t>
  </si>
  <si>
    <t>RI</t>
  </si>
  <si>
    <t>c:30820</t>
  </si>
  <si>
    <t>Providence</t>
  </si>
  <si>
    <t>DiJiPOP</t>
  </si>
  <si>
    <t>c:25782</t>
  </si>
  <si>
    <t>Layer 7 Technologies</t>
  </si>
  <si>
    <t>c:278</t>
  </si>
  <si>
    <t>DeliveryEdge</t>
  </si>
  <si>
    <t>c:75500</t>
  </si>
  <si>
    <t>Solmentum</t>
  </si>
  <si>
    <t>c:67806</t>
  </si>
  <si>
    <t>Pipewise</t>
  </si>
  <si>
    <t>c:1212</t>
  </si>
  <si>
    <t>GridNetworks</t>
  </si>
  <si>
    <t>94043-1107</t>
  </si>
  <si>
    <t>c:31754</t>
  </si>
  <si>
    <t>MAP Pharmaceuticals</t>
  </si>
  <si>
    <t>c:25307</t>
  </si>
  <si>
    <t>ORCA, Inc.</t>
  </si>
  <si>
    <t>c:1870</t>
  </si>
  <si>
    <t>Amobee</t>
  </si>
  <si>
    <t>c:27285</t>
  </si>
  <si>
    <t>Monterey Park</t>
  </si>
  <si>
    <t>KOTURA</t>
  </si>
  <si>
    <t>c:48640</t>
  </si>
  <si>
    <t>Plano</t>
  </si>
  <si>
    <t>Auvitek International</t>
  </si>
  <si>
    <t>c:18470</t>
  </si>
  <si>
    <t>Outright</t>
  </si>
  <si>
    <t>c:21395</t>
  </si>
  <si>
    <t>Phurnace Software</t>
  </si>
  <si>
    <t>c:25132</t>
  </si>
  <si>
    <t>FastSoft</t>
  </si>
  <si>
    <t>c:72</t>
  </si>
  <si>
    <t>GrandCentral</t>
  </si>
  <si>
    <t>c:17429</t>
  </si>
  <si>
    <t>Bingham Farms</t>
  </si>
  <si>
    <t>Speedshape</t>
  </si>
  <si>
    <t>c:487</t>
  </si>
  <si>
    <t>BlueLithium</t>
  </si>
  <si>
    <t>c:40665</t>
  </si>
  <si>
    <t>Media Chaperone</t>
  </si>
  <si>
    <t>c:2972</t>
  </si>
  <si>
    <t>Giant Realm</t>
  </si>
  <si>
    <t>c:1832</t>
  </si>
  <si>
    <t>Philadelphia</t>
  </si>
  <si>
    <t>Invite Media</t>
  </si>
  <si>
    <t>c:30173</t>
  </si>
  <si>
    <t>UpMo</t>
  </si>
  <si>
    <t>95019-2901</t>
  </si>
  <si>
    <t>c:17512</t>
  </si>
  <si>
    <t>Freedom</t>
  </si>
  <si>
    <t>Appscio</t>
  </si>
  <si>
    <t>c:833</t>
  </si>
  <si>
    <t>Eons</t>
  </si>
  <si>
    <t>c:615</t>
  </si>
  <si>
    <t>LocaModa</t>
  </si>
  <si>
    <t>c:1731</t>
  </si>
  <si>
    <t>Meraki</t>
  </si>
  <si>
    <t>c:39755</t>
  </si>
  <si>
    <t>MPOWER Mobile</t>
  </si>
  <si>
    <t>c:134</t>
  </si>
  <si>
    <t>Haute Secure</t>
  </si>
  <si>
    <t>c:6313</t>
  </si>
  <si>
    <t>Bethesda</t>
  </si>
  <si>
    <t>Intelliworks</t>
  </si>
  <si>
    <t>OR</t>
  </si>
  <si>
    <t>c:107746</t>
  </si>
  <si>
    <t>Portland</t>
  </si>
  <si>
    <t>Meridian</t>
  </si>
  <si>
    <t>c:2566</t>
  </si>
  <si>
    <t>Kluster</t>
  </si>
  <si>
    <t>c:47440</t>
  </si>
  <si>
    <t>Allentown</t>
  </si>
  <si>
    <t>International Battery</t>
  </si>
  <si>
    <t>c:44</t>
  </si>
  <si>
    <t>Jingle Networks</t>
  </si>
  <si>
    <t>01862-2000</t>
  </si>
  <si>
    <t>c:30527</t>
  </si>
  <si>
    <t>North Billerica</t>
  </si>
  <si>
    <t>SemEquip</t>
  </si>
  <si>
    <t>c:83176</t>
  </si>
  <si>
    <t>ItsGoinOn</t>
  </si>
  <si>
    <t>c:20488</t>
  </si>
  <si>
    <t>mSnap</t>
  </si>
  <si>
    <t>c:24570</t>
  </si>
  <si>
    <t>Duluth</t>
  </si>
  <si>
    <t>Biofisica</t>
  </si>
  <si>
    <t>c:20506</t>
  </si>
  <si>
    <t>Ardian</t>
  </si>
  <si>
    <t>c:69279</t>
  </si>
  <si>
    <t>Tracelytics</t>
  </si>
  <si>
    <t>c:23192</t>
  </si>
  <si>
    <t>Canopy Financial</t>
  </si>
  <si>
    <t>c:38</t>
  </si>
  <si>
    <t>Kyte</t>
  </si>
  <si>
    <t>c:7376</t>
  </si>
  <si>
    <t>Ounce Labs</t>
  </si>
  <si>
    <t>c:16070</t>
  </si>
  <si>
    <t>Boxborough</t>
  </si>
  <si>
    <t>Crossbeam Systems</t>
  </si>
  <si>
    <t>c:53814</t>
  </si>
  <si>
    <t>PacketHop</t>
  </si>
  <si>
    <t>UT</t>
  </si>
  <si>
    <t>c:53831</t>
  </si>
  <si>
    <t>Salt Lake City</t>
  </si>
  <si>
    <t>Inaura</t>
  </si>
  <si>
    <t>c:24040</t>
  </si>
  <si>
    <t>The Woodlands</t>
  </si>
  <si>
    <t>DynaPump</t>
  </si>
  <si>
    <t>c:40762</t>
  </si>
  <si>
    <t>Immunet Corporation</t>
  </si>
  <si>
    <t>c:75008</t>
  </si>
  <si>
    <t>CopperEgg Corporation</t>
  </si>
  <si>
    <t>c:197</t>
  </si>
  <si>
    <t>Wink</t>
  </si>
  <si>
    <t>c:3087</t>
  </si>
  <si>
    <t>PopularMedia</t>
  </si>
  <si>
    <t>c:23098</t>
  </si>
  <si>
    <t>Miyowa</t>
  </si>
  <si>
    <t>c:45792</t>
  </si>
  <si>
    <t>Burlington</t>
  </si>
  <si>
    <t>Intrusic</t>
  </si>
  <si>
    <t>c:37215</t>
  </si>
  <si>
    <t>Dashwire</t>
  </si>
  <si>
    <t>c:314</t>
  </si>
  <si>
    <t>Reddit</t>
  </si>
  <si>
    <t>c:3991</t>
  </si>
  <si>
    <t>Pure Digital Technologies</t>
  </si>
  <si>
    <t>c:16892</t>
  </si>
  <si>
    <t>Voxify</t>
  </si>
  <si>
    <t>c:38460</t>
  </si>
  <si>
    <t>EvoApp</t>
  </si>
  <si>
    <t>c:64959</t>
  </si>
  <si>
    <t>Visual Revenue</t>
  </si>
  <si>
    <t>c:36484</t>
  </si>
  <si>
    <t>Calibra Medical</t>
  </si>
  <si>
    <t>c:47270</t>
  </si>
  <si>
    <t>Offermatic</t>
  </si>
  <si>
    <t>c:17433</t>
  </si>
  <si>
    <t>HiWired</t>
  </si>
  <si>
    <t>c:144687</t>
  </si>
  <si>
    <t>Weston</t>
  </si>
  <si>
    <t>DateMyFamily.com</t>
  </si>
  <si>
    <t>c:6592</t>
  </si>
  <si>
    <t>Hyperic</t>
  </si>
  <si>
    <t>c:34545</t>
  </si>
  <si>
    <t>Optimal</t>
  </si>
  <si>
    <t>c:17030</t>
  </si>
  <si>
    <t>Santa Barbara</t>
  </si>
  <si>
    <t>SendMeHome.com</t>
  </si>
  <si>
    <t>c:13358</t>
  </si>
  <si>
    <t>Q-magic</t>
  </si>
  <si>
    <t>c:10610</t>
  </si>
  <si>
    <t>Geodelic Systems</t>
  </si>
  <si>
    <t>c:68470</t>
  </si>
  <si>
    <t>BlockBeacon</t>
  </si>
  <si>
    <t>c:10197</t>
  </si>
  <si>
    <t>PostPath</t>
  </si>
  <si>
    <t>c:33771</t>
  </si>
  <si>
    <t>Attune Systems</t>
  </si>
  <si>
    <t>c:437</t>
  </si>
  <si>
    <t>TokBox</t>
  </si>
  <si>
    <t>c:15870</t>
  </si>
  <si>
    <t>Avega Systems</t>
  </si>
  <si>
    <t>Maryland 21045</t>
  </si>
  <si>
    <t>c:20062</t>
  </si>
  <si>
    <t>Columbia</t>
  </si>
  <si>
    <t>Heartscape</t>
  </si>
  <si>
    <t>c:281</t>
  </si>
  <si>
    <t>PeerMe</t>
  </si>
  <si>
    <t>c:19869</t>
  </si>
  <si>
    <t>SPOKANE</t>
  </si>
  <si>
    <t>Pacinian</t>
  </si>
  <si>
    <t>c:8251</t>
  </si>
  <si>
    <t>neoSaej</t>
  </si>
  <si>
    <t>c:60243</t>
  </si>
  <si>
    <t>Kiha Software</t>
  </si>
  <si>
    <t>c:513</t>
  </si>
  <si>
    <t>Vlingo</t>
  </si>
  <si>
    <t>c:19483</t>
  </si>
  <si>
    <t>Maynard</t>
  </si>
  <si>
    <t>Tizor Systems</t>
  </si>
  <si>
    <t>c:49341</t>
  </si>
  <si>
    <t>Frederick</t>
  </si>
  <si>
    <t>Cerona Networks</t>
  </si>
  <si>
    <t>c:31764</t>
  </si>
  <si>
    <t>Oorja Protonics</t>
  </si>
  <si>
    <t>c:51969</t>
  </si>
  <si>
    <t>Hurricane Party</t>
  </si>
  <si>
    <t>c:1284</t>
  </si>
  <si>
    <t>Minekey</t>
  </si>
  <si>
    <t>c:24029</t>
  </si>
  <si>
    <t>Blip</t>
  </si>
  <si>
    <t>c:166772</t>
  </si>
  <si>
    <t>Fabkids</t>
  </si>
  <si>
    <t>c:59709</t>
  </si>
  <si>
    <t>CafeBots</t>
  </si>
  <si>
    <t>c:11888</t>
  </si>
  <si>
    <t>Avaak</t>
  </si>
  <si>
    <t>ME</t>
  </si>
  <si>
    <t>c:158294</t>
  </si>
  <si>
    <t>West Newfield</t>
  </si>
  <si>
    <t>Newfield Design</t>
  </si>
  <si>
    <t>manufacturing</t>
  </si>
  <si>
    <t>c:58550</t>
  </si>
  <si>
    <t>Savored</t>
  </si>
  <si>
    <t>hospitality</t>
  </si>
  <si>
    <t>c:4</t>
  </si>
  <si>
    <t>Digg</t>
  </si>
  <si>
    <t>news</t>
  </si>
  <si>
    <t>c:1475</t>
  </si>
  <si>
    <t>Long Island City</t>
  </si>
  <si>
    <t>Songza</t>
  </si>
  <si>
    <t>c:23134</t>
  </si>
  <si>
    <t>Bigfoot Networks</t>
  </si>
  <si>
    <t>c:453</t>
  </si>
  <si>
    <t>Kongregate</t>
  </si>
  <si>
    <t>c:30</t>
  </si>
  <si>
    <t>Powerset</t>
  </si>
  <si>
    <t>c:282</t>
  </si>
  <si>
    <t>Kiptronic</t>
  </si>
  <si>
    <t>c:6340</t>
  </si>
  <si>
    <t>Cozi Group</t>
  </si>
  <si>
    <t>c:9599</t>
  </si>
  <si>
    <t>Likewise Software</t>
  </si>
  <si>
    <t>c:63621</t>
  </si>
  <si>
    <t>Lifestander</t>
  </si>
  <si>
    <t>c:251</t>
  </si>
  <si>
    <t>Jaxtr</t>
  </si>
  <si>
    <t>c:12285</t>
  </si>
  <si>
    <t>Englewood</t>
  </si>
  <si>
    <t>MX Logic</t>
  </si>
  <si>
    <t>c:885</t>
  </si>
  <si>
    <t>Solana Beach</t>
  </si>
  <si>
    <t>Metaplace</t>
  </si>
  <si>
    <t>c:1704</t>
  </si>
  <si>
    <t>TravelMuse</t>
  </si>
  <si>
    <t>c:5986</t>
  </si>
  <si>
    <t>Jambool</t>
  </si>
  <si>
    <t>c:23756</t>
  </si>
  <si>
    <t>NW Atlanta</t>
  </si>
  <si>
    <t>Zipcar</t>
  </si>
  <si>
    <t>transportation</t>
  </si>
  <si>
    <t>c:43172</t>
  </si>
  <si>
    <t>Hitpost</t>
  </si>
  <si>
    <t>sports</t>
  </si>
  <si>
    <t>c:20637</t>
  </si>
  <si>
    <t>Home-Account</t>
  </si>
  <si>
    <t>c:20033</t>
  </si>
  <si>
    <t>Bala Cynwyd</t>
  </si>
  <si>
    <t>PayParade Pictures</t>
  </si>
  <si>
    <t>c:13504</t>
  </si>
  <si>
    <t>San Bruno</t>
  </si>
  <si>
    <t>Planet Metrics</t>
  </si>
  <si>
    <t>c:3185</t>
  </si>
  <si>
    <t>kwiry</t>
  </si>
  <si>
    <t>c:725</t>
  </si>
  <si>
    <t>imeem</t>
  </si>
  <si>
    <t>c:13921</t>
  </si>
  <si>
    <t>Evanston</t>
  </si>
  <si>
    <t>Amadesa</t>
  </si>
  <si>
    <t>c:24549</t>
  </si>
  <si>
    <t>Cast Iron Systems</t>
  </si>
  <si>
    <t>c:5952</t>
  </si>
  <si>
    <t>Carlsbad</t>
  </si>
  <si>
    <t>Aptera</t>
  </si>
  <si>
    <t>c:43183</t>
  </si>
  <si>
    <t>RentJuice</t>
  </si>
  <si>
    <t>real_estate</t>
  </si>
  <si>
    <t>c:41968</t>
  </si>
  <si>
    <t>Verari Systems</t>
  </si>
  <si>
    <t>c:5485</t>
  </si>
  <si>
    <t>Parascale</t>
  </si>
  <si>
    <t>c:9</t>
  </si>
  <si>
    <t>West Hollywood</t>
  </si>
  <si>
    <t>Geni</t>
  </si>
  <si>
    <t>c:15129</t>
  </si>
  <si>
    <t>San Franciso</t>
  </si>
  <si>
    <t>Zentact</t>
  </si>
  <si>
    <t>c:339</t>
  </si>
  <si>
    <t>Outside.in</t>
  </si>
  <si>
    <t>c:967</t>
  </si>
  <si>
    <t>Salesforce Buddy Media</t>
  </si>
  <si>
    <t>c:2925</t>
  </si>
  <si>
    <t>Vizu Corporation</t>
  </si>
  <si>
    <t>c:86</t>
  </si>
  <si>
    <t>Zing Systems</t>
  </si>
  <si>
    <t>c:69834</t>
  </si>
  <si>
    <t>DynamicOps</t>
  </si>
  <si>
    <t>c:44434</t>
  </si>
  <si>
    <t>Movero Technology</t>
  </si>
  <si>
    <t>c:40417</t>
  </si>
  <si>
    <t>Elevation Pharmaceuticals</t>
  </si>
  <si>
    <t>c:18897</t>
  </si>
  <si>
    <t>Punch Entertainment</t>
  </si>
  <si>
    <t>c:43416</t>
  </si>
  <si>
    <t>Stickybits</t>
  </si>
  <si>
    <t>c:23692</t>
  </si>
  <si>
    <t>Ecast</t>
  </si>
  <si>
    <t>c:28162</t>
  </si>
  <si>
    <t>lifeIO</t>
  </si>
  <si>
    <t>c:1587</t>
  </si>
  <si>
    <t>EdgeCast Networks</t>
  </si>
  <si>
    <t>c:26988</t>
  </si>
  <si>
    <t>Richardson</t>
  </si>
  <si>
    <t>Sirific Wireless</t>
  </si>
  <si>
    <t>c:26390</t>
  </si>
  <si>
    <t>Zeeland</t>
  </si>
  <si>
    <t>Revetto</t>
  </si>
  <si>
    <t>c:32094</t>
  </si>
  <si>
    <t>Herndon</t>
  </si>
  <si>
    <t>ZoomSafer</t>
  </si>
  <si>
    <t>c:39364</t>
  </si>
  <si>
    <t>Paramus</t>
  </si>
  <si>
    <t>AkaRx</t>
  </si>
  <si>
    <t>c:51623</t>
  </si>
  <si>
    <t>Lama Lab</t>
  </si>
  <si>
    <t>c:8676</t>
  </si>
  <si>
    <t>Buysight</t>
  </si>
  <si>
    <t>c:767</t>
  </si>
  <si>
    <t>TripIt</t>
  </si>
  <si>
    <t>c:6011</t>
  </si>
  <si>
    <t>Pinch Media</t>
  </si>
  <si>
    <t>c:31794</t>
  </si>
  <si>
    <t>Minneapolis</t>
  </si>
  <si>
    <t>Enstratius</t>
  </si>
  <si>
    <t>c:10054</t>
  </si>
  <si>
    <t>Jumptap</t>
  </si>
  <si>
    <t>c:14036</t>
  </si>
  <si>
    <t>WiChorus</t>
  </si>
  <si>
    <t>c:38123</t>
  </si>
  <si>
    <t>Hatteras Networks</t>
  </si>
  <si>
    <t>c:16709</t>
  </si>
  <si>
    <t>Focus</t>
  </si>
  <si>
    <t>c:46901</t>
  </si>
  <si>
    <t>easy2comply (Dynasec)</t>
  </si>
  <si>
    <t>c:18056</t>
  </si>
  <si>
    <t>Socialize</t>
  </si>
  <si>
    <t>c:13219</t>
  </si>
  <si>
    <t>Clearwire</t>
  </si>
  <si>
    <t>c:44576</t>
  </si>
  <si>
    <t>Addison</t>
  </si>
  <si>
    <t>CREDANT Technologies</t>
  </si>
  <si>
    <t>c:55043</t>
  </si>
  <si>
    <t>Exclusively.in</t>
  </si>
  <si>
    <t>c:31832</t>
  </si>
  <si>
    <t>Avidia</t>
  </si>
  <si>
    <t>c:51021</t>
  </si>
  <si>
    <t>Irvine</t>
  </si>
  <si>
    <t>PayDivvy</t>
  </si>
  <si>
    <t>c:42672</t>
  </si>
  <si>
    <t>Woburn</t>
  </si>
  <si>
    <t>Octavian</t>
  </si>
  <si>
    <t>c:130</t>
  </si>
  <si>
    <t>KickApps</t>
  </si>
  <si>
    <t>c:47601</t>
  </si>
  <si>
    <t>Airwide Solutions</t>
  </si>
  <si>
    <t>c:60087</t>
  </si>
  <si>
    <t>Localocracy</t>
  </si>
  <si>
    <t>c:24853</t>
  </si>
  <si>
    <t>New York City</t>
  </si>
  <si>
    <t>Pixable</t>
  </si>
  <si>
    <t>c:14608</t>
  </si>
  <si>
    <t>Larkspur</t>
  </si>
  <si>
    <t>mFoundry</t>
  </si>
  <si>
    <t>c:65389</t>
  </si>
  <si>
    <t>Bevvy</t>
  </si>
  <si>
    <t>c:1767</t>
  </si>
  <si>
    <t>Livemocha</t>
  </si>
  <si>
    <t>c:6012</t>
  </si>
  <si>
    <t>IronPort Systems</t>
  </si>
  <si>
    <t>c:44976</t>
  </si>
  <si>
    <t>Crowdcast</t>
  </si>
  <si>
    <t>c:2275</t>
  </si>
  <si>
    <t>Where</t>
  </si>
  <si>
    <t>c:16611</t>
  </si>
  <si>
    <t>Pictela</t>
  </si>
  <si>
    <t>c:975</t>
  </si>
  <si>
    <t>Grouply</t>
  </si>
  <si>
    <t>c:51332</t>
  </si>
  <si>
    <t>Storify</t>
  </si>
  <si>
    <t>c:25713</t>
  </si>
  <si>
    <t>Axiom Microdevices</t>
  </si>
  <si>
    <t>c:36151</t>
  </si>
  <si>
    <t>ShoeDazzle</t>
  </si>
  <si>
    <t>c:148576</t>
  </si>
  <si>
    <t>LiftDNA</t>
  </si>
  <si>
    <t>c:73586</t>
  </si>
  <si>
    <t>Onavo</t>
  </si>
  <si>
    <t>c:46070</t>
  </si>
  <si>
    <t>Pyxis Mobile</t>
  </si>
  <si>
    <t>c:84867</t>
  </si>
  <si>
    <t>Link_A_Media Devices</t>
  </si>
  <si>
    <t>c:12171</t>
  </si>
  <si>
    <t>Guardium</t>
  </si>
  <si>
    <t>NV</t>
  </si>
  <si>
    <t>c:45413</t>
  </si>
  <si>
    <t>Henderson</t>
  </si>
  <si>
    <t>Trooval</t>
  </si>
  <si>
    <t>c:1285</t>
  </si>
  <si>
    <t>Compete</t>
  </si>
  <si>
    <t>c:13730</t>
  </si>
  <si>
    <t>McLean</t>
  </si>
  <si>
    <t>Rollstream</t>
  </si>
  <si>
    <t>c:31936</t>
  </si>
  <si>
    <t>NeoGuide Systems</t>
  </si>
  <si>
    <t>c:32011</t>
  </si>
  <si>
    <t>Accept Software</t>
  </si>
  <si>
    <t>c:22203</t>
  </si>
  <si>
    <t>Milo</t>
  </si>
  <si>
    <t>c:10512</t>
  </si>
  <si>
    <t>Mimosa Systems</t>
  </si>
  <si>
    <t>c:105</t>
  </si>
  <si>
    <t>Surphace</t>
  </si>
  <si>
    <t>c:60436</t>
  </si>
  <si>
    <t>Cloudmeter</t>
  </si>
  <si>
    <t>c:5779</t>
  </si>
  <si>
    <t>Zecter</t>
  </si>
  <si>
    <t>c:3413</t>
  </si>
  <si>
    <t>Lowell</t>
  </si>
  <si>
    <t>Dimdim</t>
  </si>
  <si>
    <t>c:6049</t>
  </si>
  <si>
    <t>TeleFlip</t>
  </si>
  <si>
    <t>c:58998</t>
  </si>
  <si>
    <t>MessageGate</t>
  </si>
  <si>
    <t>c:39283</t>
  </si>
  <si>
    <t>Woodbury</t>
  </si>
  <si>
    <t>Cloverleaf Communications</t>
  </si>
  <si>
    <t>c:13681</t>
  </si>
  <si>
    <t>SkyPilot Networks</t>
  </si>
  <si>
    <t>c:21762</t>
  </si>
  <si>
    <t>Zencoder</t>
  </si>
  <si>
    <t>c:39801</t>
  </si>
  <si>
    <t>Storm Exchange</t>
  </si>
  <si>
    <t>c:1388</t>
  </si>
  <si>
    <t>The Huffington Post</t>
  </si>
  <si>
    <t>c:11307</t>
  </si>
  <si>
    <t>Exaprotect</t>
  </si>
  <si>
    <t>c:37929</t>
  </si>
  <si>
    <t>Littleton</t>
  </si>
  <si>
    <t>Akorri Networks</t>
  </si>
  <si>
    <t>c:47115</t>
  </si>
  <si>
    <t>Giiv</t>
  </si>
  <si>
    <t>c:11817</t>
  </si>
  <si>
    <t>Glendale</t>
  </si>
  <si>
    <t>MyShape</t>
  </si>
  <si>
    <t>c:81476</t>
  </si>
  <si>
    <t>BlackLocus</t>
  </si>
  <si>
    <t>c:155</t>
  </si>
  <si>
    <t>FeedBurner</t>
  </si>
  <si>
    <t>c:9822</t>
  </si>
  <si>
    <t>DailyBurn</t>
  </si>
  <si>
    <t>c:93</t>
  </si>
  <si>
    <t>CastTV</t>
  </si>
  <si>
    <t>c:37635</t>
  </si>
  <si>
    <t>Venmo</t>
  </si>
  <si>
    <t>c:1627</t>
  </si>
  <si>
    <t>WeShow</t>
  </si>
  <si>
    <t>CA 94105</t>
  </si>
  <si>
    <t>c:15294</t>
  </si>
  <si>
    <t>SenSage</t>
  </si>
  <si>
    <t>c:27163</t>
  </si>
  <si>
    <t>Billerica</t>
  </si>
  <si>
    <t>Luminus Devices</t>
  </si>
  <si>
    <t>c:3267</t>
  </si>
  <si>
    <t>Tapioca Mobile</t>
  </si>
  <si>
    <t>c:77139</t>
  </si>
  <si>
    <t>BestVendor</t>
  </si>
  <si>
    <t>c:9085</t>
  </si>
  <si>
    <t>Local Marketers</t>
  </si>
  <si>
    <t>c:80259</t>
  </si>
  <si>
    <t>Eyeona</t>
  </si>
  <si>
    <t>c:26806</t>
  </si>
  <si>
    <t>Broomfield</t>
  </si>
  <si>
    <t>ColdSpark</t>
  </si>
  <si>
    <t>c:18080</t>
  </si>
  <si>
    <t>Etology</t>
  </si>
  <si>
    <t>c:55592</t>
  </si>
  <si>
    <t>Wander (f. YongoPal)</t>
  </si>
  <si>
    <t>c:74928</t>
  </si>
  <si>
    <t>CrowdCompass</t>
  </si>
  <si>
    <t>c:2731</t>
  </si>
  <si>
    <t>Right Media</t>
  </si>
  <si>
    <t>c:32383</t>
  </si>
  <si>
    <t>Goby</t>
  </si>
  <si>
    <t>c:1419</t>
  </si>
  <si>
    <t>FiveRuns</t>
  </si>
  <si>
    <t>c:53304</t>
  </si>
  <si>
    <t>Beverly Hills</t>
  </si>
  <si>
    <t>GeekStatus</t>
  </si>
  <si>
    <t>c:1899</t>
  </si>
  <si>
    <t>Hartford</t>
  </si>
  <si>
    <t>MOLI</t>
  </si>
  <si>
    <t>c:29168</t>
  </si>
  <si>
    <t>Greenwood Village</t>
  </si>
  <si>
    <t>TrenStar</t>
  </si>
  <si>
    <t>c:60352</t>
  </si>
  <si>
    <t>World Blender</t>
  </si>
  <si>
    <t>c:39507</t>
  </si>
  <si>
    <t>College Park</t>
  </si>
  <si>
    <t>Zymetis</t>
  </si>
  <si>
    <t>c:82843</t>
  </si>
  <si>
    <t>Dispatch</t>
  </si>
  <si>
    <t>c:23052</t>
  </si>
  <si>
    <t>HauteLook</t>
  </si>
  <si>
    <t>c:10969</t>
  </si>
  <si>
    <t>Semantra</t>
  </si>
  <si>
    <t>c:6150</t>
  </si>
  <si>
    <t>Napa</t>
  </si>
  <si>
    <t>Inertia Beverage Group</t>
  </si>
  <si>
    <t>c:46129</t>
  </si>
  <si>
    <t>Sponge</t>
  </si>
  <si>
    <t>c:36936</t>
  </si>
  <si>
    <t>Genesis Networks</t>
  </si>
  <si>
    <t>c:1760</t>
  </si>
  <si>
    <t>Mogad</t>
  </si>
  <si>
    <t>c:173</t>
  </si>
  <si>
    <t>Meebo</t>
  </si>
  <si>
    <t>c:6520</t>
  </si>
  <si>
    <t>Itasca</t>
  </si>
  <si>
    <t>Accertify</t>
  </si>
  <si>
    <t>c:1725</t>
  </si>
  <si>
    <t>N2N Commerce</t>
  </si>
  <si>
    <t>c:26007</t>
  </si>
  <si>
    <t>Lexington</t>
  </si>
  <si>
    <t>StreamBase Systems</t>
  </si>
  <si>
    <t>95054-2913</t>
  </si>
  <si>
    <t>c:16189</t>
  </si>
  <si>
    <t>Provigent</t>
  </si>
  <si>
    <t>c:6117</t>
  </si>
  <si>
    <t>Navic Networks</t>
  </si>
  <si>
    <t>c:45696</t>
  </si>
  <si>
    <t>Integrien</t>
  </si>
  <si>
    <t>c:56580</t>
  </si>
  <si>
    <t>Generic Media</t>
  </si>
  <si>
    <t>c:23072</t>
  </si>
  <si>
    <t>Persystent Technologies</t>
  </si>
  <si>
    <t>c:49442</t>
  </si>
  <si>
    <t>WireImage</t>
  </si>
  <si>
    <t>c:38794</t>
  </si>
  <si>
    <t>Hello Chair</t>
  </si>
  <si>
    <t>c:58018</t>
  </si>
  <si>
    <t>Encentuate</t>
  </si>
  <si>
    <t>c:921</t>
  </si>
  <si>
    <t>Consorte Media</t>
  </si>
  <si>
    <t>c:71120</t>
  </si>
  <si>
    <t>Triples Media</t>
  </si>
  <si>
    <t>c:20146</t>
  </si>
  <si>
    <t>RightsFlow</t>
  </si>
  <si>
    <t>c:7440</t>
  </si>
  <si>
    <t>thePlatform</t>
  </si>
  <si>
    <t>c:512</t>
  </si>
  <si>
    <t>Docstoc</t>
  </si>
  <si>
    <t>c:25808</t>
  </si>
  <si>
    <t>TwtBks</t>
  </si>
  <si>
    <t>c:20117</t>
  </si>
  <si>
    <t>Zenprise</t>
  </si>
  <si>
    <t>c:10398</t>
  </si>
  <si>
    <t>Picateers</t>
  </si>
  <si>
    <t>c:14854</t>
  </si>
  <si>
    <t>Vontu</t>
  </si>
  <si>
    <t>c:37647</t>
  </si>
  <si>
    <t>NextIO</t>
  </si>
  <si>
    <t>c:18875</t>
  </si>
  <si>
    <t>Calabasas</t>
  </si>
  <si>
    <t>Emergent Game Technologies</t>
  </si>
  <si>
    <t>c:27591</t>
  </si>
  <si>
    <t>threadsy</t>
  </si>
  <si>
    <t>c:76274</t>
  </si>
  <si>
    <t>Sonar.me</t>
  </si>
  <si>
    <t>c:150577</t>
  </si>
  <si>
    <t>StyleZen</t>
  </si>
  <si>
    <t>c:12052</t>
  </si>
  <si>
    <t>North Reading</t>
  </si>
  <si>
    <t>Kiva Systems</t>
  </si>
  <si>
    <t>c:3180</t>
  </si>
  <si>
    <t>Krillion</t>
  </si>
  <si>
    <t>c:33912</t>
  </si>
  <si>
    <t>Transactiv</t>
  </si>
  <si>
    <t>c:71372</t>
  </si>
  <si>
    <t>nprogress</t>
  </si>
  <si>
    <t>c:465</t>
  </si>
  <si>
    <t>Brightkite</t>
  </si>
  <si>
    <t>c:17430</t>
  </si>
  <si>
    <t>Peanut Labs</t>
  </si>
  <si>
    <t>c:4529</t>
  </si>
  <si>
    <t>FlipKey</t>
  </si>
  <si>
    <t>c:41957</t>
  </si>
  <si>
    <t>AppTrigger</t>
  </si>
  <si>
    <t>c:2889</t>
  </si>
  <si>
    <t>Lindon</t>
  </si>
  <si>
    <t>Footnote</t>
  </si>
  <si>
    <t>c:46042</t>
  </si>
  <si>
    <t>NextMedium</t>
  </si>
  <si>
    <t>NM</t>
  </si>
  <si>
    <t>c:38504</t>
  </si>
  <si>
    <t>Albuquerque</t>
  </si>
  <si>
    <t>iosil Energy</t>
  </si>
  <si>
    <t>c:25997</t>
  </si>
  <si>
    <t>Red Bank</t>
  </si>
  <si>
    <t>Kurani Interactive</t>
  </si>
  <si>
    <t>c:2953</t>
  </si>
  <si>
    <t>Kapow Software</t>
  </si>
  <si>
    <t>c:49876</t>
  </si>
  <si>
    <t>Locately</t>
  </si>
  <si>
    <t>c:1447</t>
  </si>
  <si>
    <t>TrustedID</t>
  </si>
  <si>
    <t>c:26114</t>
  </si>
  <si>
    <t>Bethlehem</t>
  </si>
  <si>
    <t>Ciclon Semiconductor Device Corporation</t>
  </si>
  <si>
    <t>c:25688</t>
  </si>
  <si>
    <t>Azingo</t>
  </si>
  <si>
    <t>c:335</t>
  </si>
  <si>
    <t>Vudu</t>
  </si>
  <si>
    <t>c:10153</t>
  </si>
  <si>
    <t>Saint Louis</t>
  </si>
  <si>
    <t>ITOG, Inc.</t>
  </si>
  <si>
    <t>c:27</t>
  </si>
  <si>
    <t>Plaxo</t>
  </si>
  <si>
    <t>c:1957</t>
  </si>
  <si>
    <t>Sharetivity</t>
  </si>
  <si>
    <t>c:63</t>
  </si>
  <si>
    <t>YouTube</t>
  </si>
  <si>
    <t>c:58699</t>
  </si>
  <si>
    <t>Hashable</t>
  </si>
  <si>
    <t>c:43386</t>
  </si>
  <si>
    <t>MyNines</t>
  </si>
  <si>
    <t>c:3717</t>
  </si>
  <si>
    <t>itzbig</t>
  </si>
  <si>
    <t>c:70893</t>
  </si>
  <si>
    <t>Loosecubes</t>
  </si>
  <si>
    <t>c:24727</t>
  </si>
  <si>
    <t>Avid Radiopharmaceuticals</t>
  </si>
  <si>
    <t>c:162219</t>
  </si>
  <si>
    <t>Contur</t>
  </si>
  <si>
    <t>IN</t>
  </si>
  <si>
    <t>c:12178</t>
  </si>
  <si>
    <t>Indianapolis</t>
  </si>
  <si>
    <t>ExactTarget</t>
  </si>
  <si>
    <t>c:23487</t>
  </si>
  <si>
    <t>Rhythmia Medical</t>
  </si>
  <si>
    <t>c:3400</t>
  </si>
  <si>
    <t>MyMiniLife</t>
  </si>
  <si>
    <t>c:176278</t>
  </si>
  <si>
    <t>Adept Cloud</t>
  </si>
  <si>
    <t>c:22113</t>
  </si>
  <si>
    <t>Factery</t>
  </si>
  <si>
    <t>c:5617</t>
  </si>
  <si>
    <t>New Hope</t>
  </si>
  <si>
    <t>MeetMe, Inc.</t>
  </si>
  <si>
    <t>c:15996</t>
  </si>
  <si>
    <t>WildBlue</t>
  </si>
  <si>
    <t>c:46893</t>
  </si>
  <si>
    <t>HeadCase Humanufacturing</t>
  </si>
  <si>
    <t>c:1753</t>
  </si>
  <si>
    <t>bluepulse</t>
  </si>
  <si>
    <t>c:22057</t>
  </si>
  <si>
    <t>Mr. Youth</t>
  </si>
  <si>
    <t>c:35887</t>
  </si>
  <si>
    <t>Teknovus</t>
  </si>
  <si>
    <t>c:1628</t>
  </si>
  <si>
    <t>Qik</t>
  </si>
  <si>
    <t>c:4453</t>
  </si>
  <si>
    <t>North Hollywood</t>
  </si>
  <si>
    <t>EQAL</t>
  </si>
  <si>
    <t>c:16973</t>
  </si>
  <si>
    <t>Waco</t>
  </si>
  <si>
    <t>IonLogix Systems</t>
  </si>
  <si>
    <t>c:47689</t>
  </si>
  <si>
    <t>Atrica</t>
  </si>
  <si>
    <t>c:459</t>
  </si>
  <si>
    <t>Socialthing</t>
  </si>
  <si>
    <t>c:3094</t>
  </si>
  <si>
    <t>Next New Networks</t>
  </si>
  <si>
    <t>c:12468</t>
  </si>
  <si>
    <t>Carpinteria</t>
  </si>
  <si>
    <t>AdECN</t>
  </si>
  <si>
    <t>c:856</t>
  </si>
  <si>
    <t>Cuil</t>
  </si>
  <si>
    <t>c:16276</t>
  </si>
  <si>
    <t>Sensory Networks</t>
  </si>
  <si>
    <t>c:410</t>
  </si>
  <si>
    <t>Flock</t>
  </si>
  <si>
    <t>c:726</t>
  </si>
  <si>
    <t>AdMob</t>
  </si>
  <si>
    <t>c:8573</t>
  </si>
  <si>
    <t>FeeFighters</t>
  </si>
  <si>
    <t>c:102867</t>
  </si>
  <si>
    <t>WeHostels</t>
  </si>
  <si>
    <t>c:431</t>
  </si>
  <si>
    <t>TimeBridge</t>
  </si>
  <si>
    <t>c:60516</t>
  </si>
  <si>
    <t>West Chester</t>
  </si>
  <si>
    <t>Lazarus Therapeutics</t>
  </si>
  <si>
    <t>c:43832</t>
  </si>
  <si>
    <t>Loyalty Lab</t>
  </si>
  <si>
    <t>c:83142</t>
  </si>
  <si>
    <t>Nashville</t>
  </si>
  <si>
    <t>RentStuff.com</t>
  </si>
  <si>
    <t>c:9669</t>
  </si>
  <si>
    <t>ZManda</t>
  </si>
  <si>
    <t>c:62802</t>
  </si>
  <si>
    <t>Jumo</t>
  </si>
  <si>
    <t>c:56568</t>
  </si>
  <si>
    <t>Bedford</t>
  </si>
  <si>
    <t>Sionex</t>
  </si>
  <si>
    <t>c:531</t>
  </si>
  <si>
    <t>Belmont</t>
  </si>
  <si>
    <t>sezmi</t>
  </si>
  <si>
    <t>c:10158</t>
  </si>
  <si>
    <t>StudioNow</t>
  </si>
  <si>
    <t>c:11438</t>
  </si>
  <si>
    <t>PicApp</t>
  </si>
  <si>
    <t>c:75796</t>
  </si>
  <si>
    <t>Puyallup</t>
  </si>
  <si>
    <t>Million Dollar Earth</t>
  </si>
  <si>
    <t>c:45428</t>
  </si>
  <si>
    <t>Composite Software</t>
  </si>
  <si>
    <t>c:16365</t>
  </si>
  <si>
    <t>Terracotta</t>
  </si>
  <si>
    <t>c:46889</t>
  </si>
  <si>
    <t>FireStar Software</t>
  </si>
  <si>
    <t>c:16264</t>
  </si>
  <si>
    <t>Aquest Systems</t>
  </si>
  <si>
    <t>c:1253</t>
  </si>
  <si>
    <t>Faves</t>
  </si>
  <si>
    <t>c:2838</t>
  </si>
  <si>
    <t>Generate</t>
  </si>
  <si>
    <t>c:732</t>
  </si>
  <si>
    <t>Attributor</t>
  </si>
  <si>
    <t>c:1853</t>
  </si>
  <si>
    <t>Greenplum Software</t>
  </si>
  <si>
    <t>c:971</t>
  </si>
  <si>
    <t>PlaySpan</t>
  </si>
  <si>
    <t>c:1107</t>
  </si>
  <si>
    <t>Chevy Chase</t>
  </si>
  <si>
    <t>JackBe</t>
  </si>
  <si>
    <t>c:17252</t>
  </si>
  <si>
    <t>D2C Games</t>
  </si>
  <si>
    <t>c:997</t>
  </si>
  <si>
    <t>Zimbra</t>
  </si>
  <si>
    <t>c:30307</t>
  </si>
  <si>
    <t>Smith &amp; Tinker</t>
  </si>
  <si>
    <t>c:16271</t>
  </si>
  <si>
    <t>Mu Dynamics</t>
  </si>
  <si>
    <t>c:22712</t>
  </si>
  <si>
    <t>Fulcrum Microsystems</t>
  </si>
  <si>
    <t>c:9782</t>
  </si>
  <si>
    <t>ReTel Technologies</t>
  </si>
  <si>
    <t>c:68169</t>
  </si>
  <si>
    <t>NexGen Storage</t>
  </si>
  <si>
    <t>c:55354</t>
  </si>
  <si>
    <t>WAY Systems</t>
  </si>
  <si>
    <t>c:31488</t>
  </si>
  <si>
    <t>Roxro Pharma</t>
  </si>
  <si>
    <t>c:17542</t>
  </si>
  <si>
    <t>Intelliden</t>
  </si>
  <si>
    <t>95008-2069</t>
  </si>
  <si>
    <t>c:44268</t>
  </si>
  <si>
    <t>Forrst</t>
  </si>
  <si>
    <t>c:51228</t>
  </si>
  <si>
    <t>XGraph</t>
  </si>
  <si>
    <t>c:71852</t>
  </si>
  <si>
    <t>Color Labs Inc.</t>
  </si>
  <si>
    <t>c:23125</t>
  </si>
  <si>
    <t>Playdom</t>
  </si>
  <si>
    <t>c:37928</t>
  </si>
  <si>
    <t>Digital Reef</t>
  </si>
  <si>
    <t>c:65916</t>
  </si>
  <si>
    <t>Servio</t>
  </si>
  <si>
    <t>c:2245</t>
  </si>
  <si>
    <t>Advaliant</t>
  </si>
  <si>
    <t>c:16618</t>
  </si>
  <si>
    <t>Vocalocity</t>
  </si>
  <si>
    <t>c:1541</t>
  </si>
  <si>
    <t>Dapper</t>
  </si>
  <si>
    <t>c:15687</t>
  </si>
  <si>
    <t>SeeSaw Networks</t>
  </si>
  <si>
    <t>c:20889</t>
  </si>
  <si>
    <t>oneforty</t>
  </si>
  <si>
    <t>c:2272</t>
  </si>
  <si>
    <t>Smalltown</t>
  </si>
  <si>
    <t>c:5043</t>
  </si>
  <si>
    <t>Skyrider</t>
  </si>
  <si>
    <t>c:42193</t>
  </si>
  <si>
    <t>SkillSlate</t>
  </si>
  <si>
    <t>c:60521</t>
  </si>
  <si>
    <t>AwesomeTouch</t>
  </si>
  <si>
    <t>c:4881</t>
  </si>
  <si>
    <t>Syncplicity</t>
  </si>
  <si>
    <t>c:7345</t>
  </si>
  <si>
    <t>Chantilly</t>
  </si>
  <si>
    <t>Fortisphere</t>
  </si>
  <si>
    <t>c:103204</t>
  </si>
  <si>
    <t>PlayerDuel</t>
  </si>
  <si>
    <t>c:25743</t>
  </si>
  <si>
    <t>Aveksa</t>
  </si>
  <si>
    <t>c:55829</t>
  </si>
  <si>
    <t>PANTA Systems</t>
  </si>
  <si>
    <t>c:26556</t>
  </si>
  <si>
    <t>Beceem Communications</t>
  </si>
  <si>
    <t>c:29312</t>
  </si>
  <si>
    <t>Trust Digital</t>
  </si>
  <si>
    <t>c:3050</t>
  </si>
  <si>
    <t>Lake Oswego</t>
  </si>
  <si>
    <t>Sabrix</t>
  </si>
  <si>
    <t>c:2709</t>
  </si>
  <si>
    <t>Panther Express</t>
  </si>
  <si>
    <t>c:53946</t>
  </si>
  <si>
    <t>T-Networks</t>
  </si>
  <si>
    <t>c:28752</t>
  </si>
  <si>
    <t>Tewksbury</t>
  </si>
  <si>
    <t>BlueNote Networks</t>
  </si>
  <si>
    <t>c:1148</t>
  </si>
  <si>
    <t>Predictify</t>
  </si>
  <si>
    <t>c:1967</t>
  </si>
  <si>
    <t>BreakingPoint Systems</t>
  </si>
  <si>
    <t>c:27142</t>
  </si>
  <si>
    <t>OptiMedica</t>
  </si>
  <si>
    <t>c:42123</t>
  </si>
  <si>
    <t>Dedham</t>
  </si>
  <si>
    <t>Metatomix</t>
  </si>
  <si>
    <t>c:41656</t>
  </si>
  <si>
    <t>Neterion</t>
  </si>
  <si>
    <t>c:16145</t>
  </si>
  <si>
    <t>Schooner Information Technology</t>
  </si>
  <si>
    <t>c:6964</t>
  </si>
  <si>
    <t>Swaptree Inc.</t>
  </si>
  <si>
    <t>c:155821</t>
  </si>
  <si>
    <t>Lawrenceville</t>
  </si>
  <si>
    <t>Nalace Corporation</t>
  </si>
  <si>
    <t>c:49052</t>
  </si>
  <si>
    <t>Jersey City</t>
  </si>
  <si>
    <t>Quidsi</t>
  </si>
  <si>
    <t>c:167795</t>
  </si>
  <si>
    <t>NYC</t>
  </si>
  <si>
    <t>spotdock</t>
  </si>
  <si>
    <t>c:34152</t>
  </si>
  <si>
    <t>Annapolis</t>
  </si>
  <si>
    <t>Netcordia</t>
  </si>
  <si>
    <t>c:3027</t>
  </si>
  <si>
    <t>SearchMe</t>
  </si>
  <si>
    <t>c:10176</t>
  </si>
  <si>
    <t>Yammer</t>
  </si>
  <si>
    <t>c:50076</t>
  </si>
  <si>
    <t>Clever Sense</t>
  </si>
  <si>
    <t>c:26122</t>
  </si>
  <si>
    <t>AlterPoint</t>
  </si>
  <si>
    <t>c:17501</t>
  </si>
  <si>
    <t>Shocking Technologies</t>
  </si>
  <si>
    <t>c:1613</t>
  </si>
  <si>
    <t>Ribbit</t>
  </si>
  <si>
    <t>c:41484</t>
  </si>
  <si>
    <t>StorSimple</t>
  </si>
  <si>
    <t>c:76102</t>
  </si>
  <si>
    <t>NationalField</t>
  </si>
  <si>
    <t>c:76765</t>
  </si>
  <si>
    <t>Tripl</t>
  </si>
  <si>
    <t>c:24986</t>
  </si>
  <si>
    <t>Sadra Medical</t>
  </si>
  <si>
    <t>c:14593</t>
  </si>
  <si>
    <t>expressor software</t>
  </si>
  <si>
    <t>c:138030</t>
  </si>
  <si>
    <t>Las Vegas</t>
  </si>
  <si>
    <t>NSFW Corporation</t>
  </si>
  <si>
    <t>c:45339</t>
  </si>
  <si>
    <t>Azaire Networks</t>
  </si>
  <si>
    <t>c:1214</t>
  </si>
  <si>
    <t>Quigo</t>
  </si>
  <si>
    <t>c:63731</t>
  </si>
  <si>
    <t>Weatherista</t>
  </si>
  <si>
    <t>c:47848</t>
  </si>
  <si>
    <t>Navini Networks</t>
  </si>
  <si>
    <t>c:5347</t>
  </si>
  <si>
    <t>VirtualLogix</t>
  </si>
  <si>
    <t>c:14993</t>
  </si>
  <si>
    <t>Andover</t>
  </si>
  <si>
    <t>Exit41</t>
  </si>
  <si>
    <t>c:1223</t>
  </si>
  <si>
    <t>SezWho</t>
  </si>
  <si>
    <t>c:55421</t>
  </si>
  <si>
    <t>Minnetonka</t>
  </si>
  <si>
    <t>Jobs2Web</t>
  </si>
  <si>
    <t>c:28403</t>
  </si>
  <si>
    <t>HighlightCam</t>
  </si>
  <si>
    <t>c:1283</t>
  </si>
  <si>
    <t>MerchantCircle</t>
  </si>
  <si>
    <t>c:49621</t>
  </si>
  <si>
    <t>Helicomm</t>
  </si>
  <si>
    <t>c:15122</t>
  </si>
  <si>
    <t>Kace networks</t>
  </si>
  <si>
    <t>c:38019</t>
  </si>
  <si>
    <t>Thwapr</t>
  </si>
  <si>
    <t>c:4961</t>
  </si>
  <si>
    <t>Zinch</t>
  </si>
  <si>
    <t>c:41483</t>
  </si>
  <si>
    <t>Cloud.com</t>
  </si>
  <si>
    <t>c:12348</t>
  </si>
  <si>
    <t>Wildfire, a division of Google</t>
  </si>
  <si>
    <t>c:3202</t>
  </si>
  <si>
    <t>Authenticlick</t>
  </si>
  <si>
    <t>c:32144</t>
  </si>
  <si>
    <t>Vancouver</t>
  </si>
  <si>
    <t>Idooble</t>
  </si>
  <si>
    <t>c:32023</t>
  </si>
  <si>
    <t>BioSeek</t>
  </si>
  <si>
    <t>c:1445</t>
  </si>
  <si>
    <t>xkoto</t>
  </si>
  <si>
    <t>c:53686</t>
  </si>
  <si>
    <t>Coradiant</t>
  </si>
  <si>
    <t>c:50208</t>
  </si>
  <si>
    <t>Pleasanton</t>
  </si>
  <si>
    <t>QuantaLife</t>
  </si>
  <si>
    <t>c:16874</t>
  </si>
  <si>
    <t>BroadLight</t>
  </si>
  <si>
    <t>c:643</t>
  </si>
  <si>
    <t>BBE</t>
  </si>
  <si>
    <t>c:53471</t>
  </si>
  <si>
    <t>El Segundo</t>
  </si>
  <si>
    <t>TelASIC Communications</t>
  </si>
  <si>
    <t>c:37780</t>
  </si>
  <si>
    <t>Farmington</t>
  </si>
  <si>
    <t>LegiTime Technologies</t>
  </si>
  <si>
    <t>c:17508</t>
  </si>
  <si>
    <t>Mobius Microsystems</t>
  </si>
  <si>
    <t>c:2804</t>
  </si>
  <si>
    <t>Boonty</t>
  </si>
  <si>
    <t>c:11397</t>
  </si>
  <si>
    <t>B-Side Entertainment</t>
  </si>
  <si>
    <t>c:41409</t>
  </si>
  <si>
    <t>Taggstr</t>
  </si>
  <si>
    <t>c:55436</t>
  </si>
  <si>
    <t>Fashism</t>
  </si>
  <si>
    <t>c:12630</t>
  </si>
  <si>
    <t>Goodmail Systems</t>
  </si>
  <si>
    <t>c:365</t>
  </si>
  <si>
    <t>Nirvanix</t>
  </si>
  <si>
    <t>c:20832</t>
  </si>
  <si>
    <t>LookStat</t>
  </si>
  <si>
    <t>c:39399</t>
  </si>
  <si>
    <t>Sweepery</t>
  </si>
  <si>
    <t>c:17809</t>
  </si>
  <si>
    <t>Luminary Micro</t>
  </si>
  <si>
    <t>c:23788</t>
  </si>
  <si>
    <t>ZettaCore</t>
  </si>
  <si>
    <t>c:30834</t>
  </si>
  <si>
    <t>Clicker</t>
  </si>
  <si>
    <t>c:39105</t>
  </si>
  <si>
    <t>iKoa</t>
  </si>
  <si>
    <t>c:49960</t>
  </si>
  <si>
    <t>SocialShield</t>
  </si>
  <si>
    <t>c:9106</t>
  </si>
  <si>
    <t>LeisureLogix</t>
  </si>
  <si>
    <t>c:17581</t>
  </si>
  <si>
    <t>Storwize</t>
  </si>
  <si>
    <t>c:14028</t>
  </si>
  <si>
    <t>Nashua</t>
  </si>
  <si>
    <t>AutoVirt</t>
  </si>
  <si>
    <t>c:1309</t>
  </si>
  <si>
    <t>Loopt</t>
  </si>
  <si>
    <t>c:28420</t>
  </si>
  <si>
    <t>Blue Lane Technologies</t>
  </si>
  <si>
    <t>c:6562</t>
  </si>
  <si>
    <t>Socialcast</t>
  </si>
  <si>
    <t>c:4394</t>
  </si>
  <si>
    <t>Collective Intellect</t>
  </si>
  <si>
    <t>c:52346</t>
  </si>
  <si>
    <t>Wavii</t>
  </si>
  <si>
    <t>c:200</t>
  </si>
  <si>
    <t>Seesmic</t>
  </si>
  <si>
    <t>c:36892</t>
  </si>
  <si>
    <t>Saint Paul</t>
  </si>
  <si>
    <t>Apnex Medical</t>
  </si>
  <si>
    <t>c:139729</t>
  </si>
  <si>
    <t>MobileReactor</t>
  </si>
  <si>
    <t>c:17724</t>
  </si>
  <si>
    <t>Echopass Corporation</t>
  </si>
  <si>
    <t>c:16285</t>
  </si>
  <si>
    <t>ID Analytics</t>
  </si>
  <si>
    <t>c:43954</t>
  </si>
  <si>
    <t>Vela Systems</t>
  </si>
  <si>
    <t>c:27555</t>
  </si>
  <si>
    <t>Sunnnyvale</t>
  </si>
  <si>
    <t>FlowCardia</t>
  </si>
  <si>
    <t>c:18804</t>
  </si>
  <si>
    <t>Bizanga</t>
  </si>
  <si>
    <t>c:14787</t>
  </si>
  <si>
    <t>Transpond</t>
  </si>
  <si>
    <t>c:81474</t>
  </si>
  <si>
    <t>Champaign</t>
  </si>
  <si>
    <t>Caterva</t>
  </si>
  <si>
    <t>c:34401</t>
  </si>
  <si>
    <t>Innovative Silicon</t>
  </si>
  <si>
    <t>c:37934</t>
  </si>
  <si>
    <t>Golden Valley</t>
  </si>
  <si>
    <t>Kardia Health Systems</t>
  </si>
  <si>
    <t>c:25383</t>
  </si>
  <si>
    <t>Pittsboro</t>
  </si>
  <si>
    <t>Biolex Therapeutics</t>
  </si>
  <si>
    <t>c:49872</t>
  </si>
  <si>
    <t>Foldrx Pharmaceuticals</t>
  </si>
  <si>
    <t>c:58560</t>
  </si>
  <si>
    <t>Klir Technologies</t>
  </si>
  <si>
    <t>c:7666</t>
  </si>
  <si>
    <t>MetaCarta</t>
  </si>
  <si>
    <t>c:19670</t>
  </si>
  <si>
    <t>Viridity Software</t>
  </si>
  <si>
    <t>c:35148</t>
  </si>
  <si>
    <t>Devtap</t>
  </si>
  <si>
    <t>c:142</t>
  </si>
  <si>
    <t>Bebo</t>
  </si>
  <si>
    <t>c:101312</t>
  </si>
  <si>
    <t>SideTour</t>
  </si>
  <si>
    <t>c:46168</t>
  </si>
  <si>
    <t>Brisbane</t>
  </si>
  <si>
    <t>SARcode Bioscience</t>
  </si>
  <si>
    <t>c:78868</t>
  </si>
  <si>
    <t>Lore</t>
  </si>
  <si>
    <t>c:1236</t>
  </si>
  <si>
    <t>Pelago</t>
  </si>
  <si>
    <t>c:33949</t>
  </si>
  <si>
    <t>Desk</t>
  </si>
  <si>
    <t>c:35433</t>
  </si>
  <si>
    <t>Trinity Biosystems</t>
  </si>
  <si>
    <t>c:17774</t>
  </si>
  <si>
    <t>Westford</t>
  </si>
  <si>
    <t>Virtual Computer</t>
  </si>
  <si>
    <t>c:44064</t>
  </si>
  <si>
    <t>Oasys Mobile</t>
  </si>
  <si>
    <t>c:6171</t>
  </si>
  <si>
    <t>Gamook</t>
  </si>
  <si>
    <t>c:637</t>
  </si>
  <si>
    <t>Quattro Wireless</t>
  </si>
  <si>
    <t>c:30343</t>
  </si>
  <si>
    <t>ShopWell</t>
  </si>
  <si>
    <t>c:36276</t>
  </si>
  <si>
    <t>NewsBasis</t>
  </si>
  <si>
    <t>c:36310</t>
  </si>
  <si>
    <t>Nexx Systems</t>
  </si>
  <si>
    <t>c:835</t>
  </si>
  <si>
    <t>5min Media</t>
  </si>
  <si>
    <t>c:46863</t>
  </si>
  <si>
    <t>MyCabbage</t>
  </si>
  <si>
    <t>c:179</t>
  </si>
  <si>
    <t>Gotuit</t>
  </si>
  <si>
    <t>c:16784</t>
  </si>
  <si>
    <t>TeleCIS Wireless</t>
  </si>
  <si>
    <t>c:72750</t>
  </si>
  <si>
    <t>Snapette</t>
  </si>
  <si>
    <t>c:40152</t>
  </si>
  <si>
    <t>EmSense</t>
  </si>
  <si>
    <t>c:54077</t>
  </si>
  <si>
    <t>MakerBot</t>
  </si>
  <si>
    <t>c:10452</t>
  </si>
  <si>
    <t>Image Space Media</t>
  </si>
  <si>
    <t>c:55427</t>
  </si>
  <si>
    <t>Wanderfly</t>
  </si>
  <si>
    <t>c:195311</t>
  </si>
  <si>
    <t>walkby</t>
  </si>
  <si>
    <t>c:2497</t>
  </si>
  <si>
    <t>FameCast</t>
  </si>
  <si>
    <t>c:13465</t>
  </si>
  <si>
    <t>Cassatt</t>
  </si>
  <si>
    <t>c:17983</t>
  </si>
  <si>
    <t>Emeryville</t>
  </si>
  <si>
    <t>VirtuOz</t>
  </si>
  <si>
    <t>c:12099</t>
  </si>
  <si>
    <t>SolFocus</t>
  </si>
  <si>
    <t>c:51239</t>
  </si>
  <si>
    <t>Nimbula</t>
  </si>
  <si>
    <t>c:74743</t>
  </si>
  <si>
    <t>Giftiki</t>
  </si>
  <si>
    <t>c:36192</t>
  </si>
  <si>
    <t>Storspeed</t>
  </si>
  <si>
    <t>c:20313</t>
  </si>
  <si>
    <t>SpaBooker</t>
  </si>
  <si>
    <t>c:60</t>
  </si>
  <si>
    <t>Jajah</t>
  </si>
  <si>
    <t>c:50092</t>
  </si>
  <si>
    <t>Baxano</t>
  </si>
  <si>
    <t>c:1637</t>
  </si>
  <si>
    <t>RipCode</t>
  </si>
  <si>
    <t>c:144631</t>
  </si>
  <si>
    <t>VeteranCentral.com</t>
  </si>
  <si>
    <t>c:56478</t>
  </si>
  <si>
    <t>RippleFunction</t>
  </si>
  <si>
    <t>94555-3619</t>
  </si>
  <si>
    <t>c:131583</t>
  </si>
  <si>
    <t>CV Ingenuity</t>
  </si>
  <si>
    <t>c:146596</t>
  </si>
  <si>
    <t>AdexLink</t>
  </si>
  <si>
    <t>c:42163</t>
  </si>
  <si>
    <t>Certeon</t>
  </si>
  <si>
    <t>c:16111</t>
  </si>
  <si>
    <t>Applied Identity</t>
  </si>
  <si>
    <t>c:24274</t>
  </si>
  <si>
    <t>Prenova</t>
  </si>
  <si>
    <t>c:763</t>
  </si>
  <si>
    <t>WooMe</t>
  </si>
  <si>
    <t>c:79089</t>
  </si>
  <si>
    <t>Hollywood</t>
  </si>
  <si>
    <t>HelpMeRent.com</t>
  </si>
  <si>
    <t>c:43480</t>
  </si>
  <si>
    <t>Mail.com Media Corporation</t>
  </si>
  <si>
    <t>c:12224</t>
  </si>
  <si>
    <t>Viena</t>
  </si>
  <si>
    <t>DubMeNow</t>
  </si>
  <si>
    <t>c:54488</t>
  </si>
  <si>
    <t>Smooth-Stone</t>
  </si>
  <si>
    <t>c:16181</t>
  </si>
  <si>
    <t>ONStor</t>
  </si>
  <si>
    <t>c:173118</t>
  </si>
  <si>
    <t>Hillsborough</t>
  </si>
  <si>
    <t>Relationship Analytics</t>
  </si>
  <si>
    <t>c:1607</t>
  </si>
  <si>
    <t>Potomac Falls</t>
  </si>
  <si>
    <t>Summize</t>
  </si>
  <si>
    <t>c:78759</t>
  </si>
  <si>
    <t>JouleX</t>
  </si>
  <si>
    <t>c:3562</t>
  </si>
  <si>
    <t>Etelos</t>
  </si>
  <si>
    <t>c:38655</t>
  </si>
  <si>
    <t>Make It Work</t>
  </si>
  <si>
    <t>c:52406</t>
  </si>
  <si>
    <t>MapMyFitness</t>
  </si>
  <si>
    <t>health</t>
  </si>
  <si>
    <t>c:2178</t>
  </si>
  <si>
    <t>What They Like</t>
  </si>
  <si>
    <t>AZ</t>
  </si>
  <si>
    <t>c:10864</t>
  </si>
  <si>
    <t>Tempe</t>
  </si>
  <si>
    <t>FetchBack</t>
  </si>
  <si>
    <t>c:934</t>
  </si>
  <si>
    <t>Sermo</t>
  </si>
  <si>
    <t>c:23251</t>
  </si>
  <si>
    <t>Tualatin</t>
  </si>
  <si>
    <t>Wi-Chi</t>
  </si>
  <si>
    <t>c:25600</t>
  </si>
  <si>
    <t>Alnara Pharmaceuticals</t>
  </si>
  <si>
    <t>c:46943</t>
  </si>
  <si>
    <t>Braintree</t>
  </si>
  <si>
    <t>95035-5444</t>
  </si>
  <si>
    <t>c:15829</t>
  </si>
  <si>
    <t>Virident Systems</t>
  </si>
  <si>
    <t>c:25737</t>
  </si>
  <si>
    <t>Pearl Therapeutics</t>
  </si>
  <si>
    <t>c:28483</t>
  </si>
  <si>
    <t>Lexity</t>
  </si>
  <si>
    <t>c:21040</t>
  </si>
  <si>
    <t>Framingham</t>
  </si>
  <si>
    <t>Diligent Technologies</t>
  </si>
  <si>
    <t>c:15458</t>
  </si>
  <si>
    <t>Rye Brook</t>
  </si>
  <si>
    <t>eBillme</t>
  </si>
  <si>
    <t>c:1590</t>
  </si>
  <si>
    <t>Redmond</t>
  </si>
  <si>
    <t>Smilebox</t>
  </si>
  <si>
    <t>c:5988</t>
  </si>
  <si>
    <t>B-hive Networks</t>
  </si>
  <si>
    <t>c:34549</t>
  </si>
  <si>
    <t>Hot Potato</t>
  </si>
  <si>
    <t>c:19538</t>
  </si>
  <si>
    <t>Kashless</t>
  </si>
  <si>
    <t>c:29605</t>
  </si>
  <si>
    <t>Yardley</t>
  </si>
  <si>
    <t>Three Screen Games</t>
  </si>
  <si>
    <t>c:148139</t>
  </si>
  <si>
    <t>LaunchGram</t>
  </si>
  <si>
    <t>c:904</t>
  </si>
  <si>
    <t>BrightQube</t>
  </si>
  <si>
    <t>c:64694</t>
  </si>
  <si>
    <t>ServiceMesh</t>
  </si>
  <si>
    <t>c:1923</t>
  </si>
  <si>
    <t>Lookery</t>
  </si>
  <si>
    <t>c:152560</t>
  </si>
  <si>
    <t>Wantful</t>
  </si>
  <si>
    <t>c:71639</t>
  </si>
  <si>
    <t>Zep Solar</t>
  </si>
  <si>
    <t>c:65601</t>
  </si>
  <si>
    <t>Help Me Rent Magazine</t>
  </si>
  <si>
    <t>c:2351</t>
  </si>
  <si>
    <t>MOG</t>
  </si>
  <si>
    <t>c:6854</t>
  </si>
  <si>
    <t>Loud3r</t>
  </si>
  <si>
    <t>c:25306</t>
  </si>
  <si>
    <t>Oyster.com</t>
  </si>
  <si>
    <t>c:10915</t>
  </si>
  <si>
    <t>LogLogic</t>
  </si>
  <si>
    <t>c:70661</t>
  </si>
  <si>
    <t>StyleTrek</t>
  </si>
  <si>
    <t>c:9668</t>
  </si>
  <si>
    <t>Sequoia Communications</t>
  </si>
  <si>
    <t>c:2434</t>
  </si>
  <si>
    <t>SnapNames</t>
  </si>
  <si>
    <t>c:522</t>
  </si>
  <si>
    <t>Simple Star</t>
  </si>
  <si>
    <t>c:1165</t>
  </si>
  <si>
    <t>StyleFeeder</t>
  </si>
  <si>
    <t>c:80433</t>
  </si>
  <si>
    <t>FlashSoft</t>
  </si>
  <si>
    <t>c:79456</t>
  </si>
  <si>
    <t>Kenmore</t>
  </si>
  <si>
    <t>TrustDegrees</t>
  </si>
  <si>
    <t>c:17282</t>
  </si>
  <si>
    <t>Laguna Niguel</t>
  </si>
  <si>
    <t>Symwave</t>
  </si>
  <si>
    <t>c:3610</t>
  </si>
  <si>
    <t>Clearwell Systems</t>
  </si>
  <si>
    <t>94040-1309</t>
  </si>
  <si>
    <t>c:30667</t>
  </si>
  <si>
    <t>Impeva</t>
  </si>
  <si>
    <t>c:59054</t>
  </si>
  <si>
    <t>La Jolla</t>
  </si>
  <si>
    <t>Nettle</t>
  </si>
  <si>
    <t>c:22721</t>
  </si>
  <si>
    <t>CubeTree</t>
  </si>
  <si>
    <t>c:22168</t>
  </si>
  <si>
    <t>Infochimps</t>
  </si>
  <si>
    <t>c:1205</t>
  </si>
  <si>
    <t>Songbird</t>
  </si>
  <si>
    <t>c:23139</t>
  </si>
  <si>
    <t>SimpleGeo</t>
  </si>
  <si>
    <t>c:51379</t>
  </si>
  <si>
    <t>1000memories</t>
  </si>
  <si>
    <t>c:23107</t>
  </si>
  <si>
    <t>SensorLogic</t>
  </si>
  <si>
    <t>c:50162</t>
  </si>
  <si>
    <t>TouristEye</t>
  </si>
  <si>
    <t>c:15470</t>
  </si>
  <si>
    <t>Oberon Media</t>
  </si>
  <si>
    <t>c:58237</t>
  </si>
  <si>
    <t>Arroyo Video Solutions</t>
  </si>
  <si>
    <t>92130-2042</t>
  </si>
  <si>
    <t>c:25001</t>
  </si>
  <si>
    <t>Aragon Pharmaceuticals</t>
  </si>
  <si>
    <t>c:163104</t>
  </si>
  <si>
    <t>#waywire</t>
  </si>
  <si>
    <t>c:43263</t>
  </si>
  <si>
    <t>Feedtrace</t>
  </si>
  <si>
    <t>c:37173</t>
  </si>
  <si>
    <t>Cleveland</t>
  </si>
  <si>
    <t>Five Star Technologies</t>
  </si>
  <si>
    <t>c:12179</t>
  </si>
  <si>
    <t>Vontoo</t>
  </si>
  <si>
    <t>c:42501</t>
  </si>
  <si>
    <t>Allurent</t>
  </si>
  <si>
    <t>c:15017</t>
  </si>
  <si>
    <t>Quantivo</t>
  </si>
  <si>
    <t>c:17320</t>
  </si>
  <si>
    <t>Crossing Automation</t>
  </si>
  <si>
    <t>c:1716</t>
  </si>
  <si>
    <t>Scrapblog</t>
  </si>
  <si>
    <t>c:6356</t>
  </si>
  <si>
    <t>Yield Software</t>
  </si>
  <si>
    <t>c:7163</t>
  </si>
  <si>
    <t>Lancaster</t>
  </si>
  <si>
    <t>FlyCast</t>
  </si>
  <si>
    <t>c:46835</t>
  </si>
  <si>
    <t>Off &amp; Away</t>
  </si>
  <si>
    <t>c:18027</t>
  </si>
  <si>
    <t>CypherMax</t>
  </si>
  <si>
    <t>c:17634</t>
  </si>
  <si>
    <t>Thousand Oaks</t>
  </si>
  <si>
    <t>Nexsan</t>
  </si>
  <si>
    <t>c:47341</t>
  </si>
  <si>
    <t>Provo</t>
  </si>
  <si>
    <t>Tipping Bucket</t>
  </si>
  <si>
    <t>c:42610</t>
  </si>
  <si>
    <t>Qlusters</t>
  </si>
  <si>
    <t>c:10137</t>
  </si>
  <si>
    <t>Producteev</t>
  </si>
  <si>
    <t>c:47662</t>
  </si>
  <si>
    <t>SpinTheCam</t>
  </si>
  <si>
    <t>95032-5405</t>
  </si>
  <si>
    <t>c:29387</t>
  </si>
  <si>
    <t>Amalfi Semiconductor</t>
  </si>
  <si>
    <t>c:58696</t>
  </si>
  <si>
    <t>Columbus</t>
  </si>
  <si>
    <t>Dormzy</t>
  </si>
  <si>
    <t>c:13815</t>
  </si>
  <si>
    <t>iChange</t>
  </si>
  <si>
    <t>c:55307</t>
  </si>
  <si>
    <t>AppFog</t>
  </si>
  <si>
    <t>c:2033</t>
  </si>
  <si>
    <t>HotPads</t>
  </si>
  <si>
    <t>c:444</t>
  </si>
  <si>
    <t>Sampa</t>
  </si>
  <si>
    <t>c:454</t>
  </si>
  <si>
    <t>DanceJam</t>
  </si>
  <si>
    <t>c:11531</t>
  </si>
  <si>
    <t>Right90</t>
  </si>
  <si>
    <t>c:741</t>
  </si>
  <si>
    <t>SocialMedia.com</t>
  </si>
  <si>
    <t>c:37826</t>
  </si>
  <si>
    <t>BuyWithMe</t>
  </si>
  <si>
    <t>c:7299</t>
  </si>
  <si>
    <t>Photobucket</t>
  </si>
  <si>
    <t>c:35579</t>
  </si>
  <si>
    <t>XtremIO</t>
  </si>
  <si>
    <t>c:21654</t>
  </si>
  <si>
    <t>Level 5 Networks</t>
  </si>
  <si>
    <t>c:57338</t>
  </si>
  <si>
    <t>Votizen</t>
  </si>
  <si>
    <t>c:16613</t>
  </si>
  <si>
    <t>Arcadia</t>
  </si>
  <si>
    <t>Siimpel Corporation</t>
  </si>
  <si>
    <t>c:334</t>
  </si>
  <si>
    <t>TalkPlus</t>
  </si>
  <si>
    <t>c:8527</t>
  </si>
  <si>
    <t>Napera Networks</t>
  </si>
  <si>
    <t>94063-2026</t>
  </si>
  <si>
    <t>c:1389</t>
  </si>
  <si>
    <t>NebuAd</t>
  </si>
  <si>
    <t>c:31614</t>
  </si>
  <si>
    <t>Tercica</t>
  </si>
  <si>
    <t>c:15709</t>
  </si>
  <si>
    <t>Robotgalaxy</t>
  </si>
  <si>
    <t>c:63053</t>
  </si>
  <si>
    <t>PasswordBank</t>
  </si>
  <si>
    <t>c:668</t>
  </si>
  <si>
    <t>SnapTell</t>
  </si>
  <si>
    <t>c:79149</t>
  </si>
  <si>
    <t>Yorba Linda</t>
  </si>
  <si>
    <t>Gigi Hill</t>
  </si>
  <si>
    <t>c:17070</t>
  </si>
  <si>
    <t>CloudShield Technologies</t>
  </si>
  <si>
    <t>c:7329</t>
  </si>
  <si>
    <t>Instinctiv</t>
  </si>
  <si>
    <t>c:26666</t>
  </si>
  <si>
    <t>Anchor Bay Technologies</t>
  </si>
  <si>
    <t>c:32475</t>
  </si>
  <si>
    <t>Waze</t>
  </si>
  <si>
    <t>c:5585</t>
  </si>
  <si>
    <t>San Carlos</t>
  </si>
  <si>
    <t>Aster Data Systems</t>
  </si>
  <si>
    <t>c:59298</t>
  </si>
  <si>
    <t>Diversion</t>
  </si>
  <si>
    <t>c:19725</t>
  </si>
  <si>
    <t>Codesion</t>
  </si>
  <si>
    <t>c:3770</t>
  </si>
  <si>
    <t>Xoopit</t>
  </si>
  <si>
    <t>c:13127</t>
  </si>
  <si>
    <t>One Block Off the Grid (1BOG)</t>
  </si>
  <si>
    <t>c:59187</t>
  </si>
  <si>
    <t>Appature</t>
  </si>
  <si>
    <t>c:253</t>
  </si>
  <si>
    <t>Action Engine</t>
  </si>
  <si>
    <t>c:1350</t>
  </si>
  <si>
    <t>Acton</t>
  </si>
  <si>
    <t>Blackwave</t>
  </si>
  <si>
    <t>c:26240</t>
  </si>
  <si>
    <t>SoftLayer</t>
  </si>
  <si>
    <t>c:3487</t>
  </si>
  <si>
    <t>Mytopia</t>
  </si>
  <si>
    <t>c:2478</t>
  </si>
  <si>
    <t>Newton</t>
  </si>
  <si>
    <t>JackPot Rewards</t>
  </si>
  <si>
    <t>c:42062</t>
  </si>
  <si>
    <t>Andigilog</t>
  </si>
  <si>
    <t>c:51890</t>
  </si>
  <si>
    <t>BARRX Medical</t>
  </si>
  <si>
    <t>c:17481</t>
  </si>
  <si>
    <t>Power Analog Microelectronics</t>
  </si>
  <si>
    <t>c:148284</t>
  </si>
  <si>
    <t>Toledo</t>
  </si>
  <si>
    <t>Classiphix</t>
  </si>
  <si>
    <t>c:38095</t>
  </si>
  <si>
    <t>StartupDigest</t>
  </si>
  <si>
    <t>c:42227</t>
  </si>
  <si>
    <t>WiLinx</t>
  </si>
  <si>
    <t>c:41006</t>
  </si>
  <si>
    <t>Cohuman</t>
  </si>
  <si>
    <t>c:27938</t>
  </si>
  <si>
    <t>Correlix</t>
  </si>
  <si>
    <t>c:5801</t>
  </si>
  <si>
    <t>OtherInbox</t>
  </si>
  <si>
    <t>c:17738</t>
  </si>
  <si>
    <t>M-Factor</t>
  </si>
  <si>
    <t>c:45112</t>
  </si>
  <si>
    <t>Athena Design Systems</t>
  </si>
  <si>
    <t>c:22726</t>
  </si>
  <si>
    <t>Servo Software</t>
  </si>
  <si>
    <t>c:43458</t>
  </si>
  <si>
    <t>Levanta</t>
  </si>
  <si>
    <t>c:195233</t>
  </si>
  <si>
    <t>EdgeSpring</t>
  </si>
  <si>
    <t>c:6219</t>
  </si>
  <si>
    <t>Torrance</t>
  </si>
  <si>
    <t>DotSpots</t>
  </si>
  <si>
    <t>c:38337</t>
  </si>
  <si>
    <t>about.me</t>
  </si>
  <si>
    <t>c:20672</t>
  </si>
  <si>
    <t>Republic Project</t>
  </si>
  <si>
    <t>c:14483</t>
  </si>
  <si>
    <t>Altamonte Springs</t>
  </si>
  <si>
    <t>Hit Systems</t>
  </si>
  <si>
    <t>c:44616</t>
  </si>
  <si>
    <t>Westport</t>
  </si>
  <si>
    <t>Yamisee</t>
  </si>
  <si>
    <t>c:60580</t>
  </si>
  <si>
    <t>Thinkfuse</t>
  </si>
  <si>
    <t>c:1111</t>
  </si>
  <si>
    <t>EchoSign</t>
  </si>
  <si>
    <t>c:2955</t>
  </si>
  <si>
    <t>PI Corporation</t>
  </si>
  <si>
    <t>c:148566</t>
  </si>
  <si>
    <t>MoveableCode, Inc.</t>
  </si>
  <si>
    <t>c:703</t>
  </si>
  <si>
    <t>Daylife</t>
  </si>
  <si>
    <t>c:38721</t>
  </si>
  <si>
    <t>Chelmsford</t>
  </si>
  <si>
    <t>Desktone</t>
  </si>
  <si>
    <t>c:79431</t>
  </si>
  <si>
    <t>Pulse</t>
  </si>
  <si>
    <t>c:50449</t>
  </si>
  <si>
    <t>Opzi</t>
  </si>
  <si>
    <t>c:61783</t>
  </si>
  <si>
    <t>Standing Cloud</t>
  </si>
  <si>
    <t>c:10199</t>
  </si>
  <si>
    <t>Where I've Been</t>
  </si>
  <si>
    <t>c:37304</t>
  </si>
  <si>
    <t>HipChat</t>
  </si>
  <si>
    <t>c:179507</t>
  </si>
  <si>
    <t>ScaleIO</t>
  </si>
  <si>
    <t>c:55122</t>
  </si>
  <si>
    <t>GroupMe</t>
  </si>
  <si>
    <t>c:11498</t>
  </si>
  <si>
    <t>WeAre.Us</t>
  </si>
  <si>
    <t>c:16134</t>
  </si>
  <si>
    <t>Kickfire</t>
  </si>
  <si>
    <t>c:35511</t>
  </si>
  <si>
    <t>LifeSize, a Division of Logitech</t>
  </si>
  <si>
    <t>CA 90245</t>
  </si>
  <si>
    <t>c:30152</t>
  </si>
  <si>
    <t>El Segundo,</t>
  </si>
  <si>
    <t>CHiL Semiconductor</t>
  </si>
  <si>
    <t>c:27339</t>
  </si>
  <si>
    <t>Aptana</t>
  </si>
  <si>
    <t>c:25510</t>
  </si>
  <si>
    <t>Hampton</t>
  </si>
  <si>
    <t>Enpirion</t>
  </si>
  <si>
    <t>ID</t>
  </si>
  <si>
    <t>c:33519</t>
  </si>
  <si>
    <t>Idaho Falls</t>
  </si>
  <si>
    <t>RFinity</t>
  </si>
  <si>
    <t>c:42223</t>
  </si>
  <si>
    <t>ecoATM</t>
  </si>
  <si>
    <t>c:42497</t>
  </si>
  <si>
    <t>Adura Technologies</t>
  </si>
  <si>
    <t>94040-2573</t>
  </si>
  <si>
    <t>c:15123</t>
  </si>
  <si>
    <t>Rhythm NewMedia</t>
  </si>
  <si>
    <t>c:23588</t>
  </si>
  <si>
    <t>Topsy Labs</t>
  </si>
  <si>
    <t>c:38273</t>
  </si>
  <si>
    <t>Digit Wireless</t>
  </si>
  <si>
    <t>c:15018</t>
  </si>
  <si>
    <t>Silver Tail Systems</t>
  </si>
  <si>
    <t>c:37335</t>
  </si>
  <si>
    <t>Tatara Systems</t>
  </si>
  <si>
    <t>c:31559</t>
  </si>
  <si>
    <t>Reliant Technologies</t>
  </si>
  <si>
    <t>c:9665</t>
  </si>
  <si>
    <t>Atrua Technologies</t>
  </si>
  <si>
    <t>c:18163</t>
  </si>
  <si>
    <t>Casabi</t>
  </si>
  <si>
    <t>c:14345</t>
  </si>
  <si>
    <t>Peek &amp; Co</t>
  </si>
  <si>
    <t>c:33416</t>
  </si>
  <si>
    <t>Bluefin Labs</t>
  </si>
  <si>
    <t>c:40147</t>
  </si>
  <si>
    <t>C2 Microsystems</t>
  </si>
  <si>
    <t>c:62269</t>
  </si>
  <si>
    <t>GoPollGo</t>
  </si>
  <si>
    <t>c:16273</t>
  </si>
  <si>
    <t>Scotts Valley</t>
  </si>
  <si>
    <t>Multigig</t>
  </si>
  <si>
    <t>c:38196</t>
  </si>
  <si>
    <t>Ortiva Wireless</t>
  </si>
  <si>
    <t>c:5411</t>
  </si>
  <si>
    <t>Sometrics</t>
  </si>
  <si>
    <t>c:54465</t>
  </si>
  <si>
    <t>Kima Labs</t>
  </si>
  <si>
    <t>c:34267</t>
  </si>
  <si>
    <t>Chronicity</t>
  </si>
  <si>
    <t>c:1042</t>
  </si>
  <si>
    <t>Whiskey Media</t>
  </si>
  <si>
    <t>c:1756</t>
  </si>
  <si>
    <t>Jobfox</t>
  </si>
  <si>
    <t>c:31452</t>
  </si>
  <si>
    <t>Avon</t>
  </si>
  <si>
    <t>Natural Cleaners Colorado</t>
  </si>
  <si>
    <t>c:39101</t>
  </si>
  <si>
    <t>Gaikai</t>
  </si>
  <si>
    <t>c:60186</t>
  </si>
  <si>
    <t>Blue Buzz Network</t>
  </si>
  <si>
    <t>c:74341</t>
  </si>
  <si>
    <t>Max-Viz</t>
  </si>
  <si>
    <t>c:3950</t>
  </si>
  <si>
    <t>Cotendo</t>
  </si>
  <si>
    <t>94301-1705</t>
  </si>
  <si>
    <t>c:60457</t>
  </si>
  <si>
    <t>Particle Code</t>
  </si>
  <si>
    <t>c:7748</t>
  </si>
  <si>
    <t>Flowgram</t>
  </si>
  <si>
    <t>AR</t>
  </si>
  <si>
    <t>c:35903</t>
  </si>
  <si>
    <t>Little Rock</t>
  </si>
  <si>
    <t>JavaJobs</t>
  </si>
  <si>
    <t>c:714</t>
  </si>
  <si>
    <t>Behance</t>
  </si>
  <si>
    <t>c:90087</t>
  </si>
  <si>
    <t>Locu</t>
  </si>
  <si>
    <t>c:9373</t>
  </si>
  <si>
    <t>dynaTrace software</t>
  </si>
  <si>
    <t>c:16343</t>
  </si>
  <si>
    <t>Socialbomb</t>
  </si>
  <si>
    <t>c:13734</t>
  </si>
  <si>
    <t>Imagine Communications</t>
  </si>
  <si>
    <t>c:4060</t>
  </si>
  <si>
    <t>Lisle</t>
  </si>
  <si>
    <t>Univa UD</t>
  </si>
  <si>
    <t>c:58420</t>
  </si>
  <si>
    <t>Tutorspree</t>
  </si>
  <si>
    <t>c:815</t>
  </si>
  <si>
    <t>OneRiot</t>
  </si>
  <si>
    <t>c:42112</t>
  </si>
  <si>
    <t>Moonshoot</t>
  </si>
  <si>
    <t>c:16178</t>
  </si>
  <si>
    <t>ArcSight</t>
  </si>
  <si>
    <t>c:27021</t>
  </si>
  <si>
    <t>AGEIA Technologies</t>
  </si>
  <si>
    <t>c:43133</t>
  </si>
  <si>
    <t>Houston</t>
  </si>
  <si>
    <t>U.S. Fiduciary</t>
  </si>
  <si>
    <t>c:25756</t>
  </si>
  <si>
    <t>Broadway Networks</t>
  </si>
  <si>
    <t>c:17884</t>
  </si>
  <si>
    <t>Xelerated</t>
  </si>
  <si>
    <t>c:208</t>
  </si>
  <si>
    <t>Oodle</t>
  </si>
  <si>
    <t>c:1078</t>
  </si>
  <si>
    <t>The Climate Corporation</t>
  </si>
  <si>
    <t>c:1600</t>
  </si>
  <si>
    <t>Kosmix</t>
  </si>
  <si>
    <t>c:12071</t>
  </si>
  <si>
    <t>Xtify Inc.</t>
  </si>
  <si>
    <t>c:24681</t>
  </si>
  <si>
    <t>Limerick BioPharma</t>
  </si>
  <si>
    <t>c:96</t>
  </si>
  <si>
    <t>iSkoot</t>
  </si>
  <si>
    <t>c:15509</t>
  </si>
  <si>
    <t>Rudder</t>
  </si>
  <si>
    <t>c:52378</t>
  </si>
  <si>
    <t>Panvidea</t>
  </si>
  <si>
    <t>WI</t>
  </si>
  <si>
    <t>c:167</t>
  </si>
  <si>
    <t>Middleton</t>
  </si>
  <si>
    <t>Sway</t>
  </si>
  <si>
    <t>c:17758</t>
  </si>
  <si>
    <t>TRAFFIQ</t>
  </si>
  <si>
    <t>c:8339</t>
  </si>
  <si>
    <t>Dexterra</t>
  </si>
  <si>
    <t>c:21343</t>
  </si>
  <si>
    <t>CoTweet</t>
  </si>
  <si>
    <t>c:41747</t>
  </si>
  <si>
    <t>Reef Point Systems</t>
  </si>
  <si>
    <t>c:31549</t>
  </si>
  <si>
    <t>Paracor Medical</t>
  </si>
  <si>
    <t>c:33198</t>
  </si>
  <si>
    <t>Causata</t>
  </si>
  <si>
    <t>c:26702</t>
  </si>
  <si>
    <t>Asempra Technologies</t>
  </si>
  <si>
    <t>is_acquired</t>
  </si>
  <si>
    <t>is_closed</t>
  </si>
  <si>
    <t>founded_month</t>
  </si>
  <si>
    <t>founded_year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</si>
</sst>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24"/>
  <sheetViews>
    <sheetView tabSelected="1" workbookViewId="0">
      <selection activeCell="F5" sqref="F5"/>
    </sheetView>
  </sheetViews>
  <sheetFormatPr defaultRowHeight="15" x14ac:dyDescent="0.25"/>
  <cols>
    <col min="1" max="1" width="11.7109375" customWidth="1"/>
    <col min="2" max="2" width="13.140625" customWidth="1"/>
    <col min="6" max="6" width="18" customWidth="1"/>
    <col min="7" max="7" width="39.140625" bestFit="1" customWidth="1"/>
    <col min="9" max="9" width="10.85546875" style="1" bestFit="1" customWidth="1"/>
    <col min="10" max="10" width="15" bestFit="1" customWidth="1"/>
    <col min="11" max="11" width="12.85546875" bestFit="1" customWidth="1"/>
    <col min="12" max="12" width="10.42578125" bestFit="1" customWidth="1"/>
    <col min="13" max="13" width="14.7109375" bestFit="1" customWidth="1"/>
    <col min="14" max="14" width="14.5703125" bestFit="1" customWidth="1"/>
    <col min="15" max="15" width="20.85546875" bestFit="1" customWidth="1"/>
    <col min="16" max="16" width="20.7109375" bestFit="1" customWidth="1"/>
    <col min="17" max="17" width="23" bestFit="1" customWidth="1"/>
    <col min="18" max="18" width="22.85546875" bestFit="1" customWidth="1"/>
    <col min="19" max="19" width="12.7109375" bestFit="1" customWidth="1"/>
    <col min="20" max="20" width="15" bestFit="1" customWidth="1"/>
    <col min="21" max="21" width="16.85546875" bestFit="1" customWidth="1"/>
    <col min="22" max="22" width="10.7109375" bestFit="1" customWidth="1"/>
    <col min="23" max="23" width="12" bestFit="1" customWidth="1"/>
    <col min="24" max="24" width="6" bestFit="1" customWidth="1"/>
    <col min="28" max="28" width="12.28515625" bestFit="1" customWidth="1"/>
    <col min="29" max="29" width="15.5703125" bestFit="1" customWidth="1"/>
    <col min="30" max="30" width="11" bestFit="1" customWidth="1"/>
    <col min="40" max="40" width="7.7109375" bestFit="1" customWidth="1"/>
    <col min="41" max="41" width="10" bestFit="1" customWidth="1"/>
    <col min="42" max="43" width="11.5703125" bestFit="1" customWidth="1"/>
    <col min="44" max="44" width="11.85546875" bestFit="1" customWidth="1"/>
    <col min="45" max="45" width="11.7109375" bestFit="1" customWidth="1"/>
    <col min="46" max="46" width="15.7109375" bestFit="1" customWidth="1"/>
    <col min="47" max="47" width="9.28515625" bestFit="1" customWidth="1"/>
    <col min="49" max="49" width="11.85546875" customWidth="1"/>
    <col min="50" max="50" width="9.28515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2208</v>
      </c>
      <c r="K1" t="s">
        <v>2209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2206</v>
      </c>
      <c r="AX1" t="s">
        <v>2207</v>
      </c>
    </row>
    <row r="2" spans="1:50" x14ac:dyDescent="0.25">
      <c r="A2" t="s">
        <v>46</v>
      </c>
      <c r="B2">
        <v>42.358879999999999</v>
      </c>
      <c r="C2">
        <v>-71.056820000000002</v>
      </c>
      <c r="D2">
        <v>92101</v>
      </c>
      <c r="E2" t="s">
        <v>47</v>
      </c>
      <c r="F2" t="s">
        <v>48</v>
      </c>
      <c r="G2" t="s">
        <v>49</v>
      </c>
      <c r="H2">
        <v>1</v>
      </c>
      <c r="I2" s="1">
        <v>39083</v>
      </c>
      <c r="J2" s="1" t="str">
        <f>TEXT(I2,"mmmm")</f>
        <v>January</v>
      </c>
      <c r="K2">
        <f>YEAR(I2)</f>
        <v>2007</v>
      </c>
      <c r="M2" s="1">
        <v>39904</v>
      </c>
      <c r="N2" s="1">
        <v>40179</v>
      </c>
      <c r="O2">
        <v>2.2492999999999999</v>
      </c>
      <c r="P2">
        <v>3.0026999999999999</v>
      </c>
      <c r="Q2">
        <v>4.6684999999999999</v>
      </c>
      <c r="R2">
        <v>6.7041000000000004</v>
      </c>
      <c r="S2">
        <v>3</v>
      </c>
      <c r="T2">
        <v>3</v>
      </c>
      <c r="U2">
        <v>375000</v>
      </c>
      <c r="V2">
        <v>3</v>
      </c>
      <c r="W2" t="s">
        <v>46</v>
      </c>
      <c r="X2">
        <v>1</v>
      </c>
      <c r="Y2">
        <v>0</v>
      </c>
      <c r="Z2">
        <v>0</v>
      </c>
      <c r="AA2">
        <v>0</v>
      </c>
      <c r="AB2">
        <v>0</v>
      </c>
      <c r="AC2" t="s">
        <v>50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 t="s">
        <v>51</v>
      </c>
      <c r="AW2">
        <f>IF(AV2="acquired", 1, 0)</f>
        <v>1</v>
      </c>
      <c r="AX2">
        <f>IF(AV2="closed", 1, 0)</f>
        <v>0</v>
      </c>
    </row>
    <row r="3" spans="1:50" x14ac:dyDescent="0.25">
      <c r="A3" t="s">
        <v>46</v>
      </c>
      <c r="B3">
        <v>37.238916000000003</v>
      </c>
      <c r="C3">
        <v>-121.97371800000001</v>
      </c>
      <c r="D3">
        <v>95032</v>
      </c>
      <c r="E3" t="s">
        <v>52</v>
      </c>
      <c r="F3" t="s">
        <v>53</v>
      </c>
      <c r="G3" t="s">
        <v>54</v>
      </c>
      <c r="H3">
        <v>1</v>
      </c>
      <c r="I3" s="1">
        <v>36526</v>
      </c>
      <c r="J3" s="1" t="str">
        <f t="shared" ref="J3:J66" si="0">TEXT(I3,"mmmm")</f>
        <v>January</v>
      </c>
      <c r="K3">
        <f t="shared" ref="K3:K66" si="1">YEAR(I3)</f>
        <v>2000</v>
      </c>
      <c r="M3" s="1">
        <v>38397</v>
      </c>
      <c r="N3" s="1">
        <v>40175</v>
      </c>
      <c r="O3">
        <v>5.1260000000000003</v>
      </c>
      <c r="P3">
        <v>9.9972999999999992</v>
      </c>
      <c r="Q3">
        <v>7.0054999999999996</v>
      </c>
      <c r="R3">
        <v>7.0054999999999996</v>
      </c>
      <c r="S3">
        <v>9</v>
      </c>
      <c r="T3">
        <v>4</v>
      </c>
      <c r="U3">
        <v>40100000</v>
      </c>
      <c r="V3">
        <v>1</v>
      </c>
      <c r="W3" t="s">
        <v>46</v>
      </c>
      <c r="X3">
        <v>1</v>
      </c>
      <c r="Y3">
        <v>0</v>
      </c>
      <c r="Z3">
        <v>0</v>
      </c>
      <c r="AA3">
        <v>0</v>
      </c>
      <c r="AB3">
        <v>0</v>
      </c>
      <c r="AC3" t="s">
        <v>55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1</v>
      </c>
      <c r="AT3">
        <v>4.75</v>
      </c>
      <c r="AU3">
        <v>1</v>
      </c>
      <c r="AV3" t="s">
        <v>51</v>
      </c>
      <c r="AW3">
        <f t="shared" ref="AW3:AW66" si="2">IF(AV3="acquired", 1, 0)</f>
        <v>1</v>
      </c>
      <c r="AX3">
        <f t="shared" ref="AX3:AX66" si="3">IF(AV3="closed", 1, 0)</f>
        <v>0</v>
      </c>
    </row>
    <row r="4" spans="1:50" x14ac:dyDescent="0.25">
      <c r="A4" t="s">
        <v>46</v>
      </c>
      <c r="B4">
        <v>32.901049</v>
      </c>
      <c r="C4">
        <v>-117.192656</v>
      </c>
      <c r="D4">
        <v>92121</v>
      </c>
      <c r="E4" t="s">
        <v>56</v>
      </c>
      <c r="F4" t="s">
        <v>48</v>
      </c>
      <c r="G4" t="s">
        <v>57</v>
      </c>
      <c r="H4">
        <v>1</v>
      </c>
      <c r="I4" s="1">
        <v>39890</v>
      </c>
      <c r="J4" s="1" t="str">
        <f t="shared" si="0"/>
        <v>March</v>
      </c>
      <c r="K4">
        <f t="shared" si="1"/>
        <v>2009</v>
      </c>
      <c r="M4" s="1">
        <v>40267</v>
      </c>
      <c r="N4" s="1">
        <v>40267</v>
      </c>
      <c r="O4">
        <v>1.0328999999999999</v>
      </c>
      <c r="P4">
        <v>1.0328999999999999</v>
      </c>
      <c r="Q4">
        <v>1.4575</v>
      </c>
      <c r="R4">
        <v>2.2054999999999998</v>
      </c>
      <c r="S4">
        <v>5</v>
      </c>
      <c r="T4">
        <v>1</v>
      </c>
      <c r="U4">
        <v>2600000</v>
      </c>
      <c r="V4">
        <v>2</v>
      </c>
      <c r="W4" t="s">
        <v>46</v>
      </c>
      <c r="X4">
        <v>1</v>
      </c>
      <c r="Y4">
        <v>0</v>
      </c>
      <c r="Z4">
        <v>0</v>
      </c>
      <c r="AA4">
        <v>0</v>
      </c>
      <c r="AB4">
        <v>0</v>
      </c>
      <c r="AC4" t="s">
        <v>58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4</v>
      </c>
      <c r="AU4">
        <v>1</v>
      </c>
      <c r="AV4" t="s">
        <v>51</v>
      </c>
      <c r="AW4">
        <f t="shared" si="2"/>
        <v>1</v>
      </c>
      <c r="AX4">
        <f t="shared" si="3"/>
        <v>0</v>
      </c>
    </row>
    <row r="5" spans="1:50" x14ac:dyDescent="0.25">
      <c r="A5" t="s">
        <v>46</v>
      </c>
      <c r="B5">
        <v>37.320309000000002</v>
      </c>
      <c r="C5">
        <v>-122.05004</v>
      </c>
      <c r="D5">
        <v>95014</v>
      </c>
      <c r="E5" t="s">
        <v>59</v>
      </c>
      <c r="F5" t="s">
        <v>60</v>
      </c>
      <c r="G5" t="s">
        <v>61</v>
      </c>
      <c r="H5">
        <v>1</v>
      </c>
      <c r="I5" s="1">
        <v>37257</v>
      </c>
      <c r="J5" s="1" t="str">
        <f t="shared" si="0"/>
        <v>January</v>
      </c>
      <c r="K5">
        <f t="shared" si="1"/>
        <v>2002</v>
      </c>
      <c r="M5" s="1">
        <v>38400</v>
      </c>
      <c r="N5" s="1">
        <v>39197</v>
      </c>
      <c r="O5">
        <v>3.1315</v>
      </c>
      <c r="P5">
        <v>5.3151000000000002</v>
      </c>
      <c r="Q5">
        <v>6.0026999999999999</v>
      </c>
      <c r="R5">
        <v>6.0026999999999999</v>
      </c>
      <c r="S5">
        <v>5</v>
      </c>
      <c r="T5">
        <v>3</v>
      </c>
      <c r="U5">
        <v>40000000</v>
      </c>
      <c r="V5">
        <v>1</v>
      </c>
      <c r="W5" t="s">
        <v>46</v>
      </c>
      <c r="X5">
        <v>1</v>
      </c>
      <c r="Y5">
        <v>0</v>
      </c>
      <c r="Z5">
        <v>0</v>
      </c>
      <c r="AA5">
        <v>0</v>
      </c>
      <c r="AB5">
        <v>0</v>
      </c>
      <c r="AC5" t="s">
        <v>62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3.3332999999999999</v>
      </c>
      <c r="AU5">
        <v>1</v>
      </c>
      <c r="AV5" t="s">
        <v>51</v>
      </c>
      <c r="AW5">
        <f t="shared" si="2"/>
        <v>1</v>
      </c>
      <c r="AX5">
        <f t="shared" si="3"/>
        <v>0</v>
      </c>
    </row>
    <row r="6" spans="1:50" x14ac:dyDescent="0.25">
      <c r="A6" t="s">
        <v>46</v>
      </c>
      <c r="B6">
        <v>37.779280999999997</v>
      </c>
      <c r="C6">
        <v>-122.419236</v>
      </c>
      <c r="D6">
        <v>94105</v>
      </c>
      <c r="E6" t="s">
        <v>63</v>
      </c>
      <c r="F6" t="s">
        <v>64</v>
      </c>
      <c r="G6" t="s">
        <v>65</v>
      </c>
      <c r="H6">
        <v>0</v>
      </c>
      <c r="I6" s="1">
        <v>40391</v>
      </c>
      <c r="J6" s="1" t="str">
        <f t="shared" si="0"/>
        <v>August</v>
      </c>
      <c r="K6">
        <f t="shared" si="1"/>
        <v>2010</v>
      </c>
      <c r="L6" s="1">
        <v>41183</v>
      </c>
      <c r="M6" s="1">
        <v>40391</v>
      </c>
      <c r="N6" s="1">
        <v>41000</v>
      </c>
      <c r="O6">
        <v>0</v>
      </c>
      <c r="P6">
        <v>1.6685000000000001</v>
      </c>
      <c r="Q6">
        <v>3.8399999999999997E-2</v>
      </c>
      <c r="R6">
        <v>3.8399999999999997E-2</v>
      </c>
      <c r="S6">
        <v>2</v>
      </c>
      <c r="T6">
        <v>2</v>
      </c>
      <c r="U6">
        <v>1300000</v>
      </c>
      <c r="V6">
        <v>1</v>
      </c>
      <c r="W6" t="s">
        <v>46</v>
      </c>
      <c r="X6">
        <v>1</v>
      </c>
      <c r="Y6">
        <v>0</v>
      </c>
      <c r="Z6">
        <v>0</v>
      </c>
      <c r="AA6">
        <v>0</v>
      </c>
      <c r="AB6">
        <v>0</v>
      </c>
      <c r="AC6" t="s">
        <v>66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 t="s">
        <v>67</v>
      </c>
      <c r="AW6">
        <f t="shared" si="2"/>
        <v>0</v>
      </c>
      <c r="AX6">
        <f t="shared" si="3"/>
        <v>1</v>
      </c>
    </row>
    <row r="7" spans="1:50" x14ac:dyDescent="0.25">
      <c r="A7" t="s">
        <v>46</v>
      </c>
      <c r="B7">
        <v>37.406914</v>
      </c>
      <c r="C7">
        <v>-122.09036999999999</v>
      </c>
      <c r="D7">
        <v>94043</v>
      </c>
      <c r="E7" t="s">
        <v>68</v>
      </c>
      <c r="F7" t="s">
        <v>69</v>
      </c>
      <c r="G7" t="s">
        <v>70</v>
      </c>
      <c r="H7">
        <v>0</v>
      </c>
      <c r="I7" s="1">
        <v>37257</v>
      </c>
      <c r="J7" s="1" t="str">
        <f t="shared" si="0"/>
        <v>January</v>
      </c>
      <c r="K7">
        <f t="shared" si="1"/>
        <v>2002</v>
      </c>
      <c r="L7" s="1">
        <v>39859</v>
      </c>
      <c r="M7" s="1">
        <v>38916</v>
      </c>
      <c r="N7" s="1">
        <v>38916</v>
      </c>
      <c r="O7">
        <v>4.5452000000000004</v>
      </c>
      <c r="P7">
        <v>4.5452000000000004</v>
      </c>
      <c r="Q7">
        <v>5.0026999999999999</v>
      </c>
      <c r="R7">
        <v>5.0026999999999999</v>
      </c>
      <c r="S7">
        <v>3</v>
      </c>
      <c r="T7">
        <v>1</v>
      </c>
      <c r="U7">
        <v>7500000</v>
      </c>
      <c r="V7">
        <v>1</v>
      </c>
      <c r="W7" t="s">
        <v>46</v>
      </c>
      <c r="X7">
        <v>1</v>
      </c>
      <c r="Y7">
        <v>0</v>
      </c>
      <c r="Z7">
        <v>0</v>
      </c>
      <c r="AA7">
        <v>0</v>
      </c>
      <c r="AB7">
        <v>0</v>
      </c>
      <c r="AC7" t="s">
        <v>71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3</v>
      </c>
      <c r="AU7">
        <v>1</v>
      </c>
      <c r="AV7" t="s">
        <v>67</v>
      </c>
      <c r="AW7">
        <f t="shared" si="2"/>
        <v>0</v>
      </c>
      <c r="AX7">
        <f t="shared" si="3"/>
        <v>1</v>
      </c>
    </row>
    <row r="8" spans="1:50" x14ac:dyDescent="0.25">
      <c r="A8" t="s">
        <v>46</v>
      </c>
      <c r="B8">
        <v>37.3915589</v>
      </c>
      <c r="C8">
        <v>-122.07026430000001</v>
      </c>
      <c r="D8">
        <v>94041</v>
      </c>
      <c r="E8" t="s">
        <v>72</v>
      </c>
      <c r="F8" t="s">
        <v>69</v>
      </c>
      <c r="G8" t="s">
        <v>73</v>
      </c>
      <c r="H8">
        <v>1</v>
      </c>
      <c r="I8" s="1">
        <v>38353</v>
      </c>
      <c r="J8" s="1" t="str">
        <f t="shared" si="0"/>
        <v>January</v>
      </c>
      <c r="K8">
        <f t="shared" si="1"/>
        <v>2005</v>
      </c>
      <c r="M8" s="1">
        <v>38981</v>
      </c>
      <c r="N8" s="1">
        <v>40255</v>
      </c>
      <c r="O8">
        <v>1.7204999999999999</v>
      </c>
      <c r="P8">
        <v>5.2110000000000003</v>
      </c>
      <c r="Q8">
        <v>3</v>
      </c>
      <c r="R8">
        <v>6.6082000000000001</v>
      </c>
      <c r="S8">
        <v>6</v>
      </c>
      <c r="T8">
        <v>3</v>
      </c>
      <c r="U8">
        <v>26000000</v>
      </c>
      <c r="V8">
        <v>2</v>
      </c>
      <c r="W8" t="s">
        <v>46</v>
      </c>
      <c r="X8">
        <v>1</v>
      </c>
      <c r="Y8">
        <v>0</v>
      </c>
      <c r="Z8">
        <v>0</v>
      </c>
      <c r="AA8">
        <v>0</v>
      </c>
      <c r="AB8">
        <v>0</v>
      </c>
      <c r="AC8" t="s">
        <v>62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1</v>
      </c>
      <c r="AR8">
        <v>0</v>
      </c>
      <c r="AS8">
        <v>0</v>
      </c>
      <c r="AT8">
        <v>1.6667000000000001</v>
      </c>
      <c r="AU8">
        <v>1</v>
      </c>
      <c r="AV8" t="s">
        <v>51</v>
      </c>
      <c r="AW8">
        <f t="shared" si="2"/>
        <v>1</v>
      </c>
      <c r="AX8">
        <f t="shared" si="3"/>
        <v>0</v>
      </c>
    </row>
    <row r="9" spans="1:50" x14ac:dyDescent="0.25">
      <c r="A9" t="s">
        <v>46</v>
      </c>
      <c r="B9">
        <v>38.057107000000002</v>
      </c>
      <c r="C9">
        <v>-122.51374199999999</v>
      </c>
      <c r="D9">
        <v>94901</v>
      </c>
      <c r="E9" t="s">
        <v>74</v>
      </c>
      <c r="F9" t="s">
        <v>75</v>
      </c>
      <c r="G9" t="s">
        <v>76</v>
      </c>
      <c r="H9">
        <v>1</v>
      </c>
      <c r="I9" s="1">
        <v>37987</v>
      </c>
      <c r="J9" s="1" t="str">
        <f t="shared" si="0"/>
        <v>January</v>
      </c>
      <c r="K9">
        <f t="shared" si="1"/>
        <v>2004</v>
      </c>
      <c r="M9" s="1">
        <v>38588</v>
      </c>
      <c r="N9" s="1">
        <v>40455</v>
      </c>
      <c r="O9">
        <v>1.6466000000000001</v>
      </c>
      <c r="P9">
        <v>6.7615999999999996</v>
      </c>
      <c r="Q9">
        <v>5.6055000000000001</v>
      </c>
      <c r="R9">
        <v>7.3616000000000001</v>
      </c>
      <c r="S9">
        <v>25</v>
      </c>
      <c r="T9">
        <v>3</v>
      </c>
      <c r="U9">
        <v>34100000</v>
      </c>
      <c r="V9">
        <v>3</v>
      </c>
      <c r="W9" t="s">
        <v>46</v>
      </c>
      <c r="X9">
        <v>1</v>
      </c>
      <c r="Y9">
        <v>0</v>
      </c>
      <c r="Z9">
        <v>0</v>
      </c>
      <c r="AA9">
        <v>0</v>
      </c>
      <c r="AB9">
        <v>0</v>
      </c>
      <c r="AC9" t="s">
        <v>77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1</v>
      </c>
      <c r="AR9">
        <v>0</v>
      </c>
      <c r="AS9">
        <v>1</v>
      </c>
      <c r="AT9">
        <v>3.5</v>
      </c>
      <c r="AU9">
        <v>1</v>
      </c>
      <c r="AV9" t="s">
        <v>51</v>
      </c>
      <c r="AW9">
        <f t="shared" si="2"/>
        <v>1</v>
      </c>
      <c r="AX9">
        <f t="shared" si="3"/>
        <v>0</v>
      </c>
    </row>
    <row r="10" spans="1:50" x14ac:dyDescent="0.25">
      <c r="A10" t="s">
        <v>78</v>
      </c>
      <c r="B10">
        <v>42.712206999999999</v>
      </c>
      <c r="C10">
        <v>-73.203598999999997</v>
      </c>
      <c r="D10">
        <v>1267</v>
      </c>
      <c r="E10" t="s">
        <v>79</v>
      </c>
      <c r="F10" t="s">
        <v>80</v>
      </c>
      <c r="G10" t="s">
        <v>81</v>
      </c>
      <c r="H10">
        <v>1</v>
      </c>
      <c r="I10" s="1">
        <v>37257</v>
      </c>
      <c r="J10" s="1" t="str">
        <f t="shared" si="0"/>
        <v>January</v>
      </c>
      <c r="K10">
        <f t="shared" si="1"/>
        <v>2002</v>
      </c>
      <c r="M10" s="1">
        <v>38566</v>
      </c>
      <c r="N10" s="1">
        <v>41313</v>
      </c>
      <c r="O10">
        <v>3.5863</v>
      </c>
      <c r="P10">
        <v>11.112299999999999</v>
      </c>
      <c r="Q10">
        <v>8.0054999999999996</v>
      </c>
      <c r="R10">
        <v>9.9945000000000004</v>
      </c>
      <c r="S10">
        <v>13</v>
      </c>
      <c r="T10">
        <v>3</v>
      </c>
      <c r="U10">
        <v>9650000</v>
      </c>
      <c r="V10">
        <v>4</v>
      </c>
      <c r="W10" t="s">
        <v>78</v>
      </c>
      <c r="X10">
        <v>0</v>
      </c>
      <c r="Y10">
        <v>0</v>
      </c>
      <c r="Z10">
        <v>1</v>
      </c>
      <c r="AA10">
        <v>0</v>
      </c>
      <c r="AB10">
        <v>0</v>
      </c>
      <c r="AC10" t="s">
        <v>82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4</v>
      </c>
      <c r="AU10">
        <v>1</v>
      </c>
      <c r="AV10" t="s">
        <v>51</v>
      </c>
      <c r="AW10">
        <f t="shared" si="2"/>
        <v>1</v>
      </c>
      <c r="AX10">
        <f t="shared" si="3"/>
        <v>0</v>
      </c>
    </row>
    <row r="11" spans="1:50" x14ac:dyDescent="0.25">
      <c r="A11" t="s">
        <v>46</v>
      </c>
      <c r="B11">
        <v>37.427235000000003</v>
      </c>
      <c r="C11">
        <v>-122.14578299999999</v>
      </c>
      <c r="D11">
        <v>94306</v>
      </c>
      <c r="E11" t="s">
        <v>83</v>
      </c>
      <c r="F11" t="s">
        <v>84</v>
      </c>
      <c r="G11" t="s">
        <v>85</v>
      </c>
      <c r="H11">
        <v>1</v>
      </c>
      <c r="I11" s="1">
        <v>38504</v>
      </c>
      <c r="J11" s="1" t="str">
        <f t="shared" si="0"/>
        <v>June</v>
      </c>
      <c r="K11">
        <f t="shared" si="1"/>
        <v>2005</v>
      </c>
      <c r="M11" s="1">
        <v>39114</v>
      </c>
      <c r="N11" s="1">
        <v>40214</v>
      </c>
      <c r="O11">
        <v>1.6712</v>
      </c>
      <c r="P11">
        <v>4.6848999999999998</v>
      </c>
      <c r="Q11">
        <v>2.9178000000000002</v>
      </c>
      <c r="R11">
        <v>6.1151</v>
      </c>
      <c r="S11">
        <v>14</v>
      </c>
      <c r="T11">
        <v>3</v>
      </c>
      <c r="U11">
        <v>5750000</v>
      </c>
      <c r="V11">
        <v>4</v>
      </c>
      <c r="W11" t="s">
        <v>46</v>
      </c>
      <c r="X11">
        <v>1</v>
      </c>
      <c r="Y11">
        <v>0</v>
      </c>
      <c r="Z11">
        <v>0</v>
      </c>
      <c r="AA11">
        <v>0</v>
      </c>
      <c r="AB11">
        <v>0</v>
      </c>
      <c r="AC11" t="s">
        <v>58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1</v>
      </c>
      <c r="AV11" t="s">
        <v>51</v>
      </c>
      <c r="AW11">
        <f t="shared" si="2"/>
        <v>1</v>
      </c>
      <c r="AX11">
        <f t="shared" si="3"/>
        <v>0</v>
      </c>
    </row>
    <row r="12" spans="1:50" x14ac:dyDescent="0.25">
      <c r="A12" t="s">
        <v>46</v>
      </c>
      <c r="B12">
        <v>37.442988499999998</v>
      </c>
      <c r="C12">
        <v>-122.16241309999999</v>
      </c>
      <c r="D12">
        <v>94025</v>
      </c>
      <c r="E12" t="s">
        <v>86</v>
      </c>
      <c r="F12" t="s">
        <v>87</v>
      </c>
      <c r="G12" t="s">
        <v>88</v>
      </c>
      <c r="H12">
        <v>1</v>
      </c>
      <c r="I12" s="1">
        <v>36845</v>
      </c>
      <c r="J12" s="1" t="str">
        <f t="shared" si="0"/>
        <v>November</v>
      </c>
      <c r="K12">
        <f t="shared" si="1"/>
        <v>2000</v>
      </c>
      <c r="M12" s="1">
        <v>38534</v>
      </c>
      <c r="N12" s="1">
        <v>40294</v>
      </c>
      <c r="O12">
        <v>4.6273999999999997</v>
      </c>
      <c r="P12">
        <v>9.4492999999999991</v>
      </c>
      <c r="Q12">
        <v>10.1342</v>
      </c>
      <c r="R12">
        <v>10.6493</v>
      </c>
      <c r="S12">
        <v>22</v>
      </c>
      <c r="T12">
        <v>3</v>
      </c>
      <c r="U12">
        <v>27500000</v>
      </c>
      <c r="V12">
        <v>3</v>
      </c>
      <c r="W12" t="s">
        <v>46</v>
      </c>
      <c r="X12">
        <v>1</v>
      </c>
      <c r="Y12">
        <v>0</v>
      </c>
      <c r="Z12">
        <v>0</v>
      </c>
      <c r="AA12">
        <v>0</v>
      </c>
      <c r="AB12">
        <v>0</v>
      </c>
      <c r="AC12" t="s">
        <v>82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1</v>
      </c>
      <c r="AU12">
        <v>1</v>
      </c>
      <c r="AV12" t="s">
        <v>51</v>
      </c>
      <c r="AW12">
        <f t="shared" si="2"/>
        <v>1</v>
      </c>
      <c r="AX12">
        <f t="shared" si="3"/>
        <v>0</v>
      </c>
    </row>
    <row r="13" spans="1:50" x14ac:dyDescent="0.25">
      <c r="A13" t="s">
        <v>46</v>
      </c>
      <c r="B13">
        <v>37.452992000000002</v>
      </c>
      <c r="C13">
        <v>-122.185098</v>
      </c>
      <c r="D13">
        <v>94025</v>
      </c>
      <c r="E13" t="s">
        <v>89</v>
      </c>
      <c r="F13" t="s">
        <v>87</v>
      </c>
      <c r="G13" t="s">
        <v>90</v>
      </c>
      <c r="H13">
        <v>0</v>
      </c>
      <c r="I13" s="1">
        <v>38718</v>
      </c>
      <c r="J13" s="1" t="str">
        <f t="shared" si="0"/>
        <v>January</v>
      </c>
      <c r="K13">
        <f t="shared" si="1"/>
        <v>2006</v>
      </c>
      <c r="L13" s="1">
        <v>40879</v>
      </c>
      <c r="M13" s="1">
        <v>39114</v>
      </c>
      <c r="N13" s="1">
        <v>40666</v>
      </c>
      <c r="O13">
        <v>1.0849</v>
      </c>
      <c r="P13">
        <v>5.3369999999999997</v>
      </c>
      <c r="Q13">
        <v>-0.61639999999999995</v>
      </c>
      <c r="R13">
        <v>4.6082000000000001</v>
      </c>
      <c r="S13">
        <v>8</v>
      </c>
      <c r="T13">
        <v>5</v>
      </c>
      <c r="U13">
        <v>10400000</v>
      </c>
      <c r="V13">
        <v>2</v>
      </c>
      <c r="W13" t="s">
        <v>46</v>
      </c>
      <c r="X13">
        <v>1</v>
      </c>
      <c r="Y13">
        <v>0</v>
      </c>
      <c r="Z13">
        <v>0</v>
      </c>
      <c r="AA13">
        <v>0</v>
      </c>
      <c r="AB13">
        <v>0</v>
      </c>
      <c r="AC13" t="s">
        <v>58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1.75</v>
      </c>
      <c r="AU13">
        <v>1</v>
      </c>
      <c r="AV13" t="s">
        <v>67</v>
      </c>
      <c r="AW13">
        <f t="shared" si="2"/>
        <v>0</v>
      </c>
      <c r="AX13">
        <f t="shared" si="3"/>
        <v>1</v>
      </c>
    </row>
    <row r="14" spans="1:50" x14ac:dyDescent="0.25">
      <c r="A14" t="s">
        <v>91</v>
      </c>
      <c r="B14">
        <v>38.241467</v>
      </c>
      <c r="C14">
        <v>-85.724510999999893</v>
      </c>
      <c r="D14">
        <v>40204</v>
      </c>
      <c r="E14" t="s">
        <v>92</v>
      </c>
      <c r="F14" t="s">
        <v>93</v>
      </c>
      <c r="G14" t="s">
        <v>94</v>
      </c>
      <c r="H14">
        <v>0</v>
      </c>
      <c r="I14" s="1">
        <v>37987</v>
      </c>
      <c r="J14" s="1" t="str">
        <f t="shared" si="0"/>
        <v>January</v>
      </c>
      <c r="K14">
        <f t="shared" si="1"/>
        <v>2004</v>
      </c>
      <c r="L14" s="1">
        <v>41026</v>
      </c>
      <c r="M14" s="1">
        <v>39777</v>
      </c>
      <c r="N14" s="1">
        <v>39777</v>
      </c>
      <c r="O14">
        <v>4.9040999999999997</v>
      </c>
      <c r="P14">
        <v>4.9040999999999997</v>
      </c>
      <c r="S14">
        <v>0</v>
      </c>
      <c r="T14">
        <v>1</v>
      </c>
      <c r="U14">
        <v>350000</v>
      </c>
      <c r="V14">
        <v>0</v>
      </c>
      <c r="W14" t="s">
        <v>91</v>
      </c>
      <c r="X14">
        <v>0</v>
      </c>
      <c r="Y14">
        <v>0</v>
      </c>
      <c r="Z14">
        <v>0</v>
      </c>
      <c r="AA14">
        <v>0</v>
      </c>
      <c r="AB14">
        <v>1</v>
      </c>
      <c r="AC14" t="s">
        <v>58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 t="s">
        <v>67</v>
      </c>
      <c r="AW14">
        <f t="shared" si="2"/>
        <v>0</v>
      </c>
      <c r="AX14">
        <f t="shared" si="3"/>
        <v>1</v>
      </c>
    </row>
    <row r="15" spans="1:50" x14ac:dyDescent="0.25">
      <c r="A15" t="s">
        <v>95</v>
      </c>
      <c r="B15">
        <v>40.702759999999998</v>
      </c>
      <c r="C15">
        <v>-73.986667999999995</v>
      </c>
      <c r="D15">
        <v>11201</v>
      </c>
      <c r="E15" t="s">
        <v>96</v>
      </c>
      <c r="F15" t="s">
        <v>97</v>
      </c>
      <c r="G15" t="s">
        <v>98</v>
      </c>
      <c r="H15">
        <v>1</v>
      </c>
      <c r="I15" s="1">
        <v>39412</v>
      </c>
      <c r="J15" s="1" t="str">
        <f t="shared" si="0"/>
        <v>November</v>
      </c>
      <c r="K15">
        <f t="shared" si="1"/>
        <v>2007</v>
      </c>
      <c r="M15" s="1">
        <v>39419</v>
      </c>
      <c r="N15" s="1">
        <v>40301</v>
      </c>
      <c r="O15">
        <v>1.9199999999999998E-2</v>
      </c>
      <c r="P15">
        <v>2.4356</v>
      </c>
      <c r="Q15">
        <v>0.79449999999999998</v>
      </c>
      <c r="R15">
        <v>4.3780999999999999</v>
      </c>
      <c r="S15">
        <v>15</v>
      </c>
      <c r="T15">
        <v>3</v>
      </c>
      <c r="U15">
        <v>9950000</v>
      </c>
      <c r="V15">
        <v>3</v>
      </c>
      <c r="W15" t="s">
        <v>95</v>
      </c>
      <c r="X15">
        <v>0</v>
      </c>
      <c r="Y15">
        <v>1</v>
      </c>
      <c r="Z15">
        <v>0</v>
      </c>
      <c r="AA15">
        <v>0</v>
      </c>
      <c r="AB15">
        <v>0</v>
      </c>
      <c r="AC15" t="s">
        <v>99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2.3332999999999999</v>
      </c>
      <c r="AU15">
        <v>1</v>
      </c>
      <c r="AV15" t="s">
        <v>51</v>
      </c>
      <c r="AW15">
        <f t="shared" si="2"/>
        <v>1</v>
      </c>
      <c r="AX15">
        <f t="shared" si="3"/>
        <v>0</v>
      </c>
    </row>
    <row r="16" spans="1:50" x14ac:dyDescent="0.25">
      <c r="A16" t="s">
        <v>100</v>
      </c>
      <c r="B16">
        <v>39.7462727999999</v>
      </c>
      <c r="C16">
        <v>-104.9911572</v>
      </c>
      <c r="D16">
        <v>80202</v>
      </c>
      <c r="E16" t="s">
        <v>101</v>
      </c>
      <c r="F16" t="s">
        <v>102</v>
      </c>
      <c r="G16" t="s">
        <v>103</v>
      </c>
      <c r="H16">
        <v>1</v>
      </c>
      <c r="I16" s="1">
        <v>36892</v>
      </c>
      <c r="J16" s="1" t="str">
        <f t="shared" si="0"/>
        <v>January</v>
      </c>
      <c r="K16">
        <f t="shared" si="1"/>
        <v>2001</v>
      </c>
      <c r="M16" s="1">
        <v>38595</v>
      </c>
      <c r="N16" s="1">
        <v>40176</v>
      </c>
      <c r="O16">
        <v>4.6657999999999999</v>
      </c>
      <c r="P16">
        <v>8.9972999999999992</v>
      </c>
      <c r="Q16">
        <v>8.8384</v>
      </c>
      <c r="R16">
        <v>8.8384</v>
      </c>
      <c r="S16">
        <v>12</v>
      </c>
      <c r="T16">
        <v>5</v>
      </c>
      <c r="U16">
        <v>10700000</v>
      </c>
      <c r="V16">
        <v>1</v>
      </c>
      <c r="W16" t="s">
        <v>100</v>
      </c>
      <c r="X16">
        <v>0</v>
      </c>
      <c r="Y16">
        <v>0</v>
      </c>
      <c r="Z16">
        <v>0</v>
      </c>
      <c r="AA16">
        <v>0</v>
      </c>
      <c r="AB16">
        <v>1</v>
      </c>
      <c r="AC16" t="s">
        <v>62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2.5</v>
      </c>
      <c r="AU16">
        <v>1</v>
      </c>
      <c r="AV16" t="s">
        <v>51</v>
      </c>
      <c r="AW16">
        <f t="shared" si="2"/>
        <v>1</v>
      </c>
      <c r="AX16">
        <f t="shared" si="3"/>
        <v>0</v>
      </c>
    </row>
    <row r="17" spans="1:50" x14ac:dyDescent="0.25">
      <c r="A17" t="s">
        <v>104</v>
      </c>
      <c r="B17">
        <v>38.901300999999997</v>
      </c>
      <c r="C17">
        <v>-77.265158</v>
      </c>
      <c r="D17">
        <v>22182</v>
      </c>
      <c r="E17" t="s">
        <v>105</v>
      </c>
      <c r="F17" t="s">
        <v>106</v>
      </c>
      <c r="G17" t="s">
        <v>107</v>
      </c>
      <c r="H17">
        <v>0</v>
      </c>
      <c r="I17" s="1">
        <v>36161</v>
      </c>
      <c r="J17" s="1" t="str">
        <f t="shared" si="0"/>
        <v>January</v>
      </c>
      <c r="K17">
        <f t="shared" si="1"/>
        <v>1999</v>
      </c>
      <c r="L17" s="1">
        <v>40265</v>
      </c>
      <c r="M17" s="1">
        <v>38573</v>
      </c>
      <c r="N17" s="1">
        <v>38573</v>
      </c>
      <c r="O17">
        <v>6.6082000000000001</v>
      </c>
      <c r="P17">
        <v>6.6082000000000001</v>
      </c>
      <c r="S17">
        <v>0</v>
      </c>
      <c r="T17">
        <v>1</v>
      </c>
      <c r="U17">
        <v>200000</v>
      </c>
      <c r="V17">
        <v>0</v>
      </c>
      <c r="W17" t="s">
        <v>104</v>
      </c>
      <c r="X17">
        <v>0</v>
      </c>
      <c r="Y17">
        <v>0</v>
      </c>
      <c r="Z17">
        <v>0</v>
      </c>
      <c r="AA17">
        <v>0</v>
      </c>
      <c r="AB17">
        <v>1</v>
      </c>
      <c r="AC17" t="s">
        <v>108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 t="s">
        <v>67</v>
      </c>
      <c r="AW17">
        <f t="shared" si="2"/>
        <v>0</v>
      </c>
      <c r="AX17">
        <f t="shared" si="3"/>
        <v>1</v>
      </c>
    </row>
    <row r="18" spans="1:50" x14ac:dyDescent="0.25">
      <c r="A18" t="s">
        <v>46</v>
      </c>
      <c r="B18">
        <v>37.3962827</v>
      </c>
      <c r="C18">
        <v>-122.105531</v>
      </c>
      <c r="D18">
        <v>94022</v>
      </c>
      <c r="E18" t="s">
        <v>109</v>
      </c>
      <c r="F18" t="s">
        <v>110</v>
      </c>
      <c r="G18" t="s">
        <v>111</v>
      </c>
      <c r="H18">
        <v>0</v>
      </c>
      <c r="I18" s="1">
        <v>37622</v>
      </c>
      <c r="J18" s="1" t="str">
        <f t="shared" si="0"/>
        <v>January</v>
      </c>
      <c r="K18">
        <f t="shared" si="1"/>
        <v>2003</v>
      </c>
      <c r="L18" s="1">
        <v>41174</v>
      </c>
      <c r="M18" s="1">
        <v>38566</v>
      </c>
      <c r="N18" s="1">
        <v>40091</v>
      </c>
      <c r="O18">
        <v>2.5863</v>
      </c>
      <c r="P18">
        <v>6.7644000000000002</v>
      </c>
      <c r="Q18">
        <v>5.5014000000000003</v>
      </c>
      <c r="R18">
        <v>5.5014000000000003</v>
      </c>
      <c r="S18">
        <v>8</v>
      </c>
      <c r="T18">
        <v>5</v>
      </c>
      <c r="U18">
        <v>49000000</v>
      </c>
      <c r="V18">
        <v>1</v>
      </c>
      <c r="W18" t="s">
        <v>46</v>
      </c>
      <c r="X18">
        <v>1</v>
      </c>
      <c r="Y18">
        <v>0</v>
      </c>
      <c r="Z18">
        <v>0</v>
      </c>
      <c r="AA18">
        <v>0</v>
      </c>
      <c r="AB18">
        <v>0</v>
      </c>
      <c r="AC18" t="s">
        <v>112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3.5</v>
      </c>
      <c r="AU18">
        <v>1</v>
      </c>
      <c r="AV18" t="s">
        <v>67</v>
      </c>
      <c r="AW18">
        <f t="shared" si="2"/>
        <v>0</v>
      </c>
      <c r="AX18">
        <f t="shared" si="3"/>
        <v>1</v>
      </c>
    </row>
    <row r="19" spans="1:50" x14ac:dyDescent="0.25">
      <c r="A19" t="s">
        <v>46</v>
      </c>
      <c r="B19">
        <v>37.590339</v>
      </c>
      <c r="C19">
        <v>-122.34171499999999</v>
      </c>
      <c r="D19">
        <v>94010</v>
      </c>
      <c r="E19" t="s">
        <v>113</v>
      </c>
      <c r="F19" t="s">
        <v>114</v>
      </c>
      <c r="G19" t="s">
        <v>115</v>
      </c>
      <c r="H19">
        <v>1</v>
      </c>
      <c r="I19" s="1">
        <v>36708</v>
      </c>
      <c r="J19" s="1" t="str">
        <f t="shared" si="0"/>
        <v>July</v>
      </c>
      <c r="K19">
        <f t="shared" si="1"/>
        <v>2000</v>
      </c>
      <c r="M19" s="1">
        <v>38384</v>
      </c>
      <c r="N19" s="1">
        <v>39326</v>
      </c>
      <c r="O19">
        <v>4.5918000000000001</v>
      </c>
      <c r="P19">
        <v>7.1726000000000001</v>
      </c>
      <c r="Q19">
        <v>-0.49859999999999999</v>
      </c>
      <c r="R19">
        <v>12.679500000000001</v>
      </c>
      <c r="S19">
        <v>7</v>
      </c>
      <c r="T19">
        <v>4</v>
      </c>
      <c r="U19">
        <v>25000000</v>
      </c>
      <c r="V19">
        <v>3</v>
      </c>
      <c r="W19" t="s">
        <v>46</v>
      </c>
      <c r="X19">
        <v>1</v>
      </c>
      <c r="Y19">
        <v>0</v>
      </c>
      <c r="Z19">
        <v>0</v>
      </c>
      <c r="AA19">
        <v>0</v>
      </c>
      <c r="AB19">
        <v>0</v>
      </c>
      <c r="AC19" t="s">
        <v>66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3.5</v>
      </c>
      <c r="AU19">
        <v>1</v>
      </c>
      <c r="AV19" t="s">
        <v>51</v>
      </c>
      <c r="AW19">
        <f t="shared" si="2"/>
        <v>1</v>
      </c>
      <c r="AX19">
        <f t="shared" si="3"/>
        <v>0</v>
      </c>
    </row>
    <row r="20" spans="1:50" x14ac:dyDescent="0.25">
      <c r="A20" t="s">
        <v>95</v>
      </c>
      <c r="B20">
        <v>40.730646</v>
      </c>
      <c r="C20">
        <v>-73.986614000000003</v>
      </c>
      <c r="D20">
        <v>10004</v>
      </c>
      <c r="E20" t="s">
        <v>116</v>
      </c>
      <c r="F20" t="s">
        <v>117</v>
      </c>
      <c r="G20" t="s">
        <v>118</v>
      </c>
      <c r="H20">
        <v>1</v>
      </c>
      <c r="I20" s="1">
        <v>40179</v>
      </c>
      <c r="J20" s="1" t="str">
        <f t="shared" si="0"/>
        <v>January</v>
      </c>
      <c r="K20">
        <f t="shared" si="1"/>
        <v>2010</v>
      </c>
      <c r="M20" s="1">
        <v>40450</v>
      </c>
      <c r="N20" s="1">
        <v>40756</v>
      </c>
      <c r="O20">
        <v>0.74250000000000005</v>
      </c>
      <c r="P20">
        <v>1.5808</v>
      </c>
      <c r="Q20">
        <v>1.2848999999999999</v>
      </c>
      <c r="R20">
        <v>3.0026999999999999</v>
      </c>
      <c r="S20">
        <v>10</v>
      </c>
      <c r="T20">
        <v>3</v>
      </c>
      <c r="U20">
        <v>4575000</v>
      </c>
      <c r="V20">
        <v>3</v>
      </c>
      <c r="W20" t="s">
        <v>95</v>
      </c>
      <c r="X20">
        <v>0</v>
      </c>
      <c r="Y20">
        <v>1</v>
      </c>
      <c r="Z20">
        <v>0</v>
      </c>
      <c r="AA20">
        <v>0</v>
      </c>
      <c r="AB20">
        <v>0</v>
      </c>
      <c r="AC20" t="s">
        <v>58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5</v>
      </c>
      <c r="AU20">
        <v>1</v>
      </c>
      <c r="AV20" t="s">
        <v>51</v>
      </c>
      <c r="AW20">
        <f t="shared" si="2"/>
        <v>1</v>
      </c>
      <c r="AX20">
        <f t="shared" si="3"/>
        <v>0</v>
      </c>
    </row>
    <row r="21" spans="1:50" x14ac:dyDescent="0.25">
      <c r="A21" t="s">
        <v>46</v>
      </c>
      <c r="B21">
        <v>37.446410999999998</v>
      </c>
      <c r="C21">
        <v>-122.16054</v>
      </c>
      <c r="D21">
        <v>94301</v>
      </c>
      <c r="E21" t="s">
        <v>119</v>
      </c>
      <c r="F21" t="s">
        <v>84</v>
      </c>
      <c r="G21" t="s">
        <v>120</v>
      </c>
      <c r="H21">
        <v>0</v>
      </c>
      <c r="I21" s="1">
        <v>39083</v>
      </c>
      <c r="J21" s="1" t="str">
        <f t="shared" si="0"/>
        <v>January</v>
      </c>
      <c r="K21">
        <f t="shared" si="1"/>
        <v>2007</v>
      </c>
      <c r="L21" s="1">
        <v>40796</v>
      </c>
      <c r="M21" s="1">
        <v>39996</v>
      </c>
      <c r="N21" s="1">
        <v>40116</v>
      </c>
      <c r="O21">
        <v>2.5013999999999998</v>
      </c>
      <c r="P21">
        <v>2.8300999999999998</v>
      </c>
      <c r="Q21">
        <v>3.0876999999999999</v>
      </c>
      <c r="R21">
        <v>3.4931999999999999</v>
      </c>
      <c r="S21">
        <v>13</v>
      </c>
      <c r="T21">
        <v>2</v>
      </c>
      <c r="U21">
        <v>28000000</v>
      </c>
      <c r="V21">
        <v>3</v>
      </c>
      <c r="W21" t="s">
        <v>46</v>
      </c>
      <c r="X21">
        <v>1</v>
      </c>
      <c r="Y21">
        <v>0</v>
      </c>
      <c r="Z21">
        <v>0</v>
      </c>
      <c r="AA21">
        <v>0</v>
      </c>
      <c r="AB21">
        <v>0</v>
      </c>
      <c r="AC21" t="s">
        <v>55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1</v>
      </c>
      <c r="AU21">
        <v>1</v>
      </c>
      <c r="AV21" t="s">
        <v>67</v>
      </c>
      <c r="AW21">
        <f t="shared" si="2"/>
        <v>0</v>
      </c>
      <c r="AX21">
        <f t="shared" si="3"/>
        <v>1</v>
      </c>
    </row>
    <row r="22" spans="1:50" x14ac:dyDescent="0.25">
      <c r="A22" t="s">
        <v>121</v>
      </c>
      <c r="B22">
        <v>30.2350399</v>
      </c>
      <c r="C22">
        <v>-97.800129900000002</v>
      </c>
      <c r="D22">
        <v>78735</v>
      </c>
      <c r="E22" t="s">
        <v>122</v>
      </c>
      <c r="F22" t="s">
        <v>123</v>
      </c>
      <c r="G22" t="s">
        <v>124</v>
      </c>
      <c r="H22">
        <v>1</v>
      </c>
      <c r="I22" s="1">
        <v>36892</v>
      </c>
      <c r="J22" s="1" t="str">
        <f t="shared" si="0"/>
        <v>January</v>
      </c>
      <c r="K22">
        <f t="shared" si="1"/>
        <v>2001</v>
      </c>
      <c r="M22" s="1">
        <v>37700</v>
      </c>
      <c r="N22" s="1">
        <v>38274</v>
      </c>
      <c r="O22">
        <v>2.2136999999999998</v>
      </c>
      <c r="P22">
        <v>3.7863000000000002</v>
      </c>
      <c r="Q22">
        <v>4.0876999999999999</v>
      </c>
      <c r="R22">
        <v>9.4985999999999997</v>
      </c>
      <c r="S22">
        <v>8</v>
      </c>
      <c r="T22">
        <v>2</v>
      </c>
      <c r="U22">
        <v>4355000</v>
      </c>
      <c r="V22">
        <v>3</v>
      </c>
      <c r="W22" t="s">
        <v>121</v>
      </c>
      <c r="X22">
        <v>0</v>
      </c>
      <c r="Y22">
        <v>0</v>
      </c>
      <c r="Z22">
        <v>0</v>
      </c>
      <c r="AA22">
        <v>1</v>
      </c>
      <c r="AB22">
        <v>0</v>
      </c>
      <c r="AC22" t="s">
        <v>62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1.5</v>
      </c>
      <c r="AU22">
        <v>0</v>
      </c>
      <c r="AV22" t="s">
        <v>51</v>
      </c>
      <c r="AW22">
        <f t="shared" si="2"/>
        <v>1</v>
      </c>
      <c r="AX22">
        <f t="shared" si="3"/>
        <v>0</v>
      </c>
    </row>
    <row r="23" spans="1:50" x14ac:dyDescent="0.25">
      <c r="A23" t="s">
        <v>125</v>
      </c>
      <c r="B23">
        <v>47.602605400000002</v>
      </c>
      <c r="C23">
        <v>-122.2848651</v>
      </c>
      <c r="D23">
        <v>98122</v>
      </c>
      <c r="E23" t="s">
        <v>126</v>
      </c>
      <c r="F23" t="s">
        <v>127</v>
      </c>
      <c r="G23" t="s">
        <v>128</v>
      </c>
      <c r="H23">
        <v>0</v>
      </c>
      <c r="I23" s="1">
        <v>37987</v>
      </c>
      <c r="J23" s="1" t="str">
        <f t="shared" si="0"/>
        <v>January</v>
      </c>
      <c r="K23">
        <f t="shared" si="1"/>
        <v>2004</v>
      </c>
      <c r="L23" s="1">
        <v>40814</v>
      </c>
      <c r="M23" s="1">
        <v>39386</v>
      </c>
      <c r="N23" s="1">
        <v>39386</v>
      </c>
      <c r="O23">
        <v>3.8329</v>
      </c>
      <c r="P23">
        <v>3.8329</v>
      </c>
      <c r="Q23">
        <v>3.7507000000000001</v>
      </c>
      <c r="R23">
        <v>3.7507000000000001</v>
      </c>
      <c r="S23">
        <v>3</v>
      </c>
      <c r="T23">
        <v>1</v>
      </c>
      <c r="U23">
        <v>15000000</v>
      </c>
      <c r="V23">
        <v>1</v>
      </c>
      <c r="W23" t="s">
        <v>125</v>
      </c>
      <c r="X23">
        <v>0</v>
      </c>
      <c r="Y23">
        <v>0</v>
      </c>
      <c r="Z23">
        <v>0</v>
      </c>
      <c r="AA23">
        <v>0</v>
      </c>
      <c r="AB23">
        <v>1</v>
      </c>
      <c r="AC23" t="s">
        <v>129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2</v>
      </c>
      <c r="AU23">
        <v>1</v>
      </c>
      <c r="AV23" t="s">
        <v>67</v>
      </c>
      <c r="AW23">
        <f t="shared" si="2"/>
        <v>0</v>
      </c>
      <c r="AX23">
        <f t="shared" si="3"/>
        <v>1</v>
      </c>
    </row>
    <row r="24" spans="1:50" x14ac:dyDescent="0.25">
      <c r="A24" t="s">
        <v>46</v>
      </c>
      <c r="B24">
        <v>37.426316</v>
      </c>
      <c r="C24">
        <v>-122.141082</v>
      </c>
      <c r="D24">
        <v>94306</v>
      </c>
      <c r="E24" t="s">
        <v>130</v>
      </c>
      <c r="F24" t="s">
        <v>84</v>
      </c>
      <c r="G24" t="s">
        <v>131</v>
      </c>
      <c r="H24">
        <v>0</v>
      </c>
      <c r="I24" s="1">
        <v>37257</v>
      </c>
      <c r="J24" s="1" t="str">
        <f t="shared" si="0"/>
        <v>January</v>
      </c>
      <c r="K24">
        <f t="shared" si="1"/>
        <v>2002</v>
      </c>
      <c r="L24" s="1">
        <v>39654</v>
      </c>
      <c r="M24" s="1">
        <v>39261</v>
      </c>
      <c r="N24" s="1">
        <v>39261</v>
      </c>
      <c r="O24">
        <v>5.4904000000000002</v>
      </c>
      <c r="P24">
        <v>5.4904000000000002</v>
      </c>
      <c r="Q24">
        <v>0</v>
      </c>
      <c r="R24">
        <v>0</v>
      </c>
      <c r="S24">
        <v>1</v>
      </c>
      <c r="T24">
        <v>1</v>
      </c>
      <c r="U24">
        <v>3170000</v>
      </c>
      <c r="V24">
        <v>1</v>
      </c>
      <c r="W24" t="s">
        <v>46</v>
      </c>
      <c r="X24">
        <v>1</v>
      </c>
      <c r="Y24">
        <v>0</v>
      </c>
      <c r="Z24">
        <v>0</v>
      </c>
      <c r="AA24">
        <v>0</v>
      </c>
      <c r="AB24">
        <v>0</v>
      </c>
      <c r="AC24" t="s">
        <v>58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2</v>
      </c>
      <c r="AU24">
        <v>0</v>
      </c>
      <c r="AV24" t="s">
        <v>67</v>
      </c>
      <c r="AW24">
        <f t="shared" si="2"/>
        <v>0</v>
      </c>
      <c r="AX24">
        <f t="shared" si="3"/>
        <v>1</v>
      </c>
    </row>
    <row r="25" spans="1:50" x14ac:dyDescent="0.25">
      <c r="A25" t="s">
        <v>46</v>
      </c>
      <c r="B25">
        <v>37.764395</v>
      </c>
      <c r="C25">
        <v>-122.40102400000001</v>
      </c>
      <c r="D25">
        <v>94103</v>
      </c>
      <c r="E25" t="s">
        <v>132</v>
      </c>
      <c r="F25" t="s">
        <v>64</v>
      </c>
      <c r="G25" t="s">
        <v>133</v>
      </c>
      <c r="H25">
        <v>0</v>
      </c>
      <c r="I25" s="1">
        <v>39448</v>
      </c>
      <c r="J25" s="1" t="str">
        <f t="shared" si="0"/>
        <v>January</v>
      </c>
      <c r="K25">
        <f t="shared" si="1"/>
        <v>2008</v>
      </c>
      <c r="L25" s="1">
        <v>41488</v>
      </c>
      <c r="M25" s="1">
        <v>39083</v>
      </c>
      <c r="N25" s="1">
        <v>40658</v>
      </c>
      <c r="O25">
        <v>-1</v>
      </c>
      <c r="P25">
        <v>3.3151000000000002</v>
      </c>
      <c r="Q25">
        <v>3.6959</v>
      </c>
      <c r="R25">
        <v>5.6629999999999896</v>
      </c>
      <c r="S25">
        <v>4</v>
      </c>
      <c r="T25">
        <v>2</v>
      </c>
      <c r="U25">
        <v>2300000</v>
      </c>
      <c r="V25">
        <v>3</v>
      </c>
      <c r="W25" t="s">
        <v>46</v>
      </c>
      <c r="X25">
        <v>1</v>
      </c>
      <c r="Y25">
        <v>0</v>
      </c>
      <c r="Z25">
        <v>0</v>
      </c>
      <c r="AA25">
        <v>0</v>
      </c>
      <c r="AB25">
        <v>0</v>
      </c>
      <c r="AC25" t="s">
        <v>82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2</v>
      </c>
      <c r="AU25">
        <v>0</v>
      </c>
      <c r="AV25" t="s">
        <v>67</v>
      </c>
      <c r="AW25">
        <f t="shared" si="2"/>
        <v>0</v>
      </c>
      <c r="AX25">
        <f t="shared" si="3"/>
        <v>1</v>
      </c>
    </row>
    <row r="26" spans="1:50" x14ac:dyDescent="0.25">
      <c r="A26" t="s">
        <v>100</v>
      </c>
      <c r="B26">
        <v>40.010491999999999</v>
      </c>
      <c r="C26">
        <v>-105.276843</v>
      </c>
      <c r="D26">
        <v>80302</v>
      </c>
      <c r="E26" t="s">
        <v>134</v>
      </c>
      <c r="F26" t="s">
        <v>135</v>
      </c>
      <c r="G26" t="s">
        <v>136</v>
      </c>
      <c r="H26">
        <v>0</v>
      </c>
      <c r="I26" s="1">
        <v>39203</v>
      </c>
      <c r="J26" s="1" t="str">
        <f t="shared" si="0"/>
        <v>May</v>
      </c>
      <c r="K26">
        <f t="shared" si="1"/>
        <v>2007</v>
      </c>
      <c r="L26" s="1">
        <v>40210</v>
      </c>
      <c r="M26" s="1">
        <v>39295</v>
      </c>
      <c r="N26" s="1">
        <v>39326</v>
      </c>
      <c r="O26">
        <v>0.25209999999999999</v>
      </c>
      <c r="P26">
        <v>0.33700000000000002</v>
      </c>
      <c r="S26">
        <v>5</v>
      </c>
      <c r="T26">
        <v>2</v>
      </c>
      <c r="U26">
        <v>455000</v>
      </c>
      <c r="V26">
        <v>0</v>
      </c>
      <c r="W26" t="s">
        <v>100</v>
      </c>
      <c r="X26">
        <v>0</v>
      </c>
      <c r="Y26">
        <v>0</v>
      </c>
      <c r="Z26">
        <v>0</v>
      </c>
      <c r="AA26">
        <v>0</v>
      </c>
      <c r="AB26">
        <v>1</v>
      </c>
      <c r="AC26" t="s">
        <v>108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4.5</v>
      </c>
      <c r="AU26">
        <v>1</v>
      </c>
      <c r="AV26" t="s">
        <v>67</v>
      </c>
      <c r="AW26">
        <f t="shared" si="2"/>
        <v>0</v>
      </c>
      <c r="AX26">
        <f t="shared" si="3"/>
        <v>1</v>
      </c>
    </row>
    <row r="27" spans="1:50" x14ac:dyDescent="0.25">
      <c r="A27" t="s">
        <v>137</v>
      </c>
      <c r="B27">
        <v>41.875554999999999</v>
      </c>
      <c r="C27">
        <v>-87.624420999999998</v>
      </c>
      <c r="D27">
        <v>60601</v>
      </c>
      <c r="E27" t="s">
        <v>138</v>
      </c>
      <c r="F27" t="s">
        <v>139</v>
      </c>
      <c r="G27" t="s">
        <v>140</v>
      </c>
      <c r="H27">
        <v>1</v>
      </c>
      <c r="I27" s="1">
        <v>37257</v>
      </c>
      <c r="J27" s="1" t="str">
        <f t="shared" si="0"/>
        <v>January</v>
      </c>
      <c r="K27">
        <f t="shared" si="1"/>
        <v>2002</v>
      </c>
      <c r="M27" s="1">
        <v>39024</v>
      </c>
      <c r="N27" s="1">
        <v>39024</v>
      </c>
      <c r="O27">
        <v>4.8411</v>
      </c>
      <c r="P27">
        <v>4.8411</v>
      </c>
      <c r="Q27">
        <v>1</v>
      </c>
      <c r="R27">
        <v>1</v>
      </c>
      <c r="S27">
        <v>3</v>
      </c>
      <c r="T27">
        <v>1</v>
      </c>
      <c r="U27">
        <v>13000000</v>
      </c>
      <c r="V27">
        <v>1</v>
      </c>
      <c r="W27" t="s">
        <v>137</v>
      </c>
      <c r="X27">
        <v>0</v>
      </c>
      <c r="Y27">
        <v>0</v>
      </c>
      <c r="Z27">
        <v>0</v>
      </c>
      <c r="AA27">
        <v>0</v>
      </c>
      <c r="AB27">
        <v>1</v>
      </c>
      <c r="AC27" t="s">
        <v>62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4</v>
      </c>
      <c r="AU27">
        <v>1</v>
      </c>
      <c r="AV27" t="s">
        <v>51</v>
      </c>
      <c r="AW27">
        <f t="shared" si="2"/>
        <v>1</v>
      </c>
      <c r="AX27">
        <f t="shared" si="3"/>
        <v>0</v>
      </c>
    </row>
    <row r="28" spans="1:50" x14ac:dyDescent="0.25">
      <c r="A28" t="s">
        <v>46</v>
      </c>
      <c r="B28">
        <v>37.429676000000001</v>
      </c>
      <c r="C28">
        <v>-122.1085482</v>
      </c>
      <c r="D28">
        <v>94303</v>
      </c>
      <c r="E28" t="s">
        <v>141</v>
      </c>
      <c r="F28" t="s">
        <v>84</v>
      </c>
      <c r="G28" t="s">
        <v>142</v>
      </c>
      <c r="H28">
        <v>1</v>
      </c>
      <c r="I28" s="1">
        <v>37622</v>
      </c>
      <c r="J28" s="1" t="str">
        <f t="shared" si="0"/>
        <v>January</v>
      </c>
      <c r="K28">
        <f t="shared" si="1"/>
        <v>2003</v>
      </c>
      <c r="M28" s="1">
        <v>39104</v>
      </c>
      <c r="N28" s="1">
        <v>39104</v>
      </c>
      <c r="O28">
        <v>4.0602999999999998</v>
      </c>
      <c r="P28">
        <v>4.0602999999999998</v>
      </c>
      <c r="Q28">
        <v>3.0026999999999999</v>
      </c>
      <c r="R28">
        <v>3.0026999999999999</v>
      </c>
      <c r="S28">
        <v>7</v>
      </c>
      <c r="T28">
        <v>1</v>
      </c>
      <c r="U28">
        <v>15000000</v>
      </c>
      <c r="V28">
        <v>1</v>
      </c>
      <c r="W28" t="s">
        <v>46</v>
      </c>
      <c r="X28">
        <v>1</v>
      </c>
      <c r="Y28">
        <v>0</v>
      </c>
      <c r="Z28">
        <v>0</v>
      </c>
      <c r="AA28">
        <v>0</v>
      </c>
      <c r="AB28">
        <v>0</v>
      </c>
      <c r="AC28" t="s">
        <v>108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4</v>
      </c>
      <c r="AU28">
        <v>1</v>
      </c>
      <c r="AV28" t="s">
        <v>51</v>
      </c>
      <c r="AW28">
        <f t="shared" si="2"/>
        <v>1</v>
      </c>
      <c r="AX28">
        <f t="shared" si="3"/>
        <v>0</v>
      </c>
    </row>
    <row r="29" spans="1:50" x14ac:dyDescent="0.25">
      <c r="A29" t="s">
        <v>46</v>
      </c>
      <c r="B29">
        <v>37.870102000000003</v>
      </c>
      <c r="C29">
        <v>-122.268136</v>
      </c>
      <c r="D29">
        <v>94704</v>
      </c>
      <c r="E29" t="s">
        <v>143</v>
      </c>
      <c r="F29" t="s">
        <v>144</v>
      </c>
      <c r="G29" t="s">
        <v>145</v>
      </c>
      <c r="H29">
        <v>1</v>
      </c>
      <c r="I29" s="1">
        <v>39600</v>
      </c>
      <c r="J29" s="1" t="str">
        <f t="shared" si="0"/>
        <v>June</v>
      </c>
      <c r="K29">
        <f t="shared" si="1"/>
        <v>2008</v>
      </c>
      <c r="M29" s="1">
        <v>41085</v>
      </c>
      <c r="N29" s="1">
        <v>41085</v>
      </c>
      <c r="O29">
        <v>4.0685000000000002</v>
      </c>
      <c r="P29">
        <v>4.0685000000000002</v>
      </c>
      <c r="Q29">
        <v>3.4192</v>
      </c>
      <c r="R29">
        <v>5.2301000000000002</v>
      </c>
      <c r="S29">
        <v>2</v>
      </c>
      <c r="T29">
        <v>1</v>
      </c>
      <c r="U29">
        <v>3800000</v>
      </c>
      <c r="V29">
        <v>3</v>
      </c>
      <c r="W29" t="s">
        <v>46</v>
      </c>
      <c r="X29">
        <v>1</v>
      </c>
      <c r="Y29">
        <v>0</v>
      </c>
      <c r="Z29">
        <v>0</v>
      </c>
      <c r="AA29">
        <v>0</v>
      </c>
      <c r="AB29">
        <v>0</v>
      </c>
      <c r="AC29" t="s">
        <v>146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2</v>
      </c>
      <c r="AU29">
        <v>1</v>
      </c>
      <c r="AV29" t="s">
        <v>51</v>
      </c>
      <c r="AW29">
        <f t="shared" si="2"/>
        <v>1</v>
      </c>
      <c r="AX29">
        <f t="shared" si="3"/>
        <v>0</v>
      </c>
    </row>
    <row r="30" spans="1:50" x14ac:dyDescent="0.25">
      <c r="A30" t="s">
        <v>121</v>
      </c>
      <c r="B30">
        <v>30.2653441</v>
      </c>
      <c r="C30">
        <v>-97.743585699999997</v>
      </c>
      <c r="D30">
        <v>78701</v>
      </c>
      <c r="E30" t="s">
        <v>147</v>
      </c>
      <c r="F30" t="s">
        <v>123</v>
      </c>
      <c r="G30" t="s">
        <v>148</v>
      </c>
      <c r="H30">
        <v>1</v>
      </c>
      <c r="I30" s="1">
        <v>39203</v>
      </c>
      <c r="J30" s="1" t="str">
        <f t="shared" si="0"/>
        <v>May</v>
      </c>
      <c r="K30">
        <f t="shared" si="1"/>
        <v>2007</v>
      </c>
      <c r="M30" s="1">
        <v>40118</v>
      </c>
      <c r="N30" s="1">
        <v>40857</v>
      </c>
      <c r="O30">
        <v>2.5068000000000001</v>
      </c>
      <c r="P30">
        <v>4.5315000000000003</v>
      </c>
      <c r="Q30">
        <v>4.9314999999999998</v>
      </c>
      <c r="R30">
        <v>5.6767000000000003</v>
      </c>
      <c r="S30">
        <v>37</v>
      </c>
      <c r="T30">
        <v>5</v>
      </c>
      <c r="U30">
        <v>299500000</v>
      </c>
      <c r="V30">
        <v>2</v>
      </c>
      <c r="W30" t="s">
        <v>121</v>
      </c>
      <c r="X30">
        <v>0</v>
      </c>
      <c r="Y30">
        <v>0</v>
      </c>
      <c r="Z30">
        <v>0</v>
      </c>
      <c r="AA30">
        <v>1</v>
      </c>
      <c r="AB30">
        <v>0</v>
      </c>
      <c r="AC30" t="s">
        <v>58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1.75</v>
      </c>
      <c r="AU30">
        <v>1</v>
      </c>
      <c r="AV30" t="s">
        <v>51</v>
      </c>
      <c r="AW30">
        <f t="shared" si="2"/>
        <v>1</v>
      </c>
      <c r="AX30">
        <f t="shared" si="3"/>
        <v>0</v>
      </c>
    </row>
    <row r="31" spans="1:50" x14ac:dyDescent="0.25">
      <c r="A31" t="s">
        <v>46</v>
      </c>
      <c r="B31">
        <v>33.708708000000001</v>
      </c>
      <c r="C31">
        <v>-117.852069</v>
      </c>
      <c r="D31">
        <v>92705</v>
      </c>
      <c r="E31" t="s">
        <v>149</v>
      </c>
      <c r="F31" t="s">
        <v>150</v>
      </c>
      <c r="G31" t="s">
        <v>151</v>
      </c>
      <c r="H31">
        <v>1</v>
      </c>
      <c r="I31" s="1">
        <v>38496</v>
      </c>
      <c r="J31" s="1" t="str">
        <f t="shared" si="0"/>
        <v>May</v>
      </c>
      <c r="K31">
        <f t="shared" si="1"/>
        <v>2005</v>
      </c>
      <c r="M31" s="1">
        <v>38930</v>
      </c>
      <c r="N31" s="1">
        <v>38930</v>
      </c>
      <c r="O31">
        <v>1.1890000000000001</v>
      </c>
      <c r="P31">
        <v>1.1890000000000001</v>
      </c>
      <c r="Q31">
        <v>2.1890000000000001</v>
      </c>
      <c r="R31">
        <v>7.7752999999999997</v>
      </c>
      <c r="S31">
        <v>5</v>
      </c>
      <c r="T31">
        <v>1</v>
      </c>
      <c r="U31">
        <v>1000000</v>
      </c>
      <c r="V31">
        <v>3</v>
      </c>
      <c r="W31" t="s">
        <v>46</v>
      </c>
      <c r="X31">
        <v>1</v>
      </c>
      <c r="Y31">
        <v>0</v>
      </c>
      <c r="Z31">
        <v>0</v>
      </c>
      <c r="AA31">
        <v>0</v>
      </c>
      <c r="AB31">
        <v>0</v>
      </c>
      <c r="AC31" t="s">
        <v>152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1</v>
      </c>
      <c r="AV31" t="s">
        <v>51</v>
      </c>
      <c r="AW31">
        <f t="shared" si="2"/>
        <v>1</v>
      </c>
      <c r="AX31">
        <f t="shared" si="3"/>
        <v>0</v>
      </c>
    </row>
    <row r="32" spans="1:50" x14ac:dyDescent="0.25">
      <c r="A32" t="s">
        <v>46</v>
      </c>
      <c r="B32">
        <v>37.422859000000003</v>
      </c>
      <c r="C32">
        <v>-122.04521699999999</v>
      </c>
      <c r="D32">
        <v>94035</v>
      </c>
      <c r="E32" t="s">
        <v>153</v>
      </c>
      <c r="F32" t="s">
        <v>154</v>
      </c>
      <c r="G32" t="s">
        <v>155</v>
      </c>
      <c r="H32">
        <v>0</v>
      </c>
      <c r="I32" s="1">
        <v>39083</v>
      </c>
      <c r="J32" s="1" t="str">
        <f t="shared" si="0"/>
        <v>January</v>
      </c>
      <c r="K32">
        <f t="shared" si="1"/>
        <v>2007</v>
      </c>
      <c r="L32" s="1">
        <v>41227</v>
      </c>
      <c r="M32" s="1">
        <v>39577</v>
      </c>
      <c r="N32" s="1">
        <v>39873</v>
      </c>
      <c r="O32">
        <v>1.3533999999999999</v>
      </c>
      <c r="P32">
        <v>2.1644000000000001</v>
      </c>
      <c r="Q32">
        <v>4.5178000000000003</v>
      </c>
      <c r="R32">
        <v>4.5178000000000003</v>
      </c>
      <c r="S32">
        <v>3</v>
      </c>
      <c r="T32">
        <v>2</v>
      </c>
      <c r="U32">
        <v>10500000</v>
      </c>
      <c r="V32">
        <v>1</v>
      </c>
      <c r="W32" t="s">
        <v>46</v>
      </c>
      <c r="X32">
        <v>1</v>
      </c>
      <c r="Y32">
        <v>0</v>
      </c>
      <c r="Z32">
        <v>0</v>
      </c>
      <c r="AA32">
        <v>0</v>
      </c>
      <c r="AB32">
        <v>0</v>
      </c>
      <c r="AC32" t="s">
        <v>129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2</v>
      </c>
      <c r="AU32">
        <v>1</v>
      </c>
      <c r="AV32" t="s">
        <v>67</v>
      </c>
      <c r="AW32">
        <f t="shared" si="2"/>
        <v>0</v>
      </c>
      <c r="AX32">
        <f t="shared" si="3"/>
        <v>1</v>
      </c>
    </row>
    <row r="33" spans="1:50" x14ac:dyDescent="0.25">
      <c r="A33" t="s">
        <v>125</v>
      </c>
      <c r="B33">
        <v>47.603831999999997</v>
      </c>
      <c r="C33">
        <v>-122.330062</v>
      </c>
      <c r="D33">
        <v>98119</v>
      </c>
      <c r="E33" t="s">
        <v>156</v>
      </c>
      <c r="F33" t="s">
        <v>127</v>
      </c>
      <c r="G33" t="s">
        <v>157</v>
      </c>
      <c r="H33">
        <v>1</v>
      </c>
      <c r="I33" s="1">
        <v>36892</v>
      </c>
      <c r="J33" s="1" t="str">
        <f t="shared" si="0"/>
        <v>January</v>
      </c>
      <c r="K33">
        <f t="shared" si="1"/>
        <v>2001</v>
      </c>
      <c r="M33" s="1">
        <v>38408</v>
      </c>
      <c r="N33" s="1">
        <v>38778</v>
      </c>
      <c r="O33">
        <v>4.1534000000000004</v>
      </c>
      <c r="P33">
        <v>5.1670999999999996</v>
      </c>
      <c r="Q33">
        <v>3</v>
      </c>
      <c r="R33">
        <v>3</v>
      </c>
      <c r="S33">
        <v>6</v>
      </c>
      <c r="T33">
        <v>2</v>
      </c>
      <c r="U33">
        <v>8600000</v>
      </c>
      <c r="V33">
        <v>1</v>
      </c>
      <c r="W33" t="s">
        <v>125</v>
      </c>
      <c r="X33">
        <v>0</v>
      </c>
      <c r="Y33">
        <v>0</v>
      </c>
      <c r="Z33">
        <v>0</v>
      </c>
      <c r="AA33">
        <v>0</v>
      </c>
      <c r="AB33">
        <v>1</v>
      </c>
      <c r="AC33" t="s">
        <v>108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1.5</v>
      </c>
      <c r="AU33">
        <v>1</v>
      </c>
      <c r="AV33" t="s">
        <v>51</v>
      </c>
      <c r="AW33">
        <f t="shared" si="2"/>
        <v>1</v>
      </c>
      <c r="AX33">
        <f t="shared" si="3"/>
        <v>0</v>
      </c>
    </row>
    <row r="34" spans="1:50" x14ac:dyDescent="0.25">
      <c r="A34" t="s">
        <v>158</v>
      </c>
      <c r="B34">
        <v>36.002893</v>
      </c>
      <c r="C34">
        <v>-78.904075000000006</v>
      </c>
      <c r="D34">
        <v>27701</v>
      </c>
      <c r="E34" t="s">
        <v>159</v>
      </c>
      <c r="F34" t="s">
        <v>160</v>
      </c>
      <c r="G34" t="s">
        <v>161</v>
      </c>
      <c r="H34">
        <v>0</v>
      </c>
      <c r="I34" s="1">
        <v>38991</v>
      </c>
      <c r="J34" s="1" t="str">
        <f t="shared" si="0"/>
        <v>October</v>
      </c>
      <c r="K34">
        <f t="shared" si="1"/>
        <v>2006</v>
      </c>
      <c r="L34" s="1">
        <v>40956</v>
      </c>
      <c r="M34" s="1">
        <v>38930</v>
      </c>
      <c r="N34" s="1">
        <v>39728</v>
      </c>
      <c r="O34">
        <v>-0.1671</v>
      </c>
      <c r="P34">
        <v>2.0192000000000001</v>
      </c>
      <c r="S34">
        <v>9</v>
      </c>
      <c r="T34">
        <v>2</v>
      </c>
      <c r="U34">
        <v>5000000</v>
      </c>
      <c r="V34">
        <v>0</v>
      </c>
      <c r="W34" t="s">
        <v>158</v>
      </c>
      <c r="X34">
        <v>0</v>
      </c>
      <c r="Y34">
        <v>0</v>
      </c>
      <c r="Z34">
        <v>0</v>
      </c>
      <c r="AA34">
        <v>0</v>
      </c>
      <c r="AB34">
        <v>1</v>
      </c>
      <c r="AC34" t="s">
        <v>62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2.5</v>
      </c>
      <c r="AU34">
        <v>1</v>
      </c>
      <c r="AV34" t="s">
        <v>67</v>
      </c>
      <c r="AW34">
        <f t="shared" si="2"/>
        <v>0</v>
      </c>
      <c r="AX34">
        <f t="shared" si="3"/>
        <v>1</v>
      </c>
    </row>
    <row r="35" spans="1:50" x14ac:dyDescent="0.25">
      <c r="A35" t="s">
        <v>46</v>
      </c>
      <c r="B35">
        <v>37.779280999999997</v>
      </c>
      <c r="C35">
        <v>-122.419236</v>
      </c>
      <c r="D35">
        <v>94105</v>
      </c>
      <c r="E35" t="s">
        <v>162</v>
      </c>
      <c r="F35" t="s">
        <v>64</v>
      </c>
      <c r="G35" t="s">
        <v>163</v>
      </c>
      <c r="H35">
        <v>1</v>
      </c>
      <c r="I35" s="1">
        <v>40544</v>
      </c>
      <c r="J35" s="1" t="str">
        <f t="shared" si="0"/>
        <v>January</v>
      </c>
      <c r="K35">
        <f t="shared" si="1"/>
        <v>2011</v>
      </c>
      <c r="M35" s="1">
        <v>40544</v>
      </c>
      <c r="N35" s="1">
        <v>40861</v>
      </c>
      <c r="O35">
        <v>0</v>
      </c>
      <c r="P35">
        <v>0.86850000000000005</v>
      </c>
      <c r="Q35">
        <v>0.41370000000000001</v>
      </c>
      <c r="R35">
        <v>2.1671</v>
      </c>
      <c r="S35">
        <v>3</v>
      </c>
      <c r="T35">
        <v>2</v>
      </c>
      <c r="U35">
        <v>2304999</v>
      </c>
      <c r="V35">
        <v>2</v>
      </c>
      <c r="W35" t="s">
        <v>46</v>
      </c>
      <c r="X35">
        <v>1</v>
      </c>
      <c r="Y35">
        <v>0</v>
      </c>
      <c r="Z35">
        <v>0</v>
      </c>
      <c r="AA35">
        <v>0</v>
      </c>
      <c r="AB35">
        <v>0</v>
      </c>
      <c r="AC35" t="s">
        <v>82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</v>
      </c>
      <c r="AU35">
        <v>1</v>
      </c>
      <c r="AV35" t="s">
        <v>51</v>
      </c>
      <c r="AW35">
        <f t="shared" si="2"/>
        <v>1</v>
      </c>
      <c r="AX35">
        <f t="shared" si="3"/>
        <v>0</v>
      </c>
    </row>
    <row r="36" spans="1:50" x14ac:dyDescent="0.25">
      <c r="A36" t="s">
        <v>164</v>
      </c>
      <c r="B36">
        <v>40.441693999999998</v>
      </c>
      <c r="C36">
        <v>-79.990086000000005</v>
      </c>
      <c r="D36">
        <v>15219</v>
      </c>
      <c r="E36" t="s">
        <v>165</v>
      </c>
      <c r="F36" t="s">
        <v>166</v>
      </c>
      <c r="G36" t="s">
        <v>167</v>
      </c>
      <c r="H36">
        <v>0</v>
      </c>
      <c r="I36" s="1">
        <v>39965</v>
      </c>
      <c r="J36" s="1" t="str">
        <f t="shared" si="0"/>
        <v>June</v>
      </c>
      <c r="K36">
        <f t="shared" si="1"/>
        <v>2009</v>
      </c>
      <c r="L36" s="1">
        <v>41056</v>
      </c>
      <c r="M36" s="1">
        <v>39995</v>
      </c>
      <c r="N36" s="1">
        <v>39995</v>
      </c>
      <c r="O36">
        <v>8.2199999999999995E-2</v>
      </c>
      <c r="P36">
        <v>8.2199999999999995E-2</v>
      </c>
      <c r="S36">
        <v>2</v>
      </c>
      <c r="T36">
        <v>1</v>
      </c>
      <c r="U36">
        <v>25000</v>
      </c>
      <c r="V36">
        <v>0</v>
      </c>
      <c r="W36" t="s">
        <v>164</v>
      </c>
      <c r="X36">
        <v>0</v>
      </c>
      <c r="Y36">
        <v>0</v>
      </c>
      <c r="Z36">
        <v>0</v>
      </c>
      <c r="AA36">
        <v>0</v>
      </c>
      <c r="AB36">
        <v>1</v>
      </c>
      <c r="AC36" t="s">
        <v>112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 t="s">
        <v>67</v>
      </c>
      <c r="AW36">
        <f t="shared" si="2"/>
        <v>0</v>
      </c>
      <c r="AX36">
        <f t="shared" si="3"/>
        <v>1</v>
      </c>
    </row>
    <row r="37" spans="1:50" x14ac:dyDescent="0.25">
      <c r="A37" t="s">
        <v>95</v>
      </c>
      <c r="B37">
        <v>40.73901</v>
      </c>
      <c r="C37">
        <v>-73.997259</v>
      </c>
      <c r="D37">
        <v>10011</v>
      </c>
      <c r="E37" t="s">
        <v>168</v>
      </c>
      <c r="F37" t="s">
        <v>117</v>
      </c>
      <c r="G37" t="s">
        <v>169</v>
      </c>
      <c r="H37">
        <v>0</v>
      </c>
      <c r="I37" s="1">
        <v>38169</v>
      </c>
      <c r="J37" s="1" t="str">
        <f t="shared" si="0"/>
        <v>July</v>
      </c>
      <c r="K37">
        <f t="shared" si="1"/>
        <v>2004</v>
      </c>
      <c r="L37" s="1">
        <v>39722</v>
      </c>
      <c r="M37" s="1">
        <v>39139</v>
      </c>
      <c r="N37" s="1">
        <v>39139</v>
      </c>
      <c r="O37">
        <v>2.6575000000000002</v>
      </c>
      <c r="P37">
        <v>2.6575000000000002</v>
      </c>
      <c r="Q37">
        <v>0</v>
      </c>
      <c r="R37">
        <v>0</v>
      </c>
      <c r="S37">
        <v>1</v>
      </c>
      <c r="T37">
        <v>1</v>
      </c>
      <c r="U37">
        <v>4000000</v>
      </c>
      <c r="V37">
        <v>1</v>
      </c>
      <c r="W37" t="s">
        <v>95</v>
      </c>
      <c r="X37">
        <v>0</v>
      </c>
      <c r="Y37">
        <v>1</v>
      </c>
      <c r="Z37">
        <v>0</v>
      </c>
      <c r="AA37">
        <v>0</v>
      </c>
      <c r="AB37">
        <v>0</v>
      </c>
      <c r="AC37" t="s">
        <v>62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1</v>
      </c>
      <c r="AV37" t="s">
        <v>67</v>
      </c>
      <c r="AW37">
        <f t="shared" si="2"/>
        <v>0</v>
      </c>
      <c r="AX37">
        <f t="shared" si="3"/>
        <v>1</v>
      </c>
    </row>
    <row r="38" spans="1:50" x14ac:dyDescent="0.25">
      <c r="A38" t="s">
        <v>46</v>
      </c>
      <c r="B38">
        <v>37.791136999999999</v>
      </c>
      <c r="C38">
        <v>-122.39184299999999</v>
      </c>
      <c r="D38">
        <v>94111</v>
      </c>
      <c r="E38" t="s">
        <v>170</v>
      </c>
      <c r="F38" t="s">
        <v>64</v>
      </c>
      <c r="G38" t="s">
        <v>171</v>
      </c>
      <c r="H38">
        <v>0</v>
      </c>
      <c r="I38" s="1">
        <v>39083</v>
      </c>
      <c r="J38" s="1" t="str">
        <f t="shared" si="0"/>
        <v>January</v>
      </c>
      <c r="K38">
        <f t="shared" si="1"/>
        <v>2007</v>
      </c>
      <c r="L38" s="1">
        <v>40571</v>
      </c>
      <c r="M38" s="1">
        <v>39309</v>
      </c>
      <c r="N38" s="1">
        <v>39665</v>
      </c>
      <c r="O38">
        <v>0.61919999999999997</v>
      </c>
      <c r="P38">
        <v>1.5945</v>
      </c>
      <c r="Q38">
        <v>1</v>
      </c>
      <c r="R38">
        <v>4.3315000000000001</v>
      </c>
      <c r="S38">
        <v>8</v>
      </c>
      <c r="T38">
        <v>2</v>
      </c>
      <c r="U38">
        <v>14600000</v>
      </c>
      <c r="V38">
        <v>3</v>
      </c>
      <c r="W38" t="s">
        <v>46</v>
      </c>
      <c r="X38">
        <v>1</v>
      </c>
      <c r="Y38">
        <v>0</v>
      </c>
      <c r="Z38">
        <v>0</v>
      </c>
      <c r="AA38">
        <v>0</v>
      </c>
      <c r="AB38">
        <v>0</v>
      </c>
      <c r="AC38" t="s">
        <v>62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2</v>
      </c>
      <c r="AU38">
        <v>1</v>
      </c>
      <c r="AV38" t="s">
        <v>67</v>
      </c>
      <c r="AW38">
        <f t="shared" si="2"/>
        <v>0</v>
      </c>
      <c r="AX38">
        <f t="shared" si="3"/>
        <v>1</v>
      </c>
    </row>
    <row r="39" spans="1:50" x14ac:dyDescent="0.25">
      <c r="A39" t="s">
        <v>46</v>
      </c>
      <c r="B39">
        <v>37.404788000000003</v>
      </c>
      <c r="C39">
        <v>-121.940842</v>
      </c>
      <c r="D39">
        <v>95134</v>
      </c>
      <c r="E39" t="s">
        <v>172</v>
      </c>
      <c r="F39" t="s">
        <v>173</v>
      </c>
      <c r="G39" t="s">
        <v>174</v>
      </c>
      <c r="H39">
        <v>0</v>
      </c>
      <c r="I39" s="1">
        <v>38353</v>
      </c>
      <c r="J39" s="1" t="str">
        <f t="shared" si="0"/>
        <v>January</v>
      </c>
      <c r="K39">
        <f t="shared" si="1"/>
        <v>2005</v>
      </c>
      <c r="L39" s="1">
        <v>41426</v>
      </c>
      <c r="M39" s="1">
        <v>38741</v>
      </c>
      <c r="N39" s="1">
        <v>40434</v>
      </c>
      <c r="O39">
        <v>1.0629999999999999</v>
      </c>
      <c r="P39">
        <v>5.7013999999999996</v>
      </c>
      <c r="S39">
        <v>0</v>
      </c>
      <c r="T39">
        <v>3</v>
      </c>
      <c r="U39">
        <v>44000000</v>
      </c>
      <c r="V39">
        <v>0</v>
      </c>
      <c r="W39" t="s">
        <v>46</v>
      </c>
      <c r="X39">
        <v>1</v>
      </c>
      <c r="Y39">
        <v>0</v>
      </c>
      <c r="Z39">
        <v>0</v>
      </c>
      <c r="AA39">
        <v>0</v>
      </c>
      <c r="AB39">
        <v>0</v>
      </c>
      <c r="AC39" t="s">
        <v>152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4.5</v>
      </c>
      <c r="AU39">
        <v>1</v>
      </c>
      <c r="AV39" t="s">
        <v>67</v>
      </c>
      <c r="AW39">
        <f t="shared" si="2"/>
        <v>0</v>
      </c>
      <c r="AX39">
        <f t="shared" si="3"/>
        <v>1</v>
      </c>
    </row>
    <row r="40" spans="1:50" x14ac:dyDescent="0.25">
      <c r="A40" t="s">
        <v>46</v>
      </c>
      <c r="B40">
        <v>37.779501400000001</v>
      </c>
      <c r="C40">
        <v>-122.3948712</v>
      </c>
      <c r="D40">
        <v>94107</v>
      </c>
      <c r="E40" t="s">
        <v>175</v>
      </c>
      <c r="F40" t="s">
        <v>64</v>
      </c>
      <c r="G40" t="s">
        <v>176</v>
      </c>
      <c r="H40">
        <v>1</v>
      </c>
      <c r="I40" s="1">
        <v>39722</v>
      </c>
      <c r="J40" s="1" t="str">
        <f t="shared" si="0"/>
        <v>October</v>
      </c>
      <c r="K40">
        <f t="shared" si="1"/>
        <v>2008</v>
      </c>
      <c r="M40" s="1">
        <v>39783</v>
      </c>
      <c r="N40" s="1">
        <v>40689</v>
      </c>
      <c r="O40">
        <v>0.1671</v>
      </c>
      <c r="P40">
        <v>2.6493000000000002</v>
      </c>
      <c r="Q40">
        <v>0.60819999999999996</v>
      </c>
      <c r="R40">
        <v>4.7507000000000001</v>
      </c>
      <c r="S40">
        <v>10</v>
      </c>
      <c r="T40">
        <v>3</v>
      </c>
      <c r="U40">
        <v>1822922</v>
      </c>
      <c r="V40">
        <v>3</v>
      </c>
      <c r="W40" t="s">
        <v>46</v>
      </c>
      <c r="X40">
        <v>1</v>
      </c>
      <c r="Y40">
        <v>0</v>
      </c>
      <c r="Z40">
        <v>0</v>
      </c>
      <c r="AA40">
        <v>0</v>
      </c>
      <c r="AB40">
        <v>0</v>
      </c>
      <c r="AC40" t="s">
        <v>177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2.3332999999999999</v>
      </c>
      <c r="AU40">
        <v>1</v>
      </c>
      <c r="AV40" t="s">
        <v>51</v>
      </c>
      <c r="AW40">
        <f t="shared" si="2"/>
        <v>1</v>
      </c>
      <c r="AX40">
        <f t="shared" si="3"/>
        <v>0</v>
      </c>
    </row>
    <row r="41" spans="1:50" x14ac:dyDescent="0.25">
      <c r="A41" t="s">
        <v>95</v>
      </c>
      <c r="B41">
        <v>40.755445999999999</v>
      </c>
      <c r="C41">
        <v>-73.980245999999994</v>
      </c>
      <c r="D41">
        <v>10010</v>
      </c>
      <c r="E41" t="s">
        <v>178</v>
      </c>
      <c r="F41" t="s">
        <v>117</v>
      </c>
      <c r="G41" t="s">
        <v>179</v>
      </c>
      <c r="H41">
        <v>1</v>
      </c>
      <c r="I41" s="1">
        <v>38777</v>
      </c>
      <c r="J41" s="1" t="str">
        <f t="shared" si="0"/>
        <v>March</v>
      </c>
      <c r="K41">
        <f t="shared" si="1"/>
        <v>2006</v>
      </c>
      <c r="M41" s="1">
        <v>38777</v>
      </c>
      <c r="N41" s="1">
        <v>40932</v>
      </c>
      <c r="O41">
        <v>0</v>
      </c>
      <c r="P41">
        <v>5.9040999999999997</v>
      </c>
      <c r="Q41">
        <v>3.8411</v>
      </c>
      <c r="R41">
        <v>7.1369999999999996</v>
      </c>
      <c r="S41">
        <v>18</v>
      </c>
      <c r="T41">
        <v>7</v>
      </c>
      <c r="U41">
        <v>29915001</v>
      </c>
      <c r="V41">
        <v>5</v>
      </c>
      <c r="W41" t="s">
        <v>95</v>
      </c>
      <c r="X41">
        <v>0</v>
      </c>
      <c r="Y41">
        <v>1</v>
      </c>
      <c r="Z41">
        <v>0</v>
      </c>
      <c r="AA41">
        <v>0</v>
      </c>
      <c r="AB41">
        <v>0</v>
      </c>
      <c r="AC41" t="s">
        <v>180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2.75</v>
      </c>
      <c r="AU41">
        <v>1</v>
      </c>
      <c r="AV41" t="s">
        <v>51</v>
      </c>
      <c r="AW41">
        <f t="shared" si="2"/>
        <v>1</v>
      </c>
      <c r="AX41">
        <f t="shared" si="3"/>
        <v>0</v>
      </c>
    </row>
    <row r="42" spans="1:50" x14ac:dyDescent="0.25">
      <c r="A42" t="s">
        <v>181</v>
      </c>
      <c r="B42">
        <v>33.756805999999997</v>
      </c>
      <c r="C42">
        <v>-84.392197999999993</v>
      </c>
      <c r="D42">
        <v>30303</v>
      </c>
      <c r="E42" t="s">
        <v>182</v>
      </c>
      <c r="F42" t="s">
        <v>183</v>
      </c>
      <c r="G42" t="s">
        <v>184</v>
      </c>
      <c r="H42">
        <v>1</v>
      </c>
      <c r="I42" s="1">
        <v>38838</v>
      </c>
      <c r="J42" s="1" t="str">
        <f t="shared" si="0"/>
        <v>May</v>
      </c>
      <c r="K42">
        <f t="shared" si="1"/>
        <v>2006</v>
      </c>
      <c r="M42" s="1">
        <v>38838</v>
      </c>
      <c r="N42" s="1">
        <v>40591</v>
      </c>
      <c r="O42">
        <v>0</v>
      </c>
      <c r="P42">
        <v>4.8026999999999997</v>
      </c>
      <c r="Q42">
        <v>3.7204999999999999</v>
      </c>
      <c r="R42">
        <v>7.6163999999999996</v>
      </c>
      <c r="S42">
        <v>26</v>
      </c>
      <c r="T42">
        <v>4</v>
      </c>
      <c r="U42">
        <v>33000000</v>
      </c>
      <c r="V42">
        <v>5</v>
      </c>
      <c r="W42" t="s">
        <v>181</v>
      </c>
      <c r="X42">
        <v>0</v>
      </c>
      <c r="Y42">
        <v>0</v>
      </c>
      <c r="Z42">
        <v>0</v>
      </c>
      <c r="AA42">
        <v>0</v>
      </c>
      <c r="AB42">
        <v>1</v>
      </c>
      <c r="AC42" t="s">
        <v>55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1</v>
      </c>
      <c r="AS42">
        <v>0</v>
      </c>
      <c r="AT42">
        <v>3</v>
      </c>
      <c r="AU42">
        <v>1</v>
      </c>
      <c r="AV42" t="s">
        <v>51</v>
      </c>
      <c r="AW42">
        <f t="shared" si="2"/>
        <v>1</v>
      </c>
      <c r="AX42">
        <f t="shared" si="3"/>
        <v>0</v>
      </c>
    </row>
    <row r="43" spans="1:50" x14ac:dyDescent="0.25">
      <c r="A43" t="s">
        <v>185</v>
      </c>
      <c r="B43">
        <v>42.995640000000002</v>
      </c>
      <c r="C43">
        <v>-71.454789000000005</v>
      </c>
      <c r="D43">
        <v>3101</v>
      </c>
      <c r="E43" t="s">
        <v>186</v>
      </c>
      <c r="F43" t="s">
        <v>187</v>
      </c>
      <c r="G43" t="s">
        <v>188</v>
      </c>
      <c r="H43">
        <v>1</v>
      </c>
      <c r="I43" s="1">
        <v>40756</v>
      </c>
      <c r="J43" s="1" t="str">
        <f t="shared" si="0"/>
        <v>August</v>
      </c>
      <c r="K43">
        <f t="shared" si="1"/>
        <v>2011</v>
      </c>
      <c r="M43" s="1">
        <v>40756</v>
      </c>
      <c r="N43" s="1">
        <v>40969</v>
      </c>
      <c r="O43">
        <v>0</v>
      </c>
      <c r="P43">
        <v>0.58360000000000001</v>
      </c>
      <c r="Q43">
        <v>0.58360000000000001</v>
      </c>
      <c r="R43">
        <v>0.59450000000000003</v>
      </c>
      <c r="S43">
        <v>9</v>
      </c>
      <c r="T43">
        <v>2</v>
      </c>
      <c r="U43">
        <v>125000</v>
      </c>
      <c r="V43">
        <v>2</v>
      </c>
      <c r="W43" t="s">
        <v>185</v>
      </c>
      <c r="X43">
        <v>0</v>
      </c>
      <c r="Y43">
        <v>0</v>
      </c>
      <c r="Z43">
        <v>0</v>
      </c>
      <c r="AA43">
        <v>0</v>
      </c>
      <c r="AB43">
        <v>1</v>
      </c>
      <c r="AC43" t="s">
        <v>82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 t="s">
        <v>51</v>
      </c>
      <c r="AW43">
        <f t="shared" si="2"/>
        <v>1</v>
      </c>
      <c r="AX43">
        <f t="shared" si="3"/>
        <v>0</v>
      </c>
    </row>
    <row r="44" spans="1:50" x14ac:dyDescent="0.25">
      <c r="A44" t="s">
        <v>46</v>
      </c>
      <c r="B44">
        <v>40.0157332</v>
      </c>
      <c r="C44">
        <v>-105.27502699999999</v>
      </c>
      <c r="D44">
        <v>94025</v>
      </c>
      <c r="E44" t="s">
        <v>189</v>
      </c>
      <c r="F44" t="s">
        <v>87</v>
      </c>
      <c r="G44" t="s">
        <v>190</v>
      </c>
      <c r="H44">
        <v>0</v>
      </c>
      <c r="I44" s="1">
        <v>39448</v>
      </c>
      <c r="J44" s="1" t="str">
        <f t="shared" si="0"/>
        <v>January</v>
      </c>
      <c r="K44">
        <f t="shared" si="1"/>
        <v>2008</v>
      </c>
      <c r="L44" s="1">
        <v>40589</v>
      </c>
      <c r="M44" s="1">
        <v>39486</v>
      </c>
      <c r="N44" s="1">
        <v>40319</v>
      </c>
      <c r="O44">
        <v>0.1041</v>
      </c>
      <c r="P44">
        <v>2.3862999999999999</v>
      </c>
      <c r="Q44">
        <v>2.3315000000000001</v>
      </c>
      <c r="R44">
        <v>2.7917999999999998</v>
      </c>
      <c r="S44">
        <v>7</v>
      </c>
      <c r="T44">
        <v>2</v>
      </c>
      <c r="U44">
        <v>4000000</v>
      </c>
      <c r="V44">
        <v>2</v>
      </c>
      <c r="W44" t="s">
        <v>46</v>
      </c>
      <c r="X44">
        <v>1</v>
      </c>
      <c r="Y44">
        <v>0</v>
      </c>
      <c r="Z44">
        <v>0</v>
      </c>
      <c r="AA44">
        <v>0</v>
      </c>
      <c r="AB44">
        <v>0</v>
      </c>
      <c r="AC44" t="s">
        <v>191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1</v>
      </c>
      <c r="AV44" t="s">
        <v>67</v>
      </c>
      <c r="AW44">
        <f t="shared" si="2"/>
        <v>0</v>
      </c>
      <c r="AX44">
        <f t="shared" si="3"/>
        <v>1</v>
      </c>
    </row>
    <row r="45" spans="1:50" x14ac:dyDescent="0.25">
      <c r="A45" t="s">
        <v>125</v>
      </c>
      <c r="B45">
        <v>47.636090000000003</v>
      </c>
      <c r="C45">
        <v>-122.327028</v>
      </c>
      <c r="D45">
        <v>98102</v>
      </c>
      <c r="E45" t="s">
        <v>192</v>
      </c>
      <c r="F45" t="s">
        <v>127</v>
      </c>
      <c r="G45" t="s">
        <v>193</v>
      </c>
      <c r="H45">
        <v>1</v>
      </c>
      <c r="I45" s="1">
        <v>38118</v>
      </c>
      <c r="J45" s="1" t="str">
        <f t="shared" si="0"/>
        <v>May</v>
      </c>
      <c r="K45">
        <f t="shared" si="1"/>
        <v>2004</v>
      </c>
      <c r="M45" s="1">
        <v>39392</v>
      </c>
      <c r="N45" s="1">
        <v>39392</v>
      </c>
      <c r="O45">
        <v>3.4904000000000002</v>
      </c>
      <c r="P45">
        <v>3.4904000000000002</v>
      </c>
      <c r="Q45">
        <v>5.6603000000000003</v>
      </c>
      <c r="R45">
        <v>8.3424999999999994</v>
      </c>
      <c r="S45">
        <v>10</v>
      </c>
      <c r="T45">
        <v>1</v>
      </c>
      <c r="U45">
        <v>10000000</v>
      </c>
      <c r="V45">
        <v>3</v>
      </c>
      <c r="W45" t="s">
        <v>125</v>
      </c>
      <c r="X45">
        <v>0</v>
      </c>
      <c r="Y45">
        <v>0</v>
      </c>
      <c r="Z45">
        <v>0</v>
      </c>
      <c r="AA45">
        <v>0</v>
      </c>
      <c r="AB45">
        <v>1</v>
      </c>
      <c r="AC45" t="s">
        <v>55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2</v>
      </c>
      <c r="AU45">
        <v>1</v>
      </c>
      <c r="AV45" t="s">
        <v>51</v>
      </c>
      <c r="AW45">
        <f t="shared" si="2"/>
        <v>1</v>
      </c>
      <c r="AX45">
        <f t="shared" si="3"/>
        <v>0</v>
      </c>
    </row>
    <row r="46" spans="1:50" x14ac:dyDescent="0.25">
      <c r="A46" t="s">
        <v>46</v>
      </c>
      <c r="B46">
        <v>37.404973099999999</v>
      </c>
      <c r="C46">
        <v>-122.0323525</v>
      </c>
      <c r="D46">
        <v>94089</v>
      </c>
      <c r="E46" t="s">
        <v>194</v>
      </c>
      <c r="F46" t="s">
        <v>195</v>
      </c>
      <c r="G46" t="s">
        <v>196</v>
      </c>
      <c r="H46">
        <v>1</v>
      </c>
      <c r="I46" s="1">
        <v>37257</v>
      </c>
      <c r="J46" s="1" t="str">
        <f t="shared" si="0"/>
        <v>January</v>
      </c>
      <c r="K46">
        <f t="shared" si="1"/>
        <v>2002</v>
      </c>
      <c r="M46" s="1">
        <v>38960</v>
      </c>
      <c r="N46" s="1">
        <v>38960</v>
      </c>
      <c r="O46">
        <v>4.6657999999999999</v>
      </c>
      <c r="P46">
        <v>4.6657999999999999</v>
      </c>
      <c r="Q46">
        <v>8.7424999999999997</v>
      </c>
      <c r="R46">
        <v>10.2247</v>
      </c>
      <c r="S46">
        <v>25</v>
      </c>
      <c r="T46">
        <v>1</v>
      </c>
      <c r="U46">
        <v>6000000</v>
      </c>
      <c r="V46">
        <v>4</v>
      </c>
      <c r="W46" t="s">
        <v>46</v>
      </c>
      <c r="X46">
        <v>1</v>
      </c>
      <c r="Y46">
        <v>0</v>
      </c>
      <c r="Z46">
        <v>0</v>
      </c>
      <c r="AA46">
        <v>0</v>
      </c>
      <c r="AB46">
        <v>0</v>
      </c>
      <c r="AC46" t="s">
        <v>180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3</v>
      </c>
      <c r="AU46">
        <v>1</v>
      </c>
      <c r="AV46" t="s">
        <v>51</v>
      </c>
      <c r="AW46">
        <f t="shared" si="2"/>
        <v>1</v>
      </c>
      <c r="AX46">
        <f t="shared" si="3"/>
        <v>0</v>
      </c>
    </row>
    <row r="47" spans="1:50" x14ac:dyDescent="0.25">
      <c r="A47" t="s">
        <v>46</v>
      </c>
      <c r="B47">
        <v>37.368830000000003</v>
      </c>
      <c r="C47">
        <v>-122.03635</v>
      </c>
      <c r="D47">
        <v>94085</v>
      </c>
      <c r="E47" t="s">
        <v>197</v>
      </c>
      <c r="F47" t="s">
        <v>195</v>
      </c>
      <c r="G47" t="s">
        <v>198</v>
      </c>
      <c r="H47">
        <v>1</v>
      </c>
      <c r="I47" s="1">
        <v>37622</v>
      </c>
      <c r="J47" s="1" t="str">
        <f t="shared" si="0"/>
        <v>January</v>
      </c>
      <c r="K47">
        <f t="shared" si="1"/>
        <v>2003</v>
      </c>
      <c r="M47" s="1">
        <v>38580</v>
      </c>
      <c r="N47" s="1">
        <v>38580</v>
      </c>
      <c r="O47">
        <v>2.6246999999999998</v>
      </c>
      <c r="P47">
        <v>2.6246999999999998</v>
      </c>
      <c r="S47">
        <v>4</v>
      </c>
      <c r="T47">
        <v>1</v>
      </c>
      <c r="U47">
        <v>25000000</v>
      </c>
      <c r="V47">
        <v>0</v>
      </c>
      <c r="W47" t="s">
        <v>46</v>
      </c>
      <c r="X47">
        <v>1</v>
      </c>
      <c r="Y47">
        <v>0</v>
      </c>
      <c r="Z47">
        <v>0</v>
      </c>
      <c r="AA47">
        <v>0</v>
      </c>
      <c r="AB47">
        <v>0</v>
      </c>
      <c r="AC47" t="s">
        <v>62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5</v>
      </c>
      <c r="AU47">
        <v>1</v>
      </c>
      <c r="AV47" t="s">
        <v>51</v>
      </c>
      <c r="AW47">
        <f t="shared" si="2"/>
        <v>1</v>
      </c>
      <c r="AX47">
        <f t="shared" si="3"/>
        <v>0</v>
      </c>
    </row>
    <row r="48" spans="1:50" x14ac:dyDescent="0.25">
      <c r="A48" t="s">
        <v>95</v>
      </c>
      <c r="B48">
        <v>40.730646</v>
      </c>
      <c r="C48">
        <v>-73.986614000000003</v>
      </c>
      <c r="D48">
        <v>100011</v>
      </c>
      <c r="E48" t="s">
        <v>199</v>
      </c>
      <c r="F48" t="s">
        <v>117</v>
      </c>
      <c r="G48" t="s">
        <v>200</v>
      </c>
      <c r="H48">
        <v>1</v>
      </c>
      <c r="I48" s="1">
        <v>40148</v>
      </c>
      <c r="J48" s="1" t="str">
        <f t="shared" si="0"/>
        <v>December</v>
      </c>
      <c r="K48">
        <f t="shared" si="1"/>
        <v>2009</v>
      </c>
      <c r="M48" s="1">
        <v>40486</v>
      </c>
      <c r="N48" s="1">
        <v>41226</v>
      </c>
      <c r="O48">
        <v>0.92600000000000005</v>
      </c>
      <c r="P48">
        <v>2.9533999999999998</v>
      </c>
      <c r="Q48">
        <v>0.83289999999999997</v>
      </c>
      <c r="R48">
        <v>2.7425000000000002</v>
      </c>
      <c r="S48">
        <v>2</v>
      </c>
      <c r="T48">
        <v>3</v>
      </c>
      <c r="U48">
        <v>3750000</v>
      </c>
      <c r="V48">
        <v>3</v>
      </c>
      <c r="W48" t="s">
        <v>95</v>
      </c>
      <c r="X48">
        <v>0</v>
      </c>
      <c r="Y48">
        <v>1</v>
      </c>
      <c r="Z48">
        <v>0</v>
      </c>
      <c r="AA48">
        <v>0</v>
      </c>
      <c r="AB48">
        <v>0</v>
      </c>
      <c r="AC48" t="s">
        <v>201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2</v>
      </c>
      <c r="AU48">
        <v>1</v>
      </c>
      <c r="AV48" t="s">
        <v>51</v>
      </c>
      <c r="AW48">
        <f t="shared" si="2"/>
        <v>1</v>
      </c>
      <c r="AX48">
        <f t="shared" si="3"/>
        <v>0</v>
      </c>
    </row>
    <row r="49" spans="1:50" x14ac:dyDescent="0.25">
      <c r="A49" t="s">
        <v>78</v>
      </c>
      <c r="B49">
        <v>42.375100000000003</v>
      </c>
      <c r="C49">
        <v>-71.105615999999998</v>
      </c>
      <c r="D49">
        <v>2139</v>
      </c>
      <c r="E49" t="s">
        <v>202</v>
      </c>
      <c r="F49" t="s">
        <v>203</v>
      </c>
      <c r="G49" t="s">
        <v>204</v>
      </c>
      <c r="H49">
        <v>1</v>
      </c>
      <c r="I49" s="1">
        <v>40103</v>
      </c>
      <c r="J49" s="1" t="str">
        <f t="shared" si="0"/>
        <v>October</v>
      </c>
      <c r="K49">
        <f t="shared" si="1"/>
        <v>2009</v>
      </c>
      <c r="M49" s="1">
        <v>40193</v>
      </c>
      <c r="N49" s="1">
        <v>40193</v>
      </c>
      <c r="O49">
        <v>0.24660000000000001</v>
      </c>
      <c r="P49">
        <v>0.24660000000000001</v>
      </c>
      <c r="Q49">
        <v>1.1177999999999999</v>
      </c>
      <c r="R49">
        <v>1.663</v>
      </c>
      <c r="S49">
        <v>9</v>
      </c>
      <c r="T49">
        <v>1</v>
      </c>
      <c r="U49">
        <v>3000000</v>
      </c>
      <c r="V49">
        <v>2</v>
      </c>
      <c r="W49" t="s">
        <v>78</v>
      </c>
      <c r="X49">
        <v>0</v>
      </c>
      <c r="Y49">
        <v>0</v>
      </c>
      <c r="Z49">
        <v>1</v>
      </c>
      <c r="AA49">
        <v>0</v>
      </c>
      <c r="AB49">
        <v>0</v>
      </c>
      <c r="AC49" t="s">
        <v>62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1</v>
      </c>
      <c r="AV49" t="s">
        <v>51</v>
      </c>
      <c r="AW49">
        <f t="shared" si="2"/>
        <v>1</v>
      </c>
      <c r="AX49">
        <f t="shared" si="3"/>
        <v>0</v>
      </c>
    </row>
    <row r="50" spans="1:50" x14ac:dyDescent="0.25">
      <c r="A50" t="s">
        <v>46</v>
      </c>
      <c r="B50">
        <v>37.779280999999997</v>
      </c>
      <c r="C50">
        <v>-122.419236</v>
      </c>
      <c r="D50">
        <v>94607</v>
      </c>
      <c r="E50" t="s">
        <v>205</v>
      </c>
      <c r="F50" t="s">
        <v>64</v>
      </c>
      <c r="G50" t="s">
        <v>206</v>
      </c>
      <c r="H50">
        <v>1</v>
      </c>
      <c r="I50" s="1">
        <v>40322</v>
      </c>
      <c r="J50" s="1" t="str">
        <f t="shared" si="0"/>
        <v>May</v>
      </c>
      <c r="K50">
        <f t="shared" si="1"/>
        <v>2010</v>
      </c>
      <c r="M50" s="1">
        <v>40391</v>
      </c>
      <c r="N50" s="1">
        <v>40756</v>
      </c>
      <c r="O50">
        <v>0.189</v>
      </c>
      <c r="P50">
        <v>1.1890000000000001</v>
      </c>
      <c r="Q50">
        <v>1.3562000000000001</v>
      </c>
      <c r="R50">
        <v>1.6575</v>
      </c>
      <c r="S50">
        <v>6</v>
      </c>
      <c r="T50">
        <v>2</v>
      </c>
      <c r="U50">
        <v>1155000</v>
      </c>
      <c r="V50">
        <v>2</v>
      </c>
      <c r="W50" t="s">
        <v>46</v>
      </c>
      <c r="X50">
        <v>1</v>
      </c>
      <c r="Y50">
        <v>0</v>
      </c>
      <c r="Z50">
        <v>0</v>
      </c>
      <c r="AA50">
        <v>0</v>
      </c>
      <c r="AB50">
        <v>0</v>
      </c>
      <c r="AC50" t="s">
        <v>62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9.5</v>
      </c>
      <c r="AU50">
        <v>1</v>
      </c>
      <c r="AV50" t="s">
        <v>51</v>
      </c>
      <c r="AW50">
        <f t="shared" si="2"/>
        <v>1</v>
      </c>
      <c r="AX50">
        <f t="shared" si="3"/>
        <v>0</v>
      </c>
    </row>
    <row r="51" spans="1:50" x14ac:dyDescent="0.25">
      <c r="A51" t="s">
        <v>46</v>
      </c>
      <c r="B51">
        <v>37.560780999999999</v>
      </c>
      <c r="C51">
        <v>-122.284114</v>
      </c>
      <c r="D51">
        <v>94404</v>
      </c>
      <c r="E51" t="s">
        <v>207</v>
      </c>
      <c r="F51" t="s">
        <v>208</v>
      </c>
      <c r="G51" t="s">
        <v>209</v>
      </c>
      <c r="H51">
        <v>1</v>
      </c>
      <c r="I51" s="1">
        <v>37530</v>
      </c>
      <c r="J51" s="1" t="str">
        <f t="shared" si="0"/>
        <v>October</v>
      </c>
      <c r="K51">
        <f t="shared" si="1"/>
        <v>2002</v>
      </c>
      <c r="M51" s="1">
        <v>38701</v>
      </c>
      <c r="N51" s="1">
        <v>38701</v>
      </c>
      <c r="O51">
        <v>3.2082000000000002</v>
      </c>
      <c r="P51">
        <v>3.2082000000000002</v>
      </c>
      <c r="Q51">
        <v>5.2548000000000004</v>
      </c>
      <c r="R51">
        <v>7.8822000000000001</v>
      </c>
      <c r="S51">
        <v>11</v>
      </c>
      <c r="T51">
        <v>1</v>
      </c>
      <c r="U51">
        <v>10000000</v>
      </c>
      <c r="V51">
        <v>2</v>
      </c>
      <c r="W51" t="s">
        <v>46</v>
      </c>
      <c r="X51">
        <v>1</v>
      </c>
      <c r="Y51">
        <v>0</v>
      </c>
      <c r="Z51">
        <v>0</v>
      </c>
      <c r="AA51">
        <v>0</v>
      </c>
      <c r="AB51">
        <v>0</v>
      </c>
      <c r="AC51" t="s">
        <v>62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2</v>
      </c>
      <c r="AU51">
        <v>1</v>
      </c>
      <c r="AV51" t="s">
        <v>51</v>
      </c>
      <c r="AW51">
        <f t="shared" si="2"/>
        <v>1</v>
      </c>
      <c r="AX51">
        <f t="shared" si="3"/>
        <v>0</v>
      </c>
    </row>
    <row r="52" spans="1:50" x14ac:dyDescent="0.25">
      <c r="A52" t="s">
        <v>46</v>
      </c>
      <c r="B52">
        <v>37.658313</v>
      </c>
      <c r="C52">
        <v>-122.391032</v>
      </c>
      <c r="D52">
        <v>94080</v>
      </c>
      <c r="E52" t="s">
        <v>210</v>
      </c>
      <c r="F52" t="s">
        <v>211</v>
      </c>
      <c r="G52" t="s">
        <v>212</v>
      </c>
      <c r="H52">
        <v>1</v>
      </c>
      <c r="I52" s="1">
        <v>38718</v>
      </c>
      <c r="J52" s="1" t="str">
        <f t="shared" si="0"/>
        <v>January</v>
      </c>
      <c r="K52">
        <f t="shared" si="1"/>
        <v>2006</v>
      </c>
      <c r="M52" s="1">
        <v>39661</v>
      </c>
      <c r="N52" s="1">
        <v>39661</v>
      </c>
      <c r="O52">
        <v>2.5836000000000001</v>
      </c>
      <c r="P52">
        <v>2.5836000000000001</v>
      </c>
      <c r="Q52">
        <v>2</v>
      </c>
      <c r="R52">
        <v>2</v>
      </c>
      <c r="S52">
        <v>5</v>
      </c>
      <c r="T52">
        <v>1</v>
      </c>
      <c r="U52">
        <v>3000000</v>
      </c>
      <c r="V52">
        <v>1</v>
      </c>
      <c r="W52" t="s">
        <v>46</v>
      </c>
      <c r="X52">
        <v>1</v>
      </c>
      <c r="Y52">
        <v>0</v>
      </c>
      <c r="Z52">
        <v>0</v>
      </c>
      <c r="AA52">
        <v>0</v>
      </c>
      <c r="AB52">
        <v>0</v>
      </c>
      <c r="AC52" t="s">
        <v>58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1</v>
      </c>
      <c r="AV52" t="s">
        <v>51</v>
      </c>
      <c r="AW52">
        <f t="shared" si="2"/>
        <v>1</v>
      </c>
      <c r="AX52">
        <f t="shared" si="3"/>
        <v>0</v>
      </c>
    </row>
    <row r="53" spans="1:50" x14ac:dyDescent="0.25">
      <c r="A53" t="s">
        <v>78</v>
      </c>
      <c r="B53">
        <v>42.360253</v>
      </c>
      <c r="C53">
        <v>-71.058290999999997</v>
      </c>
      <c r="D53">
        <v>2210</v>
      </c>
      <c r="E53" t="s">
        <v>213</v>
      </c>
      <c r="F53" t="s">
        <v>214</v>
      </c>
      <c r="G53" t="s">
        <v>215</v>
      </c>
      <c r="H53">
        <v>1</v>
      </c>
      <c r="I53" s="1">
        <v>39814</v>
      </c>
      <c r="J53" s="1" t="str">
        <f t="shared" si="0"/>
        <v>January</v>
      </c>
      <c r="K53">
        <f t="shared" si="1"/>
        <v>2009</v>
      </c>
      <c r="M53" s="1">
        <v>40505</v>
      </c>
      <c r="N53" s="1">
        <v>40707</v>
      </c>
      <c r="O53">
        <v>1.8932</v>
      </c>
      <c r="P53">
        <v>2.4466000000000001</v>
      </c>
      <c r="Q53">
        <v>2</v>
      </c>
      <c r="R53">
        <v>3.2766999999999999</v>
      </c>
      <c r="S53">
        <v>4</v>
      </c>
      <c r="T53">
        <v>2</v>
      </c>
      <c r="U53">
        <v>11500000</v>
      </c>
      <c r="V53">
        <v>3</v>
      </c>
      <c r="W53" t="s">
        <v>78</v>
      </c>
      <c r="X53">
        <v>0</v>
      </c>
      <c r="Y53">
        <v>0</v>
      </c>
      <c r="Z53">
        <v>1</v>
      </c>
      <c r="AA53">
        <v>0</v>
      </c>
      <c r="AB53">
        <v>0</v>
      </c>
      <c r="AC53" t="s">
        <v>82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 t="s">
        <v>51</v>
      </c>
      <c r="AW53">
        <f t="shared" si="2"/>
        <v>1</v>
      </c>
      <c r="AX53">
        <f t="shared" si="3"/>
        <v>0</v>
      </c>
    </row>
    <row r="54" spans="1:50" x14ac:dyDescent="0.25">
      <c r="A54" t="s">
        <v>121</v>
      </c>
      <c r="B54">
        <v>30.321463999999999</v>
      </c>
      <c r="C54">
        <v>-97.755009999999999</v>
      </c>
      <c r="D54">
        <v>78731</v>
      </c>
      <c r="E54" t="s">
        <v>216</v>
      </c>
      <c r="F54" t="s">
        <v>123</v>
      </c>
      <c r="G54" t="s">
        <v>217</v>
      </c>
      <c r="H54">
        <v>1</v>
      </c>
      <c r="I54" s="1">
        <v>38292</v>
      </c>
      <c r="J54" s="1" t="str">
        <f t="shared" si="0"/>
        <v>November</v>
      </c>
      <c r="K54">
        <f t="shared" si="1"/>
        <v>2004</v>
      </c>
      <c r="M54" s="1">
        <v>38565</v>
      </c>
      <c r="N54" s="1">
        <v>38565</v>
      </c>
      <c r="O54">
        <v>0.74790000000000001</v>
      </c>
      <c r="P54">
        <v>0.74790000000000001</v>
      </c>
      <c r="Q54">
        <v>4.0492999999999997</v>
      </c>
      <c r="R54">
        <v>8.3232999999999997</v>
      </c>
      <c r="S54">
        <v>12</v>
      </c>
      <c r="T54">
        <v>1</v>
      </c>
      <c r="U54">
        <v>5000000</v>
      </c>
      <c r="V54">
        <v>5</v>
      </c>
      <c r="W54" t="s">
        <v>121</v>
      </c>
      <c r="X54">
        <v>0</v>
      </c>
      <c r="Y54">
        <v>0</v>
      </c>
      <c r="Z54">
        <v>0</v>
      </c>
      <c r="AA54">
        <v>1</v>
      </c>
      <c r="AB54">
        <v>0</v>
      </c>
      <c r="AC54" t="s">
        <v>58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3</v>
      </c>
      <c r="AU54">
        <v>1</v>
      </c>
      <c r="AV54" t="s">
        <v>51</v>
      </c>
      <c r="AW54">
        <f t="shared" si="2"/>
        <v>1</v>
      </c>
      <c r="AX54">
        <f t="shared" si="3"/>
        <v>0</v>
      </c>
    </row>
    <row r="55" spans="1:50" x14ac:dyDescent="0.25">
      <c r="A55" t="s">
        <v>78</v>
      </c>
      <c r="B55">
        <v>42.375639999999997</v>
      </c>
      <c r="C55">
        <v>-71.235799999999998</v>
      </c>
      <c r="D55">
        <v>2451</v>
      </c>
      <c r="E55" t="s">
        <v>218</v>
      </c>
      <c r="F55" t="s">
        <v>219</v>
      </c>
      <c r="G55" t="s">
        <v>220</v>
      </c>
      <c r="H55">
        <v>1</v>
      </c>
      <c r="I55" s="1">
        <v>36526</v>
      </c>
      <c r="J55" s="1" t="str">
        <f t="shared" si="0"/>
        <v>January</v>
      </c>
      <c r="K55">
        <f t="shared" si="1"/>
        <v>2000</v>
      </c>
      <c r="M55" s="1">
        <v>38419</v>
      </c>
      <c r="N55" s="1">
        <v>39013</v>
      </c>
      <c r="O55">
        <v>5.1863000000000001</v>
      </c>
      <c r="P55">
        <v>6.8136999999999999</v>
      </c>
      <c r="Q55">
        <v>7.3342000000000001</v>
      </c>
      <c r="R55">
        <v>7.3342000000000001</v>
      </c>
      <c r="S55">
        <v>9</v>
      </c>
      <c r="T55">
        <v>2</v>
      </c>
      <c r="U55">
        <v>29000000</v>
      </c>
      <c r="V55">
        <v>1</v>
      </c>
      <c r="W55" t="s">
        <v>78</v>
      </c>
      <c r="X55">
        <v>0</v>
      </c>
      <c r="Y55">
        <v>0</v>
      </c>
      <c r="Z55">
        <v>1</v>
      </c>
      <c r="AA55">
        <v>0</v>
      </c>
      <c r="AB55">
        <v>0</v>
      </c>
      <c r="AC55" t="s">
        <v>108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5</v>
      </c>
      <c r="AU55">
        <v>1</v>
      </c>
      <c r="AV55" t="s">
        <v>51</v>
      </c>
      <c r="AW55">
        <f t="shared" si="2"/>
        <v>1</v>
      </c>
      <c r="AX55">
        <f t="shared" si="3"/>
        <v>0</v>
      </c>
    </row>
    <row r="56" spans="1:50" x14ac:dyDescent="0.25">
      <c r="A56" t="s">
        <v>46</v>
      </c>
      <c r="B56">
        <v>37.787084200000002</v>
      </c>
      <c r="C56">
        <v>-122.40380469999999</v>
      </c>
      <c r="D56">
        <v>94103</v>
      </c>
      <c r="E56" t="s">
        <v>221</v>
      </c>
      <c r="F56" t="s">
        <v>64</v>
      </c>
      <c r="G56" t="s">
        <v>222</v>
      </c>
      <c r="H56">
        <v>1</v>
      </c>
      <c r="I56" s="1">
        <v>38838</v>
      </c>
      <c r="J56" s="1" t="str">
        <f t="shared" si="0"/>
        <v>May</v>
      </c>
      <c r="K56">
        <f t="shared" si="1"/>
        <v>2006</v>
      </c>
      <c r="M56" s="1">
        <v>39083</v>
      </c>
      <c r="N56" s="1">
        <v>41113</v>
      </c>
      <c r="O56">
        <v>0.67120000000000002</v>
      </c>
      <c r="P56">
        <v>6.2328999999999999</v>
      </c>
      <c r="Q56">
        <v>4.0492999999999997</v>
      </c>
      <c r="R56">
        <v>7.5972999999999997</v>
      </c>
      <c r="S56">
        <v>37</v>
      </c>
      <c r="T56">
        <v>6</v>
      </c>
      <c r="U56">
        <v>34700000</v>
      </c>
      <c r="V56">
        <v>4</v>
      </c>
      <c r="W56" t="s">
        <v>46</v>
      </c>
      <c r="X56">
        <v>1</v>
      </c>
      <c r="Y56">
        <v>0</v>
      </c>
      <c r="Z56">
        <v>0</v>
      </c>
      <c r="AA56">
        <v>0</v>
      </c>
      <c r="AB56">
        <v>0</v>
      </c>
      <c r="AC56" t="s">
        <v>55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5</v>
      </c>
      <c r="AU56">
        <v>1</v>
      </c>
      <c r="AV56" t="s">
        <v>51</v>
      </c>
      <c r="AW56">
        <f t="shared" si="2"/>
        <v>1</v>
      </c>
      <c r="AX56">
        <f t="shared" si="3"/>
        <v>0</v>
      </c>
    </row>
    <row r="57" spans="1:50" x14ac:dyDescent="0.25">
      <c r="A57" t="s">
        <v>46</v>
      </c>
      <c r="B57">
        <v>37.441536999999997</v>
      </c>
      <c r="C57">
        <v>-122.158332</v>
      </c>
      <c r="D57">
        <v>94301</v>
      </c>
      <c r="E57" t="s">
        <v>223</v>
      </c>
      <c r="F57" t="s">
        <v>84</v>
      </c>
      <c r="G57" t="s">
        <v>224</v>
      </c>
      <c r="H57">
        <v>0</v>
      </c>
      <c r="I57" s="1">
        <v>37987</v>
      </c>
      <c r="J57" s="1" t="str">
        <f t="shared" si="0"/>
        <v>January</v>
      </c>
      <c r="K57">
        <f t="shared" si="1"/>
        <v>2004</v>
      </c>
      <c r="L57" s="1">
        <v>39814</v>
      </c>
      <c r="M57" s="1">
        <v>38420</v>
      </c>
      <c r="N57" s="1">
        <v>39264</v>
      </c>
      <c r="O57">
        <v>1.1862999999999999</v>
      </c>
      <c r="P57">
        <v>3.4986000000000002</v>
      </c>
      <c r="S57">
        <v>0</v>
      </c>
      <c r="T57">
        <v>2</v>
      </c>
      <c r="U57">
        <v>12050000</v>
      </c>
      <c r="V57">
        <v>0</v>
      </c>
      <c r="W57" t="s">
        <v>46</v>
      </c>
      <c r="X57">
        <v>1</v>
      </c>
      <c r="Y57">
        <v>0</v>
      </c>
      <c r="Z57">
        <v>0</v>
      </c>
      <c r="AA57">
        <v>0</v>
      </c>
      <c r="AB57">
        <v>0</v>
      </c>
      <c r="AC57" t="s">
        <v>62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2</v>
      </c>
      <c r="AU57">
        <v>1</v>
      </c>
      <c r="AV57" t="s">
        <v>67</v>
      </c>
      <c r="AW57">
        <f t="shared" si="2"/>
        <v>0</v>
      </c>
      <c r="AX57">
        <f t="shared" si="3"/>
        <v>1</v>
      </c>
    </row>
    <row r="58" spans="1:50" x14ac:dyDescent="0.25">
      <c r="A58" t="s">
        <v>46</v>
      </c>
      <c r="B58">
        <v>37.445585999999999</v>
      </c>
      <c r="C58">
        <v>-122.161929</v>
      </c>
      <c r="D58">
        <v>95128</v>
      </c>
      <c r="E58" t="s">
        <v>225</v>
      </c>
      <c r="F58" t="s">
        <v>84</v>
      </c>
      <c r="G58" t="s">
        <v>226</v>
      </c>
      <c r="H58">
        <v>1</v>
      </c>
      <c r="I58" s="1">
        <v>38718</v>
      </c>
      <c r="J58" s="1" t="str">
        <f t="shared" si="0"/>
        <v>January</v>
      </c>
      <c r="K58">
        <f t="shared" si="1"/>
        <v>2006</v>
      </c>
      <c r="M58" s="1">
        <v>39508</v>
      </c>
      <c r="N58" s="1">
        <v>40456</v>
      </c>
      <c r="O58">
        <v>2.1644000000000001</v>
      </c>
      <c r="P58">
        <v>4.7615999999999996</v>
      </c>
      <c r="Q58">
        <v>4.0026999999999999</v>
      </c>
      <c r="R58">
        <v>6.7534000000000001</v>
      </c>
      <c r="S58">
        <v>13</v>
      </c>
      <c r="T58">
        <v>3</v>
      </c>
      <c r="U58">
        <v>12000000</v>
      </c>
      <c r="V58">
        <v>2</v>
      </c>
      <c r="W58" t="s">
        <v>46</v>
      </c>
      <c r="X58">
        <v>1</v>
      </c>
      <c r="Y58">
        <v>0</v>
      </c>
      <c r="Z58">
        <v>0</v>
      </c>
      <c r="AA58">
        <v>0</v>
      </c>
      <c r="AB58">
        <v>0</v>
      </c>
      <c r="AC58" t="s">
        <v>227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2</v>
      </c>
      <c r="AU58">
        <v>1</v>
      </c>
      <c r="AV58" t="s">
        <v>51</v>
      </c>
      <c r="AW58">
        <f t="shared" si="2"/>
        <v>1</v>
      </c>
      <c r="AX58">
        <f t="shared" si="3"/>
        <v>0</v>
      </c>
    </row>
    <row r="59" spans="1:50" x14ac:dyDescent="0.25">
      <c r="A59" t="s">
        <v>46</v>
      </c>
      <c r="B59">
        <v>33.584281599999997</v>
      </c>
      <c r="C59">
        <v>-117.73068170000001</v>
      </c>
      <c r="D59">
        <v>92656</v>
      </c>
      <c r="E59" t="s">
        <v>228</v>
      </c>
      <c r="F59" t="s">
        <v>229</v>
      </c>
      <c r="G59" t="s">
        <v>230</v>
      </c>
      <c r="H59">
        <v>1</v>
      </c>
      <c r="I59" s="1">
        <v>38384</v>
      </c>
      <c r="J59" s="1" t="str">
        <f t="shared" si="0"/>
        <v>February</v>
      </c>
      <c r="K59">
        <f t="shared" si="1"/>
        <v>2005</v>
      </c>
      <c r="M59" s="1">
        <v>39882</v>
      </c>
      <c r="N59" s="1">
        <v>39882</v>
      </c>
      <c r="O59">
        <v>4.1040999999999999</v>
      </c>
      <c r="P59">
        <v>4.1040999999999999</v>
      </c>
      <c r="Q59">
        <v>1.9151</v>
      </c>
      <c r="R59">
        <v>1.9151</v>
      </c>
      <c r="S59">
        <v>18</v>
      </c>
      <c r="T59">
        <v>1</v>
      </c>
      <c r="U59">
        <v>5500000</v>
      </c>
      <c r="V59">
        <v>1</v>
      </c>
      <c r="W59" t="s">
        <v>46</v>
      </c>
      <c r="X59">
        <v>1</v>
      </c>
      <c r="Y59">
        <v>0</v>
      </c>
      <c r="Z59">
        <v>0</v>
      </c>
      <c r="AA59">
        <v>0</v>
      </c>
      <c r="AB59">
        <v>0</v>
      </c>
      <c r="AC59" t="s">
        <v>231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2</v>
      </c>
      <c r="AU59">
        <v>1</v>
      </c>
      <c r="AV59" t="s">
        <v>51</v>
      </c>
      <c r="AW59">
        <f t="shared" si="2"/>
        <v>1</v>
      </c>
      <c r="AX59">
        <f t="shared" si="3"/>
        <v>0</v>
      </c>
    </row>
    <row r="60" spans="1:50" x14ac:dyDescent="0.25">
      <c r="A60" t="s">
        <v>46</v>
      </c>
      <c r="B60">
        <v>37.402773000000003</v>
      </c>
      <c r="C60">
        <v>-122.05255099999999</v>
      </c>
      <c r="D60">
        <v>94089</v>
      </c>
      <c r="E60" t="s">
        <v>232</v>
      </c>
      <c r="F60" t="s">
        <v>195</v>
      </c>
      <c r="G60" t="s">
        <v>233</v>
      </c>
      <c r="H60">
        <v>1</v>
      </c>
      <c r="I60" s="1">
        <v>39264</v>
      </c>
      <c r="J60" s="1" t="str">
        <f t="shared" si="0"/>
        <v>July</v>
      </c>
      <c r="K60">
        <f t="shared" si="1"/>
        <v>2007</v>
      </c>
      <c r="M60" s="1">
        <v>39990</v>
      </c>
      <c r="N60" s="1">
        <v>40780</v>
      </c>
      <c r="O60">
        <v>1.9890000000000001</v>
      </c>
      <c r="P60">
        <v>4.1534000000000004</v>
      </c>
      <c r="Q60">
        <v>2.8986000000000001</v>
      </c>
      <c r="R60">
        <v>5.2575000000000003</v>
      </c>
      <c r="S60">
        <v>10</v>
      </c>
      <c r="T60">
        <v>3</v>
      </c>
      <c r="U60">
        <v>24000000</v>
      </c>
      <c r="V60">
        <v>4</v>
      </c>
      <c r="W60" t="s">
        <v>46</v>
      </c>
      <c r="X60">
        <v>1</v>
      </c>
      <c r="Y60">
        <v>0</v>
      </c>
      <c r="Z60">
        <v>0</v>
      </c>
      <c r="AA60">
        <v>0</v>
      </c>
      <c r="AB60">
        <v>0</v>
      </c>
      <c r="AC60" t="s">
        <v>62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3.3332999999999999</v>
      </c>
      <c r="AU60">
        <v>1</v>
      </c>
      <c r="AV60" t="s">
        <v>51</v>
      </c>
      <c r="AW60">
        <f t="shared" si="2"/>
        <v>1</v>
      </c>
      <c r="AX60">
        <f t="shared" si="3"/>
        <v>0</v>
      </c>
    </row>
    <row r="61" spans="1:50" x14ac:dyDescent="0.25">
      <c r="A61" t="s">
        <v>234</v>
      </c>
      <c r="B61">
        <v>39.103150999999997</v>
      </c>
      <c r="C61">
        <v>-94.581907999999999</v>
      </c>
      <c r="D61">
        <v>64106</v>
      </c>
      <c r="E61" t="s">
        <v>235</v>
      </c>
      <c r="F61" t="s">
        <v>236</v>
      </c>
      <c r="G61" t="s">
        <v>237</v>
      </c>
      <c r="H61">
        <v>1</v>
      </c>
      <c r="I61" s="1">
        <v>36708</v>
      </c>
      <c r="J61" s="1" t="str">
        <f t="shared" si="0"/>
        <v>July</v>
      </c>
      <c r="K61">
        <f t="shared" si="1"/>
        <v>2000</v>
      </c>
      <c r="M61" s="1">
        <v>38607</v>
      </c>
      <c r="N61" s="1">
        <v>38967</v>
      </c>
      <c r="O61">
        <v>5.2027000000000001</v>
      </c>
      <c r="P61">
        <v>6.1890000000000001</v>
      </c>
      <c r="Q61">
        <v>7.5068000000000001</v>
      </c>
      <c r="R61">
        <v>12.8932</v>
      </c>
      <c r="S61">
        <v>6</v>
      </c>
      <c r="T61">
        <v>2</v>
      </c>
      <c r="U61">
        <v>10000000</v>
      </c>
      <c r="V61">
        <v>2</v>
      </c>
      <c r="W61" t="s">
        <v>234</v>
      </c>
      <c r="X61">
        <v>0</v>
      </c>
      <c r="Y61">
        <v>0</v>
      </c>
      <c r="Z61">
        <v>0</v>
      </c>
      <c r="AA61">
        <v>0</v>
      </c>
      <c r="AB61">
        <v>1</v>
      </c>
      <c r="AC61" t="s">
        <v>82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4.5</v>
      </c>
      <c r="AU61">
        <v>1</v>
      </c>
      <c r="AV61" t="s">
        <v>51</v>
      </c>
      <c r="AW61">
        <f t="shared" si="2"/>
        <v>1</v>
      </c>
      <c r="AX61">
        <f t="shared" si="3"/>
        <v>0</v>
      </c>
    </row>
    <row r="62" spans="1:50" x14ac:dyDescent="0.25">
      <c r="A62" t="s">
        <v>78</v>
      </c>
      <c r="B62">
        <v>42.546483000000002</v>
      </c>
      <c r="C62">
        <v>-71.173666999999995</v>
      </c>
      <c r="D62">
        <v>1887</v>
      </c>
      <c r="E62" t="s">
        <v>238</v>
      </c>
      <c r="F62" t="s">
        <v>239</v>
      </c>
      <c r="G62" t="s">
        <v>240</v>
      </c>
      <c r="H62">
        <v>0</v>
      </c>
      <c r="I62" s="1">
        <v>36495</v>
      </c>
      <c r="J62" s="1" t="str">
        <f t="shared" si="0"/>
        <v>December</v>
      </c>
      <c r="K62">
        <f t="shared" si="1"/>
        <v>1999</v>
      </c>
      <c r="L62" s="1">
        <v>40858</v>
      </c>
      <c r="M62" s="1">
        <v>37511</v>
      </c>
      <c r="N62" s="1">
        <v>40492</v>
      </c>
      <c r="O62">
        <v>2.7835999999999999</v>
      </c>
      <c r="P62">
        <v>10.950699999999999</v>
      </c>
      <c r="Q62">
        <v>-1.9151</v>
      </c>
      <c r="R62">
        <v>-1.9151</v>
      </c>
      <c r="S62">
        <v>10</v>
      </c>
      <c r="T62">
        <v>3</v>
      </c>
      <c r="U62">
        <v>19009671</v>
      </c>
      <c r="V62">
        <v>1</v>
      </c>
      <c r="W62" t="s">
        <v>78</v>
      </c>
      <c r="X62">
        <v>0</v>
      </c>
      <c r="Y62">
        <v>0</v>
      </c>
      <c r="Z62">
        <v>1</v>
      </c>
      <c r="AA62">
        <v>0</v>
      </c>
      <c r="AB62">
        <v>0</v>
      </c>
      <c r="AC62" t="s">
        <v>241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2</v>
      </c>
      <c r="AU62">
        <v>1</v>
      </c>
      <c r="AV62" t="s">
        <v>67</v>
      </c>
      <c r="AW62">
        <f t="shared" si="2"/>
        <v>0</v>
      </c>
      <c r="AX62">
        <f t="shared" si="3"/>
        <v>1</v>
      </c>
    </row>
    <row r="63" spans="1:50" x14ac:dyDescent="0.25">
      <c r="A63" t="s">
        <v>46</v>
      </c>
      <c r="B63">
        <v>37.805289000000002</v>
      </c>
      <c r="C63">
        <v>-122.404448</v>
      </c>
      <c r="D63">
        <v>94111</v>
      </c>
      <c r="E63" t="s">
        <v>242</v>
      </c>
      <c r="F63" t="s">
        <v>64</v>
      </c>
      <c r="G63" t="s">
        <v>243</v>
      </c>
      <c r="H63">
        <v>0</v>
      </c>
      <c r="I63" s="1">
        <v>38353</v>
      </c>
      <c r="J63" s="1" t="str">
        <f t="shared" si="0"/>
        <v>January</v>
      </c>
      <c r="K63">
        <f t="shared" si="1"/>
        <v>2005</v>
      </c>
      <c r="L63" s="1">
        <v>40752</v>
      </c>
      <c r="M63" s="1">
        <v>39630</v>
      </c>
      <c r="N63" s="1">
        <v>39630</v>
      </c>
      <c r="O63">
        <v>3.4986000000000002</v>
      </c>
      <c r="P63">
        <v>3.4986000000000002</v>
      </c>
      <c r="Q63">
        <v>3</v>
      </c>
      <c r="R63">
        <v>3</v>
      </c>
      <c r="S63">
        <v>6</v>
      </c>
      <c r="T63">
        <v>1</v>
      </c>
      <c r="U63">
        <v>5000000</v>
      </c>
      <c r="V63">
        <v>1</v>
      </c>
      <c r="W63" t="s">
        <v>46</v>
      </c>
      <c r="X63">
        <v>1</v>
      </c>
      <c r="Y63">
        <v>0</v>
      </c>
      <c r="Z63">
        <v>0</v>
      </c>
      <c r="AA63">
        <v>0</v>
      </c>
      <c r="AB63">
        <v>0</v>
      </c>
      <c r="AC63" t="s">
        <v>244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1</v>
      </c>
      <c r="AV63" t="s">
        <v>67</v>
      </c>
      <c r="AW63">
        <f t="shared" si="2"/>
        <v>0</v>
      </c>
      <c r="AX63">
        <f t="shared" si="3"/>
        <v>1</v>
      </c>
    </row>
    <row r="64" spans="1:50" x14ac:dyDescent="0.25">
      <c r="A64" t="s">
        <v>125</v>
      </c>
      <c r="B64">
        <v>47.675488999999999</v>
      </c>
      <c r="C64">
        <v>-122.191667</v>
      </c>
      <c r="D64" t="s">
        <v>245</v>
      </c>
      <c r="E64" t="s">
        <v>246</v>
      </c>
      <c r="F64" t="s">
        <v>247</v>
      </c>
      <c r="G64" t="s">
        <v>248</v>
      </c>
      <c r="H64">
        <v>1</v>
      </c>
      <c r="I64" s="1">
        <v>36892</v>
      </c>
      <c r="J64" s="1" t="str">
        <f t="shared" si="0"/>
        <v>January</v>
      </c>
      <c r="K64">
        <f t="shared" si="1"/>
        <v>2001</v>
      </c>
      <c r="M64" s="1">
        <v>38369</v>
      </c>
      <c r="N64" s="1">
        <v>40288</v>
      </c>
      <c r="O64">
        <v>4.0465999999999998</v>
      </c>
      <c r="P64">
        <v>9.3041</v>
      </c>
      <c r="Q64">
        <v>6.0026999999999999</v>
      </c>
      <c r="R64">
        <v>6.0026999999999999</v>
      </c>
      <c r="S64">
        <v>2</v>
      </c>
      <c r="T64">
        <v>5</v>
      </c>
      <c r="U64">
        <v>18914576</v>
      </c>
      <c r="V64">
        <v>1</v>
      </c>
      <c r="W64" t="s">
        <v>125</v>
      </c>
      <c r="X64">
        <v>0</v>
      </c>
      <c r="Y64">
        <v>0</v>
      </c>
      <c r="Z64">
        <v>0</v>
      </c>
      <c r="AA64">
        <v>0</v>
      </c>
      <c r="AB64">
        <v>1</v>
      </c>
      <c r="AC64" t="s">
        <v>55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3</v>
      </c>
      <c r="AU64">
        <v>1</v>
      </c>
      <c r="AV64" t="s">
        <v>51</v>
      </c>
      <c r="AW64">
        <f t="shared" si="2"/>
        <v>1</v>
      </c>
      <c r="AX64">
        <f t="shared" si="3"/>
        <v>0</v>
      </c>
    </row>
    <row r="65" spans="1:50" x14ac:dyDescent="0.25">
      <c r="A65" t="s">
        <v>249</v>
      </c>
      <c r="B65">
        <v>27.951848999999999</v>
      </c>
      <c r="C65">
        <v>-82.456396999999996</v>
      </c>
      <c r="D65">
        <v>33609</v>
      </c>
      <c r="E65" t="s">
        <v>250</v>
      </c>
      <c r="F65" t="s">
        <v>251</v>
      </c>
      <c r="G65" t="s">
        <v>252</v>
      </c>
      <c r="H65">
        <v>0</v>
      </c>
      <c r="I65" s="1">
        <v>36892</v>
      </c>
      <c r="J65" s="1" t="str">
        <f t="shared" si="0"/>
        <v>January</v>
      </c>
      <c r="K65">
        <f t="shared" si="1"/>
        <v>2001</v>
      </c>
      <c r="L65" s="1">
        <v>41183</v>
      </c>
      <c r="M65" s="1">
        <v>39218</v>
      </c>
      <c r="N65" s="1">
        <v>39218</v>
      </c>
      <c r="O65">
        <v>6.3726000000000003</v>
      </c>
      <c r="P65">
        <v>6.3726000000000003</v>
      </c>
      <c r="S65">
        <v>0</v>
      </c>
      <c r="T65">
        <v>1</v>
      </c>
      <c r="U65">
        <v>4000000</v>
      </c>
      <c r="V65">
        <v>0</v>
      </c>
      <c r="W65" t="s">
        <v>249</v>
      </c>
      <c r="X65">
        <v>0</v>
      </c>
      <c r="Y65">
        <v>0</v>
      </c>
      <c r="Z65">
        <v>0</v>
      </c>
      <c r="AA65">
        <v>0</v>
      </c>
      <c r="AB65">
        <v>1</v>
      </c>
      <c r="AC65" t="s">
        <v>62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0</v>
      </c>
      <c r="AV65" t="s">
        <v>67</v>
      </c>
      <c r="AW65">
        <f t="shared" si="2"/>
        <v>0</v>
      </c>
      <c r="AX65">
        <f t="shared" si="3"/>
        <v>1</v>
      </c>
    </row>
    <row r="66" spans="1:50" x14ac:dyDescent="0.25">
      <c r="A66" t="s">
        <v>78</v>
      </c>
      <c r="B66">
        <v>42.360253</v>
      </c>
      <c r="C66">
        <v>-71.058290999999997</v>
      </c>
      <c r="D66" t="s">
        <v>253</v>
      </c>
      <c r="E66" t="s">
        <v>254</v>
      </c>
      <c r="F66" t="s">
        <v>214</v>
      </c>
      <c r="G66" t="s">
        <v>255</v>
      </c>
      <c r="H66">
        <v>1</v>
      </c>
      <c r="I66" s="1">
        <v>39783</v>
      </c>
      <c r="J66" s="1" t="str">
        <f t="shared" si="0"/>
        <v>December</v>
      </c>
      <c r="K66">
        <f t="shared" si="1"/>
        <v>2008</v>
      </c>
      <c r="M66" s="1">
        <v>40267</v>
      </c>
      <c r="N66" s="1">
        <v>40799</v>
      </c>
      <c r="O66">
        <v>1.3259999999999901</v>
      </c>
      <c r="P66">
        <v>2.7835999999999999</v>
      </c>
      <c r="Q66">
        <v>1.6739999999999999</v>
      </c>
      <c r="R66">
        <v>3.1341999999999999</v>
      </c>
      <c r="S66">
        <v>5</v>
      </c>
      <c r="T66">
        <v>3</v>
      </c>
      <c r="U66">
        <v>2030882</v>
      </c>
      <c r="V66">
        <v>2</v>
      </c>
      <c r="W66" t="s">
        <v>78</v>
      </c>
      <c r="X66">
        <v>0</v>
      </c>
      <c r="Y66">
        <v>0</v>
      </c>
      <c r="Z66">
        <v>1</v>
      </c>
      <c r="AA66">
        <v>0</v>
      </c>
      <c r="AB66">
        <v>0</v>
      </c>
      <c r="AC66" t="s">
        <v>62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3</v>
      </c>
      <c r="AU66">
        <v>1</v>
      </c>
      <c r="AV66" t="s">
        <v>51</v>
      </c>
      <c r="AW66">
        <f t="shared" si="2"/>
        <v>1</v>
      </c>
      <c r="AX66">
        <f t="shared" si="3"/>
        <v>0</v>
      </c>
    </row>
    <row r="67" spans="1:50" x14ac:dyDescent="0.25">
      <c r="A67" t="s">
        <v>46</v>
      </c>
      <c r="B67">
        <v>37.783177500000001</v>
      </c>
      <c r="C67">
        <v>-122.3086191</v>
      </c>
      <c r="D67">
        <v>94501</v>
      </c>
      <c r="E67" t="s">
        <v>256</v>
      </c>
      <c r="F67" t="s">
        <v>257</v>
      </c>
      <c r="G67" t="s">
        <v>258</v>
      </c>
      <c r="H67">
        <v>1</v>
      </c>
      <c r="I67" s="1">
        <v>38718</v>
      </c>
      <c r="J67" s="1" t="str">
        <f t="shared" ref="J67:J130" si="4">TEXT(I67,"mmmm")</f>
        <v>January</v>
      </c>
      <c r="K67">
        <f t="shared" ref="K67:K130" si="5">YEAR(I67)</f>
        <v>2006</v>
      </c>
      <c r="M67" s="1">
        <v>39683</v>
      </c>
      <c r="N67" s="1">
        <v>39683</v>
      </c>
      <c r="O67">
        <v>2.6438000000000001</v>
      </c>
      <c r="P67">
        <v>2.6438000000000001</v>
      </c>
      <c r="Q67">
        <v>0</v>
      </c>
      <c r="R67">
        <v>7.3917999999999999</v>
      </c>
      <c r="S67">
        <v>4</v>
      </c>
      <c r="T67">
        <v>1</v>
      </c>
      <c r="U67">
        <v>5000000</v>
      </c>
      <c r="V67">
        <v>2</v>
      </c>
      <c r="W67" t="s">
        <v>46</v>
      </c>
      <c r="X67">
        <v>1</v>
      </c>
      <c r="Y67">
        <v>0</v>
      </c>
      <c r="Z67">
        <v>0</v>
      </c>
      <c r="AA67">
        <v>0</v>
      </c>
      <c r="AB67">
        <v>0</v>
      </c>
      <c r="AC67" t="s">
        <v>244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 t="s">
        <v>51</v>
      </c>
      <c r="AW67">
        <f t="shared" ref="AW67:AW130" si="6">IF(AV67="acquired", 1, 0)</f>
        <v>1</v>
      </c>
      <c r="AX67">
        <f t="shared" ref="AX67:AX130" si="7">IF(AV67="closed", 1, 0)</f>
        <v>0</v>
      </c>
    </row>
    <row r="68" spans="1:50" x14ac:dyDescent="0.25">
      <c r="A68" t="s">
        <v>125</v>
      </c>
      <c r="B68">
        <v>47.765757999999998</v>
      </c>
      <c r="C68">
        <v>-122.184304</v>
      </c>
      <c r="D68">
        <v>98011</v>
      </c>
      <c r="E68" t="s">
        <v>259</v>
      </c>
      <c r="F68" t="s">
        <v>260</v>
      </c>
      <c r="G68" t="s">
        <v>261</v>
      </c>
      <c r="H68">
        <v>0</v>
      </c>
      <c r="I68" s="1">
        <v>36495</v>
      </c>
      <c r="J68" s="1" t="str">
        <f t="shared" si="4"/>
        <v>December</v>
      </c>
      <c r="K68">
        <f t="shared" si="5"/>
        <v>1999</v>
      </c>
      <c r="L68" s="1">
        <v>40909</v>
      </c>
      <c r="M68" s="1">
        <v>36892</v>
      </c>
      <c r="N68" s="1">
        <v>36892</v>
      </c>
      <c r="O68">
        <v>1.0876999999999999</v>
      </c>
      <c r="P68">
        <v>1.0876999999999999</v>
      </c>
      <c r="S68">
        <v>5</v>
      </c>
      <c r="T68">
        <v>1</v>
      </c>
      <c r="U68">
        <v>20500000</v>
      </c>
      <c r="V68">
        <v>0</v>
      </c>
      <c r="W68" t="s">
        <v>125</v>
      </c>
      <c r="X68">
        <v>0</v>
      </c>
      <c r="Y68">
        <v>0</v>
      </c>
      <c r="Z68">
        <v>0</v>
      </c>
      <c r="AA68">
        <v>0</v>
      </c>
      <c r="AB68">
        <v>1</v>
      </c>
      <c r="AC68" t="s">
        <v>62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4</v>
      </c>
      <c r="AU68">
        <v>1</v>
      </c>
      <c r="AV68" t="s">
        <v>67</v>
      </c>
      <c r="AW68">
        <f t="shared" si="6"/>
        <v>0</v>
      </c>
      <c r="AX68">
        <f t="shared" si="7"/>
        <v>1</v>
      </c>
    </row>
    <row r="69" spans="1:50" x14ac:dyDescent="0.25">
      <c r="A69" t="s">
        <v>100</v>
      </c>
      <c r="B69">
        <v>40.730646</v>
      </c>
      <c r="C69">
        <v>-73.986614000000003</v>
      </c>
      <c r="D69">
        <v>80302</v>
      </c>
      <c r="E69" t="s">
        <v>262</v>
      </c>
      <c r="F69" t="s">
        <v>135</v>
      </c>
      <c r="G69" t="s">
        <v>263</v>
      </c>
      <c r="H69">
        <v>1</v>
      </c>
      <c r="I69" s="1">
        <v>38750</v>
      </c>
      <c r="J69" s="1" t="str">
        <f t="shared" si="4"/>
        <v>February</v>
      </c>
      <c r="K69">
        <f t="shared" si="5"/>
        <v>2006</v>
      </c>
      <c r="M69" s="1">
        <v>40196</v>
      </c>
      <c r="N69" s="1">
        <v>41130</v>
      </c>
      <c r="O69">
        <v>3.9615999999999998</v>
      </c>
      <c r="P69">
        <v>6.5205000000000002</v>
      </c>
      <c r="Q69">
        <v>4.5781000000000001</v>
      </c>
      <c r="R69">
        <v>7.6877000000000004</v>
      </c>
      <c r="S69">
        <v>4</v>
      </c>
      <c r="T69">
        <v>2</v>
      </c>
      <c r="U69">
        <v>13250000</v>
      </c>
      <c r="V69">
        <v>4</v>
      </c>
      <c r="W69" t="s">
        <v>100</v>
      </c>
      <c r="X69">
        <v>0</v>
      </c>
      <c r="Y69">
        <v>0</v>
      </c>
      <c r="Z69">
        <v>0</v>
      </c>
      <c r="AA69">
        <v>0</v>
      </c>
      <c r="AB69">
        <v>1</v>
      </c>
      <c r="AC69" t="s">
        <v>180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0</v>
      </c>
      <c r="AV69" t="s">
        <v>51</v>
      </c>
      <c r="AW69">
        <f t="shared" si="6"/>
        <v>1</v>
      </c>
      <c r="AX69">
        <f t="shared" si="7"/>
        <v>0</v>
      </c>
    </row>
    <row r="70" spans="1:50" x14ac:dyDescent="0.25">
      <c r="A70" t="s">
        <v>46</v>
      </c>
      <c r="B70">
        <v>37.547629999999998</v>
      </c>
      <c r="C70">
        <v>-122.30788699999999</v>
      </c>
      <c r="D70" t="s">
        <v>264</v>
      </c>
      <c r="E70" t="s">
        <v>265</v>
      </c>
      <c r="F70" t="s">
        <v>208</v>
      </c>
      <c r="G70" t="s">
        <v>266</v>
      </c>
      <c r="H70">
        <v>1</v>
      </c>
      <c r="I70" s="1">
        <v>36526</v>
      </c>
      <c r="J70" s="1" t="str">
        <f t="shared" si="4"/>
        <v>January</v>
      </c>
      <c r="K70">
        <f t="shared" si="5"/>
        <v>2000</v>
      </c>
      <c r="M70" s="1">
        <v>39174</v>
      </c>
      <c r="N70" s="1">
        <v>39174</v>
      </c>
      <c r="O70">
        <v>7.2548000000000004</v>
      </c>
      <c r="P70">
        <v>7.2548000000000004</v>
      </c>
      <c r="Q70">
        <v>7.0054999999999996</v>
      </c>
      <c r="R70">
        <v>7.0054999999999996</v>
      </c>
      <c r="S70">
        <v>7</v>
      </c>
      <c r="T70">
        <v>1</v>
      </c>
      <c r="U70">
        <v>12000000</v>
      </c>
      <c r="V70">
        <v>1</v>
      </c>
      <c r="W70" t="s">
        <v>46</v>
      </c>
      <c r="X70">
        <v>1</v>
      </c>
      <c r="Y70">
        <v>0</v>
      </c>
      <c r="Z70">
        <v>0</v>
      </c>
      <c r="AA70">
        <v>0</v>
      </c>
      <c r="AB70">
        <v>0</v>
      </c>
      <c r="AC70" t="s">
        <v>112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1</v>
      </c>
      <c r="AV70" t="s">
        <v>51</v>
      </c>
      <c r="AW70">
        <f t="shared" si="6"/>
        <v>1</v>
      </c>
      <c r="AX70">
        <f t="shared" si="7"/>
        <v>0</v>
      </c>
    </row>
    <row r="71" spans="1:50" x14ac:dyDescent="0.25">
      <c r="A71" t="s">
        <v>46</v>
      </c>
      <c r="B71">
        <v>37.790484999999997</v>
      </c>
      <c r="C71">
        <v>-122.40094000000001</v>
      </c>
      <c r="D71">
        <v>94104</v>
      </c>
      <c r="E71" t="s">
        <v>267</v>
      </c>
      <c r="F71" t="s">
        <v>64</v>
      </c>
      <c r="G71" t="s">
        <v>268</v>
      </c>
      <c r="H71">
        <v>1</v>
      </c>
      <c r="I71" s="1">
        <v>38596</v>
      </c>
      <c r="J71" s="1" t="str">
        <f t="shared" si="4"/>
        <v>September</v>
      </c>
      <c r="K71">
        <f t="shared" si="5"/>
        <v>2005</v>
      </c>
      <c r="M71" s="1">
        <v>39083</v>
      </c>
      <c r="N71" s="1">
        <v>39700</v>
      </c>
      <c r="O71">
        <v>1.3342000000000001</v>
      </c>
      <c r="P71">
        <v>3.0247000000000002</v>
      </c>
      <c r="Q71">
        <v>3.0219</v>
      </c>
      <c r="R71">
        <v>3.3370000000000002</v>
      </c>
      <c r="S71">
        <v>9</v>
      </c>
      <c r="T71">
        <v>3</v>
      </c>
      <c r="U71">
        <v>11489687</v>
      </c>
      <c r="V71">
        <v>2</v>
      </c>
      <c r="W71" t="s">
        <v>46</v>
      </c>
      <c r="X71">
        <v>1</v>
      </c>
      <c r="Y71">
        <v>0</v>
      </c>
      <c r="Z71">
        <v>0</v>
      </c>
      <c r="AA71">
        <v>0</v>
      </c>
      <c r="AB71">
        <v>0</v>
      </c>
      <c r="AC71" t="s">
        <v>180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3.3332999999999999</v>
      </c>
      <c r="AU71">
        <v>1</v>
      </c>
      <c r="AV71" t="s">
        <v>51</v>
      </c>
      <c r="AW71">
        <f t="shared" si="6"/>
        <v>1</v>
      </c>
      <c r="AX71">
        <f t="shared" si="7"/>
        <v>0</v>
      </c>
    </row>
    <row r="72" spans="1:50" x14ac:dyDescent="0.25">
      <c r="A72" t="s">
        <v>46</v>
      </c>
      <c r="B72">
        <v>37.787092299999998</v>
      </c>
      <c r="C72">
        <v>-122.3999719</v>
      </c>
      <c r="D72">
        <v>94105</v>
      </c>
      <c r="E72" t="s">
        <v>269</v>
      </c>
      <c r="F72" t="s">
        <v>64</v>
      </c>
      <c r="G72" t="s">
        <v>270</v>
      </c>
      <c r="H72">
        <v>1</v>
      </c>
      <c r="I72" s="1">
        <v>39448</v>
      </c>
      <c r="J72" s="1" t="str">
        <f t="shared" si="4"/>
        <v>January</v>
      </c>
      <c r="K72">
        <f t="shared" si="5"/>
        <v>2008</v>
      </c>
      <c r="M72" s="1">
        <v>39696</v>
      </c>
      <c r="N72" s="1">
        <v>39696</v>
      </c>
      <c r="O72">
        <v>0.67949999999999999</v>
      </c>
      <c r="P72">
        <v>0.67949999999999999</v>
      </c>
      <c r="Q72">
        <v>2.9178000000000002</v>
      </c>
      <c r="R72">
        <v>4.2274000000000003</v>
      </c>
      <c r="S72">
        <v>15</v>
      </c>
      <c r="T72">
        <v>1</v>
      </c>
      <c r="U72">
        <v>4000000</v>
      </c>
      <c r="V72">
        <v>3</v>
      </c>
      <c r="W72" t="s">
        <v>46</v>
      </c>
      <c r="X72">
        <v>1</v>
      </c>
      <c r="Y72">
        <v>0</v>
      </c>
      <c r="Z72">
        <v>0</v>
      </c>
      <c r="AA72">
        <v>0</v>
      </c>
      <c r="AB72">
        <v>0</v>
      </c>
      <c r="AC72" t="s">
        <v>58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3</v>
      </c>
      <c r="AU72">
        <v>1</v>
      </c>
      <c r="AV72" t="s">
        <v>51</v>
      </c>
      <c r="AW72">
        <f t="shared" si="6"/>
        <v>1</v>
      </c>
      <c r="AX72">
        <f t="shared" si="7"/>
        <v>0</v>
      </c>
    </row>
    <row r="73" spans="1:50" x14ac:dyDescent="0.25">
      <c r="A73" t="s">
        <v>46</v>
      </c>
      <c r="B73">
        <v>37.349209700000003</v>
      </c>
      <c r="C73">
        <v>-122.0326019</v>
      </c>
      <c r="D73">
        <v>94087</v>
      </c>
      <c r="E73" t="s">
        <v>271</v>
      </c>
      <c r="F73" t="s">
        <v>195</v>
      </c>
      <c r="G73" t="s">
        <v>272</v>
      </c>
      <c r="H73">
        <v>1</v>
      </c>
      <c r="I73" s="1">
        <v>41072</v>
      </c>
      <c r="J73" s="1" t="str">
        <f t="shared" si="4"/>
        <v>June</v>
      </c>
      <c r="K73">
        <f t="shared" si="5"/>
        <v>2012</v>
      </c>
      <c r="M73" s="1">
        <v>41061</v>
      </c>
      <c r="N73" s="1">
        <v>41061</v>
      </c>
      <c r="O73">
        <v>-3.0099999999999998E-2</v>
      </c>
      <c r="P73">
        <v>-3.0099999999999998E-2</v>
      </c>
      <c r="Q73">
        <v>0.13699999999999901</v>
      </c>
      <c r="R73">
        <v>0.13699999999999901</v>
      </c>
      <c r="S73">
        <v>3</v>
      </c>
      <c r="T73">
        <v>1</v>
      </c>
      <c r="U73">
        <v>355000</v>
      </c>
      <c r="V73">
        <v>1</v>
      </c>
      <c r="W73" t="s">
        <v>46</v>
      </c>
      <c r="X73">
        <v>1</v>
      </c>
      <c r="Y73">
        <v>0</v>
      </c>
      <c r="Z73">
        <v>0</v>
      </c>
      <c r="AA73">
        <v>0</v>
      </c>
      <c r="AB73">
        <v>0</v>
      </c>
      <c r="AC73" t="s">
        <v>62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 t="s">
        <v>51</v>
      </c>
      <c r="AW73">
        <f t="shared" si="6"/>
        <v>1</v>
      </c>
      <c r="AX73">
        <f t="shared" si="7"/>
        <v>0</v>
      </c>
    </row>
    <row r="74" spans="1:50" x14ac:dyDescent="0.25">
      <c r="A74" t="s">
        <v>249</v>
      </c>
      <c r="B74">
        <v>28.098904999999998</v>
      </c>
      <c r="C74">
        <v>-82.400086999999999</v>
      </c>
      <c r="D74">
        <v>33626</v>
      </c>
      <c r="E74" t="s">
        <v>273</v>
      </c>
      <c r="F74" t="s">
        <v>251</v>
      </c>
      <c r="G74" t="s">
        <v>274</v>
      </c>
      <c r="H74">
        <v>1</v>
      </c>
      <c r="I74" s="1">
        <v>38718</v>
      </c>
      <c r="J74" s="1" t="str">
        <f t="shared" si="4"/>
        <v>January</v>
      </c>
      <c r="K74">
        <f t="shared" si="5"/>
        <v>2006</v>
      </c>
      <c r="M74" s="1">
        <v>38718</v>
      </c>
      <c r="N74" s="1">
        <v>38808</v>
      </c>
      <c r="O74">
        <v>0</v>
      </c>
      <c r="P74">
        <v>0.24660000000000001</v>
      </c>
      <c r="Q74">
        <v>2.4163999999999999</v>
      </c>
      <c r="R74">
        <v>5.3151000000000002</v>
      </c>
      <c r="S74">
        <v>10</v>
      </c>
      <c r="T74">
        <v>2</v>
      </c>
      <c r="U74">
        <v>118000</v>
      </c>
      <c r="V74">
        <v>3</v>
      </c>
      <c r="W74" t="s">
        <v>249</v>
      </c>
      <c r="X74">
        <v>0</v>
      </c>
      <c r="Y74">
        <v>0</v>
      </c>
      <c r="Z74">
        <v>0</v>
      </c>
      <c r="AA74">
        <v>0</v>
      </c>
      <c r="AB74">
        <v>1</v>
      </c>
      <c r="AC74" t="s">
        <v>58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1.5</v>
      </c>
      <c r="AU74">
        <v>1</v>
      </c>
      <c r="AV74" t="s">
        <v>51</v>
      </c>
      <c r="AW74">
        <f t="shared" si="6"/>
        <v>1</v>
      </c>
      <c r="AX74">
        <f t="shared" si="7"/>
        <v>0</v>
      </c>
    </row>
    <row r="75" spans="1:50" x14ac:dyDescent="0.25">
      <c r="A75" t="s">
        <v>46</v>
      </c>
      <c r="B75">
        <v>37.779026000000002</v>
      </c>
      <c r="C75">
        <v>-122.40184000000001</v>
      </c>
      <c r="D75">
        <v>94103</v>
      </c>
      <c r="E75" t="s">
        <v>275</v>
      </c>
      <c r="F75" t="s">
        <v>64</v>
      </c>
      <c r="G75" t="s">
        <v>276</v>
      </c>
      <c r="H75">
        <v>1</v>
      </c>
      <c r="I75" s="1">
        <v>37622</v>
      </c>
      <c r="J75" s="1" t="str">
        <f t="shared" si="4"/>
        <v>January</v>
      </c>
      <c r="K75">
        <f t="shared" si="5"/>
        <v>2003</v>
      </c>
      <c r="L75" s="1">
        <v>36923</v>
      </c>
      <c r="M75" s="1">
        <v>38231</v>
      </c>
      <c r="N75" s="1">
        <v>41030</v>
      </c>
      <c r="O75">
        <v>1.6685000000000001</v>
      </c>
      <c r="P75">
        <v>9.3369999999999997</v>
      </c>
      <c r="Q75">
        <v>7.3807999999999998</v>
      </c>
      <c r="R75">
        <v>10.474</v>
      </c>
      <c r="S75">
        <v>17</v>
      </c>
      <c r="T75">
        <v>4</v>
      </c>
      <c r="U75">
        <v>40400000</v>
      </c>
      <c r="V75">
        <v>3</v>
      </c>
      <c r="W75" t="s">
        <v>46</v>
      </c>
      <c r="X75">
        <v>1</v>
      </c>
      <c r="Y75">
        <v>0</v>
      </c>
      <c r="Z75">
        <v>0</v>
      </c>
      <c r="AA75">
        <v>0</v>
      </c>
      <c r="AB75">
        <v>0</v>
      </c>
      <c r="AC75" t="s">
        <v>180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1.6667000000000001</v>
      </c>
      <c r="AU75">
        <v>1</v>
      </c>
      <c r="AV75" t="s">
        <v>51</v>
      </c>
      <c r="AW75">
        <f t="shared" si="6"/>
        <v>1</v>
      </c>
      <c r="AX75">
        <f t="shared" si="7"/>
        <v>0</v>
      </c>
    </row>
    <row r="76" spans="1:50" x14ac:dyDescent="0.25">
      <c r="A76" t="s">
        <v>121</v>
      </c>
      <c r="B76">
        <v>32.958363200000001</v>
      </c>
      <c r="C76">
        <v>-96.821565800000002</v>
      </c>
      <c r="D76">
        <v>75001</v>
      </c>
      <c r="E76" t="s">
        <v>277</v>
      </c>
      <c r="F76" t="s">
        <v>278</v>
      </c>
      <c r="G76" t="s">
        <v>279</v>
      </c>
      <c r="H76">
        <v>0</v>
      </c>
      <c r="I76" s="1">
        <v>39083</v>
      </c>
      <c r="J76" s="1" t="str">
        <f t="shared" si="4"/>
        <v>January</v>
      </c>
      <c r="K76">
        <f t="shared" si="5"/>
        <v>2007</v>
      </c>
      <c r="L76" s="1">
        <v>39643</v>
      </c>
      <c r="M76" s="1">
        <v>39742</v>
      </c>
      <c r="N76" s="1">
        <v>39742</v>
      </c>
      <c r="O76">
        <v>1.8055000000000001</v>
      </c>
      <c r="P76">
        <v>1.8055000000000001</v>
      </c>
      <c r="S76">
        <v>1</v>
      </c>
      <c r="T76">
        <v>1</v>
      </c>
      <c r="U76">
        <v>3000000</v>
      </c>
      <c r="V76">
        <v>0</v>
      </c>
      <c r="W76" t="s">
        <v>121</v>
      </c>
      <c r="X76">
        <v>0</v>
      </c>
      <c r="Y76">
        <v>0</v>
      </c>
      <c r="Z76">
        <v>0</v>
      </c>
      <c r="AA76">
        <v>1</v>
      </c>
      <c r="AB76">
        <v>0</v>
      </c>
      <c r="AC76" t="s">
        <v>62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1</v>
      </c>
      <c r="AV76" t="s">
        <v>67</v>
      </c>
      <c r="AW76">
        <f t="shared" si="6"/>
        <v>0</v>
      </c>
      <c r="AX76">
        <f t="shared" si="7"/>
        <v>1</v>
      </c>
    </row>
    <row r="77" spans="1:50" x14ac:dyDescent="0.25">
      <c r="A77" t="s">
        <v>46</v>
      </c>
      <c r="B77">
        <v>37.548270000000002</v>
      </c>
      <c r="C77">
        <v>-121.988572</v>
      </c>
      <c r="D77">
        <v>94538</v>
      </c>
      <c r="E77" t="s">
        <v>280</v>
      </c>
      <c r="F77" t="s">
        <v>281</v>
      </c>
      <c r="G77" t="s">
        <v>282</v>
      </c>
      <c r="H77">
        <v>0</v>
      </c>
      <c r="I77" s="1">
        <v>37622</v>
      </c>
      <c r="J77" s="1" t="str">
        <f t="shared" si="4"/>
        <v>January</v>
      </c>
      <c r="K77">
        <f t="shared" si="5"/>
        <v>2003</v>
      </c>
      <c r="L77" s="1">
        <v>39485</v>
      </c>
      <c r="M77" s="1">
        <v>38607</v>
      </c>
      <c r="N77" s="1">
        <v>39083</v>
      </c>
      <c r="O77">
        <v>2.6985999999999999</v>
      </c>
      <c r="P77">
        <v>4.0026999999999999</v>
      </c>
      <c r="Q77">
        <v>1</v>
      </c>
      <c r="R77">
        <v>1</v>
      </c>
      <c r="S77">
        <v>2</v>
      </c>
      <c r="T77">
        <v>2</v>
      </c>
      <c r="U77">
        <v>19700000</v>
      </c>
      <c r="V77">
        <v>1</v>
      </c>
      <c r="W77" t="s">
        <v>46</v>
      </c>
      <c r="X77">
        <v>1</v>
      </c>
      <c r="Y77">
        <v>0</v>
      </c>
      <c r="Z77">
        <v>0</v>
      </c>
      <c r="AA77">
        <v>0</v>
      </c>
      <c r="AB77">
        <v>0</v>
      </c>
      <c r="AC77" t="s">
        <v>62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4</v>
      </c>
      <c r="AU77">
        <v>1</v>
      </c>
      <c r="AV77" t="s">
        <v>67</v>
      </c>
      <c r="AW77">
        <f t="shared" si="6"/>
        <v>0</v>
      </c>
      <c r="AX77">
        <f t="shared" si="7"/>
        <v>1</v>
      </c>
    </row>
    <row r="78" spans="1:50" x14ac:dyDescent="0.25">
      <c r="A78" t="s">
        <v>46</v>
      </c>
      <c r="B78">
        <v>37.354469000000002</v>
      </c>
      <c r="C78">
        <v>-121.990433</v>
      </c>
      <c r="D78">
        <v>95051</v>
      </c>
      <c r="E78" t="s">
        <v>283</v>
      </c>
      <c r="F78" t="s">
        <v>284</v>
      </c>
      <c r="G78" t="s">
        <v>285</v>
      </c>
      <c r="H78">
        <v>0</v>
      </c>
      <c r="I78" s="1">
        <v>35796</v>
      </c>
      <c r="J78" s="1" t="str">
        <f t="shared" si="4"/>
        <v>January</v>
      </c>
      <c r="K78">
        <f t="shared" si="5"/>
        <v>1998</v>
      </c>
      <c r="L78" s="1">
        <v>40544</v>
      </c>
      <c r="M78" s="1">
        <v>39142</v>
      </c>
      <c r="N78" s="1">
        <v>39153</v>
      </c>
      <c r="O78">
        <v>9.1670999999999996</v>
      </c>
      <c r="P78">
        <v>9.1973000000000003</v>
      </c>
      <c r="S78">
        <v>0</v>
      </c>
      <c r="T78">
        <v>2</v>
      </c>
      <c r="U78">
        <v>17800000</v>
      </c>
      <c r="V78">
        <v>0</v>
      </c>
      <c r="W78" t="s">
        <v>46</v>
      </c>
      <c r="X78">
        <v>1</v>
      </c>
      <c r="Y78">
        <v>0</v>
      </c>
      <c r="Z78">
        <v>0</v>
      </c>
      <c r="AA78">
        <v>0</v>
      </c>
      <c r="AB78">
        <v>0</v>
      </c>
      <c r="AC78" t="s">
        <v>62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1</v>
      </c>
      <c r="AV78" t="s">
        <v>67</v>
      </c>
      <c r="AW78">
        <f t="shared" si="6"/>
        <v>0</v>
      </c>
      <c r="AX78">
        <f t="shared" si="7"/>
        <v>1</v>
      </c>
    </row>
    <row r="79" spans="1:50" x14ac:dyDescent="0.25">
      <c r="A79" t="s">
        <v>46</v>
      </c>
      <c r="B79">
        <v>37.779280999999997</v>
      </c>
      <c r="C79">
        <v>-122.419236</v>
      </c>
      <c r="D79">
        <v>94107</v>
      </c>
      <c r="E79" t="s">
        <v>286</v>
      </c>
      <c r="F79" t="s">
        <v>64</v>
      </c>
      <c r="G79" t="s">
        <v>287</v>
      </c>
      <c r="H79">
        <v>1</v>
      </c>
      <c r="I79" s="1">
        <v>40238</v>
      </c>
      <c r="J79" s="1" t="str">
        <f t="shared" si="4"/>
        <v>March</v>
      </c>
      <c r="K79">
        <f t="shared" si="5"/>
        <v>2010</v>
      </c>
      <c r="M79" s="1">
        <v>40242</v>
      </c>
      <c r="N79" s="1">
        <v>41004</v>
      </c>
      <c r="O79">
        <v>1.0999999999999999E-2</v>
      </c>
      <c r="P79">
        <v>2.0985999999999998</v>
      </c>
      <c r="Q79">
        <v>3.0903999999999998</v>
      </c>
      <c r="R79">
        <v>3.7835999999999999</v>
      </c>
      <c r="S79">
        <v>12</v>
      </c>
      <c r="T79">
        <v>3</v>
      </c>
      <c r="U79">
        <v>57500000</v>
      </c>
      <c r="V79">
        <v>3</v>
      </c>
      <c r="W79" t="s">
        <v>46</v>
      </c>
      <c r="X79">
        <v>1</v>
      </c>
      <c r="Y79">
        <v>0</v>
      </c>
      <c r="Z79">
        <v>0</v>
      </c>
      <c r="AA79">
        <v>0</v>
      </c>
      <c r="AB79">
        <v>0</v>
      </c>
      <c r="AC79" t="s">
        <v>146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4</v>
      </c>
      <c r="AU79">
        <v>1</v>
      </c>
      <c r="AV79" t="s">
        <v>51</v>
      </c>
      <c r="AW79">
        <f t="shared" si="6"/>
        <v>1</v>
      </c>
      <c r="AX79">
        <f t="shared" si="7"/>
        <v>0</v>
      </c>
    </row>
    <row r="80" spans="1:50" x14ac:dyDescent="0.25">
      <c r="A80" t="s">
        <v>95</v>
      </c>
      <c r="B80">
        <v>40.606060999999997</v>
      </c>
      <c r="C80">
        <v>-73.822331000000005</v>
      </c>
      <c r="D80">
        <v>10004</v>
      </c>
      <c r="E80" t="s">
        <v>288</v>
      </c>
      <c r="F80" t="s">
        <v>117</v>
      </c>
      <c r="G80" t="s">
        <v>289</v>
      </c>
      <c r="H80">
        <v>1</v>
      </c>
      <c r="I80" s="1">
        <v>38718</v>
      </c>
      <c r="J80" s="1" t="str">
        <f t="shared" si="4"/>
        <v>January</v>
      </c>
      <c r="K80">
        <f t="shared" si="5"/>
        <v>2006</v>
      </c>
      <c r="M80" s="1">
        <v>38961</v>
      </c>
      <c r="N80" s="1">
        <v>39827</v>
      </c>
      <c r="O80">
        <v>0.66579999999999995</v>
      </c>
      <c r="P80">
        <v>3.0384000000000002</v>
      </c>
      <c r="Q80">
        <v>2</v>
      </c>
      <c r="R80">
        <v>5.0548000000000002</v>
      </c>
      <c r="S80">
        <v>10</v>
      </c>
      <c r="T80">
        <v>3</v>
      </c>
      <c r="U80">
        <v>17200000</v>
      </c>
      <c r="V80">
        <v>5</v>
      </c>
      <c r="W80" t="s">
        <v>95</v>
      </c>
      <c r="X80">
        <v>0</v>
      </c>
      <c r="Y80">
        <v>1</v>
      </c>
      <c r="Z80">
        <v>0</v>
      </c>
      <c r="AA80">
        <v>0</v>
      </c>
      <c r="AB80">
        <v>0</v>
      </c>
      <c r="AC80" t="s">
        <v>66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1</v>
      </c>
      <c r="AS80">
        <v>0</v>
      </c>
      <c r="AT80">
        <v>2.6667000000000001</v>
      </c>
      <c r="AU80">
        <v>1</v>
      </c>
      <c r="AV80" t="s">
        <v>51</v>
      </c>
      <c r="AW80">
        <f t="shared" si="6"/>
        <v>1</v>
      </c>
      <c r="AX80">
        <f t="shared" si="7"/>
        <v>0</v>
      </c>
    </row>
    <row r="81" spans="1:50" x14ac:dyDescent="0.25">
      <c r="A81" t="s">
        <v>78</v>
      </c>
      <c r="B81">
        <v>42.375100000000003</v>
      </c>
      <c r="C81">
        <v>-71.105615999999998</v>
      </c>
      <c r="D81">
        <v>2138</v>
      </c>
      <c r="E81" t="s">
        <v>290</v>
      </c>
      <c r="F81" t="s">
        <v>203</v>
      </c>
      <c r="G81" t="s">
        <v>291</v>
      </c>
      <c r="H81">
        <v>0</v>
      </c>
      <c r="I81" s="1">
        <v>39661</v>
      </c>
      <c r="J81" s="1" t="str">
        <f t="shared" si="4"/>
        <v>August</v>
      </c>
      <c r="K81">
        <f t="shared" si="5"/>
        <v>2008</v>
      </c>
      <c r="L81" s="1">
        <v>41395</v>
      </c>
      <c r="M81" s="1">
        <v>39448</v>
      </c>
      <c r="N81" s="1">
        <v>40151</v>
      </c>
      <c r="O81">
        <v>-0.58360000000000001</v>
      </c>
      <c r="P81">
        <v>1.3425</v>
      </c>
      <c r="Q81">
        <v>0</v>
      </c>
      <c r="R81">
        <v>1.5479000000000001</v>
      </c>
      <c r="S81">
        <v>4</v>
      </c>
      <c r="T81">
        <v>7</v>
      </c>
      <c r="U81">
        <v>457282</v>
      </c>
      <c r="V81">
        <v>2</v>
      </c>
      <c r="W81" t="s">
        <v>78</v>
      </c>
      <c r="X81">
        <v>0</v>
      </c>
      <c r="Y81">
        <v>0</v>
      </c>
      <c r="Z81">
        <v>1</v>
      </c>
      <c r="AA81">
        <v>0</v>
      </c>
      <c r="AB81">
        <v>0</v>
      </c>
      <c r="AC81" t="s">
        <v>82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1</v>
      </c>
      <c r="AV81" t="s">
        <v>67</v>
      </c>
      <c r="AW81">
        <f t="shared" si="6"/>
        <v>0</v>
      </c>
      <c r="AX81">
        <f t="shared" si="7"/>
        <v>1</v>
      </c>
    </row>
    <row r="82" spans="1:50" x14ac:dyDescent="0.25">
      <c r="A82" t="s">
        <v>46</v>
      </c>
      <c r="B82">
        <v>37.779280999999997</v>
      </c>
      <c r="C82">
        <v>-122.419236</v>
      </c>
      <c r="D82">
        <v>94105</v>
      </c>
      <c r="E82" t="s">
        <v>292</v>
      </c>
      <c r="F82" t="s">
        <v>64</v>
      </c>
      <c r="G82" t="s">
        <v>293</v>
      </c>
      <c r="H82">
        <v>1</v>
      </c>
      <c r="I82" s="1">
        <v>40430</v>
      </c>
      <c r="J82" s="1" t="str">
        <f t="shared" si="4"/>
        <v>September</v>
      </c>
      <c r="K82">
        <f t="shared" si="5"/>
        <v>2010</v>
      </c>
      <c r="M82" s="1">
        <v>40422</v>
      </c>
      <c r="N82" s="1">
        <v>41172</v>
      </c>
      <c r="O82">
        <v>-2.1899999999999999E-2</v>
      </c>
      <c r="P82">
        <v>2.0329000000000002</v>
      </c>
      <c r="Q82">
        <v>2.3151000000000002</v>
      </c>
      <c r="R82">
        <v>3.1644000000000001</v>
      </c>
      <c r="S82">
        <v>11</v>
      </c>
      <c r="T82">
        <v>4</v>
      </c>
      <c r="U82">
        <v>18500000</v>
      </c>
      <c r="V82">
        <v>3</v>
      </c>
      <c r="W82" t="s">
        <v>46</v>
      </c>
      <c r="X82">
        <v>1</v>
      </c>
      <c r="Y82">
        <v>0</v>
      </c>
      <c r="Z82">
        <v>0</v>
      </c>
      <c r="AA82">
        <v>0</v>
      </c>
      <c r="AB82">
        <v>0</v>
      </c>
      <c r="AC82" t="s">
        <v>82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2.25</v>
      </c>
      <c r="AU82">
        <v>1</v>
      </c>
      <c r="AV82" t="s">
        <v>51</v>
      </c>
      <c r="AW82">
        <f t="shared" si="6"/>
        <v>1</v>
      </c>
      <c r="AX82">
        <f t="shared" si="7"/>
        <v>0</v>
      </c>
    </row>
    <row r="83" spans="1:50" x14ac:dyDescent="0.25">
      <c r="A83" t="s">
        <v>294</v>
      </c>
      <c r="B83">
        <v>40.349274000000001</v>
      </c>
      <c r="C83">
        <v>-74.659295999999998</v>
      </c>
      <c r="D83">
        <v>8540</v>
      </c>
      <c r="E83" t="s">
        <v>295</v>
      </c>
      <c r="F83" t="s">
        <v>296</v>
      </c>
      <c r="G83" t="s">
        <v>297</v>
      </c>
      <c r="H83">
        <v>0</v>
      </c>
      <c r="I83" s="1">
        <v>39448</v>
      </c>
      <c r="J83" s="1" t="str">
        <f t="shared" si="4"/>
        <v>January</v>
      </c>
      <c r="K83">
        <f t="shared" si="5"/>
        <v>2008</v>
      </c>
      <c r="L83" s="1">
        <v>41145</v>
      </c>
      <c r="M83" s="1">
        <v>40195</v>
      </c>
      <c r="N83" s="1">
        <v>40195</v>
      </c>
      <c r="O83">
        <v>2.0466000000000002</v>
      </c>
      <c r="P83">
        <v>2.0466000000000002</v>
      </c>
      <c r="S83">
        <v>2</v>
      </c>
      <c r="T83">
        <v>1</v>
      </c>
      <c r="U83">
        <v>12000000</v>
      </c>
      <c r="V83">
        <v>0</v>
      </c>
      <c r="W83" t="s">
        <v>294</v>
      </c>
      <c r="X83">
        <v>0</v>
      </c>
      <c r="Y83">
        <v>0</v>
      </c>
      <c r="Z83">
        <v>0</v>
      </c>
      <c r="AA83">
        <v>0</v>
      </c>
      <c r="AB83">
        <v>1</v>
      </c>
      <c r="AC83" t="s">
        <v>244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6</v>
      </c>
      <c r="AU83">
        <v>1</v>
      </c>
      <c r="AV83" t="s">
        <v>67</v>
      </c>
      <c r="AW83">
        <f t="shared" si="6"/>
        <v>0</v>
      </c>
      <c r="AX83">
        <f t="shared" si="7"/>
        <v>1</v>
      </c>
    </row>
    <row r="84" spans="1:50" x14ac:dyDescent="0.25">
      <c r="A84" t="s">
        <v>100</v>
      </c>
      <c r="B84">
        <v>40.397761000000003</v>
      </c>
      <c r="C84">
        <v>-105.07498</v>
      </c>
      <c r="D84">
        <v>80538</v>
      </c>
      <c r="E84" t="s">
        <v>298</v>
      </c>
      <c r="F84" t="s">
        <v>299</v>
      </c>
      <c r="G84" t="s">
        <v>300</v>
      </c>
      <c r="H84">
        <v>0</v>
      </c>
      <c r="I84" s="1">
        <v>39083</v>
      </c>
      <c r="J84" s="1" t="str">
        <f t="shared" si="4"/>
        <v>January</v>
      </c>
      <c r="K84">
        <f t="shared" si="5"/>
        <v>2007</v>
      </c>
      <c r="L84" s="1">
        <v>41214</v>
      </c>
      <c r="M84" s="1">
        <v>40365</v>
      </c>
      <c r="N84" s="1">
        <v>40527</v>
      </c>
      <c r="O84">
        <v>3.5123000000000002</v>
      </c>
      <c r="P84">
        <v>3.9561999999999999</v>
      </c>
      <c r="Q84">
        <v>3.9533999999999998</v>
      </c>
      <c r="R84">
        <v>4.8356000000000003</v>
      </c>
      <c r="S84">
        <v>5</v>
      </c>
      <c r="T84">
        <v>2</v>
      </c>
      <c r="U84">
        <v>510000000</v>
      </c>
      <c r="V84">
        <v>3</v>
      </c>
      <c r="W84" t="s">
        <v>100</v>
      </c>
      <c r="X84">
        <v>0</v>
      </c>
      <c r="Y84">
        <v>0</v>
      </c>
      <c r="Z84">
        <v>0</v>
      </c>
      <c r="AA84">
        <v>0</v>
      </c>
      <c r="AB84">
        <v>1</v>
      </c>
      <c r="AC84" t="s">
        <v>244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2.5</v>
      </c>
      <c r="AU84">
        <v>1</v>
      </c>
      <c r="AV84" t="s">
        <v>67</v>
      </c>
      <c r="AW84">
        <f t="shared" si="6"/>
        <v>0</v>
      </c>
      <c r="AX84">
        <f t="shared" si="7"/>
        <v>1</v>
      </c>
    </row>
    <row r="85" spans="1:50" x14ac:dyDescent="0.25">
      <c r="A85" t="s">
        <v>46</v>
      </c>
      <c r="B85">
        <v>37.420428000000001</v>
      </c>
      <c r="C85">
        <v>-122.09076899999999</v>
      </c>
      <c r="D85">
        <v>94043</v>
      </c>
      <c r="E85" t="s">
        <v>301</v>
      </c>
      <c r="F85" t="s">
        <v>69</v>
      </c>
      <c r="G85" t="s">
        <v>302</v>
      </c>
      <c r="H85">
        <v>1</v>
      </c>
      <c r="I85" s="1">
        <v>37257</v>
      </c>
      <c r="J85" s="1" t="str">
        <f t="shared" si="4"/>
        <v>January</v>
      </c>
      <c r="K85">
        <f t="shared" si="5"/>
        <v>2002</v>
      </c>
      <c r="M85" s="1">
        <v>38693</v>
      </c>
      <c r="N85" s="1">
        <v>38966</v>
      </c>
      <c r="O85">
        <v>3.9342000000000001</v>
      </c>
      <c r="P85">
        <v>4.6821999999999999</v>
      </c>
      <c r="Q85">
        <v>4.0026999999999999</v>
      </c>
      <c r="R85">
        <v>4.0026999999999999</v>
      </c>
      <c r="S85">
        <v>3</v>
      </c>
      <c r="T85">
        <v>2</v>
      </c>
      <c r="U85">
        <v>18250000</v>
      </c>
      <c r="V85">
        <v>1</v>
      </c>
      <c r="W85" t="s">
        <v>46</v>
      </c>
      <c r="X85">
        <v>1</v>
      </c>
      <c r="Y85">
        <v>0</v>
      </c>
      <c r="Z85">
        <v>0</v>
      </c>
      <c r="AA85">
        <v>0</v>
      </c>
      <c r="AB85">
        <v>0</v>
      </c>
      <c r="AC85" t="s">
        <v>303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1</v>
      </c>
      <c r="AQ85">
        <v>1</v>
      </c>
      <c r="AR85">
        <v>0</v>
      </c>
      <c r="AS85">
        <v>0</v>
      </c>
      <c r="AT85">
        <v>2.5</v>
      </c>
      <c r="AU85">
        <v>1</v>
      </c>
      <c r="AV85" t="s">
        <v>51</v>
      </c>
      <c r="AW85">
        <f t="shared" si="6"/>
        <v>1</v>
      </c>
      <c r="AX85">
        <f t="shared" si="7"/>
        <v>0</v>
      </c>
    </row>
    <row r="86" spans="1:50" x14ac:dyDescent="0.25">
      <c r="A86" t="s">
        <v>95</v>
      </c>
      <c r="B86">
        <v>40.725434999999997</v>
      </c>
      <c r="C86">
        <v>-73.997394999999997</v>
      </c>
      <c r="D86">
        <v>10012</v>
      </c>
      <c r="E86" t="s">
        <v>304</v>
      </c>
      <c r="F86" t="s">
        <v>117</v>
      </c>
      <c r="G86" t="s">
        <v>305</v>
      </c>
      <c r="H86">
        <v>1</v>
      </c>
      <c r="I86" s="1">
        <v>38231</v>
      </c>
      <c r="J86" s="1" t="str">
        <f t="shared" si="4"/>
        <v>September</v>
      </c>
      <c r="K86">
        <f t="shared" si="5"/>
        <v>2004</v>
      </c>
      <c r="M86" s="1">
        <v>39020</v>
      </c>
      <c r="N86" s="1">
        <v>40289</v>
      </c>
      <c r="O86">
        <v>2.1616</v>
      </c>
      <c r="P86">
        <v>5.6383999999999999</v>
      </c>
      <c r="Q86">
        <v>3.8329</v>
      </c>
      <c r="R86">
        <v>7.6932</v>
      </c>
      <c r="S86">
        <v>13</v>
      </c>
      <c r="T86">
        <v>4</v>
      </c>
      <c r="U86">
        <v>41500019</v>
      </c>
      <c r="V86">
        <v>5</v>
      </c>
      <c r="W86" t="s">
        <v>95</v>
      </c>
      <c r="X86">
        <v>0</v>
      </c>
      <c r="Y86">
        <v>1</v>
      </c>
      <c r="Z86">
        <v>0</v>
      </c>
      <c r="AA86">
        <v>0</v>
      </c>
      <c r="AB86">
        <v>0</v>
      </c>
      <c r="AC86" t="s">
        <v>50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4</v>
      </c>
      <c r="AU86">
        <v>1</v>
      </c>
      <c r="AV86" t="s">
        <v>51</v>
      </c>
      <c r="AW86">
        <f t="shared" si="6"/>
        <v>1</v>
      </c>
      <c r="AX86">
        <f t="shared" si="7"/>
        <v>0</v>
      </c>
    </row>
    <row r="87" spans="1:50" x14ac:dyDescent="0.25">
      <c r="A87" t="s">
        <v>306</v>
      </c>
      <c r="B87">
        <v>39.388156000000002</v>
      </c>
      <c r="C87">
        <v>-77.885552000000004</v>
      </c>
      <c r="D87">
        <v>25430</v>
      </c>
      <c r="E87" t="s">
        <v>307</v>
      </c>
      <c r="F87" t="s">
        <v>308</v>
      </c>
      <c r="G87" t="s">
        <v>309</v>
      </c>
      <c r="H87">
        <v>0</v>
      </c>
      <c r="I87" s="1">
        <v>36526</v>
      </c>
      <c r="J87" s="1" t="str">
        <f t="shared" si="4"/>
        <v>January</v>
      </c>
      <c r="K87">
        <f t="shared" si="5"/>
        <v>2000</v>
      </c>
      <c r="L87" s="1">
        <v>39956</v>
      </c>
      <c r="M87" s="1">
        <v>38512</v>
      </c>
      <c r="N87" s="1">
        <v>38512</v>
      </c>
      <c r="O87">
        <v>5.4410999999999996</v>
      </c>
      <c r="P87">
        <v>5.4410999999999996</v>
      </c>
      <c r="S87">
        <v>1</v>
      </c>
      <c r="T87">
        <v>1</v>
      </c>
      <c r="U87">
        <v>1000000</v>
      </c>
      <c r="V87">
        <v>0</v>
      </c>
      <c r="W87" t="s">
        <v>306</v>
      </c>
      <c r="X87">
        <v>0</v>
      </c>
      <c r="Y87">
        <v>0</v>
      </c>
      <c r="Z87">
        <v>0</v>
      </c>
      <c r="AA87">
        <v>0</v>
      </c>
      <c r="AB87">
        <v>1</v>
      </c>
      <c r="AC87" t="s">
        <v>62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3</v>
      </c>
      <c r="AU87">
        <v>0</v>
      </c>
      <c r="AV87" t="s">
        <v>67</v>
      </c>
      <c r="AW87">
        <f t="shared" si="6"/>
        <v>0</v>
      </c>
      <c r="AX87">
        <f t="shared" si="7"/>
        <v>1</v>
      </c>
    </row>
    <row r="88" spans="1:50" x14ac:dyDescent="0.25">
      <c r="A88" t="s">
        <v>46</v>
      </c>
      <c r="B88">
        <v>34.043948</v>
      </c>
      <c r="C88">
        <v>-118.468204</v>
      </c>
      <c r="D88">
        <v>90025</v>
      </c>
      <c r="E88" t="s">
        <v>310</v>
      </c>
      <c r="F88" t="s">
        <v>311</v>
      </c>
      <c r="G88" t="s">
        <v>312</v>
      </c>
      <c r="H88">
        <v>1</v>
      </c>
      <c r="I88" s="1">
        <v>38808</v>
      </c>
      <c r="J88" s="1" t="str">
        <f t="shared" si="4"/>
        <v>April</v>
      </c>
      <c r="K88">
        <f t="shared" si="5"/>
        <v>2006</v>
      </c>
      <c r="M88" s="1">
        <v>39220</v>
      </c>
      <c r="N88" s="1">
        <v>39220</v>
      </c>
      <c r="O88">
        <v>1.1288</v>
      </c>
      <c r="P88">
        <v>1.1288</v>
      </c>
      <c r="Q88">
        <v>1</v>
      </c>
      <c r="R88">
        <v>2.6766999999999999</v>
      </c>
      <c r="S88">
        <v>7</v>
      </c>
      <c r="T88">
        <v>1</v>
      </c>
      <c r="U88">
        <v>5000000</v>
      </c>
      <c r="V88">
        <v>2</v>
      </c>
      <c r="W88" t="s">
        <v>46</v>
      </c>
      <c r="X88">
        <v>1</v>
      </c>
      <c r="Y88">
        <v>0</v>
      </c>
      <c r="Z88">
        <v>0</v>
      </c>
      <c r="AA88">
        <v>0</v>
      </c>
      <c r="AB88">
        <v>0</v>
      </c>
      <c r="AC88" t="s">
        <v>58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1</v>
      </c>
      <c r="AV88" t="s">
        <v>51</v>
      </c>
      <c r="AW88">
        <f t="shared" si="6"/>
        <v>1</v>
      </c>
      <c r="AX88">
        <f t="shared" si="7"/>
        <v>0</v>
      </c>
    </row>
    <row r="89" spans="1:50" x14ac:dyDescent="0.25">
      <c r="A89" t="s">
        <v>313</v>
      </c>
      <c r="B89">
        <v>42.350749</v>
      </c>
      <c r="C89">
        <v>-83.444588999999993</v>
      </c>
      <c r="D89">
        <v>48187</v>
      </c>
      <c r="E89" t="s">
        <v>314</v>
      </c>
      <c r="F89" t="s">
        <v>315</v>
      </c>
      <c r="G89" t="s">
        <v>316</v>
      </c>
      <c r="H89">
        <v>0</v>
      </c>
      <c r="I89" s="1">
        <v>36892</v>
      </c>
      <c r="J89" s="1" t="str">
        <f t="shared" si="4"/>
        <v>January</v>
      </c>
      <c r="K89">
        <f t="shared" si="5"/>
        <v>2001</v>
      </c>
      <c r="L89" s="1">
        <v>41395</v>
      </c>
      <c r="M89" s="1">
        <v>39771</v>
      </c>
      <c r="N89" s="1">
        <v>40785</v>
      </c>
      <c r="O89">
        <v>7.8876999999999997</v>
      </c>
      <c r="P89">
        <v>10.665800000000001</v>
      </c>
      <c r="Q89">
        <v>0.41370000000000001</v>
      </c>
      <c r="R89">
        <v>0.41370000000000001</v>
      </c>
      <c r="S89">
        <v>2</v>
      </c>
      <c r="T89">
        <v>3</v>
      </c>
      <c r="U89">
        <v>42700000</v>
      </c>
      <c r="V89">
        <v>1</v>
      </c>
      <c r="W89" t="s">
        <v>313</v>
      </c>
      <c r="X89">
        <v>0</v>
      </c>
      <c r="Y89">
        <v>0</v>
      </c>
      <c r="Z89">
        <v>0</v>
      </c>
      <c r="AA89">
        <v>0</v>
      </c>
      <c r="AB89">
        <v>1</v>
      </c>
      <c r="AC89" t="s">
        <v>244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3.6667000000000001</v>
      </c>
      <c r="AU89">
        <v>1</v>
      </c>
      <c r="AV89" t="s">
        <v>67</v>
      </c>
      <c r="AW89">
        <f t="shared" si="6"/>
        <v>0</v>
      </c>
      <c r="AX89">
        <f t="shared" si="7"/>
        <v>1</v>
      </c>
    </row>
    <row r="90" spans="1:50" x14ac:dyDescent="0.25">
      <c r="A90" t="s">
        <v>46</v>
      </c>
      <c r="B90">
        <v>37.388869</v>
      </c>
      <c r="C90">
        <v>-122.07235300000001</v>
      </c>
      <c r="D90">
        <v>94041</v>
      </c>
      <c r="E90" t="s">
        <v>317</v>
      </c>
      <c r="F90" t="s">
        <v>69</v>
      </c>
      <c r="G90" t="s">
        <v>318</v>
      </c>
      <c r="H90">
        <v>0</v>
      </c>
      <c r="I90" s="1">
        <v>41275</v>
      </c>
      <c r="J90" s="1" t="str">
        <f t="shared" si="4"/>
        <v>January</v>
      </c>
      <c r="K90">
        <f t="shared" si="5"/>
        <v>2013</v>
      </c>
      <c r="L90" s="1">
        <v>38353</v>
      </c>
      <c r="M90" s="1">
        <v>41597</v>
      </c>
      <c r="N90" s="1">
        <v>41597</v>
      </c>
      <c r="O90">
        <v>0.88219999999999998</v>
      </c>
      <c r="P90">
        <v>0.88219999999999998</v>
      </c>
      <c r="S90">
        <v>7</v>
      </c>
      <c r="T90">
        <v>1</v>
      </c>
      <c r="U90">
        <v>12000000</v>
      </c>
      <c r="V90">
        <v>0</v>
      </c>
      <c r="W90" t="s">
        <v>46</v>
      </c>
      <c r="X90">
        <v>1</v>
      </c>
      <c r="Y90">
        <v>0</v>
      </c>
      <c r="Z90">
        <v>0</v>
      </c>
      <c r="AA90">
        <v>0</v>
      </c>
      <c r="AB90">
        <v>0</v>
      </c>
      <c r="AC90" t="s">
        <v>177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9</v>
      </c>
      <c r="AU90">
        <v>1</v>
      </c>
      <c r="AV90" t="s">
        <v>67</v>
      </c>
      <c r="AW90">
        <f t="shared" si="6"/>
        <v>0</v>
      </c>
      <c r="AX90">
        <f t="shared" si="7"/>
        <v>1</v>
      </c>
    </row>
    <row r="91" spans="1:50" x14ac:dyDescent="0.25">
      <c r="A91" t="s">
        <v>125</v>
      </c>
      <c r="B91">
        <v>47.614018000000002</v>
      </c>
      <c r="C91">
        <v>-122.19655</v>
      </c>
      <c r="D91">
        <v>98004</v>
      </c>
      <c r="E91" t="s">
        <v>319</v>
      </c>
      <c r="F91" t="s">
        <v>320</v>
      </c>
      <c r="G91" t="s">
        <v>321</v>
      </c>
      <c r="H91">
        <v>1</v>
      </c>
      <c r="I91" s="1">
        <v>37622</v>
      </c>
      <c r="J91" s="1" t="str">
        <f t="shared" si="4"/>
        <v>January</v>
      </c>
      <c r="K91">
        <f t="shared" si="5"/>
        <v>2003</v>
      </c>
      <c r="M91" s="1">
        <v>38544</v>
      </c>
      <c r="N91" s="1">
        <v>38755</v>
      </c>
      <c r="O91">
        <v>2.5259999999999998</v>
      </c>
      <c r="P91">
        <v>3.1040999999999999</v>
      </c>
      <c r="Q91">
        <v>3.0026999999999999</v>
      </c>
      <c r="R91">
        <v>9.1259999999999994</v>
      </c>
      <c r="S91">
        <v>5</v>
      </c>
      <c r="T91">
        <v>2</v>
      </c>
      <c r="U91">
        <v>22300000</v>
      </c>
      <c r="V91">
        <v>2</v>
      </c>
      <c r="W91" t="s">
        <v>125</v>
      </c>
      <c r="X91">
        <v>0</v>
      </c>
      <c r="Y91">
        <v>0</v>
      </c>
      <c r="Z91">
        <v>0</v>
      </c>
      <c r="AA91">
        <v>0</v>
      </c>
      <c r="AB91">
        <v>1</v>
      </c>
      <c r="AC91" t="s">
        <v>62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0</v>
      </c>
      <c r="AT91">
        <v>4.5</v>
      </c>
      <c r="AU91">
        <v>1</v>
      </c>
      <c r="AV91" t="s">
        <v>51</v>
      </c>
      <c r="AW91">
        <f t="shared" si="6"/>
        <v>1</v>
      </c>
      <c r="AX91">
        <f t="shared" si="7"/>
        <v>0</v>
      </c>
    </row>
    <row r="92" spans="1:50" x14ac:dyDescent="0.25">
      <c r="A92" t="s">
        <v>46</v>
      </c>
      <c r="B92">
        <v>37.406216999999998</v>
      </c>
      <c r="C92">
        <v>-121.976473</v>
      </c>
      <c r="D92">
        <v>95054</v>
      </c>
      <c r="E92" t="s">
        <v>322</v>
      </c>
      <c r="F92" t="s">
        <v>284</v>
      </c>
      <c r="G92" t="s">
        <v>323</v>
      </c>
      <c r="H92">
        <v>1</v>
      </c>
      <c r="I92" s="1">
        <v>37257</v>
      </c>
      <c r="J92" s="1" t="str">
        <f t="shared" si="4"/>
        <v>January</v>
      </c>
      <c r="K92">
        <f t="shared" si="5"/>
        <v>2002</v>
      </c>
      <c r="M92" s="1">
        <v>38718</v>
      </c>
      <c r="N92" s="1">
        <v>40130</v>
      </c>
      <c r="O92">
        <v>4.0026999999999999</v>
      </c>
      <c r="P92">
        <v>7.8712</v>
      </c>
      <c r="Q92">
        <v>0.16159999999999999</v>
      </c>
      <c r="R92">
        <v>0.16159999999999999</v>
      </c>
      <c r="S92">
        <v>5</v>
      </c>
      <c r="T92">
        <v>2</v>
      </c>
      <c r="U92">
        <v>10000000</v>
      </c>
      <c r="V92">
        <v>1</v>
      </c>
      <c r="W92" t="s">
        <v>46</v>
      </c>
      <c r="X92">
        <v>1</v>
      </c>
      <c r="Y92">
        <v>0</v>
      </c>
      <c r="Z92">
        <v>0</v>
      </c>
      <c r="AA92">
        <v>0</v>
      </c>
      <c r="AB92">
        <v>0</v>
      </c>
      <c r="AC92" t="s">
        <v>324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4</v>
      </c>
      <c r="AU92">
        <v>1</v>
      </c>
      <c r="AV92" t="s">
        <v>51</v>
      </c>
      <c r="AW92">
        <f t="shared" si="6"/>
        <v>1</v>
      </c>
      <c r="AX92">
        <f t="shared" si="7"/>
        <v>0</v>
      </c>
    </row>
    <row r="93" spans="1:50" x14ac:dyDescent="0.25">
      <c r="A93" t="s">
        <v>325</v>
      </c>
      <c r="B93">
        <v>37.090240000000001</v>
      </c>
      <c r="C93">
        <v>-95.712890999999999</v>
      </c>
      <c r="D93">
        <v>20007</v>
      </c>
      <c r="E93" t="s">
        <v>326</v>
      </c>
      <c r="F93" t="s">
        <v>327</v>
      </c>
      <c r="G93" t="s">
        <v>328</v>
      </c>
      <c r="H93">
        <v>0</v>
      </c>
      <c r="I93" s="1">
        <v>38473</v>
      </c>
      <c r="J93" s="1" t="str">
        <f t="shared" si="4"/>
        <v>May</v>
      </c>
      <c r="K93">
        <f t="shared" si="5"/>
        <v>2005</v>
      </c>
      <c r="L93" s="1">
        <v>40302</v>
      </c>
      <c r="M93" s="1">
        <v>38899</v>
      </c>
      <c r="N93" s="1">
        <v>40176</v>
      </c>
      <c r="O93">
        <v>1.1671</v>
      </c>
      <c r="P93">
        <v>4.6657999999999999</v>
      </c>
      <c r="S93">
        <v>1</v>
      </c>
      <c r="T93">
        <v>3</v>
      </c>
      <c r="U93">
        <v>15564591</v>
      </c>
      <c r="V93">
        <v>0</v>
      </c>
      <c r="W93" t="s">
        <v>325</v>
      </c>
      <c r="X93">
        <v>0</v>
      </c>
      <c r="Y93">
        <v>0</v>
      </c>
      <c r="Z93">
        <v>0</v>
      </c>
      <c r="AA93">
        <v>0</v>
      </c>
      <c r="AB93">
        <v>1</v>
      </c>
      <c r="AC93" t="s">
        <v>180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3.5</v>
      </c>
      <c r="AU93">
        <v>1</v>
      </c>
      <c r="AV93" t="s">
        <v>67</v>
      </c>
      <c r="AW93">
        <f t="shared" si="6"/>
        <v>0</v>
      </c>
      <c r="AX93">
        <f t="shared" si="7"/>
        <v>1</v>
      </c>
    </row>
    <row r="94" spans="1:50" x14ac:dyDescent="0.25">
      <c r="A94" t="s">
        <v>46</v>
      </c>
      <c r="B94">
        <v>37.779280999999997</v>
      </c>
      <c r="C94">
        <v>-122.419236</v>
      </c>
      <c r="D94">
        <v>94105</v>
      </c>
      <c r="E94" t="s">
        <v>329</v>
      </c>
      <c r="F94" t="s">
        <v>64</v>
      </c>
      <c r="G94" t="s">
        <v>330</v>
      </c>
      <c r="H94">
        <v>1</v>
      </c>
      <c r="I94" s="1">
        <v>39083</v>
      </c>
      <c r="J94" s="1" t="str">
        <f t="shared" si="4"/>
        <v>January</v>
      </c>
      <c r="K94">
        <f t="shared" si="5"/>
        <v>2007</v>
      </c>
      <c r="M94" s="1">
        <v>40022</v>
      </c>
      <c r="N94" s="1">
        <v>40022</v>
      </c>
      <c r="O94">
        <v>2.5726</v>
      </c>
      <c r="P94">
        <v>2.5726</v>
      </c>
      <c r="Q94">
        <v>2.4794999999999998</v>
      </c>
      <c r="R94">
        <v>4.6684999999999999</v>
      </c>
      <c r="S94">
        <v>7</v>
      </c>
      <c r="T94">
        <v>1</v>
      </c>
      <c r="U94">
        <v>500000</v>
      </c>
      <c r="V94">
        <v>2</v>
      </c>
      <c r="W94" t="s">
        <v>46</v>
      </c>
      <c r="X94">
        <v>1</v>
      </c>
      <c r="Y94">
        <v>0</v>
      </c>
      <c r="Z94">
        <v>0</v>
      </c>
      <c r="AA94">
        <v>0</v>
      </c>
      <c r="AB94">
        <v>0</v>
      </c>
      <c r="AC94" t="s">
        <v>58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5</v>
      </c>
      <c r="AU94">
        <v>1</v>
      </c>
      <c r="AV94" t="s">
        <v>51</v>
      </c>
      <c r="AW94">
        <f t="shared" si="6"/>
        <v>1</v>
      </c>
      <c r="AX94">
        <f t="shared" si="7"/>
        <v>0</v>
      </c>
    </row>
    <row r="95" spans="1:50" x14ac:dyDescent="0.25">
      <c r="A95" t="s">
        <v>46</v>
      </c>
      <c r="B95">
        <v>37.779280999999997</v>
      </c>
      <c r="C95">
        <v>-122.419236</v>
      </c>
      <c r="D95">
        <v>94110</v>
      </c>
      <c r="E95" t="s">
        <v>331</v>
      </c>
      <c r="F95" t="s">
        <v>64</v>
      </c>
      <c r="G95" t="s">
        <v>332</v>
      </c>
      <c r="H95">
        <v>1</v>
      </c>
      <c r="I95" s="1">
        <v>40533</v>
      </c>
      <c r="J95" s="1" t="str">
        <f t="shared" si="4"/>
        <v>December</v>
      </c>
      <c r="K95">
        <f t="shared" si="5"/>
        <v>2010</v>
      </c>
      <c r="M95" s="1">
        <v>40575</v>
      </c>
      <c r="N95" s="1">
        <v>41022</v>
      </c>
      <c r="O95">
        <v>0.11509999999999999</v>
      </c>
      <c r="P95">
        <v>1.3396999999999999</v>
      </c>
      <c r="Q95">
        <v>1.8329</v>
      </c>
      <c r="R95">
        <v>2.6711999999999998</v>
      </c>
      <c r="S95">
        <v>24</v>
      </c>
      <c r="T95">
        <v>2</v>
      </c>
      <c r="U95">
        <v>8950000</v>
      </c>
      <c r="V95">
        <v>2</v>
      </c>
      <c r="W95" t="s">
        <v>46</v>
      </c>
      <c r="X95">
        <v>1</v>
      </c>
      <c r="Y95">
        <v>0</v>
      </c>
      <c r="Z95">
        <v>0</v>
      </c>
      <c r="AA95">
        <v>0</v>
      </c>
      <c r="AB95">
        <v>0</v>
      </c>
      <c r="AC95" t="s">
        <v>227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7</v>
      </c>
      <c r="AU95">
        <v>1</v>
      </c>
      <c r="AV95" t="s">
        <v>51</v>
      </c>
      <c r="AW95">
        <f t="shared" si="6"/>
        <v>1</v>
      </c>
      <c r="AX95">
        <f t="shared" si="7"/>
        <v>0</v>
      </c>
    </row>
    <row r="96" spans="1:50" x14ac:dyDescent="0.25">
      <c r="A96" t="s">
        <v>95</v>
      </c>
      <c r="B96">
        <v>40.753881</v>
      </c>
      <c r="C96">
        <v>-73.978852000000003</v>
      </c>
      <c r="D96">
        <v>10173</v>
      </c>
      <c r="E96" t="s">
        <v>333</v>
      </c>
      <c r="F96" t="s">
        <v>117</v>
      </c>
      <c r="G96" t="s">
        <v>334</v>
      </c>
      <c r="H96">
        <v>1</v>
      </c>
      <c r="I96" s="1">
        <v>38718</v>
      </c>
      <c r="J96" s="1" t="str">
        <f t="shared" si="4"/>
        <v>January</v>
      </c>
      <c r="K96">
        <f t="shared" si="5"/>
        <v>2006</v>
      </c>
      <c r="M96" s="1">
        <v>39356</v>
      </c>
      <c r="N96" s="1">
        <v>40477</v>
      </c>
      <c r="O96">
        <v>1.7479</v>
      </c>
      <c r="P96">
        <v>4.8192000000000004</v>
      </c>
      <c r="Q96">
        <v>4.0026999999999999</v>
      </c>
      <c r="R96">
        <v>4.8192000000000004</v>
      </c>
      <c r="S96">
        <v>8</v>
      </c>
      <c r="T96">
        <v>4</v>
      </c>
      <c r="U96">
        <v>55350000</v>
      </c>
      <c r="V96">
        <v>2</v>
      </c>
      <c r="W96" t="s">
        <v>95</v>
      </c>
      <c r="X96">
        <v>0</v>
      </c>
      <c r="Y96">
        <v>1</v>
      </c>
      <c r="Z96">
        <v>0</v>
      </c>
      <c r="AA96">
        <v>0</v>
      </c>
      <c r="AB96">
        <v>0</v>
      </c>
      <c r="AC96" t="s">
        <v>77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4</v>
      </c>
      <c r="AU96">
        <v>1</v>
      </c>
      <c r="AV96" t="s">
        <v>51</v>
      </c>
      <c r="AW96">
        <f t="shared" si="6"/>
        <v>1</v>
      </c>
      <c r="AX96">
        <f t="shared" si="7"/>
        <v>0</v>
      </c>
    </row>
    <row r="97" spans="1:50" x14ac:dyDescent="0.25">
      <c r="A97" t="s">
        <v>46</v>
      </c>
      <c r="B97">
        <v>37.406914</v>
      </c>
      <c r="C97">
        <v>-122.09036999999999</v>
      </c>
      <c r="D97">
        <v>94043</v>
      </c>
      <c r="E97" t="s">
        <v>335</v>
      </c>
      <c r="F97" t="s">
        <v>69</v>
      </c>
      <c r="G97" t="s">
        <v>336</v>
      </c>
      <c r="H97">
        <v>0</v>
      </c>
      <c r="I97" s="1">
        <v>37257</v>
      </c>
      <c r="J97" s="1" t="str">
        <f t="shared" si="4"/>
        <v>January</v>
      </c>
      <c r="K97">
        <f t="shared" si="5"/>
        <v>2002</v>
      </c>
      <c r="L97" s="1">
        <v>40421</v>
      </c>
      <c r="M97" s="1">
        <v>38616</v>
      </c>
      <c r="N97" s="1">
        <v>38616</v>
      </c>
      <c r="O97">
        <v>3.7233000000000001</v>
      </c>
      <c r="P97">
        <v>3.7233000000000001</v>
      </c>
      <c r="S97">
        <v>1</v>
      </c>
      <c r="T97">
        <v>1</v>
      </c>
      <c r="U97">
        <v>4000000</v>
      </c>
      <c r="V97">
        <v>0</v>
      </c>
      <c r="W97" t="s">
        <v>46</v>
      </c>
      <c r="X97">
        <v>1</v>
      </c>
      <c r="Y97">
        <v>0</v>
      </c>
      <c r="Z97">
        <v>0</v>
      </c>
      <c r="AA97">
        <v>0</v>
      </c>
      <c r="AB97">
        <v>0</v>
      </c>
      <c r="AC97" t="s">
        <v>108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3</v>
      </c>
      <c r="AU97">
        <v>1</v>
      </c>
      <c r="AV97" t="s">
        <v>67</v>
      </c>
      <c r="AW97">
        <f t="shared" si="6"/>
        <v>0</v>
      </c>
      <c r="AX97">
        <f t="shared" si="7"/>
        <v>1</v>
      </c>
    </row>
    <row r="98" spans="1:50" x14ac:dyDescent="0.25">
      <c r="A98" t="s">
        <v>137</v>
      </c>
      <c r="B98">
        <v>41.878984000000003</v>
      </c>
      <c r="C98">
        <v>-87.637</v>
      </c>
      <c r="D98">
        <v>60606</v>
      </c>
      <c r="E98" t="s">
        <v>337</v>
      </c>
      <c r="F98" t="s">
        <v>139</v>
      </c>
      <c r="G98" t="s">
        <v>338</v>
      </c>
      <c r="H98">
        <v>1</v>
      </c>
      <c r="I98" s="1">
        <v>38718</v>
      </c>
      <c r="J98" s="1" t="str">
        <f t="shared" si="4"/>
        <v>January</v>
      </c>
      <c r="K98">
        <f t="shared" si="5"/>
        <v>2006</v>
      </c>
      <c r="M98" s="1">
        <v>39338</v>
      </c>
      <c r="N98" s="1">
        <v>41096</v>
      </c>
      <c r="O98">
        <v>1.6986000000000001</v>
      </c>
      <c r="P98">
        <v>6.5151000000000003</v>
      </c>
      <c r="Q98">
        <v>3.2848999999999999</v>
      </c>
      <c r="R98">
        <v>4.9314999999999998</v>
      </c>
      <c r="S98">
        <v>3</v>
      </c>
      <c r="T98">
        <v>5</v>
      </c>
      <c r="U98">
        <v>10764323</v>
      </c>
      <c r="V98">
        <v>3</v>
      </c>
      <c r="W98" t="s">
        <v>137</v>
      </c>
      <c r="X98">
        <v>0</v>
      </c>
      <c r="Y98">
        <v>0</v>
      </c>
      <c r="Z98">
        <v>0</v>
      </c>
      <c r="AA98">
        <v>0</v>
      </c>
      <c r="AB98">
        <v>1</v>
      </c>
      <c r="AC98" t="s">
        <v>62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2</v>
      </c>
      <c r="AU98">
        <v>1</v>
      </c>
      <c r="AV98" t="s">
        <v>51</v>
      </c>
      <c r="AW98">
        <f t="shared" si="6"/>
        <v>1</v>
      </c>
      <c r="AX98">
        <f t="shared" si="7"/>
        <v>0</v>
      </c>
    </row>
    <row r="99" spans="1:50" x14ac:dyDescent="0.25">
      <c r="A99" t="s">
        <v>294</v>
      </c>
      <c r="B99">
        <v>40.535316000000002</v>
      </c>
      <c r="C99">
        <v>-74.521434999999997</v>
      </c>
      <c r="D99">
        <v>8873</v>
      </c>
      <c r="E99" t="s">
        <v>339</v>
      </c>
      <c r="F99" t="s">
        <v>340</v>
      </c>
      <c r="G99" t="s">
        <v>341</v>
      </c>
      <c r="H99">
        <v>0</v>
      </c>
      <c r="I99" s="1">
        <v>39083</v>
      </c>
      <c r="J99" s="1" t="str">
        <f t="shared" si="4"/>
        <v>January</v>
      </c>
      <c r="K99">
        <f t="shared" si="5"/>
        <v>2007</v>
      </c>
      <c r="L99" s="1">
        <v>40950</v>
      </c>
      <c r="M99" s="1">
        <v>39597</v>
      </c>
      <c r="N99" s="1">
        <v>39597</v>
      </c>
      <c r="O99">
        <v>1.4081999999999999</v>
      </c>
      <c r="P99">
        <v>1.4081999999999999</v>
      </c>
      <c r="Q99">
        <v>0</v>
      </c>
      <c r="R99">
        <v>0</v>
      </c>
      <c r="S99">
        <v>1</v>
      </c>
      <c r="T99">
        <v>1</v>
      </c>
      <c r="U99">
        <v>5500000</v>
      </c>
      <c r="V99">
        <v>1</v>
      </c>
      <c r="W99" t="s">
        <v>294</v>
      </c>
      <c r="X99">
        <v>0</v>
      </c>
      <c r="Y99">
        <v>0</v>
      </c>
      <c r="Z99">
        <v>0</v>
      </c>
      <c r="AA99">
        <v>0</v>
      </c>
      <c r="AB99">
        <v>1</v>
      </c>
      <c r="AC99" t="s">
        <v>62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3</v>
      </c>
      <c r="AU99">
        <v>1</v>
      </c>
      <c r="AV99" t="s">
        <v>67</v>
      </c>
      <c r="AW99">
        <f t="shared" si="6"/>
        <v>0</v>
      </c>
      <c r="AX99">
        <f t="shared" si="7"/>
        <v>1</v>
      </c>
    </row>
    <row r="100" spans="1:50" x14ac:dyDescent="0.25">
      <c r="A100" t="s">
        <v>46</v>
      </c>
      <c r="B100">
        <v>37.779280999999997</v>
      </c>
      <c r="C100">
        <v>-122.419236</v>
      </c>
      <c r="D100">
        <v>94105</v>
      </c>
      <c r="E100" t="s">
        <v>342</v>
      </c>
      <c r="F100" t="s">
        <v>64</v>
      </c>
      <c r="G100" t="s">
        <v>343</v>
      </c>
      <c r="H100">
        <v>1</v>
      </c>
      <c r="I100" s="1">
        <v>39448</v>
      </c>
      <c r="J100" s="1" t="str">
        <f t="shared" si="4"/>
        <v>January</v>
      </c>
      <c r="K100">
        <f t="shared" si="5"/>
        <v>2008</v>
      </c>
      <c r="M100" s="1">
        <v>41012</v>
      </c>
      <c r="N100" s="1">
        <v>41012</v>
      </c>
      <c r="O100">
        <v>4.2849000000000004</v>
      </c>
      <c r="P100">
        <v>4.2849000000000004</v>
      </c>
      <c r="Q100">
        <v>2.4163999999999999</v>
      </c>
      <c r="R100">
        <v>5.5151000000000003</v>
      </c>
      <c r="S100">
        <v>7</v>
      </c>
      <c r="T100">
        <v>1</v>
      </c>
      <c r="U100">
        <v>400000</v>
      </c>
      <c r="V100">
        <v>2</v>
      </c>
      <c r="W100" t="s">
        <v>46</v>
      </c>
      <c r="X100">
        <v>1</v>
      </c>
      <c r="Y100">
        <v>0</v>
      </c>
      <c r="Z100">
        <v>0</v>
      </c>
      <c r="AA100">
        <v>0</v>
      </c>
      <c r="AB100">
        <v>0</v>
      </c>
      <c r="AC100" t="s">
        <v>344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3</v>
      </c>
      <c r="AU100">
        <v>1</v>
      </c>
      <c r="AV100" t="s">
        <v>51</v>
      </c>
      <c r="AW100">
        <f t="shared" si="6"/>
        <v>1</v>
      </c>
      <c r="AX100">
        <f t="shared" si="7"/>
        <v>0</v>
      </c>
    </row>
    <row r="101" spans="1:50" x14ac:dyDescent="0.25">
      <c r="A101" t="s">
        <v>46</v>
      </c>
      <c r="B101">
        <v>37.863464</v>
      </c>
      <c r="C101">
        <v>-122.3153453</v>
      </c>
      <c r="D101">
        <v>94710</v>
      </c>
      <c r="E101" t="s">
        <v>345</v>
      </c>
      <c r="F101" t="s">
        <v>144</v>
      </c>
      <c r="G101" t="s">
        <v>346</v>
      </c>
      <c r="H101">
        <v>0</v>
      </c>
      <c r="I101" s="1">
        <v>39083</v>
      </c>
      <c r="J101" s="1" t="str">
        <f t="shared" si="4"/>
        <v>January</v>
      </c>
      <c r="K101">
        <f t="shared" si="5"/>
        <v>2007</v>
      </c>
      <c r="L101" s="1">
        <v>41374</v>
      </c>
      <c r="M101" s="1">
        <v>39357</v>
      </c>
      <c r="N101" s="1">
        <v>40183</v>
      </c>
      <c r="O101">
        <v>0.75070000000000003</v>
      </c>
      <c r="P101">
        <v>3.0137</v>
      </c>
      <c r="S101">
        <v>3</v>
      </c>
      <c r="T101">
        <v>3</v>
      </c>
      <c r="U101">
        <v>54000000</v>
      </c>
      <c r="V101">
        <v>0</v>
      </c>
      <c r="W101" t="s">
        <v>46</v>
      </c>
      <c r="X101">
        <v>1</v>
      </c>
      <c r="Y101">
        <v>0</v>
      </c>
      <c r="Z101">
        <v>0</v>
      </c>
      <c r="AA101">
        <v>0</v>
      </c>
      <c r="AB101">
        <v>0</v>
      </c>
      <c r="AC101" t="s">
        <v>244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2.6667000000000001</v>
      </c>
      <c r="AU101">
        <v>1</v>
      </c>
      <c r="AV101" t="s">
        <v>67</v>
      </c>
      <c r="AW101">
        <f t="shared" si="6"/>
        <v>0</v>
      </c>
      <c r="AX101">
        <f t="shared" si="7"/>
        <v>1</v>
      </c>
    </row>
    <row r="102" spans="1:50" x14ac:dyDescent="0.25">
      <c r="A102" t="s">
        <v>181</v>
      </c>
      <c r="B102">
        <v>34.070957999999997</v>
      </c>
      <c r="C102">
        <v>-84.274732999999998</v>
      </c>
      <c r="D102">
        <v>30009</v>
      </c>
      <c r="E102" t="s">
        <v>347</v>
      </c>
      <c r="F102" t="s">
        <v>348</v>
      </c>
      <c r="G102" t="s">
        <v>349</v>
      </c>
      <c r="H102">
        <v>0</v>
      </c>
      <c r="I102" s="1">
        <v>31048</v>
      </c>
      <c r="J102" s="1" t="str">
        <f t="shared" si="4"/>
        <v>January</v>
      </c>
      <c r="K102">
        <f t="shared" si="5"/>
        <v>1985</v>
      </c>
      <c r="L102" s="1">
        <v>39936</v>
      </c>
      <c r="M102" s="1">
        <v>38642</v>
      </c>
      <c r="N102" s="1">
        <v>38642</v>
      </c>
      <c r="O102">
        <v>20.805499999999999</v>
      </c>
      <c r="P102">
        <v>20.805499999999999</v>
      </c>
      <c r="S102">
        <v>2</v>
      </c>
      <c r="T102">
        <v>1</v>
      </c>
      <c r="U102">
        <v>32000000</v>
      </c>
      <c r="V102">
        <v>0</v>
      </c>
      <c r="W102" t="s">
        <v>181</v>
      </c>
      <c r="X102">
        <v>0</v>
      </c>
      <c r="Y102">
        <v>0</v>
      </c>
      <c r="Z102">
        <v>0</v>
      </c>
      <c r="AA102">
        <v>0</v>
      </c>
      <c r="AB102">
        <v>1</v>
      </c>
      <c r="AC102" t="s">
        <v>62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7</v>
      </c>
      <c r="AU102">
        <v>1</v>
      </c>
      <c r="AV102" t="s">
        <v>67</v>
      </c>
      <c r="AW102">
        <f t="shared" si="6"/>
        <v>0</v>
      </c>
      <c r="AX102">
        <f t="shared" si="7"/>
        <v>1</v>
      </c>
    </row>
    <row r="103" spans="1:50" x14ac:dyDescent="0.25">
      <c r="A103" t="s">
        <v>125</v>
      </c>
      <c r="B103">
        <v>39.783729999999998</v>
      </c>
      <c r="C103">
        <v>-100.445882</v>
      </c>
      <c r="D103">
        <v>98104</v>
      </c>
      <c r="E103" t="s">
        <v>350</v>
      </c>
      <c r="F103" t="s">
        <v>127</v>
      </c>
      <c r="G103" t="s">
        <v>351</v>
      </c>
      <c r="H103">
        <v>1</v>
      </c>
      <c r="I103" s="1">
        <v>36526</v>
      </c>
      <c r="J103" s="1" t="str">
        <f t="shared" si="4"/>
        <v>January</v>
      </c>
      <c r="K103">
        <f t="shared" si="5"/>
        <v>2000</v>
      </c>
      <c r="M103" s="1">
        <v>38639</v>
      </c>
      <c r="N103" s="1">
        <v>38639</v>
      </c>
      <c r="O103">
        <v>5.7889999999999997</v>
      </c>
      <c r="P103">
        <v>5.7889999999999997</v>
      </c>
      <c r="S103">
        <v>1</v>
      </c>
      <c r="T103">
        <v>1</v>
      </c>
      <c r="U103">
        <v>13000000</v>
      </c>
      <c r="V103">
        <v>0</v>
      </c>
      <c r="W103" t="s">
        <v>125</v>
      </c>
      <c r="X103">
        <v>0</v>
      </c>
      <c r="Y103">
        <v>0</v>
      </c>
      <c r="Z103">
        <v>0</v>
      </c>
      <c r="AA103">
        <v>0</v>
      </c>
      <c r="AB103">
        <v>1</v>
      </c>
      <c r="AC103" t="s">
        <v>62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4</v>
      </c>
      <c r="AU103">
        <v>1</v>
      </c>
      <c r="AV103" t="s">
        <v>51</v>
      </c>
      <c r="AW103">
        <f t="shared" si="6"/>
        <v>1</v>
      </c>
      <c r="AX103">
        <f t="shared" si="7"/>
        <v>0</v>
      </c>
    </row>
    <row r="104" spans="1:50" x14ac:dyDescent="0.25">
      <c r="A104" t="s">
        <v>125</v>
      </c>
      <c r="B104">
        <v>47.614421999999998</v>
      </c>
      <c r="C104">
        <v>-122.19233699999999</v>
      </c>
      <c r="D104">
        <v>98004</v>
      </c>
      <c r="E104" t="s">
        <v>352</v>
      </c>
      <c r="F104" t="s">
        <v>320</v>
      </c>
      <c r="G104" t="s">
        <v>353</v>
      </c>
      <c r="H104">
        <v>1</v>
      </c>
      <c r="I104" s="1">
        <v>38353</v>
      </c>
      <c r="J104" s="1" t="str">
        <f t="shared" si="4"/>
        <v>January</v>
      </c>
      <c r="K104">
        <f t="shared" si="5"/>
        <v>2005</v>
      </c>
      <c r="M104" s="1">
        <v>38384</v>
      </c>
      <c r="N104" s="1">
        <v>38817</v>
      </c>
      <c r="O104">
        <v>8.4900000000000003E-2</v>
      </c>
      <c r="P104">
        <v>1.2712000000000001</v>
      </c>
      <c r="S104">
        <v>5</v>
      </c>
      <c r="T104">
        <v>3</v>
      </c>
      <c r="U104">
        <v>12500000</v>
      </c>
      <c r="V104">
        <v>0</v>
      </c>
      <c r="W104" t="s">
        <v>125</v>
      </c>
      <c r="X104">
        <v>0</v>
      </c>
      <c r="Y104">
        <v>0</v>
      </c>
      <c r="Z104">
        <v>0</v>
      </c>
      <c r="AA104">
        <v>0</v>
      </c>
      <c r="AB104">
        <v>1</v>
      </c>
      <c r="AC104" t="s">
        <v>62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1</v>
      </c>
      <c r="AQ104">
        <v>1</v>
      </c>
      <c r="AR104">
        <v>0</v>
      </c>
      <c r="AS104">
        <v>0</v>
      </c>
      <c r="AT104">
        <v>2.3332999999999999</v>
      </c>
      <c r="AU104">
        <v>1</v>
      </c>
      <c r="AV104" t="s">
        <v>51</v>
      </c>
      <c r="AW104">
        <f t="shared" si="6"/>
        <v>1</v>
      </c>
      <c r="AX104">
        <f t="shared" si="7"/>
        <v>0</v>
      </c>
    </row>
    <row r="105" spans="1:50" x14ac:dyDescent="0.25">
      <c r="A105" t="s">
        <v>46</v>
      </c>
      <c r="B105">
        <v>37.314002000000002</v>
      </c>
      <c r="C105">
        <v>-121.932365</v>
      </c>
      <c r="D105">
        <v>95128</v>
      </c>
      <c r="E105" t="s">
        <v>354</v>
      </c>
      <c r="F105" t="s">
        <v>173</v>
      </c>
      <c r="G105" t="s">
        <v>355</v>
      </c>
      <c r="H105">
        <v>1</v>
      </c>
      <c r="I105" s="1">
        <v>37987</v>
      </c>
      <c r="J105" s="1" t="str">
        <f t="shared" si="4"/>
        <v>January</v>
      </c>
      <c r="K105">
        <f t="shared" si="5"/>
        <v>2004</v>
      </c>
      <c r="M105" s="1">
        <v>38845</v>
      </c>
      <c r="N105" s="1">
        <v>41010</v>
      </c>
      <c r="O105">
        <v>2.3506999999999998</v>
      </c>
      <c r="P105">
        <v>8.2821999999999996</v>
      </c>
      <c r="Q105">
        <v>1.0026999999999999</v>
      </c>
      <c r="R105">
        <v>8.2849000000000004</v>
      </c>
      <c r="S105">
        <v>16</v>
      </c>
      <c r="T105">
        <v>4</v>
      </c>
      <c r="U105">
        <v>38064570</v>
      </c>
      <c r="V105">
        <v>2</v>
      </c>
      <c r="W105" t="s">
        <v>46</v>
      </c>
      <c r="X105">
        <v>1</v>
      </c>
      <c r="Y105">
        <v>0</v>
      </c>
      <c r="Z105">
        <v>0</v>
      </c>
      <c r="AA105">
        <v>0</v>
      </c>
      <c r="AB105">
        <v>0</v>
      </c>
      <c r="AC105" t="s">
        <v>112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1</v>
      </c>
      <c r="AR105">
        <v>1</v>
      </c>
      <c r="AS105">
        <v>1</v>
      </c>
      <c r="AT105">
        <v>3</v>
      </c>
      <c r="AU105">
        <v>1</v>
      </c>
      <c r="AV105" t="s">
        <v>51</v>
      </c>
      <c r="AW105">
        <f t="shared" si="6"/>
        <v>1</v>
      </c>
      <c r="AX105">
        <f t="shared" si="7"/>
        <v>0</v>
      </c>
    </row>
    <row r="106" spans="1:50" x14ac:dyDescent="0.25">
      <c r="A106" t="s">
        <v>46</v>
      </c>
      <c r="B106">
        <v>37.748676000000003</v>
      </c>
      <c r="C106">
        <v>-122.415813</v>
      </c>
      <c r="D106">
        <v>94110</v>
      </c>
      <c r="E106" t="s">
        <v>356</v>
      </c>
      <c r="F106" t="s">
        <v>64</v>
      </c>
      <c r="G106" t="s">
        <v>357</v>
      </c>
      <c r="H106">
        <v>1</v>
      </c>
      <c r="I106" s="1">
        <v>39264</v>
      </c>
      <c r="J106" s="1" t="str">
        <f t="shared" si="4"/>
        <v>July</v>
      </c>
      <c r="K106">
        <f t="shared" si="5"/>
        <v>2007</v>
      </c>
      <c r="L106" s="1">
        <v>40787</v>
      </c>
      <c r="M106" s="1">
        <v>39083</v>
      </c>
      <c r="N106" s="1">
        <v>39722</v>
      </c>
      <c r="O106">
        <v>-0.49590000000000001</v>
      </c>
      <c r="P106">
        <v>1.2547999999999999</v>
      </c>
      <c r="Q106">
        <v>2.1726000000000001</v>
      </c>
      <c r="R106">
        <v>4.5999999999999996</v>
      </c>
      <c r="S106">
        <v>21</v>
      </c>
      <c r="T106">
        <v>2</v>
      </c>
      <c r="U106">
        <v>6000000</v>
      </c>
      <c r="V106">
        <v>2</v>
      </c>
      <c r="W106" t="s">
        <v>46</v>
      </c>
      <c r="X106">
        <v>1</v>
      </c>
      <c r="Y106">
        <v>0</v>
      </c>
      <c r="Z106">
        <v>0</v>
      </c>
      <c r="AA106">
        <v>0</v>
      </c>
      <c r="AB106">
        <v>0</v>
      </c>
      <c r="AC106" t="s">
        <v>58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4</v>
      </c>
      <c r="AU106">
        <v>1</v>
      </c>
      <c r="AV106" t="s">
        <v>51</v>
      </c>
      <c r="AW106">
        <f t="shared" si="6"/>
        <v>1</v>
      </c>
      <c r="AX106">
        <f t="shared" si="7"/>
        <v>0</v>
      </c>
    </row>
    <row r="107" spans="1:50" x14ac:dyDescent="0.25">
      <c r="A107" t="s">
        <v>104</v>
      </c>
      <c r="B107">
        <v>38.030822999999998</v>
      </c>
      <c r="C107">
        <v>-78.481579999999994</v>
      </c>
      <c r="D107">
        <v>22902</v>
      </c>
      <c r="E107" t="s">
        <v>358</v>
      </c>
      <c r="F107" t="s">
        <v>359</v>
      </c>
      <c r="G107" t="s">
        <v>360</v>
      </c>
      <c r="H107">
        <v>0</v>
      </c>
      <c r="I107" s="1">
        <v>38869</v>
      </c>
      <c r="J107" s="1" t="str">
        <f t="shared" si="4"/>
        <v>June</v>
      </c>
      <c r="K107">
        <f t="shared" si="5"/>
        <v>2006</v>
      </c>
      <c r="L107" s="1">
        <v>41122</v>
      </c>
      <c r="M107" s="1">
        <v>39769</v>
      </c>
      <c r="N107" s="1">
        <v>40633</v>
      </c>
      <c r="O107">
        <v>2.4658000000000002</v>
      </c>
      <c r="P107">
        <v>4.8329000000000004</v>
      </c>
      <c r="Q107">
        <v>0.58630000000000004</v>
      </c>
      <c r="R107">
        <v>5.6163999999999996</v>
      </c>
      <c r="S107">
        <v>4</v>
      </c>
      <c r="T107">
        <v>2</v>
      </c>
      <c r="U107">
        <v>5000000</v>
      </c>
      <c r="V107">
        <v>6</v>
      </c>
      <c r="W107" t="s">
        <v>104</v>
      </c>
      <c r="X107">
        <v>0</v>
      </c>
      <c r="Y107">
        <v>0</v>
      </c>
      <c r="Z107">
        <v>0</v>
      </c>
      <c r="AA107">
        <v>0</v>
      </c>
      <c r="AB107">
        <v>1</v>
      </c>
      <c r="AC107" t="s">
        <v>58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0</v>
      </c>
      <c r="AS107">
        <v>0</v>
      </c>
      <c r="AT107">
        <v>1</v>
      </c>
      <c r="AU107">
        <v>0</v>
      </c>
      <c r="AV107" t="s">
        <v>67</v>
      </c>
      <c r="AW107">
        <f t="shared" si="6"/>
        <v>0</v>
      </c>
      <c r="AX107">
        <f t="shared" si="7"/>
        <v>1</v>
      </c>
    </row>
    <row r="108" spans="1:50" x14ac:dyDescent="0.25">
      <c r="A108" t="s">
        <v>104</v>
      </c>
      <c r="B108">
        <v>39.035297999999997</v>
      </c>
      <c r="C108">
        <v>-77.430125000000004</v>
      </c>
      <c r="D108">
        <v>20166</v>
      </c>
      <c r="E108" t="s">
        <v>361</v>
      </c>
      <c r="F108" t="s">
        <v>362</v>
      </c>
      <c r="G108" t="s">
        <v>363</v>
      </c>
      <c r="H108">
        <v>1</v>
      </c>
      <c r="I108" s="1">
        <v>36526</v>
      </c>
      <c r="J108" s="1" t="str">
        <f t="shared" si="4"/>
        <v>January</v>
      </c>
      <c r="K108">
        <f t="shared" si="5"/>
        <v>2000</v>
      </c>
      <c r="M108" s="1">
        <v>36526</v>
      </c>
      <c r="N108" s="1">
        <v>39120</v>
      </c>
      <c r="O108">
        <v>0</v>
      </c>
      <c r="P108">
        <v>7.1067999999999998</v>
      </c>
      <c r="Q108">
        <v>6.0054999999999996</v>
      </c>
      <c r="R108">
        <v>10.9041</v>
      </c>
      <c r="S108">
        <v>9</v>
      </c>
      <c r="T108">
        <v>3</v>
      </c>
      <c r="U108">
        <v>59000000</v>
      </c>
      <c r="V108">
        <v>3</v>
      </c>
      <c r="W108" t="s">
        <v>104</v>
      </c>
      <c r="X108">
        <v>0</v>
      </c>
      <c r="Y108">
        <v>0</v>
      </c>
      <c r="Z108">
        <v>0</v>
      </c>
      <c r="AA108">
        <v>0</v>
      </c>
      <c r="AB108">
        <v>1</v>
      </c>
      <c r="AC108" t="s">
        <v>62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2</v>
      </c>
      <c r="AU108">
        <v>1</v>
      </c>
      <c r="AV108" t="s">
        <v>51</v>
      </c>
      <c r="AW108">
        <f t="shared" si="6"/>
        <v>1</v>
      </c>
      <c r="AX108">
        <f t="shared" si="7"/>
        <v>0</v>
      </c>
    </row>
    <row r="109" spans="1:50" x14ac:dyDescent="0.25">
      <c r="A109" t="s">
        <v>137</v>
      </c>
      <c r="B109">
        <v>39.783729999999998</v>
      </c>
      <c r="C109">
        <v>-100.445882</v>
      </c>
      <c r="D109">
        <v>60607</v>
      </c>
      <c r="E109" t="s">
        <v>364</v>
      </c>
      <c r="F109" t="s">
        <v>139</v>
      </c>
      <c r="G109" t="s">
        <v>365</v>
      </c>
      <c r="H109">
        <v>0</v>
      </c>
      <c r="I109" s="1">
        <v>40756</v>
      </c>
      <c r="J109" s="1" t="str">
        <f t="shared" si="4"/>
        <v>August</v>
      </c>
      <c r="K109">
        <f t="shared" si="5"/>
        <v>2011</v>
      </c>
      <c r="L109" s="1">
        <v>41487</v>
      </c>
      <c r="M109" s="1">
        <v>41134</v>
      </c>
      <c r="N109" s="1">
        <v>41134</v>
      </c>
      <c r="O109">
        <v>1.0356000000000001</v>
      </c>
      <c r="P109">
        <v>1.0356000000000001</v>
      </c>
      <c r="Q109">
        <v>0</v>
      </c>
      <c r="R109">
        <v>1.0356000000000001</v>
      </c>
      <c r="S109">
        <v>2</v>
      </c>
      <c r="T109">
        <v>1</v>
      </c>
      <c r="U109">
        <v>1000000</v>
      </c>
      <c r="V109">
        <v>2</v>
      </c>
      <c r="W109" t="s">
        <v>137</v>
      </c>
      <c r="X109">
        <v>0</v>
      </c>
      <c r="Y109">
        <v>0</v>
      </c>
      <c r="Z109">
        <v>0</v>
      </c>
      <c r="AA109">
        <v>0</v>
      </c>
      <c r="AB109">
        <v>1</v>
      </c>
      <c r="AC109" t="s">
        <v>58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 t="s">
        <v>67</v>
      </c>
      <c r="AW109">
        <f t="shared" si="6"/>
        <v>0</v>
      </c>
      <c r="AX109">
        <f t="shared" si="7"/>
        <v>1</v>
      </c>
    </row>
    <row r="110" spans="1:50" x14ac:dyDescent="0.25">
      <c r="A110" t="s">
        <v>46</v>
      </c>
      <c r="B110">
        <v>37.758062000000002</v>
      </c>
      <c r="C110">
        <v>-122.41864200000001</v>
      </c>
      <c r="D110">
        <v>94110</v>
      </c>
      <c r="E110" t="s">
        <v>366</v>
      </c>
      <c r="F110" t="s">
        <v>64</v>
      </c>
      <c r="G110" t="s">
        <v>367</v>
      </c>
      <c r="H110">
        <v>1</v>
      </c>
      <c r="I110" s="1">
        <v>39083</v>
      </c>
      <c r="J110" s="1" t="str">
        <f t="shared" si="4"/>
        <v>January</v>
      </c>
      <c r="K110">
        <f t="shared" si="5"/>
        <v>2007</v>
      </c>
      <c r="M110" s="1">
        <v>40077</v>
      </c>
      <c r="N110" s="1">
        <v>40077</v>
      </c>
      <c r="O110">
        <v>2.7233000000000001</v>
      </c>
      <c r="P110">
        <v>2.7233000000000001</v>
      </c>
      <c r="Q110">
        <v>0.91510000000000002</v>
      </c>
      <c r="R110">
        <v>6.3095999999999997</v>
      </c>
      <c r="S110">
        <v>5</v>
      </c>
      <c r="T110">
        <v>1</v>
      </c>
      <c r="U110">
        <v>600000</v>
      </c>
      <c r="V110">
        <v>3</v>
      </c>
      <c r="W110" t="s">
        <v>46</v>
      </c>
      <c r="X110">
        <v>1</v>
      </c>
      <c r="Y110">
        <v>0</v>
      </c>
      <c r="Z110">
        <v>0</v>
      </c>
      <c r="AA110">
        <v>0</v>
      </c>
      <c r="AB110">
        <v>0</v>
      </c>
      <c r="AC110" t="s">
        <v>58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7</v>
      </c>
      <c r="AU110">
        <v>1</v>
      </c>
      <c r="AV110" t="s">
        <v>51</v>
      </c>
      <c r="AW110">
        <f t="shared" si="6"/>
        <v>1</v>
      </c>
      <c r="AX110">
        <f t="shared" si="7"/>
        <v>0</v>
      </c>
    </row>
    <row r="111" spans="1:50" x14ac:dyDescent="0.25">
      <c r="A111" t="s">
        <v>368</v>
      </c>
      <c r="B111">
        <v>41.853614999999998</v>
      </c>
      <c r="C111">
        <v>-72.703749999999999</v>
      </c>
      <c r="D111">
        <v>6002</v>
      </c>
      <c r="E111" t="s">
        <v>369</v>
      </c>
      <c r="F111" t="s">
        <v>370</v>
      </c>
      <c r="G111" t="s">
        <v>371</v>
      </c>
      <c r="H111">
        <v>0</v>
      </c>
      <c r="I111" s="1">
        <v>38718</v>
      </c>
      <c r="J111" s="1" t="str">
        <f t="shared" si="4"/>
        <v>January</v>
      </c>
      <c r="K111">
        <f t="shared" si="5"/>
        <v>2006</v>
      </c>
      <c r="L111" s="1">
        <v>40909</v>
      </c>
      <c r="M111" s="1">
        <v>39753</v>
      </c>
      <c r="N111" s="1">
        <v>39864</v>
      </c>
      <c r="O111">
        <v>2.8355999999999999</v>
      </c>
      <c r="P111">
        <v>3.1396999999999999</v>
      </c>
      <c r="Q111">
        <v>3.3780999999999999</v>
      </c>
      <c r="R111">
        <v>3.7753000000000001</v>
      </c>
      <c r="S111">
        <v>0</v>
      </c>
      <c r="T111">
        <v>2</v>
      </c>
      <c r="U111">
        <v>125000000</v>
      </c>
      <c r="V111">
        <v>2</v>
      </c>
      <c r="W111" t="s">
        <v>368</v>
      </c>
      <c r="X111">
        <v>0</v>
      </c>
      <c r="Y111">
        <v>0</v>
      </c>
      <c r="Z111">
        <v>0</v>
      </c>
      <c r="AA111">
        <v>0</v>
      </c>
      <c r="AB111">
        <v>1</v>
      </c>
      <c r="AC111" t="s">
        <v>82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2</v>
      </c>
      <c r="AU111">
        <v>1</v>
      </c>
      <c r="AV111" t="s">
        <v>67</v>
      </c>
      <c r="AW111">
        <f t="shared" si="6"/>
        <v>0</v>
      </c>
      <c r="AX111">
        <f t="shared" si="7"/>
        <v>1</v>
      </c>
    </row>
    <row r="112" spans="1:50" x14ac:dyDescent="0.25">
      <c r="A112" t="s">
        <v>46</v>
      </c>
      <c r="B112">
        <v>34.01052</v>
      </c>
      <c r="C112">
        <v>-118.495981</v>
      </c>
      <c r="D112">
        <v>60401</v>
      </c>
      <c r="E112" t="s">
        <v>372</v>
      </c>
      <c r="F112" t="s">
        <v>373</v>
      </c>
      <c r="G112" t="s">
        <v>374</v>
      </c>
      <c r="H112">
        <v>1</v>
      </c>
      <c r="I112" s="1">
        <v>39097</v>
      </c>
      <c r="J112" s="1" t="str">
        <f t="shared" si="4"/>
        <v>January</v>
      </c>
      <c r="K112">
        <f t="shared" si="5"/>
        <v>2007</v>
      </c>
      <c r="M112" s="1">
        <v>39387</v>
      </c>
      <c r="N112" s="1">
        <v>40156</v>
      </c>
      <c r="O112">
        <v>0.79449999999999998</v>
      </c>
      <c r="P112">
        <v>2.9014000000000002</v>
      </c>
      <c r="Q112">
        <v>3.0493000000000001</v>
      </c>
      <c r="R112">
        <v>6.5232999999999999</v>
      </c>
      <c r="S112">
        <v>11</v>
      </c>
      <c r="T112">
        <v>2</v>
      </c>
      <c r="U112">
        <v>2750000</v>
      </c>
      <c r="V112">
        <v>3</v>
      </c>
      <c r="W112" t="s">
        <v>46</v>
      </c>
      <c r="X112">
        <v>1</v>
      </c>
      <c r="Y112">
        <v>0</v>
      </c>
      <c r="Z112">
        <v>0</v>
      </c>
      <c r="AA112">
        <v>0</v>
      </c>
      <c r="AB112">
        <v>0</v>
      </c>
      <c r="AC112" t="s">
        <v>58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4</v>
      </c>
      <c r="AU112">
        <v>1</v>
      </c>
      <c r="AV112" t="s">
        <v>51</v>
      </c>
      <c r="AW112">
        <f t="shared" si="6"/>
        <v>1</v>
      </c>
      <c r="AX112">
        <f t="shared" si="7"/>
        <v>0</v>
      </c>
    </row>
    <row r="113" spans="1:50" x14ac:dyDescent="0.25">
      <c r="A113" t="s">
        <v>46</v>
      </c>
      <c r="B113">
        <v>37.382136799999998</v>
      </c>
      <c r="C113">
        <v>-121.970505</v>
      </c>
      <c r="D113">
        <v>95054</v>
      </c>
      <c r="E113" t="s">
        <v>375</v>
      </c>
      <c r="F113" t="s">
        <v>284</v>
      </c>
      <c r="G113" t="s">
        <v>376</v>
      </c>
      <c r="H113">
        <v>1</v>
      </c>
      <c r="I113" s="1">
        <v>37622</v>
      </c>
      <c r="J113" s="1" t="str">
        <f t="shared" si="4"/>
        <v>January</v>
      </c>
      <c r="K113">
        <f t="shared" si="5"/>
        <v>2003</v>
      </c>
      <c r="M113" s="1">
        <v>38687</v>
      </c>
      <c r="N113" s="1">
        <v>39350</v>
      </c>
      <c r="O113">
        <v>2.9178000000000002</v>
      </c>
      <c r="P113">
        <v>4.7342000000000004</v>
      </c>
      <c r="S113">
        <v>1</v>
      </c>
      <c r="T113">
        <v>2</v>
      </c>
      <c r="U113">
        <v>30000000</v>
      </c>
      <c r="V113">
        <v>0</v>
      </c>
      <c r="W113" t="s">
        <v>46</v>
      </c>
      <c r="X113">
        <v>1</v>
      </c>
      <c r="Y113">
        <v>0</v>
      </c>
      <c r="Z113">
        <v>0</v>
      </c>
      <c r="AA113">
        <v>0</v>
      </c>
      <c r="AB113">
        <v>0</v>
      </c>
      <c r="AC113" t="s">
        <v>71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2.5</v>
      </c>
      <c r="AU113">
        <v>1</v>
      </c>
      <c r="AV113" t="s">
        <v>51</v>
      </c>
      <c r="AW113">
        <f t="shared" si="6"/>
        <v>1</v>
      </c>
      <c r="AX113">
        <f t="shared" si="7"/>
        <v>0</v>
      </c>
    </row>
    <row r="114" spans="1:50" x14ac:dyDescent="0.25">
      <c r="A114" t="s">
        <v>46</v>
      </c>
      <c r="B114">
        <v>37.433646000000003</v>
      </c>
      <c r="C114">
        <v>-121.88670399999999</v>
      </c>
      <c r="D114" t="s">
        <v>377</v>
      </c>
      <c r="E114" t="s">
        <v>378</v>
      </c>
      <c r="F114" t="s">
        <v>379</v>
      </c>
      <c r="G114" t="s">
        <v>380</v>
      </c>
      <c r="H114">
        <v>0</v>
      </c>
      <c r="I114" s="1">
        <v>37622</v>
      </c>
      <c r="J114" s="1" t="str">
        <f t="shared" si="4"/>
        <v>January</v>
      </c>
      <c r="K114">
        <f t="shared" si="5"/>
        <v>2003</v>
      </c>
      <c r="L114" s="1">
        <v>41097</v>
      </c>
      <c r="M114" s="1">
        <v>39087</v>
      </c>
      <c r="N114" s="1">
        <v>39087</v>
      </c>
      <c r="O114">
        <v>4.0137</v>
      </c>
      <c r="P114">
        <v>4.0137</v>
      </c>
      <c r="S114">
        <v>0</v>
      </c>
      <c r="T114">
        <v>1</v>
      </c>
      <c r="U114">
        <v>7000000</v>
      </c>
      <c r="V114">
        <v>0</v>
      </c>
      <c r="W114" t="s">
        <v>46</v>
      </c>
      <c r="X114">
        <v>1</v>
      </c>
      <c r="Y114">
        <v>0</v>
      </c>
      <c r="Z114">
        <v>0</v>
      </c>
      <c r="AA114">
        <v>0</v>
      </c>
      <c r="AB114">
        <v>0</v>
      </c>
      <c r="AC114" t="s">
        <v>324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1</v>
      </c>
      <c r="AU114">
        <v>0</v>
      </c>
      <c r="AV114" t="s">
        <v>67</v>
      </c>
      <c r="AW114">
        <f t="shared" si="6"/>
        <v>0</v>
      </c>
      <c r="AX114">
        <f t="shared" si="7"/>
        <v>1</v>
      </c>
    </row>
    <row r="115" spans="1:50" x14ac:dyDescent="0.25">
      <c r="A115" t="s">
        <v>46</v>
      </c>
      <c r="B115">
        <v>37.456040000000002</v>
      </c>
      <c r="C115">
        <v>-122.16539899999999</v>
      </c>
      <c r="D115">
        <v>94025</v>
      </c>
      <c r="E115" t="s">
        <v>381</v>
      </c>
      <c r="F115" t="s">
        <v>87</v>
      </c>
      <c r="G115" t="s">
        <v>382</v>
      </c>
      <c r="H115">
        <v>1</v>
      </c>
      <c r="I115" s="1">
        <v>38718</v>
      </c>
      <c r="J115" s="1" t="str">
        <f t="shared" si="4"/>
        <v>January</v>
      </c>
      <c r="K115">
        <f t="shared" si="5"/>
        <v>2006</v>
      </c>
      <c r="M115" s="1">
        <v>38868</v>
      </c>
      <c r="N115" s="1">
        <v>38868</v>
      </c>
      <c r="O115">
        <v>0.41099999999999998</v>
      </c>
      <c r="P115">
        <v>0.41099999999999998</v>
      </c>
      <c r="Q115">
        <v>0</v>
      </c>
      <c r="R115">
        <v>2.5341999999999998</v>
      </c>
      <c r="S115">
        <v>10</v>
      </c>
      <c r="T115">
        <v>1</v>
      </c>
      <c r="U115">
        <v>6100000</v>
      </c>
      <c r="V115">
        <v>2</v>
      </c>
      <c r="W115" t="s">
        <v>46</v>
      </c>
      <c r="X115">
        <v>1</v>
      </c>
      <c r="Y115">
        <v>0</v>
      </c>
      <c r="Z115">
        <v>0</v>
      </c>
      <c r="AA115">
        <v>0</v>
      </c>
      <c r="AB115">
        <v>0</v>
      </c>
      <c r="AC115" t="s">
        <v>303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4</v>
      </c>
      <c r="AU115">
        <v>1</v>
      </c>
      <c r="AV115" t="s">
        <v>51</v>
      </c>
      <c r="AW115">
        <f t="shared" si="6"/>
        <v>1</v>
      </c>
      <c r="AX115">
        <f t="shared" si="7"/>
        <v>0</v>
      </c>
    </row>
    <row r="116" spans="1:50" x14ac:dyDescent="0.25">
      <c r="A116" t="s">
        <v>46</v>
      </c>
      <c r="B116">
        <v>32.721834000000001</v>
      </c>
      <c r="C116">
        <v>-117.16179700000001</v>
      </c>
      <c r="D116">
        <v>92101</v>
      </c>
      <c r="E116" t="s">
        <v>383</v>
      </c>
      <c r="F116" t="s">
        <v>48</v>
      </c>
      <c r="G116" t="s">
        <v>384</v>
      </c>
      <c r="H116">
        <v>0</v>
      </c>
      <c r="I116" s="1">
        <v>40452</v>
      </c>
      <c r="J116" s="1" t="str">
        <f t="shared" si="4"/>
        <v>October</v>
      </c>
      <c r="K116">
        <f t="shared" si="5"/>
        <v>2010</v>
      </c>
      <c r="L116" s="1">
        <v>41494</v>
      </c>
      <c r="M116" s="1">
        <v>40646</v>
      </c>
      <c r="N116" s="1">
        <v>41153</v>
      </c>
      <c r="O116">
        <v>0.53149999999999997</v>
      </c>
      <c r="P116">
        <v>1.9205000000000001</v>
      </c>
      <c r="Q116">
        <v>2.2547999999999999</v>
      </c>
      <c r="R116">
        <v>2.9781</v>
      </c>
      <c r="S116">
        <v>12</v>
      </c>
      <c r="T116">
        <v>3</v>
      </c>
      <c r="U116">
        <v>2100000</v>
      </c>
      <c r="V116">
        <v>2</v>
      </c>
      <c r="W116" t="s">
        <v>46</v>
      </c>
      <c r="X116">
        <v>1</v>
      </c>
      <c r="Y116">
        <v>0</v>
      </c>
      <c r="Z116">
        <v>0</v>
      </c>
      <c r="AA116">
        <v>0</v>
      </c>
      <c r="AB116">
        <v>0</v>
      </c>
      <c r="AC116" t="s">
        <v>55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4</v>
      </c>
      <c r="AU116">
        <v>1</v>
      </c>
      <c r="AV116" t="s">
        <v>67</v>
      </c>
      <c r="AW116">
        <f t="shared" si="6"/>
        <v>0</v>
      </c>
      <c r="AX116">
        <f t="shared" si="7"/>
        <v>1</v>
      </c>
    </row>
    <row r="117" spans="1:50" x14ac:dyDescent="0.25">
      <c r="A117" t="s">
        <v>46</v>
      </c>
      <c r="B117">
        <v>37.779280999999997</v>
      </c>
      <c r="C117">
        <v>-122.419236</v>
      </c>
      <c r="D117">
        <v>94103</v>
      </c>
      <c r="E117" t="s">
        <v>385</v>
      </c>
      <c r="F117" t="s">
        <v>64</v>
      </c>
      <c r="G117" t="s">
        <v>386</v>
      </c>
      <c r="H117">
        <v>1</v>
      </c>
      <c r="I117" s="1">
        <v>40065</v>
      </c>
      <c r="J117" s="1" t="str">
        <f t="shared" si="4"/>
        <v>September</v>
      </c>
      <c r="K117">
        <f t="shared" si="5"/>
        <v>2009</v>
      </c>
      <c r="M117" s="1">
        <v>40118</v>
      </c>
      <c r="N117" s="1">
        <v>40248</v>
      </c>
      <c r="O117">
        <v>0.1452</v>
      </c>
      <c r="P117">
        <v>0.50139999999999996</v>
      </c>
      <c r="Q117">
        <v>0.49590000000000001</v>
      </c>
      <c r="R117">
        <v>3.0110000000000001</v>
      </c>
      <c r="S117">
        <v>10</v>
      </c>
      <c r="T117">
        <v>2</v>
      </c>
      <c r="U117">
        <v>2565000</v>
      </c>
      <c r="V117">
        <v>3</v>
      </c>
      <c r="W117" t="s">
        <v>46</v>
      </c>
      <c r="X117">
        <v>1</v>
      </c>
      <c r="Y117">
        <v>0</v>
      </c>
      <c r="Z117">
        <v>0</v>
      </c>
      <c r="AA117">
        <v>0</v>
      </c>
      <c r="AB117">
        <v>0</v>
      </c>
      <c r="AC117" t="s">
        <v>82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3.5</v>
      </c>
      <c r="AU117">
        <v>1</v>
      </c>
      <c r="AV117" t="s">
        <v>51</v>
      </c>
      <c r="AW117">
        <f t="shared" si="6"/>
        <v>1</v>
      </c>
      <c r="AX117">
        <f t="shared" si="7"/>
        <v>0</v>
      </c>
    </row>
    <row r="118" spans="1:50" x14ac:dyDescent="0.25">
      <c r="A118" t="s">
        <v>46</v>
      </c>
      <c r="B118">
        <v>37.584102999999999</v>
      </c>
      <c r="C118">
        <v>-122.36608200000001</v>
      </c>
      <c r="D118">
        <v>94010</v>
      </c>
      <c r="E118" t="s">
        <v>387</v>
      </c>
      <c r="F118" t="s">
        <v>114</v>
      </c>
      <c r="G118" t="s">
        <v>388</v>
      </c>
      <c r="H118">
        <v>0</v>
      </c>
      <c r="I118" s="1">
        <v>35431</v>
      </c>
      <c r="J118" s="1" t="str">
        <f t="shared" si="4"/>
        <v>January</v>
      </c>
      <c r="K118">
        <f t="shared" si="5"/>
        <v>1997</v>
      </c>
      <c r="L118" s="1">
        <v>41124</v>
      </c>
      <c r="M118" s="1">
        <v>39358</v>
      </c>
      <c r="N118" s="1">
        <v>39358</v>
      </c>
      <c r="O118">
        <v>10.758900000000001</v>
      </c>
      <c r="P118">
        <v>10.758900000000001</v>
      </c>
      <c r="S118">
        <v>0</v>
      </c>
      <c r="T118">
        <v>1</v>
      </c>
      <c r="U118">
        <v>2000000</v>
      </c>
      <c r="V118">
        <v>0</v>
      </c>
      <c r="W118" t="s">
        <v>46</v>
      </c>
      <c r="X118">
        <v>1</v>
      </c>
      <c r="Y118">
        <v>0</v>
      </c>
      <c r="Z118">
        <v>0</v>
      </c>
      <c r="AA118">
        <v>0</v>
      </c>
      <c r="AB118">
        <v>0</v>
      </c>
      <c r="AC118" t="s">
        <v>241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 t="s">
        <v>67</v>
      </c>
      <c r="AW118">
        <f t="shared" si="6"/>
        <v>0</v>
      </c>
      <c r="AX118">
        <f t="shared" si="7"/>
        <v>1</v>
      </c>
    </row>
    <row r="119" spans="1:50" x14ac:dyDescent="0.25">
      <c r="A119" t="s">
        <v>158</v>
      </c>
      <c r="B119">
        <v>35.765239999999999</v>
      </c>
      <c r="C119">
        <v>-78.731161</v>
      </c>
      <c r="D119">
        <v>27606</v>
      </c>
      <c r="E119" t="s">
        <v>389</v>
      </c>
      <c r="F119" t="s">
        <v>390</v>
      </c>
      <c r="G119" t="s">
        <v>391</v>
      </c>
      <c r="H119">
        <v>1</v>
      </c>
      <c r="I119" s="1">
        <v>37622</v>
      </c>
      <c r="J119" s="1" t="str">
        <f t="shared" si="4"/>
        <v>January</v>
      </c>
      <c r="K119">
        <f t="shared" si="5"/>
        <v>2003</v>
      </c>
      <c r="M119" s="1">
        <v>38559</v>
      </c>
      <c r="N119" s="1">
        <v>39699</v>
      </c>
      <c r="O119">
        <v>2.5670999999999999</v>
      </c>
      <c r="P119">
        <v>5.6904000000000003</v>
      </c>
      <c r="Q119">
        <v>2.0026999999999999</v>
      </c>
      <c r="R119">
        <v>2.0026999999999999</v>
      </c>
      <c r="S119">
        <v>3</v>
      </c>
      <c r="T119">
        <v>3</v>
      </c>
      <c r="U119">
        <v>22400000</v>
      </c>
      <c r="V119">
        <v>1</v>
      </c>
      <c r="W119" t="s">
        <v>158</v>
      </c>
      <c r="X119">
        <v>0</v>
      </c>
      <c r="Y119">
        <v>0</v>
      </c>
      <c r="Z119">
        <v>0</v>
      </c>
      <c r="AA119">
        <v>0</v>
      </c>
      <c r="AB119">
        <v>1</v>
      </c>
      <c r="AC119" t="s">
        <v>71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1</v>
      </c>
      <c r="AR119">
        <v>1</v>
      </c>
      <c r="AS119">
        <v>0</v>
      </c>
      <c r="AT119">
        <v>3.6667000000000001</v>
      </c>
      <c r="AU119">
        <v>1</v>
      </c>
      <c r="AV119" t="s">
        <v>51</v>
      </c>
      <c r="AW119">
        <f t="shared" si="6"/>
        <v>1</v>
      </c>
      <c r="AX119">
        <f t="shared" si="7"/>
        <v>0</v>
      </c>
    </row>
    <row r="120" spans="1:50" x14ac:dyDescent="0.25">
      <c r="A120" t="s">
        <v>95</v>
      </c>
      <c r="B120">
        <v>40.740440999999997</v>
      </c>
      <c r="C120">
        <v>-73.993375999999998</v>
      </c>
      <c r="D120">
        <v>10011</v>
      </c>
      <c r="E120" t="s">
        <v>392</v>
      </c>
      <c r="F120" t="s">
        <v>117</v>
      </c>
      <c r="G120" t="s">
        <v>393</v>
      </c>
      <c r="H120">
        <v>1</v>
      </c>
      <c r="I120" s="1">
        <v>38504</v>
      </c>
      <c r="J120" s="1" t="str">
        <f t="shared" si="4"/>
        <v>June</v>
      </c>
      <c r="K120">
        <f t="shared" si="5"/>
        <v>2005</v>
      </c>
      <c r="M120" s="1">
        <v>38899</v>
      </c>
      <c r="N120" s="1">
        <v>38899</v>
      </c>
      <c r="O120">
        <v>1.0822000000000001</v>
      </c>
      <c r="P120">
        <v>1.0822000000000001</v>
      </c>
      <c r="Q120">
        <v>6.0026999999999999</v>
      </c>
      <c r="R120">
        <v>6.0026999999999999</v>
      </c>
      <c r="S120">
        <v>12</v>
      </c>
      <c r="T120">
        <v>1</v>
      </c>
      <c r="U120">
        <v>6250000</v>
      </c>
      <c r="V120">
        <v>1</v>
      </c>
      <c r="W120" t="s">
        <v>95</v>
      </c>
      <c r="X120">
        <v>0</v>
      </c>
      <c r="Y120">
        <v>1</v>
      </c>
      <c r="Z120">
        <v>0</v>
      </c>
      <c r="AA120">
        <v>0</v>
      </c>
      <c r="AB120">
        <v>0</v>
      </c>
      <c r="AC120" t="s">
        <v>177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0</v>
      </c>
      <c r="AV120" t="s">
        <v>51</v>
      </c>
      <c r="AW120">
        <f t="shared" si="6"/>
        <v>1</v>
      </c>
      <c r="AX120">
        <f t="shared" si="7"/>
        <v>0</v>
      </c>
    </row>
    <row r="121" spans="1:50" x14ac:dyDescent="0.25">
      <c r="A121" t="s">
        <v>95</v>
      </c>
      <c r="B121">
        <v>40.750518999999997</v>
      </c>
      <c r="C121">
        <v>-73.993493999999998</v>
      </c>
      <c r="D121">
        <v>10001</v>
      </c>
      <c r="E121" t="s">
        <v>394</v>
      </c>
      <c r="F121" t="s">
        <v>117</v>
      </c>
      <c r="G121" t="s">
        <v>395</v>
      </c>
      <c r="H121">
        <v>1</v>
      </c>
      <c r="I121" s="1">
        <v>40210</v>
      </c>
      <c r="J121" s="1" t="str">
        <f t="shared" si="4"/>
        <v>February</v>
      </c>
      <c r="K121">
        <f t="shared" si="5"/>
        <v>2010</v>
      </c>
      <c r="M121" s="1">
        <v>40848</v>
      </c>
      <c r="N121" s="1">
        <v>40848</v>
      </c>
      <c r="O121">
        <v>1.7479</v>
      </c>
      <c r="P121">
        <v>1.7479</v>
      </c>
      <c r="Q121">
        <v>1</v>
      </c>
      <c r="R121">
        <v>2.1095999999999999</v>
      </c>
      <c r="S121">
        <v>4</v>
      </c>
      <c r="T121">
        <v>1</v>
      </c>
      <c r="U121">
        <v>575000</v>
      </c>
      <c r="V121">
        <v>2</v>
      </c>
      <c r="W121" t="s">
        <v>95</v>
      </c>
      <c r="X121">
        <v>0</v>
      </c>
      <c r="Y121">
        <v>1</v>
      </c>
      <c r="Z121">
        <v>0</v>
      </c>
      <c r="AA121">
        <v>0</v>
      </c>
      <c r="AB121">
        <v>0</v>
      </c>
      <c r="AC121" t="s">
        <v>58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6</v>
      </c>
      <c r="AU121">
        <v>0</v>
      </c>
      <c r="AV121" t="s">
        <v>51</v>
      </c>
      <c r="AW121">
        <f t="shared" si="6"/>
        <v>1</v>
      </c>
      <c r="AX121">
        <f t="shared" si="7"/>
        <v>0</v>
      </c>
    </row>
    <row r="122" spans="1:50" x14ac:dyDescent="0.25">
      <c r="A122" t="s">
        <v>78</v>
      </c>
      <c r="B122">
        <v>42.387597</v>
      </c>
      <c r="C122">
        <v>-71.099497</v>
      </c>
      <c r="D122">
        <v>2143</v>
      </c>
      <c r="E122" t="s">
        <v>396</v>
      </c>
      <c r="F122" t="s">
        <v>397</v>
      </c>
      <c r="G122" t="s">
        <v>398</v>
      </c>
      <c r="H122">
        <v>0</v>
      </c>
      <c r="I122" s="1">
        <v>40026</v>
      </c>
      <c r="J122" s="1" t="str">
        <f t="shared" si="4"/>
        <v>August</v>
      </c>
      <c r="K122">
        <f t="shared" si="5"/>
        <v>2009</v>
      </c>
      <c r="L122" s="1">
        <v>40909</v>
      </c>
      <c r="M122" s="1">
        <v>40026</v>
      </c>
      <c r="N122" s="1">
        <v>40238</v>
      </c>
      <c r="O122">
        <v>0</v>
      </c>
      <c r="P122">
        <v>0.58079999999999998</v>
      </c>
      <c r="Q122">
        <v>0</v>
      </c>
      <c r="R122">
        <v>0</v>
      </c>
      <c r="S122">
        <v>1</v>
      </c>
      <c r="T122">
        <v>2</v>
      </c>
      <c r="U122">
        <v>53000</v>
      </c>
      <c r="V122">
        <v>1</v>
      </c>
      <c r="W122" t="s">
        <v>78</v>
      </c>
      <c r="X122">
        <v>0</v>
      </c>
      <c r="Y122">
        <v>0</v>
      </c>
      <c r="Z122">
        <v>1</v>
      </c>
      <c r="AA122">
        <v>0</v>
      </c>
      <c r="AB122">
        <v>0</v>
      </c>
      <c r="AC122" t="s">
        <v>58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1</v>
      </c>
      <c r="AV122" t="s">
        <v>67</v>
      </c>
      <c r="AW122">
        <f t="shared" si="6"/>
        <v>0</v>
      </c>
      <c r="AX122">
        <f t="shared" si="7"/>
        <v>1</v>
      </c>
    </row>
    <row r="123" spans="1:50" x14ac:dyDescent="0.25">
      <c r="A123" t="s">
        <v>46</v>
      </c>
      <c r="B123">
        <v>37.522281</v>
      </c>
      <c r="C123">
        <v>-122.258139</v>
      </c>
      <c r="D123">
        <v>94065</v>
      </c>
      <c r="E123" t="s">
        <v>399</v>
      </c>
      <c r="F123" t="s">
        <v>400</v>
      </c>
      <c r="G123" t="s">
        <v>401</v>
      </c>
      <c r="H123">
        <v>1</v>
      </c>
      <c r="I123" s="1">
        <v>38718</v>
      </c>
      <c r="J123" s="1" t="str">
        <f t="shared" si="4"/>
        <v>January</v>
      </c>
      <c r="K123">
        <f t="shared" si="5"/>
        <v>2006</v>
      </c>
      <c r="M123" s="1">
        <v>39052</v>
      </c>
      <c r="N123" s="1">
        <v>39731</v>
      </c>
      <c r="O123">
        <v>0.91510000000000002</v>
      </c>
      <c r="P123">
        <v>2.7753000000000001</v>
      </c>
      <c r="Q123">
        <v>3.0026999999999999</v>
      </c>
      <c r="R123">
        <v>3.6465999999999998</v>
      </c>
      <c r="S123">
        <v>6</v>
      </c>
      <c r="T123">
        <v>2</v>
      </c>
      <c r="U123">
        <v>9500000</v>
      </c>
      <c r="V123">
        <v>2</v>
      </c>
      <c r="W123" t="s">
        <v>46</v>
      </c>
      <c r="X123">
        <v>1</v>
      </c>
      <c r="Y123">
        <v>0</v>
      </c>
      <c r="Z123">
        <v>0</v>
      </c>
      <c r="AA123">
        <v>0</v>
      </c>
      <c r="AB123">
        <v>0</v>
      </c>
      <c r="AC123" t="s">
        <v>177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0</v>
      </c>
      <c r="AT123">
        <v>2.5</v>
      </c>
      <c r="AU123">
        <v>1</v>
      </c>
      <c r="AV123" t="s">
        <v>51</v>
      </c>
      <c r="AW123">
        <f t="shared" si="6"/>
        <v>1</v>
      </c>
      <c r="AX123">
        <f t="shared" si="7"/>
        <v>0</v>
      </c>
    </row>
    <row r="124" spans="1:50" x14ac:dyDescent="0.25">
      <c r="A124" t="s">
        <v>121</v>
      </c>
      <c r="B124">
        <v>40.694598999999997</v>
      </c>
      <c r="C124">
        <v>-73.990638000000004</v>
      </c>
      <c r="D124">
        <v>78701</v>
      </c>
      <c r="E124" t="s">
        <v>402</v>
      </c>
      <c r="F124" t="s">
        <v>123</v>
      </c>
      <c r="G124" t="s">
        <v>403</v>
      </c>
      <c r="H124">
        <v>0</v>
      </c>
      <c r="I124" s="1">
        <v>40087</v>
      </c>
      <c r="J124" s="1" t="str">
        <f t="shared" si="4"/>
        <v>October</v>
      </c>
      <c r="K124">
        <f t="shared" si="5"/>
        <v>2009</v>
      </c>
      <c r="L124" s="1">
        <v>41426</v>
      </c>
      <c r="M124" s="1">
        <v>39814</v>
      </c>
      <c r="N124" s="1">
        <v>40386</v>
      </c>
      <c r="O124">
        <v>-0.74790000000000001</v>
      </c>
      <c r="P124">
        <v>0.81920000000000004</v>
      </c>
      <c r="Q124">
        <v>-1.7506999999999999</v>
      </c>
      <c r="R124">
        <v>0.25209999999999999</v>
      </c>
      <c r="S124">
        <v>7</v>
      </c>
      <c r="T124">
        <v>2</v>
      </c>
      <c r="U124">
        <v>3500000</v>
      </c>
      <c r="V124">
        <v>2</v>
      </c>
      <c r="W124" t="s">
        <v>121</v>
      </c>
      <c r="X124">
        <v>0</v>
      </c>
      <c r="Y124">
        <v>0</v>
      </c>
      <c r="Z124">
        <v>0</v>
      </c>
      <c r="AA124">
        <v>1</v>
      </c>
      <c r="AB124">
        <v>0</v>
      </c>
      <c r="AC124" t="s">
        <v>55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1</v>
      </c>
      <c r="AV124" t="s">
        <v>67</v>
      </c>
      <c r="AW124">
        <f t="shared" si="6"/>
        <v>0</v>
      </c>
      <c r="AX124">
        <f t="shared" si="7"/>
        <v>1</v>
      </c>
    </row>
    <row r="125" spans="1:50" x14ac:dyDescent="0.25">
      <c r="A125" t="s">
        <v>95</v>
      </c>
      <c r="B125">
        <v>40.729838999999998</v>
      </c>
      <c r="C125">
        <v>-73.991781000000003</v>
      </c>
      <c r="D125">
        <v>10003</v>
      </c>
      <c r="E125" t="s">
        <v>404</v>
      </c>
      <c r="F125" t="s">
        <v>117</v>
      </c>
      <c r="G125" t="s">
        <v>405</v>
      </c>
      <c r="H125">
        <v>1</v>
      </c>
      <c r="I125" s="1">
        <v>40087</v>
      </c>
      <c r="J125" s="1" t="str">
        <f t="shared" si="4"/>
        <v>October</v>
      </c>
      <c r="K125">
        <f t="shared" si="5"/>
        <v>2009</v>
      </c>
      <c r="M125" s="1">
        <v>40369</v>
      </c>
      <c r="N125" s="1">
        <v>40633</v>
      </c>
      <c r="O125">
        <v>0.77259999999999995</v>
      </c>
      <c r="P125">
        <v>1.4959</v>
      </c>
      <c r="Q125">
        <v>-0.58630000000000004</v>
      </c>
      <c r="R125">
        <v>3.7534000000000001</v>
      </c>
      <c r="S125">
        <v>14</v>
      </c>
      <c r="T125">
        <v>3</v>
      </c>
      <c r="U125">
        <v>10500000</v>
      </c>
      <c r="V125">
        <v>3</v>
      </c>
      <c r="W125" t="s">
        <v>95</v>
      </c>
      <c r="X125">
        <v>0</v>
      </c>
      <c r="Y125">
        <v>1</v>
      </c>
      <c r="Z125">
        <v>0</v>
      </c>
      <c r="AA125">
        <v>0</v>
      </c>
      <c r="AB125">
        <v>0</v>
      </c>
      <c r="AC125" t="s">
        <v>146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6.3333000000000004</v>
      </c>
      <c r="AU125">
        <v>1</v>
      </c>
      <c r="AV125" t="s">
        <v>51</v>
      </c>
      <c r="AW125">
        <f t="shared" si="6"/>
        <v>1</v>
      </c>
      <c r="AX125">
        <f t="shared" si="7"/>
        <v>0</v>
      </c>
    </row>
    <row r="126" spans="1:50" x14ac:dyDescent="0.25">
      <c r="A126" t="s">
        <v>46</v>
      </c>
      <c r="B126">
        <v>37.548270000000002</v>
      </c>
      <c r="C126">
        <v>-121.988572</v>
      </c>
      <c r="D126">
        <v>94538</v>
      </c>
      <c r="E126" t="s">
        <v>406</v>
      </c>
      <c r="F126" t="s">
        <v>281</v>
      </c>
      <c r="G126" t="s">
        <v>407</v>
      </c>
      <c r="H126">
        <v>1</v>
      </c>
      <c r="I126" s="1">
        <v>39448</v>
      </c>
      <c r="J126" s="1" t="str">
        <f t="shared" si="4"/>
        <v>January</v>
      </c>
      <c r="K126">
        <f t="shared" si="5"/>
        <v>2008</v>
      </c>
      <c r="M126" s="1">
        <v>39724</v>
      </c>
      <c r="N126" s="1">
        <v>41059</v>
      </c>
      <c r="O126">
        <v>0.75619999999999998</v>
      </c>
      <c r="P126">
        <v>4.4137000000000004</v>
      </c>
      <c r="Q126">
        <v>2.7835999999999999</v>
      </c>
      <c r="R126">
        <v>4.0026999999999999</v>
      </c>
      <c r="S126">
        <v>14</v>
      </c>
      <c r="T126">
        <v>4</v>
      </c>
      <c r="U126">
        <v>34250000</v>
      </c>
      <c r="V126">
        <v>2</v>
      </c>
      <c r="W126" t="s">
        <v>46</v>
      </c>
      <c r="X126">
        <v>1</v>
      </c>
      <c r="Y126">
        <v>0</v>
      </c>
      <c r="Z126">
        <v>0</v>
      </c>
      <c r="AA126">
        <v>0</v>
      </c>
      <c r="AB126">
        <v>0</v>
      </c>
      <c r="AC126" t="s">
        <v>244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1</v>
      </c>
      <c r="AR126">
        <v>1</v>
      </c>
      <c r="AS126">
        <v>0</v>
      </c>
      <c r="AT126">
        <v>2.25</v>
      </c>
      <c r="AU126">
        <v>1</v>
      </c>
      <c r="AV126" t="s">
        <v>51</v>
      </c>
      <c r="AW126">
        <f t="shared" si="6"/>
        <v>1</v>
      </c>
      <c r="AX126">
        <f t="shared" si="7"/>
        <v>0</v>
      </c>
    </row>
    <row r="127" spans="1:50" x14ac:dyDescent="0.25">
      <c r="A127" t="s">
        <v>78</v>
      </c>
      <c r="B127">
        <v>42.375639999999997</v>
      </c>
      <c r="C127">
        <v>-71.235799999999998</v>
      </c>
      <c r="D127">
        <v>2451</v>
      </c>
      <c r="E127" t="s">
        <v>408</v>
      </c>
      <c r="F127" t="s">
        <v>219</v>
      </c>
      <c r="G127" t="s">
        <v>409</v>
      </c>
      <c r="H127">
        <v>1</v>
      </c>
      <c r="I127" s="1">
        <v>38718</v>
      </c>
      <c r="J127" s="1" t="str">
        <f t="shared" si="4"/>
        <v>January</v>
      </c>
      <c r="K127">
        <f t="shared" si="5"/>
        <v>2006</v>
      </c>
      <c r="M127" s="1">
        <v>38966</v>
      </c>
      <c r="N127" s="1">
        <v>40379</v>
      </c>
      <c r="O127">
        <v>0.67949999999999999</v>
      </c>
      <c r="P127">
        <v>4.5507</v>
      </c>
      <c r="S127">
        <v>2</v>
      </c>
      <c r="T127">
        <v>5</v>
      </c>
      <c r="U127">
        <v>85381111</v>
      </c>
      <c r="V127">
        <v>0</v>
      </c>
      <c r="W127" t="s">
        <v>78</v>
      </c>
      <c r="X127">
        <v>0</v>
      </c>
      <c r="Y127">
        <v>0</v>
      </c>
      <c r="Z127">
        <v>1</v>
      </c>
      <c r="AA127">
        <v>0</v>
      </c>
      <c r="AB127">
        <v>0</v>
      </c>
      <c r="AC127" t="s">
        <v>241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  <c r="AT127">
        <v>4.6666999999999996</v>
      </c>
      <c r="AU127">
        <v>1</v>
      </c>
      <c r="AV127" t="s">
        <v>51</v>
      </c>
      <c r="AW127">
        <f t="shared" si="6"/>
        <v>1</v>
      </c>
      <c r="AX127">
        <f t="shared" si="7"/>
        <v>0</v>
      </c>
    </row>
    <row r="128" spans="1:50" x14ac:dyDescent="0.25">
      <c r="A128" t="s">
        <v>410</v>
      </c>
      <c r="B128">
        <v>39.436844000000001</v>
      </c>
      <c r="C128">
        <v>-76.618703999999994</v>
      </c>
      <c r="D128">
        <v>21093</v>
      </c>
      <c r="E128" t="s">
        <v>411</v>
      </c>
      <c r="F128" t="s">
        <v>412</v>
      </c>
      <c r="G128" t="s">
        <v>413</v>
      </c>
      <c r="H128">
        <v>1</v>
      </c>
      <c r="I128" s="1">
        <v>36526</v>
      </c>
      <c r="J128" s="1" t="str">
        <f t="shared" si="4"/>
        <v>January</v>
      </c>
      <c r="K128">
        <f t="shared" si="5"/>
        <v>2000</v>
      </c>
      <c r="M128" s="1">
        <v>38777</v>
      </c>
      <c r="N128" s="1">
        <v>39417</v>
      </c>
      <c r="O128">
        <v>6.1670999999999996</v>
      </c>
      <c r="P128">
        <v>7.9204999999999997</v>
      </c>
      <c r="Q128">
        <v>8.0054999999999996</v>
      </c>
      <c r="R128">
        <v>11.254799999999999</v>
      </c>
      <c r="S128">
        <v>6</v>
      </c>
      <c r="T128">
        <v>3</v>
      </c>
      <c r="U128">
        <v>100000000</v>
      </c>
      <c r="V128">
        <v>3</v>
      </c>
      <c r="W128" t="s">
        <v>410</v>
      </c>
      <c r="X128">
        <v>0</v>
      </c>
      <c r="Y128">
        <v>0</v>
      </c>
      <c r="Z128">
        <v>0</v>
      </c>
      <c r="AA128">
        <v>0</v>
      </c>
      <c r="AB128">
        <v>1</v>
      </c>
      <c r="AC128" t="s">
        <v>58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2.5</v>
      </c>
      <c r="AU128">
        <v>1</v>
      </c>
      <c r="AV128" t="s">
        <v>51</v>
      </c>
      <c r="AW128">
        <f t="shared" si="6"/>
        <v>1</v>
      </c>
      <c r="AX128">
        <f t="shared" si="7"/>
        <v>0</v>
      </c>
    </row>
    <row r="129" spans="1:50" x14ac:dyDescent="0.25">
      <c r="A129" t="s">
        <v>164</v>
      </c>
      <c r="B129">
        <v>40.441693999999998</v>
      </c>
      <c r="C129">
        <v>-79.990086000000005</v>
      </c>
      <c r="D129">
        <v>15213</v>
      </c>
      <c r="E129" t="s">
        <v>414</v>
      </c>
      <c r="F129" t="s">
        <v>166</v>
      </c>
      <c r="G129" t="s">
        <v>415</v>
      </c>
      <c r="H129">
        <v>0</v>
      </c>
      <c r="I129" s="1">
        <v>39817</v>
      </c>
      <c r="J129" s="1" t="str">
        <f t="shared" si="4"/>
        <v>January</v>
      </c>
      <c r="K129">
        <f t="shared" si="5"/>
        <v>2009</v>
      </c>
      <c r="L129" s="1">
        <v>41426</v>
      </c>
      <c r="M129" s="1">
        <v>39448</v>
      </c>
      <c r="N129" s="1">
        <v>40360</v>
      </c>
      <c r="O129">
        <v>-1.0109999999999999</v>
      </c>
      <c r="P129">
        <v>1.4877</v>
      </c>
      <c r="Q129">
        <v>0.40550000000000003</v>
      </c>
      <c r="R129">
        <v>1.3205</v>
      </c>
      <c r="S129">
        <v>3</v>
      </c>
      <c r="T129">
        <v>2</v>
      </c>
      <c r="U129">
        <v>125000</v>
      </c>
      <c r="V129">
        <v>2</v>
      </c>
      <c r="W129" t="s">
        <v>164</v>
      </c>
      <c r="X129">
        <v>0</v>
      </c>
      <c r="Y129">
        <v>0</v>
      </c>
      <c r="Z129">
        <v>0</v>
      </c>
      <c r="AA129">
        <v>0</v>
      </c>
      <c r="AB129">
        <v>1</v>
      </c>
      <c r="AC129" t="s">
        <v>180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1</v>
      </c>
      <c r="AV129" t="s">
        <v>67</v>
      </c>
      <c r="AW129">
        <f t="shared" si="6"/>
        <v>0</v>
      </c>
      <c r="AX129">
        <f t="shared" si="7"/>
        <v>1</v>
      </c>
    </row>
    <row r="130" spans="1:50" x14ac:dyDescent="0.25">
      <c r="A130" t="s">
        <v>104</v>
      </c>
      <c r="B130">
        <v>38.958402</v>
      </c>
      <c r="C130">
        <v>-77.357973999999999</v>
      </c>
      <c r="D130">
        <v>20191</v>
      </c>
      <c r="E130" t="s">
        <v>416</v>
      </c>
      <c r="F130" t="s">
        <v>417</v>
      </c>
      <c r="G130" t="s">
        <v>418</v>
      </c>
      <c r="H130">
        <v>0</v>
      </c>
      <c r="I130" s="1">
        <v>37622</v>
      </c>
      <c r="J130" s="1" t="str">
        <f t="shared" si="4"/>
        <v>January</v>
      </c>
      <c r="K130">
        <f t="shared" si="5"/>
        <v>2003</v>
      </c>
      <c r="L130" s="1">
        <v>39569</v>
      </c>
      <c r="M130" s="1">
        <v>38468</v>
      </c>
      <c r="N130" s="1">
        <v>39168</v>
      </c>
      <c r="O130">
        <v>2.3178000000000001</v>
      </c>
      <c r="P130">
        <v>4.2355999999999998</v>
      </c>
      <c r="Q130">
        <v>-0.3342</v>
      </c>
      <c r="R130">
        <v>-0.3342</v>
      </c>
      <c r="S130">
        <v>2</v>
      </c>
      <c r="T130">
        <v>2</v>
      </c>
      <c r="U130">
        <v>10600000</v>
      </c>
      <c r="V130">
        <v>1</v>
      </c>
      <c r="W130" t="s">
        <v>104</v>
      </c>
      <c r="X130">
        <v>0</v>
      </c>
      <c r="Y130">
        <v>0</v>
      </c>
      <c r="Z130">
        <v>0</v>
      </c>
      <c r="AA130">
        <v>0</v>
      </c>
      <c r="AB130">
        <v>1</v>
      </c>
      <c r="AC130" t="s">
        <v>82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3</v>
      </c>
      <c r="AU130">
        <v>1</v>
      </c>
      <c r="AV130" t="s">
        <v>67</v>
      </c>
      <c r="AW130">
        <f t="shared" si="6"/>
        <v>0</v>
      </c>
      <c r="AX130">
        <f t="shared" si="7"/>
        <v>1</v>
      </c>
    </row>
    <row r="131" spans="1:50" x14ac:dyDescent="0.25">
      <c r="A131" t="s">
        <v>46</v>
      </c>
      <c r="B131">
        <v>37.554214000000002</v>
      </c>
      <c r="C131">
        <v>-121.977451</v>
      </c>
      <c r="D131">
        <v>94538</v>
      </c>
      <c r="E131" t="s">
        <v>419</v>
      </c>
      <c r="F131" t="s">
        <v>281</v>
      </c>
      <c r="G131" t="s">
        <v>420</v>
      </c>
      <c r="H131">
        <v>1</v>
      </c>
      <c r="I131" s="1">
        <v>37987</v>
      </c>
      <c r="J131" s="1" t="str">
        <f t="shared" ref="J131:J194" si="8">TEXT(I131,"mmmm")</f>
        <v>January</v>
      </c>
      <c r="K131">
        <f t="shared" ref="K131:K194" si="9">YEAR(I131)</f>
        <v>2004</v>
      </c>
      <c r="M131" s="1">
        <v>38870</v>
      </c>
      <c r="N131" s="1">
        <v>39972</v>
      </c>
      <c r="O131">
        <v>2.4192</v>
      </c>
      <c r="P131">
        <v>5.4383999999999997</v>
      </c>
      <c r="Q131">
        <v>2.0026999999999999</v>
      </c>
      <c r="R131">
        <v>2.0026999999999999</v>
      </c>
      <c r="S131">
        <v>2</v>
      </c>
      <c r="T131">
        <v>3</v>
      </c>
      <c r="U131">
        <v>26100000</v>
      </c>
      <c r="V131">
        <v>1</v>
      </c>
      <c r="W131" t="s">
        <v>46</v>
      </c>
      <c r="X131">
        <v>1</v>
      </c>
      <c r="Y131">
        <v>0</v>
      </c>
      <c r="Z131">
        <v>0</v>
      </c>
      <c r="AA131">
        <v>0</v>
      </c>
      <c r="AB131">
        <v>0</v>
      </c>
      <c r="AC131" t="s">
        <v>324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3.5</v>
      </c>
      <c r="AU131">
        <v>1</v>
      </c>
      <c r="AV131" t="s">
        <v>51</v>
      </c>
      <c r="AW131">
        <f t="shared" ref="AW131:AW194" si="10">IF(AV131="acquired", 1, 0)</f>
        <v>1</v>
      </c>
      <c r="AX131">
        <f t="shared" ref="AX131:AX194" si="11">IF(AV131="closed", 1, 0)</f>
        <v>0</v>
      </c>
    </row>
    <row r="132" spans="1:50" x14ac:dyDescent="0.25">
      <c r="A132" t="s">
        <v>95</v>
      </c>
      <c r="B132">
        <v>40.762673999999997</v>
      </c>
      <c r="C132">
        <v>-73.982131499999994</v>
      </c>
      <c r="D132">
        <v>10019</v>
      </c>
      <c r="E132" t="s">
        <v>421</v>
      </c>
      <c r="F132" t="s">
        <v>117</v>
      </c>
      <c r="G132" t="s">
        <v>422</v>
      </c>
      <c r="H132">
        <v>1</v>
      </c>
      <c r="I132" s="1">
        <v>36526</v>
      </c>
      <c r="J132" s="1" t="str">
        <f t="shared" si="8"/>
        <v>January</v>
      </c>
      <c r="K132">
        <f t="shared" si="9"/>
        <v>2000</v>
      </c>
      <c r="M132" s="1">
        <v>39275</v>
      </c>
      <c r="N132" s="1">
        <v>39275</v>
      </c>
      <c r="O132">
        <v>7.5315000000000003</v>
      </c>
      <c r="P132">
        <v>7.5315000000000003</v>
      </c>
      <c r="Q132">
        <v>10.7342</v>
      </c>
      <c r="R132">
        <v>10.7342</v>
      </c>
      <c r="S132">
        <v>2</v>
      </c>
      <c r="T132">
        <v>1</v>
      </c>
      <c r="U132">
        <v>30000000</v>
      </c>
      <c r="V132">
        <v>1</v>
      </c>
      <c r="W132" t="s">
        <v>95</v>
      </c>
      <c r="X132">
        <v>0</v>
      </c>
      <c r="Y132">
        <v>1</v>
      </c>
      <c r="Z132">
        <v>0</v>
      </c>
      <c r="AA132">
        <v>0</v>
      </c>
      <c r="AB132">
        <v>0</v>
      </c>
      <c r="AC132" t="s">
        <v>58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5</v>
      </c>
      <c r="AU132">
        <v>1</v>
      </c>
      <c r="AV132" t="s">
        <v>51</v>
      </c>
      <c r="AW132">
        <f t="shared" si="10"/>
        <v>1</v>
      </c>
      <c r="AX132">
        <f t="shared" si="11"/>
        <v>0</v>
      </c>
    </row>
    <row r="133" spans="1:50" x14ac:dyDescent="0.25">
      <c r="A133" t="s">
        <v>137</v>
      </c>
      <c r="B133">
        <v>41.875554999999999</v>
      </c>
      <c r="C133">
        <v>-87.624420999999998</v>
      </c>
      <c r="D133">
        <v>60606</v>
      </c>
      <c r="E133" t="s">
        <v>423</v>
      </c>
      <c r="F133" t="s">
        <v>139</v>
      </c>
      <c r="G133" t="s">
        <v>424</v>
      </c>
      <c r="H133">
        <v>0</v>
      </c>
      <c r="I133" s="1">
        <v>40445</v>
      </c>
      <c r="J133" s="1" t="str">
        <f t="shared" si="8"/>
        <v>September</v>
      </c>
      <c r="K133">
        <f t="shared" si="9"/>
        <v>2010</v>
      </c>
      <c r="L133" s="1">
        <v>41002</v>
      </c>
      <c r="M133" s="1">
        <v>40831</v>
      </c>
      <c r="N133" s="1">
        <v>41091</v>
      </c>
      <c r="O133">
        <v>1.0575000000000001</v>
      </c>
      <c r="P133">
        <v>1.7699</v>
      </c>
      <c r="Q133">
        <v>1.0301</v>
      </c>
      <c r="R133">
        <v>1.1123000000000001</v>
      </c>
      <c r="S133">
        <v>6</v>
      </c>
      <c r="T133">
        <v>3</v>
      </c>
      <c r="U133">
        <v>132885</v>
      </c>
      <c r="V133">
        <v>2</v>
      </c>
      <c r="W133" t="s">
        <v>137</v>
      </c>
      <c r="X133">
        <v>0</v>
      </c>
      <c r="Y133">
        <v>0</v>
      </c>
      <c r="Z133">
        <v>0</v>
      </c>
      <c r="AA133">
        <v>0</v>
      </c>
      <c r="AB133">
        <v>1</v>
      </c>
      <c r="AC133" t="s">
        <v>66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1</v>
      </c>
      <c r="AV133" t="s">
        <v>67</v>
      </c>
      <c r="AW133">
        <f t="shared" si="10"/>
        <v>0</v>
      </c>
      <c r="AX133">
        <f t="shared" si="11"/>
        <v>1</v>
      </c>
    </row>
    <row r="134" spans="1:50" x14ac:dyDescent="0.25">
      <c r="A134" t="s">
        <v>46</v>
      </c>
      <c r="B134">
        <v>37.559109999999997</v>
      </c>
      <c r="C134">
        <v>-122.303493</v>
      </c>
      <c r="D134">
        <v>95054</v>
      </c>
      <c r="E134" t="s">
        <v>425</v>
      </c>
      <c r="F134" t="s">
        <v>284</v>
      </c>
      <c r="G134" t="s">
        <v>426</v>
      </c>
      <c r="H134">
        <v>1</v>
      </c>
      <c r="I134" s="1">
        <v>38991</v>
      </c>
      <c r="J134" s="1" t="str">
        <f t="shared" si="8"/>
        <v>October</v>
      </c>
      <c r="K134">
        <f t="shared" si="9"/>
        <v>2006</v>
      </c>
      <c r="M134" s="1">
        <v>39210</v>
      </c>
      <c r="N134" s="1">
        <v>40533</v>
      </c>
      <c r="O134">
        <v>0.6</v>
      </c>
      <c r="P134">
        <v>4.2247000000000003</v>
      </c>
      <c r="Q134">
        <v>-0.74790000000000001</v>
      </c>
      <c r="R134">
        <v>4.4767000000000001</v>
      </c>
      <c r="S134">
        <v>9</v>
      </c>
      <c r="T134">
        <v>3</v>
      </c>
      <c r="U134">
        <v>9500000</v>
      </c>
      <c r="V134">
        <v>2</v>
      </c>
      <c r="W134" t="s">
        <v>46</v>
      </c>
      <c r="X134">
        <v>1</v>
      </c>
      <c r="Y134">
        <v>0</v>
      </c>
      <c r="Z134">
        <v>0</v>
      </c>
      <c r="AA134">
        <v>0</v>
      </c>
      <c r="AB134">
        <v>0</v>
      </c>
      <c r="AC134" t="s">
        <v>62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1</v>
      </c>
      <c r="AS134">
        <v>0</v>
      </c>
      <c r="AT134">
        <v>2</v>
      </c>
      <c r="AU134">
        <v>1</v>
      </c>
      <c r="AV134" t="s">
        <v>51</v>
      </c>
      <c r="AW134">
        <f t="shared" si="10"/>
        <v>1</v>
      </c>
      <c r="AX134">
        <f t="shared" si="11"/>
        <v>0</v>
      </c>
    </row>
    <row r="135" spans="1:50" x14ac:dyDescent="0.25">
      <c r="A135" t="s">
        <v>46</v>
      </c>
      <c r="B135">
        <v>37.440682000000002</v>
      </c>
      <c r="C135">
        <v>-122.123103</v>
      </c>
      <c r="D135">
        <v>94303</v>
      </c>
      <c r="E135" t="s">
        <v>427</v>
      </c>
      <c r="F135" t="s">
        <v>84</v>
      </c>
      <c r="G135" t="s">
        <v>428</v>
      </c>
      <c r="H135">
        <v>1</v>
      </c>
      <c r="I135" s="1">
        <v>36526</v>
      </c>
      <c r="J135" s="1" t="str">
        <f t="shared" si="8"/>
        <v>January</v>
      </c>
      <c r="K135">
        <f t="shared" si="9"/>
        <v>2000</v>
      </c>
      <c r="M135" s="1">
        <v>38761</v>
      </c>
      <c r="N135" s="1">
        <v>38761</v>
      </c>
      <c r="O135">
        <v>6.1233000000000004</v>
      </c>
      <c r="P135">
        <v>6.1233000000000004</v>
      </c>
      <c r="Q135">
        <v>6.0054999999999996</v>
      </c>
      <c r="R135">
        <v>6.0054999999999996</v>
      </c>
      <c r="S135">
        <v>9</v>
      </c>
      <c r="T135">
        <v>1</v>
      </c>
      <c r="U135">
        <v>18000000</v>
      </c>
      <c r="V135">
        <v>1</v>
      </c>
      <c r="W135" t="s">
        <v>46</v>
      </c>
      <c r="X135">
        <v>1</v>
      </c>
      <c r="Y135">
        <v>0</v>
      </c>
      <c r="Z135">
        <v>0</v>
      </c>
      <c r="AA135">
        <v>0</v>
      </c>
      <c r="AB135">
        <v>0</v>
      </c>
      <c r="AC135" t="s">
        <v>71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7</v>
      </c>
      <c r="AU135">
        <v>1</v>
      </c>
      <c r="AV135" t="s">
        <v>51</v>
      </c>
      <c r="AW135">
        <f t="shared" si="10"/>
        <v>1</v>
      </c>
      <c r="AX135">
        <f t="shared" si="11"/>
        <v>0</v>
      </c>
    </row>
    <row r="136" spans="1:50" x14ac:dyDescent="0.25">
      <c r="A136" t="s">
        <v>429</v>
      </c>
      <c r="B136">
        <v>39.099908999999997</v>
      </c>
      <c r="C136">
        <v>-84.504243000000002</v>
      </c>
      <c r="D136">
        <v>45202</v>
      </c>
      <c r="E136" t="s">
        <v>430</v>
      </c>
      <c r="F136" t="s">
        <v>431</v>
      </c>
      <c r="G136" t="s">
        <v>432</v>
      </c>
      <c r="H136">
        <v>0</v>
      </c>
      <c r="I136" s="1">
        <v>40210</v>
      </c>
      <c r="J136" s="1" t="str">
        <f t="shared" si="8"/>
        <v>February</v>
      </c>
      <c r="K136">
        <f t="shared" si="9"/>
        <v>2010</v>
      </c>
      <c r="L136" s="1">
        <v>40909</v>
      </c>
      <c r="M136" s="1">
        <v>40879</v>
      </c>
      <c r="N136" s="1">
        <v>40879</v>
      </c>
      <c r="O136">
        <v>1.8329</v>
      </c>
      <c r="P136">
        <v>1.8329</v>
      </c>
      <c r="Q136">
        <v>1.7479</v>
      </c>
      <c r="R136">
        <v>1.7479</v>
      </c>
      <c r="S136">
        <v>4</v>
      </c>
      <c r="T136">
        <v>1</v>
      </c>
      <c r="U136">
        <v>690000</v>
      </c>
      <c r="V136">
        <v>1</v>
      </c>
      <c r="W136" t="s">
        <v>429</v>
      </c>
      <c r="X136">
        <v>0</v>
      </c>
      <c r="Y136">
        <v>0</v>
      </c>
      <c r="Z136">
        <v>0</v>
      </c>
      <c r="AA136">
        <v>0</v>
      </c>
      <c r="AB136">
        <v>1</v>
      </c>
      <c r="AC136" t="s">
        <v>58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3</v>
      </c>
      <c r="AU136">
        <v>1</v>
      </c>
      <c r="AV136" t="s">
        <v>67</v>
      </c>
      <c r="AW136">
        <f t="shared" si="10"/>
        <v>0</v>
      </c>
      <c r="AX136">
        <f t="shared" si="11"/>
        <v>1</v>
      </c>
    </row>
    <row r="137" spans="1:50" x14ac:dyDescent="0.25">
      <c r="A137" t="s">
        <v>181</v>
      </c>
      <c r="B137">
        <v>33.749099000000001</v>
      </c>
      <c r="C137">
        <v>-84.390185000000002</v>
      </c>
      <c r="D137">
        <v>30305</v>
      </c>
      <c r="E137" t="s">
        <v>433</v>
      </c>
      <c r="F137" t="s">
        <v>183</v>
      </c>
      <c r="G137" t="s">
        <v>434</v>
      </c>
      <c r="H137">
        <v>1</v>
      </c>
      <c r="I137" s="1">
        <v>36892</v>
      </c>
      <c r="J137" s="1" t="str">
        <f t="shared" si="8"/>
        <v>January</v>
      </c>
      <c r="K137">
        <f t="shared" si="9"/>
        <v>2001</v>
      </c>
      <c r="M137" s="1">
        <v>38777</v>
      </c>
      <c r="N137" s="1">
        <v>39084</v>
      </c>
      <c r="O137">
        <v>5.1643999999999997</v>
      </c>
      <c r="P137">
        <v>6.0054999999999996</v>
      </c>
      <c r="S137">
        <v>1</v>
      </c>
      <c r="T137">
        <v>3</v>
      </c>
      <c r="U137">
        <v>25131611</v>
      </c>
      <c r="V137">
        <v>0</v>
      </c>
      <c r="W137" t="s">
        <v>181</v>
      </c>
      <c r="X137">
        <v>0</v>
      </c>
      <c r="Y137">
        <v>0</v>
      </c>
      <c r="Z137">
        <v>0</v>
      </c>
      <c r="AA137">
        <v>0</v>
      </c>
      <c r="AB137">
        <v>1</v>
      </c>
      <c r="AC137" t="s">
        <v>82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1</v>
      </c>
      <c r="AU137">
        <v>1</v>
      </c>
      <c r="AV137" t="s">
        <v>51</v>
      </c>
      <c r="AW137">
        <f t="shared" si="10"/>
        <v>1</v>
      </c>
      <c r="AX137">
        <f t="shared" si="11"/>
        <v>0</v>
      </c>
    </row>
    <row r="138" spans="1:50" x14ac:dyDescent="0.25">
      <c r="A138" t="s">
        <v>46</v>
      </c>
      <c r="B138">
        <v>37.404788000000003</v>
      </c>
      <c r="C138">
        <v>-121.940842</v>
      </c>
      <c r="D138">
        <v>95134</v>
      </c>
      <c r="E138" t="s">
        <v>435</v>
      </c>
      <c r="F138" t="s">
        <v>173</v>
      </c>
      <c r="G138" t="s">
        <v>436</v>
      </c>
      <c r="H138">
        <v>0</v>
      </c>
      <c r="I138" s="1">
        <v>39083</v>
      </c>
      <c r="J138" s="1" t="str">
        <f t="shared" si="8"/>
        <v>January</v>
      </c>
      <c r="K138">
        <f t="shared" si="9"/>
        <v>2007</v>
      </c>
      <c r="L138" s="1">
        <v>41456</v>
      </c>
      <c r="M138" s="1">
        <v>40371</v>
      </c>
      <c r="N138" s="1">
        <v>40371</v>
      </c>
      <c r="O138">
        <v>3.5287999999999999</v>
      </c>
      <c r="P138">
        <v>3.5287999999999999</v>
      </c>
      <c r="S138">
        <v>1</v>
      </c>
      <c r="T138">
        <v>1</v>
      </c>
      <c r="U138">
        <v>2000000</v>
      </c>
      <c r="V138">
        <v>0</v>
      </c>
      <c r="W138" t="s">
        <v>46</v>
      </c>
      <c r="X138">
        <v>1</v>
      </c>
      <c r="Y138">
        <v>0</v>
      </c>
      <c r="Z138">
        <v>0</v>
      </c>
      <c r="AA138">
        <v>0</v>
      </c>
      <c r="AB138">
        <v>0</v>
      </c>
      <c r="AC138" t="s">
        <v>152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 t="s">
        <v>67</v>
      </c>
      <c r="AW138">
        <f t="shared" si="10"/>
        <v>0</v>
      </c>
      <c r="AX138">
        <f t="shared" si="11"/>
        <v>1</v>
      </c>
    </row>
    <row r="139" spans="1:50" x14ac:dyDescent="0.25">
      <c r="A139" t="s">
        <v>78</v>
      </c>
      <c r="B139">
        <v>42.3634664</v>
      </c>
      <c r="C139">
        <v>-71.078663799999902</v>
      </c>
      <c r="D139">
        <v>2142</v>
      </c>
      <c r="E139" t="s">
        <v>437</v>
      </c>
      <c r="F139" t="s">
        <v>203</v>
      </c>
      <c r="G139" t="s">
        <v>438</v>
      </c>
      <c r="H139">
        <v>1</v>
      </c>
      <c r="I139" s="1">
        <v>37987</v>
      </c>
      <c r="J139" s="1" t="str">
        <f t="shared" si="8"/>
        <v>January</v>
      </c>
      <c r="K139">
        <f t="shared" si="9"/>
        <v>2004</v>
      </c>
      <c r="M139" s="1">
        <v>38565</v>
      </c>
      <c r="N139" s="1">
        <v>40413</v>
      </c>
      <c r="O139">
        <v>1.5835999999999999</v>
      </c>
      <c r="P139">
        <v>6.6466000000000003</v>
      </c>
      <c r="Q139">
        <v>5.0054999999999996</v>
      </c>
      <c r="R139">
        <v>7.0876999999999999</v>
      </c>
      <c r="S139">
        <v>4</v>
      </c>
      <c r="T139">
        <v>3</v>
      </c>
      <c r="U139">
        <v>78750000</v>
      </c>
      <c r="V139">
        <v>2</v>
      </c>
      <c r="W139" t="s">
        <v>78</v>
      </c>
      <c r="X139">
        <v>0</v>
      </c>
      <c r="Y139">
        <v>0</v>
      </c>
      <c r="Z139">
        <v>1</v>
      </c>
      <c r="AA139">
        <v>0</v>
      </c>
      <c r="AB139">
        <v>0</v>
      </c>
      <c r="AC139" t="s">
        <v>241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3.5</v>
      </c>
      <c r="AU139">
        <v>1</v>
      </c>
      <c r="AV139" t="s">
        <v>51</v>
      </c>
      <c r="AW139">
        <f t="shared" si="10"/>
        <v>1</v>
      </c>
      <c r="AX139">
        <f t="shared" si="11"/>
        <v>0</v>
      </c>
    </row>
    <row r="140" spans="1:50" x14ac:dyDescent="0.25">
      <c r="A140" t="s">
        <v>46</v>
      </c>
      <c r="B140">
        <v>37.551440999999997</v>
      </c>
      <c r="C140">
        <v>-122.29143500000001</v>
      </c>
      <c r="D140">
        <v>94403</v>
      </c>
      <c r="E140" t="s">
        <v>439</v>
      </c>
      <c r="F140" t="s">
        <v>208</v>
      </c>
      <c r="G140" t="s">
        <v>440</v>
      </c>
      <c r="H140">
        <v>1</v>
      </c>
      <c r="I140" s="1">
        <v>39022</v>
      </c>
      <c r="J140" s="1" t="str">
        <f t="shared" si="8"/>
        <v>November</v>
      </c>
      <c r="K140">
        <f t="shared" si="9"/>
        <v>2006</v>
      </c>
      <c r="M140" s="1">
        <v>39114</v>
      </c>
      <c r="N140" s="1">
        <v>40630</v>
      </c>
      <c r="O140">
        <v>0.25209999999999999</v>
      </c>
      <c r="P140">
        <v>4.4055</v>
      </c>
      <c r="Q140">
        <v>3.3151000000000002</v>
      </c>
      <c r="R140">
        <v>6.7918000000000003</v>
      </c>
      <c r="S140">
        <v>27</v>
      </c>
      <c r="T140">
        <v>5</v>
      </c>
      <c r="U140">
        <v>48500000</v>
      </c>
      <c r="V140">
        <v>3</v>
      </c>
      <c r="W140" t="s">
        <v>46</v>
      </c>
      <c r="X140">
        <v>1</v>
      </c>
      <c r="Y140">
        <v>0</v>
      </c>
      <c r="Z140">
        <v>0</v>
      </c>
      <c r="AA140">
        <v>0</v>
      </c>
      <c r="AB140">
        <v>0</v>
      </c>
      <c r="AC140" t="s">
        <v>180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0</v>
      </c>
      <c r="AT140">
        <v>2.5</v>
      </c>
      <c r="AU140">
        <v>1</v>
      </c>
      <c r="AV140" t="s">
        <v>51</v>
      </c>
      <c r="AW140">
        <f t="shared" si="10"/>
        <v>1</v>
      </c>
      <c r="AX140">
        <f t="shared" si="11"/>
        <v>0</v>
      </c>
    </row>
    <row r="141" spans="1:50" x14ac:dyDescent="0.25">
      <c r="A141" t="s">
        <v>46</v>
      </c>
      <c r="B141">
        <v>37.779518199999998</v>
      </c>
      <c r="C141">
        <v>-122.3902619</v>
      </c>
      <c r="D141">
        <v>94107</v>
      </c>
      <c r="E141" t="s">
        <v>441</v>
      </c>
      <c r="F141" t="s">
        <v>64</v>
      </c>
      <c r="G141" t="s">
        <v>442</v>
      </c>
      <c r="H141">
        <v>0</v>
      </c>
      <c r="I141" s="1">
        <v>38353</v>
      </c>
      <c r="J141" s="1" t="str">
        <f t="shared" si="8"/>
        <v>January</v>
      </c>
      <c r="K141">
        <f t="shared" si="9"/>
        <v>2005</v>
      </c>
      <c r="L141" s="1">
        <v>41506</v>
      </c>
      <c r="M141" s="1">
        <v>38562</v>
      </c>
      <c r="N141" s="1">
        <v>38562</v>
      </c>
      <c r="O141">
        <v>0.5726</v>
      </c>
      <c r="P141">
        <v>0.5726</v>
      </c>
      <c r="Q141">
        <v>5.1670999999999996</v>
      </c>
      <c r="R141">
        <v>8.0082000000000004</v>
      </c>
      <c r="S141">
        <v>12</v>
      </c>
      <c r="T141">
        <v>1</v>
      </c>
      <c r="U141">
        <v>15000000</v>
      </c>
      <c r="V141">
        <v>2</v>
      </c>
      <c r="W141" t="s">
        <v>46</v>
      </c>
      <c r="X141">
        <v>1</v>
      </c>
      <c r="Y141">
        <v>0</v>
      </c>
      <c r="Z141">
        <v>0</v>
      </c>
      <c r="AA141">
        <v>0</v>
      </c>
      <c r="AB141">
        <v>0</v>
      </c>
      <c r="AC141" t="s">
        <v>71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3</v>
      </c>
      <c r="AU141">
        <v>0</v>
      </c>
      <c r="AV141" t="s">
        <v>67</v>
      </c>
      <c r="AW141">
        <f t="shared" si="10"/>
        <v>0</v>
      </c>
      <c r="AX141">
        <f t="shared" si="11"/>
        <v>1</v>
      </c>
    </row>
    <row r="142" spans="1:50" x14ac:dyDescent="0.25">
      <c r="A142" t="s">
        <v>46</v>
      </c>
      <c r="B142">
        <v>37.316652599999998</v>
      </c>
      <c r="C142">
        <v>-122.05074</v>
      </c>
      <c r="D142">
        <v>95008</v>
      </c>
      <c r="E142" t="s">
        <v>443</v>
      </c>
      <c r="F142" t="s">
        <v>444</v>
      </c>
      <c r="G142" t="s">
        <v>445</v>
      </c>
      <c r="H142">
        <v>1</v>
      </c>
      <c r="I142" s="1">
        <v>39083</v>
      </c>
      <c r="J142" s="1" t="str">
        <f t="shared" si="8"/>
        <v>January</v>
      </c>
      <c r="K142">
        <f t="shared" si="9"/>
        <v>2007</v>
      </c>
      <c r="M142" s="1">
        <v>39426</v>
      </c>
      <c r="N142" s="1">
        <v>41024</v>
      </c>
      <c r="O142">
        <v>0.93969999999999998</v>
      </c>
      <c r="P142">
        <v>5.3178000000000001</v>
      </c>
      <c r="S142">
        <v>13</v>
      </c>
      <c r="T142">
        <v>5</v>
      </c>
      <c r="U142">
        <v>74000000</v>
      </c>
      <c r="V142">
        <v>0</v>
      </c>
      <c r="W142" t="s">
        <v>46</v>
      </c>
      <c r="X142">
        <v>1</v>
      </c>
      <c r="Y142">
        <v>0</v>
      </c>
      <c r="Z142">
        <v>0</v>
      </c>
      <c r="AA142">
        <v>0</v>
      </c>
      <c r="AB142">
        <v>0</v>
      </c>
      <c r="AC142" t="s">
        <v>227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0</v>
      </c>
      <c r="AP142">
        <v>0</v>
      </c>
      <c r="AQ142">
        <v>1</v>
      </c>
      <c r="AR142">
        <v>1</v>
      </c>
      <c r="AS142">
        <v>0</v>
      </c>
      <c r="AT142">
        <v>5.3333000000000004</v>
      </c>
      <c r="AU142">
        <v>1</v>
      </c>
      <c r="AV142" t="s">
        <v>51</v>
      </c>
      <c r="AW142">
        <f t="shared" si="10"/>
        <v>1</v>
      </c>
      <c r="AX142">
        <f t="shared" si="11"/>
        <v>0</v>
      </c>
    </row>
    <row r="143" spans="1:50" x14ac:dyDescent="0.25">
      <c r="A143" t="s">
        <v>46</v>
      </c>
      <c r="B143">
        <v>37.783171000000003</v>
      </c>
      <c r="C143">
        <v>-122.39290099999999</v>
      </c>
      <c r="D143" t="s">
        <v>446</v>
      </c>
      <c r="E143" t="s">
        <v>447</v>
      </c>
      <c r="F143" t="s">
        <v>64</v>
      </c>
      <c r="G143" t="s">
        <v>448</v>
      </c>
      <c r="H143">
        <v>1</v>
      </c>
      <c r="I143" s="1">
        <v>38353</v>
      </c>
      <c r="J143" s="1" t="str">
        <f t="shared" si="8"/>
        <v>January</v>
      </c>
      <c r="K143">
        <f t="shared" si="9"/>
        <v>2005</v>
      </c>
      <c r="M143" s="1">
        <v>38626</v>
      </c>
      <c r="N143" s="1">
        <v>39204</v>
      </c>
      <c r="O143">
        <v>0.74790000000000001</v>
      </c>
      <c r="P143">
        <v>2.3315000000000001</v>
      </c>
      <c r="Q143">
        <v>2</v>
      </c>
      <c r="R143">
        <v>2</v>
      </c>
      <c r="S143">
        <v>6</v>
      </c>
      <c r="T143">
        <v>2</v>
      </c>
      <c r="U143">
        <v>15000000</v>
      </c>
      <c r="V143">
        <v>1</v>
      </c>
      <c r="W143" t="s">
        <v>46</v>
      </c>
      <c r="X143">
        <v>1</v>
      </c>
      <c r="Y143">
        <v>0</v>
      </c>
      <c r="Z143">
        <v>0</v>
      </c>
      <c r="AA143">
        <v>0</v>
      </c>
      <c r="AB143">
        <v>0</v>
      </c>
      <c r="AC143" t="s">
        <v>62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3</v>
      </c>
      <c r="AU143">
        <v>1</v>
      </c>
      <c r="AV143" t="s">
        <v>51</v>
      </c>
      <c r="AW143">
        <f t="shared" si="10"/>
        <v>1</v>
      </c>
      <c r="AX143">
        <f t="shared" si="11"/>
        <v>0</v>
      </c>
    </row>
    <row r="144" spans="1:50" x14ac:dyDescent="0.25">
      <c r="A144" t="s">
        <v>95</v>
      </c>
      <c r="B144">
        <v>37.090240000000001</v>
      </c>
      <c r="C144">
        <v>-95.712890999999999</v>
      </c>
      <c r="D144">
        <v>10014</v>
      </c>
      <c r="E144" t="s">
        <v>449</v>
      </c>
      <c r="F144" t="s">
        <v>117</v>
      </c>
      <c r="G144" t="s">
        <v>450</v>
      </c>
      <c r="H144">
        <v>0</v>
      </c>
      <c r="I144" s="1">
        <v>37987</v>
      </c>
      <c r="J144" s="1" t="str">
        <f t="shared" si="8"/>
        <v>January</v>
      </c>
      <c r="K144">
        <f t="shared" si="9"/>
        <v>2004</v>
      </c>
      <c r="L144" s="1">
        <v>39892</v>
      </c>
      <c r="M144" s="1">
        <v>38718</v>
      </c>
      <c r="N144" s="1">
        <v>39417</v>
      </c>
      <c r="O144">
        <v>2.0026999999999999</v>
      </c>
      <c r="P144">
        <v>3.9178000000000002</v>
      </c>
      <c r="Q144">
        <v>3.0026999999999999</v>
      </c>
      <c r="R144">
        <v>5.2191999999999998</v>
      </c>
      <c r="S144">
        <v>8</v>
      </c>
      <c r="T144">
        <v>3</v>
      </c>
      <c r="U144">
        <v>45000000</v>
      </c>
      <c r="V144">
        <v>3</v>
      </c>
      <c r="W144" t="s">
        <v>95</v>
      </c>
      <c r="X144">
        <v>0</v>
      </c>
      <c r="Y144">
        <v>1</v>
      </c>
      <c r="Z144">
        <v>0</v>
      </c>
      <c r="AA144">
        <v>0</v>
      </c>
      <c r="AB144">
        <v>0</v>
      </c>
      <c r="AC144" t="s">
        <v>66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0</v>
      </c>
      <c r="AV144" t="s">
        <v>67</v>
      </c>
      <c r="AW144">
        <f t="shared" si="10"/>
        <v>0</v>
      </c>
      <c r="AX144">
        <f t="shared" si="11"/>
        <v>1</v>
      </c>
    </row>
    <row r="145" spans="1:50" x14ac:dyDescent="0.25">
      <c r="A145" t="s">
        <v>46</v>
      </c>
      <c r="B145">
        <v>37.400367000000003</v>
      </c>
      <c r="C145">
        <v>-121.98571099999999</v>
      </c>
      <c r="D145">
        <v>95054</v>
      </c>
      <c r="E145" t="s">
        <v>451</v>
      </c>
      <c r="F145" t="s">
        <v>284</v>
      </c>
      <c r="G145" t="s">
        <v>452</v>
      </c>
      <c r="H145">
        <v>1</v>
      </c>
      <c r="I145" s="1">
        <v>38869</v>
      </c>
      <c r="J145" s="1" t="str">
        <f t="shared" si="8"/>
        <v>June</v>
      </c>
      <c r="K145">
        <f t="shared" si="9"/>
        <v>2006</v>
      </c>
      <c r="M145" s="1">
        <v>39569</v>
      </c>
      <c r="N145" s="1">
        <v>39569</v>
      </c>
      <c r="O145">
        <v>1.9177999999999999</v>
      </c>
      <c r="P145">
        <v>1.9177999999999999</v>
      </c>
      <c r="Q145">
        <v>2.0026999999999999</v>
      </c>
      <c r="R145">
        <v>2.0026999999999999</v>
      </c>
      <c r="S145">
        <v>4</v>
      </c>
      <c r="T145">
        <v>1</v>
      </c>
      <c r="U145">
        <v>4410000</v>
      </c>
      <c r="V145">
        <v>1</v>
      </c>
      <c r="W145" t="s">
        <v>46</v>
      </c>
      <c r="X145">
        <v>1</v>
      </c>
      <c r="Y145">
        <v>0</v>
      </c>
      <c r="Z145">
        <v>0</v>
      </c>
      <c r="AA145">
        <v>0</v>
      </c>
      <c r="AB145">
        <v>0</v>
      </c>
      <c r="AC145" t="s">
        <v>82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1</v>
      </c>
      <c r="AV145" t="s">
        <v>51</v>
      </c>
      <c r="AW145">
        <f t="shared" si="10"/>
        <v>1</v>
      </c>
      <c r="AX145">
        <f t="shared" si="11"/>
        <v>0</v>
      </c>
    </row>
    <row r="146" spans="1:50" x14ac:dyDescent="0.25">
      <c r="A146" t="s">
        <v>104</v>
      </c>
      <c r="B146">
        <v>39.001618999999998</v>
      </c>
      <c r="C146">
        <v>-77.403200999999996</v>
      </c>
      <c r="D146">
        <v>20166</v>
      </c>
      <c r="E146" t="s">
        <v>453</v>
      </c>
      <c r="F146" t="s">
        <v>454</v>
      </c>
      <c r="G146" t="s">
        <v>455</v>
      </c>
      <c r="H146">
        <v>1</v>
      </c>
      <c r="I146" s="1">
        <v>40179</v>
      </c>
      <c r="J146" s="1" t="str">
        <f t="shared" si="8"/>
        <v>January</v>
      </c>
      <c r="K146">
        <f t="shared" si="9"/>
        <v>2010</v>
      </c>
      <c r="M146" s="1">
        <v>40179</v>
      </c>
      <c r="N146" s="1">
        <v>40506</v>
      </c>
      <c r="O146">
        <v>0</v>
      </c>
      <c r="P146">
        <v>0.89590000000000003</v>
      </c>
      <c r="Q146">
        <v>2</v>
      </c>
      <c r="R146">
        <v>2.6766999999999999</v>
      </c>
      <c r="S146">
        <v>9</v>
      </c>
      <c r="T146">
        <v>2</v>
      </c>
      <c r="U146">
        <v>4500000</v>
      </c>
      <c r="V146">
        <v>2</v>
      </c>
      <c r="W146" t="s">
        <v>104</v>
      </c>
      <c r="X146">
        <v>0</v>
      </c>
      <c r="Y146">
        <v>0</v>
      </c>
      <c r="Z146">
        <v>0</v>
      </c>
      <c r="AA146">
        <v>0</v>
      </c>
      <c r="AB146">
        <v>1</v>
      </c>
      <c r="AC146" t="s">
        <v>58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2</v>
      </c>
      <c r="AU146">
        <v>1</v>
      </c>
      <c r="AV146" t="s">
        <v>51</v>
      </c>
      <c r="AW146">
        <f t="shared" si="10"/>
        <v>1</v>
      </c>
      <c r="AX146">
        <f t="shared" si="11"/>
        <v>0</v>
      </c>
    </row>
    <row r="147" spans="1:50" x14ac:dyDescent="0.25">
      <c r="A147" t="s">
        <v>46</v>
      </c>
      <c r="B147">
        <v>37.788652999999996</v>
      </c>
      <c r="C147">
        <v>-122.40133299999999</v>
      </c>
      <c r="D147">
        <v>94105</v>
      </c>
      <c r="E147" t="s">
        <v>456</v>
      </c>
      <c r="F147" t="s">
        <v>64</v>
      </c>
      <c r="G147" t="s">
        <v>457</v>
      </c>
      <c r="H147">
        <v>1</v>
      </c>
      <c r="I147" s="1">
        <v>39083</v>
      </c>
      <c r="J147" s="1" t="str">
        <f t="shared" si="8"/>
        <v>January</v>
      </c>
      <c r="K147">
        <f t="shared" si="9"/>
        <v>2007</v>
      </c>
      <c r="M147" s="1">
        <v>39693</v>
      </c>
      <c r="N147" s="1">
        <v>40465</v>
      </c>
      <c r="O147">
        <v>1.6712</v>
      </c>
      <c r="P147">
        <v>3.7863000000000002</v>
      </c>
      <c r="Q147">
        <v>4.6684999999999999</v>
      </c>
      <c r="R147">
        <v>5.6848999999999998</v>
      </c>
      <c r="S147">
        <v>11</v>
      </c>
      <c r="T147">
        <v>3</v>
      </c>
      <c r="U147">
        <v>11040000</v>
      </c>
      <c r="V147">
        <v>2</v>
      </c>
      <c r="W147" t="s">
        <v>46</v>
      </c>
      <c r="X147">
        <v>1</v>
      </c>
      <c r="Y147">
        <v>0</v>
      </c>
      <c r="Z147">
        <v>0</v>
      </c>
      <c r="AA147">
        <v>0</v>
      </c>
      <c r="AB147">
        <v>0</v>
      </c>
      <c r="AC147" t="s">
        <v>62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0</v>
      </c>
      <c r="AT147">
        <v>2.5</v>
      </c>
      <c r="AU147">
        <v>1</v>
      </c>
      <c r="AV147" t="s">
        <v>51</v>
      </c>
      <c r="AW147">
        <f t="shared" si="10"/>
        <v>1</v>
      </c>
      <c r="AX147">
        <f t="shared" si="11"/>
        <v>0</v>
      </c>
    </row>
    <row r="148" spans="1:50" x14ac:dyDescent="0.25">
      <c r="A148" t="s">
        <v>46</v>
      </c>
      <c r="B148">
        <v>37.779280999999997</v>
      </c>
      <c r="C148">
        <v>-122.419236</v>
      </c>
      <c r="D148">
        <v>94107</v>
      </c>
      <c r="E148" t="s">
        <v>458</v>
      </c>
      <c r="F148" t="s">
        <v>64</v>
      </c>
      <c r="G148" t="s">
        <v>459</v>
      </c>
      <c r="H148">
        <v>1</v>
      </c>
      <c r="I148" s="1">
        <v>39814</v>
      </c>
      <c r="J148" s="1" t="str">
        <f t="shared" si="8"/>
        <v>January</v>
      </c>
      <c r="K148">
        <f t="shared" si="9"/>
        <v>2009</v>
      </c>
      <c r="M148" s="1">
        <v>40501</v>
      </c>
      <c r="N148" s="1">
        <v>40501</v>
      </c>
      <c r="O148">
        <v>1.8822000000000001</v>
      </c>
      <c r="P148">
        <v>1.8822000000000001</v>
      </c>
      <c r="Q148">
        <v>1.3288</v>
      </c>
      <c r="R148">
        <v>2.9479000000000002</v>
      </c>
      <c r="S148">
        <v>6</v>
      </c>
      <c r="T148">
        <v>1</v>
      </c>
      <c r="U148">
        <v>1600000</v>
      </c>
      <c r="V148">
        <v>2</v>
      </c>
      <c r="W148" t="s">
        <v>46</v>
      </c>
      <c r="X148">
        <v>1</v>
      </c>
      <c r="Y148">
        <v>0</v>
      </c>
      <c r="Z148">
        <v>0</v>
      </c>
      <c r="AA148">
        <v>0</v>
      </c>
      <c r="AB148">
        <v>0</v>
      </c>
      <c r="AC148" t="s">
        <v>66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3</v>
      </c>
      <c r="AU148">
        <v>1</v>
      </c>
      <c r="AV148" t="s">
        <v>51</v>
      </c>
      <c r="AW148">
        <f t="shared" si="10"/>
        <v>1</v>
      </c>
      <c r="AX148">
        <f t="shared" si="11"/>
        <v>0</v>
      </c>
    </row>
    <row r="149" spans="1:50" x14ac:dyDescent="0.25">
      <c r="A149" t="s">
        <v>95</v>
      </c>
      <c r="B149">
        <v>40.73901</v>
      </c>
      <c r="C149">
        <v>-73.997259</v>
      </c>
      <c r="D149">
        <v>10011</v>
      </c>
      <c r="E149" t="s">
        <v>460</v>
      </c>
      <c r="F149" t="s">
        <v>117</v>
      </c>
      <c r="G149" t="s">
        <v>461</v>
      </c>
      <c r="H149">
        <v>1</v>
      </c>
      <c r="I149" s="1">
        <v>37257</v>
      </c>
      <c r="J149" s="1" t="str">
        <f t="shared" si="8"/>
        <v>January</v>
      </c>
      <c r="K149">
        <f t="shared" si="9"/>
        <v>2002</v>
      </c>
      <c r="M149" s="1">
        <v>38504</v>
      </c>
      <c r="N149" s="1">
        <v>38671</v>
      </c>
      <c r="O149">
        <v>3.4163999999999999</v>
      </c>
      <c r="P149">
        <v>3.8740000000000001</v>
      </c>
      <c r="Q149">
        <v>7.7534000000000001</v>
      </c>
      <c r="R149">
        <v>7.7534000000000001</v>
      </c>
      <c r="S149">
        <v>3</v>
      </c>
      <c r="T149">
        <v>2</v>
      </c>
      <c r="U149">
        <v>9000000</v>
      </c>
      <c r="V149">
        <v>1</v>
      </c>
      <c r="W149" t="s">
        <v>95</v>
      </c>
      <c r="X149">
        <v>0</v>
      </c>
      <c r="Y149">
        <v>1</v>
      </c>
      <c r="Z149">
        <v>0</v>
      </c>
      <c r="AA149">
        <v>0</v>
      </c>
      <c r="AB149">
        <v>0</v>
      </c>
      <c r="AC149" t="s">
        <v>62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4</v>
      </c>
      <c r="AU149">
        <v>1</v>
      </c>
      <c r="AV149" t="s">
        <v>51</v>
      </c>
      <c r="AW149">
        <f t="shared" si="10"/>
        <v>1</v>
      </c>
      <c r="AX149">
        <f t="shared" si="11"/>
        <v>0</v>
      </c>
    </row>
    <row r="150" spans="1:50" x14ac:dyDescent="0.25">
      <c r="A150" t="s">
        <v>46</v>
      </c>
      <c r="B150">
        <v>37.548418699999999</v>
      </c>
      <c r="C150">
        <v>-122.3151646</v>
      </c>
      <c r="D150">
        <v>94403</v>
      </c>
      <c r="E150" t="s">
        <v>462</v>
      </c>
      <c r="F150" t="s">
        <v>208</v>
      </c>
      <c r="G150" t="s">
        <v>463</v>
      </c>
      <c r="H150">
        <v>1</v>
      </c>
      <c r="I150" s="1">
        <v>40269</v>
      </c>
      <c r="J150" s="1" t="str">
        <f t="shared" si="8"/>
        <v>April</v>
      </c>
      <c r="K150">
        <f t="shared" si="9"/>
        <v>2010</v>
      </c>
      <c r="M150" s="1">
        <v>40745</v>
      </c>
      <c r="N150" s="1">
        <v>41236</v>
      </c>
      <c r="O150">
        <v>1.3041</v>
      </c>
      <c r="P150">
        <v>2.6493000000000002</v>
      </c>
      <c r="Q150">
        <v>0</v>
      </c>
      <c r="R150">
        <v>3.6766999999999999</v>
      </c>
      <c r="S150">
        <v>4</v>
      </c>
      <c r="T150">
        <v>3</v>
      </c>
      <c r="U150">
        <v>3282327</v>
      </c>
      <c r="V150">
        <v>2</v>
      </c>
      <c r="W150" t="s">
        <v>46</v>
      </c>
      <c r="X150">
        <v>1</v>
      </c>
      <c r="Y150">
        <v>0</v>
      </c>
      <c r="Z150">
        <v>0</v>
      </c>
      <c r="AA150">
        <v>0</v>
      </c>
      <c r="AB150">
        <v>0</v>
      </c>
      <c r="AC150" t="s">
        <v>227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2</v>
      </c>
      <c r="AU150">
        <v>1</v>
      </c>
      <c r="AV150" t="s">
        <v>51</v>
      </c>
      <c r="AW150">
        <f t="shared" si="10"/>
        <v>1</v>
      </c>
      <c r="AX150">
        <f t="shared" si="11"/>
        <v>0</v>
      </c>
    </row>
    <row r="151" spans="1:50" x14ac:dyDescent="0.25">
      <c r="A151" t="s">
        <v>46</v>
      </c>
      <c r="B151">
        <v>37.55818</v>
      </c>
      <c r="C151">
        <v>-122.276454</v>
      </c>
      <c r="D151">
        <v>94404</v>
      </c>
      <c r="E151" t="s">
        <v>464</v>
      </c>
      <c r="F151" t="s">
        <v>465</v>
      </c>
      <c r="G151" t="s">
        <v>466</v>
      </c>
      <c r="H151">
        <v>1</v>
      </c>
      <c r="I151" s="1">
        <v>37257</v>
      </c>
      <c r="J151" s="1" t="str">
        <f t="shared" si="8"/>
        <v>January</v>
      </c>
      <c r="K151">
        <f t="shared" si="9"/>
        <v>2002</v>
      </c>
      <c r="M151" s="1">
        <v>38777</v>
      </c>
      <c r="N151" s="1">
        <v>38777</v>
      </c>
      <c r="O151">
        <v>4.1643999999999997</v>
      </c>
      <c r="P151">
        <v>4.1643999999999997</v>
      </c>
      <c r="Q151">
        <v>5.5835999999999997</v>
      </c>
      <c r="R151">
        <v>11.3918</v>
      </c>
      <c r="S151">
        <v>5</v>
      </c>
      <c r="T151">
        <v>2</v>
      </c>
      <c r="U151">
        <v>24700000</v>
      </c>
      <c r="V151">
        <v>5</v>
      </c>
      <c r="W151" t="s">
        <v>46</v>
      </c>
      <c r="X151">
        <v>1</v>
      </c>
      <c r="Y151">
        <v>0</v>
      </c>
      <c r="Z151">
        <v>0</v>
      </c>
      <c r="AA151">
        <v>0</v>
      </c>
      <c r="AB151">
        <v>0</v>
      </c>
      <c r="AC151" t="s">
        <v>58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0</v>
      </c>
      <c r="AT151">
        <v>4</v>
      </c>
      <c r="AU151">
        <v>1</v>
      </c>
      <c r="AV151" t="s">
        <v>51</v>
      </c>
      <c r="AW151">
        <f t="shared" si="10"/>
        <v>1</v>
      </c>
      <c r="AX151">
        <f t="shared" si="11"/>
        <v>0</v>
      </c>
    </row>
    <row r="152" spans="1:50" x14ac:dyDescent="0.25">
      <c r="A152" t="s">
        <v>181</v>
      </c>
      <c r="B152">
        <v>33.774486000000003</v>
      </c>
      <c r="C152">
        <v>-84.385447999999997</v>
      </c>
      <c r="D152">
        <v>30308</v>
      </c>
      <c r="E152" t="s">
        <v>467</v>
      </c>
      <c r="F152" t="s">
        <v>183</v>
      </c>
      <c r="G152" t="s">
        <v>468</v>
      </c>
      <c r="H152">
        <v>0</v>
      </c>
      <c r="I152" s="1">
        <v>37257</v>
      </c>
      <c r="J152" s="1" t="str">
        <f t="shared" si="8"/>
        <v>January</v>
      </c>
      <c r="K152">
        <f t="shared" si="9"/>
        <v>2002</v>
      </c>
      <c r="L152" s="1">
        <v>40441</v>
      </c>
      <c r="M152" s="1">
        <v>39337</v>
      </c>
      <c r="N152" s="1">
        <v>39771</v>
      </c>
      <c r="O152">
        <v>5.6985999999999999</v>
      </c>
      <c r="P152">
        <v>6.8876999999999997</v>
      </c>
      <c r="S152">
        <v>2</v>
      </c>
      <c r="T152">
        <v>2</v>
      </c>
      <c r="U152">
        <v>8800000</v>
      </c>
      <c r="V152">
        <v>0</v>
      </c>
      <c r="W152" t="s">
        <v>181</v>
      </c>
      <c r="X152">
        <v>0</v>
      </c>
      <c r="Y152">
        <v>0</v>
      </c>
      <c r="Z152">
        <v>0</v>
      </c>
      <c r="AA152">
        <v>0</v>
      </c>
      <c r="AB152">
        <v>1</v>
      </c>
      <c r="AC152" t="s">
        <v>324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1</v>
      </c>
      <c r="AV152" t="s">
        <v>67</v>
      </c>
      <c r="AW152">
        <f t="shared" si="10"/>
        <v>0</v>
      </c>
      <c r="AX152">
        <f t="shared" si="11"/>
        <v>1</v>
      </c>
    </row>
    <row r="153" spans="1:50" x14ac:dyDescent="0.25">
      <c r="A153" t="s">
        <v>46</v>
      </c>
      <c r="B153">
        <v>34.034233700000001</v>
      </c>
      <c r="C153">
        <v>-118.45361370000001</v>
      </c>
      <c r="D153">
        <v>90025</v>
      </c>
      <c r="E153" t="s">
        <v>469</v>
      </c>
      <c r="F153" t="s">
        <v>311</v>
      </c>
      <c r="G153" t="s">
        <v>470</v>
      </c>
      <c r="H153">
        <v>0</v>
      </c>
      <c r="I153" s="1">
        <v>39326</v>
      </c>
      <c r="J153" s="1" t="str">
        <f t="shared" si="8"/>
        <v>September</v>
      </c>
      <c r="K153">
        <f t="shared" si="9"/>
        <v>2007</v>
      </c>
      <c r="L153" s="1">
        <v>40504</v>
      </c>
      <c r="M153" s="1">
        <v>39758</v>
      </c>
      <c r="N153" s="1">
        <v>39758</v>
      </c>
      <c r="O153">
        <v>1.1836</v>
      </c>
      <c r="P153">
        <v>1.1836</v>
      </c>
      <c r="Q153">
        <v>0.91779999999999995</v>
      </c>
      <c r="R153">
        <v>0.91779999999999995</v>
      </c>
      <c r="S153">
        <v>1</v>
      </c>
      <c r="T153">
        <v>1</v>
      </c>
      <c r="U153">
        <v>1700000</v>
      </c>
      <c r="V153">
        <v>1</v>
      </c>
      <c r="W153" t="s">
        <v>46</v>
      </c>
      <c r="X153">
        <v>1</v>
      </c>
      <c r="Y153">
        <v>0</v>
      </c>
      <c r="Z153">
        <v>0</v>
      </c>
      <c r="AA153">
        <v>0</v>
      </c>
      <c r="AB153">
        <v>0</v>
      </c>
      <c r="AC153" t="s">
        <v>58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0</v>
      </c>
      <c r="AV153" t="s">
        <v>67</v>
      </c>
      <c r="AW153">
        <f t="shared" si="10"/>
        <v>0</v>
      </c>
      <c r="AX153">
        <f t="shared" si="11"/>
        <v>1</v>
      </c>
    </row>
    <row r="154" spans="1:50" x14ac:dyDescent="0.25">
      <c r="A154" t="s">
        <v>46</v>
      </c>
      <c r="B154">
        <v>37.835675999999999</v>
      </c>
      <c r="C154">
        <v>-122.263548</v>
      </c>
      <c r="D154">
        <v>94609</v>
      </c>
      <c r="E154" t="s">
        <v>471</v>
      </c>
      <c r="F154" t="s">
        <v>472</v>
      </c>
      <c r="G154" t="s">
        <v>473</v>
      </c>
      <c r="H154">
        <v>0</v>
      </c>
      <c r="I154" s="1">
        <v>40330</v>
      </c>
      <c r="J154" s="1" t="str">
        <f t="shared" si="8"/>
        <v>June</v>
      </c>
      <c r="K154">
        <f t="shared" si="9"/>
        <v>2010</v>
      </c>
      <c r="L154" s="1">
        <v>41395</v>
      </c>
      <c r="M154" s="1">
        <v>40421</v>
      </c>
      <c r="N154" s="1">
        <v>40421</v>
      </c>
      <c r="O154">
        <v>0.24929999999999999</v>
      </c>
      <c r="P154">
        <v>0.24929999999999999</v>
      </c>
      <c r="Q154">
        <v>0</v>
      </c>
      <c r="R154">
        <v>0.77810000000000001</v>
      </c>
      <c r="S154">
        <v>1</v>
      </c>
      <c r="T154">
        <v>1</v>
      </c>
      <c r="U154">
        <v>20000</v>
      </c>
      <c r="V154">
        <v>2</v>
      </c>
      <c r="W154" t="s">
        <v>46</v>
      </c>
      <c r="X154">
        <v>1</v>
      </c>
      <c r="Y154">
        <v>0</v>
      </c>
      <c r="Z154">
        <v>0</v>
      </c>
      <c r="AA154">
        <v>0</v>
      </c>
      <c r="AB154">
        <v>0</v>
      </c>
      <c r="AC154" t="s">
        <v>58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 t="s">
        <v>67</v>
      </c>
      <c r="AW154">
        <f t="shared" si="10"/>
        <v>0</v>
      </c>
      <c r="AX154">
        <f t="shared" si="11"/>
        <v>1</v>
      </c>
    </row>
    <row r="155" spans="1:50" x14ac:dyDescent="0.25">
      <c r="A155" t="s">
        <v>46</v>
      </c>
      <c r="B155">
        <v>37.554107299999998</v>
      </c>
      <c r="C155">
        <v>-121.97567650000001</v>
      </c>
      <c r="D155">
        <v>94538</v>
      </c>
      <c r="E155" t="s">
        <v>474</v>
      </c>
      <c r="F155" t="s">
        <v>281</v>
      </c>
      <c r="G155" t="s">
        <v>475</v>
      </c>
      <c r="H155">
        <v>1</v>
      </c>
      <c r="I155" s="1">
        <v>38353</v>
      </c>
      <c r="J155" s="1" t="str">
        <f t="shared" si="8"/>
        <v>January</v>
      </c>
      <c r="K155">
        <f t="shared" si="9"/>
        <v>2005</v>
      </c>
      <c r="M155" s="1">
        <v>39486</v>
      </c>
      <c r="N155" s="1">
        <v>40149</v>
      </c>
      <c r="O155">
        <v>3.1040999999999999</v>
      </c>
      <c r="P155">
        <v>4.9204999999999997</v>
      </c>
      <c r="Q155">
        <v>5.0026999999999999</v>
      </c>
      <c r="R155">
        <v>8.3534000000000006</v>
      </c>
      <c r="S155">
        <v>10</v>
      </c>
      <c r="T155">
        <v>2</v>
      </c>
      <c r="U155">
        <v>11500000</v>
      </c>
      <c r="V155">
        <v>5</v>
      </c>
      <c r="W155" t="s">
        <v>46</v>
      </c>
      <c r="X155">
        <v>1</v>
      </c>
      <c r="Y155">
        <v>0</v>
      </c>
      <c r="Z155">
        <v>0</v>
      </c>
      <c r="AA155">
        <v>0</v>
      </c>
      <c r="AB155">
        <v>0</v>
      </c>
      <c r="AC155" t="s">
        <v>82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0</v>
      </c>
      <c r="AS155">
        <v>0</v>
      </c>
      <c r="AT155">
        <v>2.5</v>
      </c>
      <c r="AU155">
        <v>1</v>
      </c>
      <c r="AV155" t="s">
        <v>51</v>
      </c>
      <c r="AW155">
        <f t="shared" si="10"/>
        <v>1</v>
      </c>
      <c r="AX155">
        <f t="shared" si="11"/>
        <v>0</v>
      </c>
    </row>
    <row r="156" spans="1:50" x14ac:dyDescent="0.25">
      <c r="A156" t="s">
        <v>46</v>
      </c>
      <c r="B156">
        <v>38.279431000000002</v>
      </c>
      <c r="C156">
        <v>-122.668452</v>
      </c>
      <c r="D156">
        <v>94954</v>
      </c>
      <c r="E156" t="s">
        <v>476</v>
      </c>
      <c r="F156" t="s">
        <v>477</v>
      </c>
      <c r="G156" t="s">
        <v>478</v>
      </c>
      <c r="H156">
        <v>0</v>
      </c>
      <c r="I156" s="1">
        <v>36892</v>
      </c>
      <c r="J156" s="1" t="str">
        <f t="shared" si="8"/>
        <v>January</v>
      </c>
      <c r="K156">
        <f t="shared" si="9"/>
        <v>2001</v>
      </c>
      <c r="L156" s="1">
        <v>41183</v>
      </c>
      <c r="M156" s="1">
        <v>37734</v>
      </c>
      <c r="N156" s="1">
        <v>40332</v>
      </c>
      <c r="O156">
        <v>2.3068</v>
      </c>
      <c r="P156">
        <v>9.4246999999999996</v>
      </c>
      <c r="Q156">
        <v>4.4985999999999997</v>
      </c>
      <c r="R156">
        <v>11.416399999999999</v>
      </c>
      <c r="S156">
        <v>12</v>
      </c>
      <c r="T156">
        <v>7</v>
      </c>
      <c r="U156">
        <v>98170000</v>
      </c>
      <c r="V156">
        <v>3</v>
      </c>
      <c r="W156" t="s">
        <v>46</v>
      </c>
      <c r="X156">
        <v>1</v>
      </c>
      <c r="Y156">
        <v>0</v>
      </c>
      <c r="Z156">
        <v>0</v>
      </c>
      <c r="AA156">
        <v>0</v>
      </c>
      <c r="AB156">
        <v>0</v>
      </c>
      <c r="AC156" t="s">
        <v>82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1</v>
      </c>
      <c r="AR156">
        <v>1</v>
      </c>
      <c r="AS156">
        <v>1</v>
      </c>
      <c r="AT156">
        <v>5.2</v>
      </c>
      <c r="AU156">
        <v>1</v>
      </c>
      <c r="AV156" t="s">
        <v>67</v>
      </c>
      <c r="AW156">
        <f t="shared" si="10"/>
        <v>0</v>
      </c>
      <c r="AX156">
        <f t="shared" si="11"/>
        <v>1</v>
      </c>
    </row>
    <row r="157" spans="1:50" x14ac:dyDescent="0.25">
      <c r="A157" t="s">
        <v>46</v>
      </c>
      <c r="B157">
        <v>37.7824533</v>
      </c>
      <c r="C157">
        <v>-122.3879489</v>
      </c>
      <c r="D157">
        <v>94107</v>
      </c>
      <c r="E157" t="s">
        <v>479</v>
      </c>
      <c r="F157" t="s">
        <v>64</v>
      </c>
      <c r="G157" t="s">
        <v>480</v>
      </c>
      <c r="H157">
        <v>1</v>
      </c>
      <c r="I157" s="1">
        <v>40179</v>
      </c>
      <c r="J157" s="1" t="str">
        <f t="shared" si="8"/>
        <v>January</v>
      </c>
      <c r="K157">
        <f t="shared" si="9"/>
        <v>2010</v>
      </c>
      <c r="M157" s="1">
        <v>40625</v>
      </c>
      <c r="N157" s="1">
        <v>40625</v>
      </c>
      <c r="O157">
        <v>1.2219</v>
      </c>
      <c r="P157">
        <v>1.2219</v>
      </c>
      <c r="Q157">
        <v>0.74790000000000001</v>
      </c>
      <c r="R157">
        <v>2.6848999999999998</v>
      </c>
      <c r="S157">
        <v>2</v>
      </c>
      <c r="T157">
        <v>1</v>
      </c>
      <c r="U157">
        <v>1350000</v>
      </c>
      <c r="V157">
        <v>3</v>
      </c>
      <c r="W157" t="s">
        <v>46</v>
      </c>
      <c r="X157">
        <v>1</v>
      </c>
      <c r="Y157">
        <v>0</v>
      </c>
      <c r="Z157">
        <v>0</v>
      </c>
      <c r="AA157">
        <v>0</v>
      </c>
      <c r="AB157">
        <v>0</v>
      </c>
      <c r="AC157" t="s">
        <v>58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10</v>
      </c>
      <c r="AU157">
        <v>1</v>
      </c>
      <c r="AV157" t="s">
        <v>51</v>
      </c>
      <c r="AW157">
        <f t="shared" si="10"/>
        <v>1</v>
      </c>
      <c r="AX157">
        <f t="shared" si="11"/>
        <v>0</v>
      </c>
    </row>
    <row r="158" spans="1:50" x14ac:dyDescent="0.25">
      <c r="A158" t="s">
        <v>137</v>
      </c>
      <c r="B158">
        <v>41.885154200000002</v>
      </c>
      <c r="C158">
        <v>-87.622318299999904</v>
      </c>
      <c r="D158">
        <v>60601</v>
      </c>
      <c r="E158" t="s">
        <v>481</v>
      </c>
      <c r="F158" t="s">
        <v>139</v>
      </c>
      <c r="G158" t="s">
        <v>482</v>
      </c>
      <c r="H158">
        <v>1</v>
      </c>
      <c r="I158" s="1">
        <v>38657</v>
      </c>
      <c r="J158" s="1" t="str">
        <f t="shared" si="8"/>
        <v>November</v>
      </c>
      <c r="K158">
        <f t="shared" si="9"/>
        <v>2005</v>
      </c>
      <c r="M158" s="1">
        <v>40375</v>
      </c>
      <c r="N158" s="1">
        <v>40375</v>
      </c>
      <c r="O158">
        <v>4.7068000000000003</v>
      </c>
      <c r="P158">
        <v>4.7068000000000003</v>
      </c>
      <c r="Q158">
        <v>2.9889999999999999</v>
      </c>
      <c r="R158">
        <v>6.8630000000000004</v>
      </c>
      <c r="S158">
        <v>17</v>
      </c>
      <c r="T158">
        <v>1</v>
      </c>
      <c r="U158">
        <v>940261</v>
      </c>
      <c r="V158">
        <v>2</v>
      </c>
      <c r="W158" t="s">
        <v>137</v>
      </c>
      <c r="X158">
        <v>0</v>
      </c>
      <c r="Y158">
        <v>0</v>
      </c>
      <c r="Z158">
        <v>0</v>
      </c>
      <c r="AA158">
        <v>0</v>
      </c>
      <c r="AB158">
        <v>1</v>
      </c>
      <c r="AC158" t="s">
        <v>62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1</v>
      </c>
      <c r="AV158" t="s">
        <v>51</v>
      </c>
      <c r="AW158">
        <f t="shared" si="10"/>
        <v>1</v>
      </c>
      <c r="AX158">
        <f t="shared" si="11"/>
        <v>0</v>
      </c>
    </row>
    <row r="159" spans="1:50" x14ac:dyDescent="0.25">
      <c r="A159" t="s">
        <v>78</v>
      </c>
      <c r="B159">
        <v>42.360253</v>
      </c>
      <c r="C159">
        <v>-71.058290999999997</v>
      </c>
      <c r="D159">
        <v>2109</v>
      </c>
      <c r="E159" t="s">
        <v>483</v>
      </c>
      <c r="F159" t="s">
        <v>214</v>
      </c>
      <c r="G159" t="s">
        <v>484</v>
      </c>
      <c r="H159">
        <v>1</v>
      </c>
      <c r="I159" s="1">
        <v>39237</v>
      </c>
      <c r="J159" s="1" t="str">
        <f t="shared" si="8"/>
        <v>June</v>
      </c>
      <c r="K159">
        <f t="shared" si="9"/>
        <v>2007</v>
      </c>
      <c r="M159" s="1">
        <v>39845</v>
      </c>
      <c r="N159" s="1">
        <v>40577</v>
      </c>
      <c r="O159">
        <v>1.6657999999999999</v>
      </c>
      <c r="P159">
        <v>3.6711999999999998</v>
      </c>
      <c r="Q159">
        <v>3.6657999999999999</v>
      </c>
      <c r="R159">
        <v>3.6711999999999998</v>
      </c>
      <c r="S159">
        <v>12</v>
      </c>
      <c r="T159">
        <v>2</v>
      </c>
      <c r="U159">
        <v>4000000</v>
      </c>
      <c r="V159">
        <v>3</v>
      </c>
      <c r="W159" t="s">
        <v>78</v>
      </c>
      <c r="X159">
        <v>0</v>
      </c>
      <c r="Y159">
        <v>0</v>
      </c>
      <c r="Z159">
        <v>1</v>
      </c>
      <c r="AA159">
        <v>0</v>
      </c>
      <c r="AB159">
        <v>0</v>
      </c>
      <c r="AC159" t="s">
        <v>58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3</v>
      </c>
      <c r="AU159">
        <v>1</v>
      </c>
      <c r="AV159" t="s">
        <v>51</v>
      </c>
      <c r="AW159">
        <f t="shared" si="10"/>
        <v>1</v>
      </c>
      <c r="AX159">
        <f t="shared" si="11"/>
        <v>0</v>
      </c>
    </row>
    <row r="160" spans="1:50" x14ac:dyDescent="0.25">
      <c r="A160" t="s">
        <v>46</v>
      </c>
      <c r="B160">
        <v>37.368830000000003</v>
      </c>
      <c r="C160">
        <v>-122.03635</v>
      </c>
      <c r="D160">
        <v>94085</v>
      </c>
      <c r="E160" t="s">
        <v>485</v>
      </c>
      <c r="F160" t="s">
        <v>195</v>
      </c>
      <c r="G160" t="s">
        <v>486</v>
      </c>
      <c r="H160">
        <v>0</v>
      </c>
      <c r="I160" s="1">
        <v>39448</v>
      </c>
      <c r="J160" s="1" t="str">
        <f t="shared" si="8"/>
        <v>January</v>
      </c>
      <c r="K160">
        <f t="shared" si="9"/>
        <v>2008</v>
      </c>
      <c r="L160" s="1">
        <v>41249</v>
      </c>
      <c r="M160" s="1">
        <v>40162</v>
      </c>
      <c r="N160" s="1">
        <v>40162</v>
      </c>
      <c r="O160">
        <v>1.9561999999999999</v>
      </c>
      <c r="P160">
        <v>1.9561999999999999</v>
      </c>
      <c r="Q160">
        <v>1.0026999999999999</v>
      </c>
      <c r="R160">
        <v>1.0026999999999999</v>
      </c>
      <c r="S160">
        <v>5</v>
      </c>
      <c r="T160">
        <v>1</v>
      </c>
      <c r="U160">
        <v>5000000</v>
      </c>
      <c r="V160">
        <v>1</v>
      </c>
      <c r="W160" t="s">
        <v>46</v>
      </c>
      <c r="X160">
        <v>1</v>
      </c>
      <c r="Y160">
        <v>0</v>
      </c>
      <c r="Z160">
        <v>0</v>
      </c>
      <c r="AA160">
        <v>0</v>
      </c>
      <c r="AB160">
        <v>0</v>
      </c>
      <c r="AC160" t="s">
        <v>58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0</v>
      </c>
      <c r="AV160" t="s">
        <v>67</v>
      </c>
      <c r="AW160">
        <f t="shared" si="10"/>
        <v>0</v>
      </c>
      <c r="AX160">
        <f t="shared" si="11"/>
        <v>1</v>
      </c>
    </row>
    <row r="161" spans="1:50" x14ac:dyDescent="0.25">
      <c r="A161" t="s">
        <v>104</v>
      </c>
      <c r="B161">
        <v>38.881717000000002</v>
      </c>
      <c r="C161">
        <v>-77.089398000000003</v>
      </c>
      <c r="D161">
        <v>22201</v>
      </c>
      <c r="E161" t="s">
        <v>487</v>
      </c>
      <c r="F161" t="s">
        <v>488</v>
      </c>
      <c r="G161" t="s">
        <v>489</v>
      </c>
      <c r="H161">
        <v>0</v>
      </c>
      <c r="I161" s="1">
        <v>39920</v>
      </c>
      <c r="J161" s="1" t="str">
        <f t="shared" si="8"/>
        <v>April</v>
      </c>
      <c r="K161">
        <f t="shared" si="9"/>
        <v>2009</v>
      </c>
      <c r="L161" s="1">
        <v>40974</v>
      </c>
      <c r="M161" s="1">
        <v>39921</v>
      </c>
      <c r="N161" s="1">
        <v>39921</v>
      </c>
      <c r="O161">
        <v>2.7000000000000001E-3</v>
      </c>
      <c r="P161">
        <v>2.7000000000000001E-3</v>
      </c>
      <c r="Q161">
        <v>0.58360000000000001</v>
      </c>
      <c r="R161">
        <v>0.58360000000000001</v>
      </c>
      <c r="S161">
        <v>3</v>
      </c>
      <c r="T161">
        <v>1</v>
      </c>
      <c r="U161">
        <v>20000</v>
      </c>
      <c r="V161">
        <v>1</v>
      </c>
      <c r="W161" t="s">
        <v>104</v>
      </c>
      <c r="X161">
        <v>0</v>
      </c>
      <c r="Y161">
        <v>0</v>
      </c>
      <c r="Z161">
        <v>0</v>
      </c>
      <c r="AA161">
        <v>0</v>
      </c>
      <c r="AB161">
        <v>1</v>
      </c>
      <c r="AC161" t="s">
        <v>58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 t="s">
        <v>67</v>
      </c>
      <c r="AW161">
        <f t="shared" si="10"/>
        <v>0</v>
      </c>
      <c r="AX161">
        <f t="shared" si="11"/>
        <v>1</v>
      </c>
    </row>
    <row r="162" spans="1:50" x14ac:dyDescent="0.25">
      <c r="A162" t="s">
        <v>125</v>
      </c>
      <c r="B162">
        <v>47.607320000000001</v>
      </c>
      <c r="C162">
        <v>-122.335746</v>
      </c>
      <c r="D162">
        <v>98101</v>
      </c>
      <c r="E162" t="s">
        <v>490</v>
      </c>
      <c r="F162" t="s">
        <v>127</v>
      </c>
      <c r="G162" t="s">
        <v>491</v>
      </c>
      <c r="H162">
        <v>1</v>
      </c>
      <c r="I162" s="1">
        <v>37257</v>
      </c>
      <c r="J162" s="1" t="str">
        <f t="shared" si="8"/>
        <v>January</v>
      </c>
      <c r="K162">
        <f t="shared" si="9"/>
        <v>2002</v>
      </c>
      <c r="M162" s="1">
        <v>38728</v>
      </c>
      <c r="N162" s="1">
        <v>38728</v>
      </c>
      <c r="O162">
        <v>4.0301</v>
      </c>
      <c r="P162">
        <v>4.0301</v>
      </c>
      <c r="Q162">
        <v>3.0026999999999999</v>
      </c>
      <c r="R162">
        <v>3.0026999999999999</v>
      </c>
      <c r="S162">
        <v>5</v>
      </c>
      <c r="T162">
        <v>1</v>
      </c>
      <c r="U162">
        <v>12500000</v>
      </c>
      <c r="V162">
        <v>1</v>
      </c>
      <c r="W162" t="s">
        <v>125</v>
      </c>
      <c r="X162">
        <v>0</v>
      </c>
      <c r="Y162">
        <v>0</v>
      </c>
      <c r="Z162">
        <v>0</v>
      </c>
      <c r="AA162">
        <v>0</v>
      </c>
      <c r="AB162">
        <v>1</v>
      </c>
      <c r="AC162" t="s">
        <v>71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3</v>
      </c>
      <c r="AU162">
        <v>1</v>
      </c>
      <c r="AV162" t="s">
        <v>51</v>
      </c>
      <c r="AW162">
        <f t="shared" si="10"/>
        <v>1</v>
      </c>
      <c r="AX162">
        <f t="shared" si="11"/>
        <v>0</v>
      </c>
    </row>
    <row r="163" spans="1:50" x14ac:dyDescent="0.25">
      <c r="A163" t="s">
        <v>100</v>
      </c>
      <c r="B163">
        <v>39.568064</v>
      </c>
      <c r="C163">
        <v>-104.97783099999999</v>
      </c>
      <c r="D163">
        <v>80112</v>
      </c>
      <c r="E163" t="s">
        <v>492</v>
      </c>
      <c r="F163" t="s">
        <v>493</v>
      </c>
      <c r="G163" t="s">
        <v>494</v>
      </c>
      <c r="H163">
        <v>0</v>
      </c>
      <c r="I163" s="1">
        <v>39814</v>
      </c>
      <c r="J163" s="1" t="str">
        <f t="shared" si="8"/>
        <v>January</v>
      </c>
      <c r="K163">
        <f t="shared" si="9"/>
        <v>2009</v>
      </c>
      <c r="L163" s="1">
        <v>41334</v>
      </c>
      <c r="M163" s="1">
        <v>40303</v>
      </c>
      <c r="N163" s="1">
        <v>41513</v>
      </c>
      <c r="O163">
        <v>1.3396999999999999</v>
      </c>
      <c r="P163">
        <v>4.6547999999999998</v>
      </c>
      <c r="Q163">
        <v>1.3589</v>
      </c>
      <c r="R163">
        <v>1.3753</v>
      </c>
      <c r="S163">
        <v>0</v>
      </c>
      <c r="T163">
        <v>5</v>
      </c>
      <c r="U163">
        <v>7228704</v>
      </c>
      <c r="V163">
        <v>2</v>
      </c>
      <c r="W163" t="s">
        <v>100</v>
      </c>
      <c r="X163">
        <v>0</v>
      </c>
      <c r="Y163">
        <v>0</v>
      </c>
      <c r="Z163">
        <v>0</v>
      </c>
      <c r="AA163">
        <v>0</v>
      </c>
      <c r="AB163">
        <v>1</v>
      </c>
      <c r="AC163" t="s">
        <v>77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2</v>
      </c>
      <c r="AU163">
        <v>1</v>
      </c>
      <c r="AV163" t="s">
        <v>67</v>
      </c>
      <c r="AW163">
        <f t="shared" si="10"/>
        <v>0</v>
      </c>
      <c r="AX163">
        <f t="shared" si="11"/>
        <v>1</v>
      </c>
    </row>
    <row r="164" spans="1:50" x14ac:dyDescent="0.25">
      <c r="A164" t="s">
        <v>137</v>
      </c>
      <c r="B164">
        <v>41.940610999999997</v>
      </c>
      <c r="C164">
        <v>-87.835971999999998</v>
      </c>
      <c r="D164">
        <v>60631</v>
      </c>
      <c r="E164" t="s">
        <v>495</v>
      </c>
      <c r="F164" t="s">
        <v>139</v>
      </c>
      <c r="G164" t="s">
        <v>496</v>
      </c>
      <c r="H164">
        <v>0</v>
      </c>
      <c r="I164" s="1">
        <v>38718</v>
      </c>
      <c r="J164" s="1" t="str">
        <f t="shared" si="8"/>
        <v>January</v>
      </c>
      <c r="K164">
        <f t="shared" si="9"/>
        <v>2006</v>
      </c>
      <c r="L164" s="1">
        <v>41426</v>
      </c>
      <c r="M164" s="1">
        <v>40318</v>
      </c>
      <c r="N164" s="1">
        <v>40892</v>
      </c>
      <c r="O164">
        <v>4.3836000000000004</v>
      </c>
      <c r="P164">
        <v>5.9561999999999999</v>
      </c>
      <c r="Q164">
        <v>5.4985999999999997</v>
      </c>
      <c r="R164">
        <v>5.4985999999999997</v>
      </c>
      <c r="S164">
        <v>5</v>
      </c>
      <c r="T164">
        <v>2</v>
      </c>
      <c r="U164">
        <v>55000000</v>
      </c>
      <c r="V164">
        <v>1</v>
      </c>
      <c r="W164" t="s">
        <v>137</v>
      </c>
      <c r="X164">
        <v>0</v>
      </c>
      <c r="Y164">
        <v>0</v>
      </c>
      <c r="Z164">
        <v>0</v>
      </c>
      <c r="AA164">
        <v>0</v>
      </c>
      <c r="AB164">
        <v>1</v>
      </c>
      <c r="AC164" t="s">
        <v>241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4</v>
      </c>
      <c r="AU164">
        <v>1</v>
      </c>
      <c r="AV164" t="s">
        <v>67</v>
      </c>
      <c r="AW164">
        <f t="shared" si="10"/>
        <v>0</v>
      </c>
      <c r="AX164">
        <f t="shared" si="11"/>
        <v>1</v>
      </c>
    </row>
    <row r="165" spans="1:50" x14ac:dyDescent="0.25">
      <c r="A165" t="s">
        <v>46</v>
      </c>
      <c r="B165">
        <v>37.560155000000002</v>
      </c>
      <c r="C165">
        <v>-122.285588</v>
      </c>
      <c r="D165">
        <v>94404</v>
      </c>
      <c r="E165" t="s">
        <v>497</v>
      </c>
      <c r="F165" t="s">
        <v>208</v>
      </c>
      <c r="G165" t="s">
        <v>498</v>
      </c>
      <c r="H165">
        <v>1</v>
      </c>
      <c r="I165" s="1">
        <v>37987</v>
      </c>
      <c r="J165" s="1" t="str">
        <f t="shared" si="8"/>
        <v>January</v>
      </c>
      <c r="K165">
        <f t="shared" si="9"/>
        <v>2004</v>
      </c>
      <c r="M165" s="1">
        <v>38740</v>
      </c>
      <c r="N165" s="1">
        <v>40401</v>
      </c>
      <c r="O165">
        <v>2.0630000000000002</v>
      </c>
      <c r="P165">
        <v>6.6136999999999997</v>
      </c>
      <c r="S165">
        <v>5</v>
      </c>
      <c r="T165">
        <v>4</v>
      </c>
      <c r="U165">
        <v>15180000</v>
      </c>
      <c r="V165">
        <v>0</v>
      </c>
      <c r="W165" t="s">
        <v>46</v>
      </c>
      <c r="X165">
        <v>1</v>
      </c>
      <c r="Y165">
        <v>0</v>
      </c>
      <c r="Z165">
        <v>0</v>
      </c>
      <c r="AA165">
        <v>0</v>
      </c>
      <c r="AB165">
        <v>0</v>
      </c>
      <c r="AC165" t="s">
        <v>55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1</v>
      </c>
      <c r="AU165">
        <v>1</v>
      </c>
      <c r="AV165" t="s">
        <v>51</v>
      </c>
      <c r="AW165">
        <f t="shared" si="10"/>
        <v>1</v>
      </c>
      <c r="AX165">
        <f t="shared" si="11"/>
        <v>0</v>
      </c>
    </row>
    <row r="166" spans="1:50" x14ac:dyDescent="0.25">
      <c r="A166" t="s">
        <v>46</v>
      </c>
      <c r="B166">
        <v>37.404788000000003</v>
      </c>
      <c r="C166">
        <v>-121.940842</v>
      </c>
      <c r="D166">
        <v>95134</v>
      </c>
      <c r="E166" t="s">
        <v>499</v>
      </c>
      <c r="F166" t="s">
        <v>173</v>
      </c>
      <c r="G166" t="s">
        <v>500</v>
      </c>
      <c r="H166">
        <v>0</v>
      </c>
      <c r="I166" s="1">
        <v>39448</v>
      </c>
      <c r="J166" s="1" t="str">
        <f t="shared" si="8"/>
        <v>January</v>
      </c>
      <c r="K166">
        <f t="shared" si="9"/>
        <v>2008</v>
      </c>
      <c r="L166" s="1">
        <v>40909</v>
      </c>
      <c r="M166" s="1">
        <v>40305</v>
      </c>
      <c r="N166" s="1">
        <v>40700</v>
      </c>
      <c r="O166">
        <v>2.3479000000000001</v>
      </c>
      <c r="P166">
        <v>3.4300999999999999</v>
      </c>
      <c r="Q166">
        <v>2.3561999999999999</v>
      </c>
      <c r="R166">
        <v>4.0026999999999999</v>
      </c>
      <c r="S166">
        <v>4</v>
      </c>
      <c r="T166">
        <v>2</v>
      </c>
      <c r="U166">
        <v>30000000</v>
      </c>
      <c r="V166">
        <v>2</v>
      </c>
      <c r="W166" t="s">
        <v>46</v>
      </c>
      <c r="X166">
        <v>1</v>
      </c>
      <c r="Y166">
        <v>0</v>
      </c>
      <c r="Z166">
        <v>0</v>
      </c>
      <c r="AA166">
        <v>0</v>
      </c>
      <c r="AB166">
        <v>0</v>
      </c>
      <c r="AC166" t="s">
        <v>62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0</v>
      </c>
      <c r="AS166">
        <v>0</v>
      </c>
      <c r="AT166">
        <v>2.5</v>
      </c>
      <c r="AU166">
        <v>1</v>
      </c>
      <c r="AV166" t="s">
        <v>67</v>
      </c>
      <c r="AW166">
        <f t="shared" si="10"/>
        <v>0</v>
      </c>
      <c r="AX166">
        <f t="shared" si="11"/>
        <v>1</v>
      </c>
    </row>
    <row r="167" spans="1:50" x14ac:dyDescent="0.25">
      <c r="A167" t="s">
        <v>121</v>
      </c>
      <c r="B167">
        <v>30.268236000000002</v>
      </c>
      <c r="C167">
        <v>-97.740651</v>
      </c>
      <c r="D167">
        <v>78701</v>
      </c>
      <c r="E167" t="s">
        <v>501</v>
      </c>
      <c r="F167" t="s">
        <v>123</v>
      </c>
      <c r="G167" t="s">
        <v>502</v>
      </c>
      <c r="H167">
        <v>1</v>
      </c>
      <c r="I167" s="1">
        <v>38718</v>
      </c>
      <c r="J167" s="1" t="str">
        <f t="shared" si="8"/>
        <v>January</v>
      </c>
      <c r="K167">
        <f t="shared" si="9"/>
        <v>2006</v>
      </c>
      <c r="M167" s="1">
        <v>39639</v>
      </c>
      <c r="N167" s="1">
        <v>39692</v>
      </c>
      <c r="O167">
        <v>2.5232999999999999</v>
      </c>
      <c r="P167">
        <v>2.6684999999999999</v>
      </c>
      <c r="Q167">
        <v>3.0026999999999999</v>
      </c>
      <c r="R167">
        <v>4.4246999999999996</v>
      </c>
      <c r="S167">
        <v>11</v>
      </c>
      <c r="T167">
        <v>2</v>
      </c>
      <c r="U167">
        <v>14500000</v>
      </c>
      <c r="V167">
        <v>3</v>
      </c>
      <c r="W167" t="s">
        <v>121</v>
      </c>
      <c r="X167">
        <v>0</v>
      </c>
      <c r="Y167">
        <v>0</v>
      </c>
      <c r="Z167">
        <v>0</v>
      </c>
      <c r="AA167">
        <v>1</v>
      </c>
      <c r="AB167">
        <v>0</v>
      </c>
      <c r="AC167" t="s">
        <v>71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1.5</v>
      </c>
      <c r="AU167">
        <v>1</v>
      </c>
      <c r="AV167" t="s">
        <v>51</v>
      </c>
      <c r="AW167">
        <f t="shared" si="10"/>
        <v>1</v>
      </c>
      <c r="AX167">
        <f t="shared" si="11"/>
        <v>0</v>
      </c>
    </row>
    <row r="168" spans="1:50" x14ac:dyDescent="0.25">
      <c r="A168" t="s">
        <v>46</v>
      </c>
      <c r="B168">
        <v>37.758229</v>
      </c>
      <c r="C168">
        <v>-122.43951199999999</v>
      </c>
      <c r="D168">
        <v>94114</v>
      </c>
      <c r="E168" t="s">
        <v>503</v>
      </c>
      <c r="F168" t="s">
        <v>64</v>
      </c>
      <c r="G168" t="s">
        <v>504</v>
      </c>
      <c r="H168">
        <v>1</v>
      </c>
      <c r="I168" s="1">
        <v>39814</v>
      </c>
      <c r="J168" s="1" t="str">
        <f t="shared" si="8"/>
        <v>January</v>
      </c>
      <c r="K168">
        <f t="shared" si="9"/>
        <v>2009</v>
      </c>
      <c r="M168" s="1">
        <v>40569</v>
      </c>
      <c r="N168" s="1">
        <v>40569</v>
      </c>
      <c r="O168">
        <v>2.0684999999999998</v>
      </c>
      <c r="P168">
        <v>2.0684999999999998</v>
      </c>
      <c r="Q168">
        <v>2.5808</v>
      </c>
      <c r="R168">
        <v>4.3670999999999998</v>
      </c>
      <c r="S168">
        <v>6</v>
      </c>
      <c r="T168">
        <v>1</v>
      </c>
      <c r="U168">
        <v>6500000</v>
      </c>
      <c r="V168">
        <v>3</v>
      </c>
      <c r="W168" t="s">
        <v>46</v>
      </c>
      <c r="X168">
        <v>1</v>
      </c>
      <c r="Y168">
        <v>0</v>
      </c>
      <c r="Z168">
        <v>0</v>
      </c>
      <c r="AA168">
        <v>0</v>
      </c>
      <c r="AB168">
        <v>0</v>
      </c>
      <c r="AC168" t="s">
        <v>180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1</v>
      </c>
      <c r="AV168" t="s">
        <v>51</v>
      </c>
      <c r="AW168">
        <f t="shared" si="10"/>
        <v>1</v>
      </c>
      <c r="AX168">
        <f t="shared" si="11"/>
        <v>0</v>
      </c>
    </row>
    <row r="169" spans="1:50" x14ac:dyDescent="0.25">
      <c r="A169" t="s">
        <v>505</v>
      </c>
      <c r="B169">
        <v>35.149021999999903</v>
      </c>
      <c r="C169">
        <v>-90.051627999999994</v>
      </c>
      <c r="D169" t="s">
        <v>506</v>
      </c>
      <c r="E169" t="s">
        <v>507</v>
      </c>
      <c r="F169" t="s">
        <v>508</v>
      </c>
      <c r="G169" t="s">
        <v>509</v>
      </c>
      <c r="H169">
        <v>0</v>
      </c>
      <c r="I169" s="1">
        <v>40937</v>
      </c>
      <c r="J169" s="1" t="str">
        <f t="shared" si="8"/>
        <v>January</v>
      </c>
      <c r="K169">
        <f t="shared" si="9"/>
        <v>2012</v>
      </c>
      <c r="L169" s="1">
        <v>41426</v>
      </c>
      <c r="M169" s="1">
        <v>40937</v>
      </c>
      <c r="N169" s="1">
        <v>40937</v>
      </c>
      <c r="O169">
        <v>0</v>
      </c>
      <c r="P169">
        <v>0</v>
      </c>
      <c r="Q169">
        <v>0</v>
      </c>
      <c r="R169">
        <v>0</v>
      </c>
      <c r="S169">
        <v>2</v>
      </c>
      <c r="T169">
        <v>1</v>
      </c>
      <c r="U169">
        <v>15000</v>
      </c>
      <c r="V169">
        <v>1</v>
      </c>
      <c r="W169" t="s">
        <v>505</v>
      </c>
      <c r="X169">
        <v>0</v>
      </c>
      <c r="Y169">
        <v>0</v>
      </c>
      <c r="Z169">
        <v>0</v>
      </c>
      <c r="AA169">
        <v>0</v>
      </c>
      <c r="AB169">
        <v>1</v>
      </c>
      <c r="AC169" t="s">
        <v>58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 t="s">
        <v>67</v>
      </c>
      <c r="AW169">
        <f t="shared" si="10"/>
        <v>0</v>
      </c>
      <c r="AX169">
        <f t="shared" si="11"/>
        <v>1</v>
      </c>
    </row>
    <row r="170" spans="1:50" x14ac:dyDescent="0.25">
      <c r="A170" t="s">
        <v>95</v>
      </c>
      <c r="B170">
        <v>40.730646</v>
      </c>
      <c r="C170">
        <v>-73.986614000000003</v>
      </c>
      <c r="D170">
        <v>10013</v>
      </c>
      <c r="E170" t="s">
        <v>510</v>
      </c>
      <c r="F170" t="s">
        <v>117</v>
      </c>
      <c r="G170" t="s">
        <v>511</v>
      </c>
      <c r="H170">
        <v>1</v>
      </c>
      <c r="I170" s="1">
        <v>39995</v>
      </c>
      <c r="J170" s="1" t="str">
        <f t="shared" si="8"/>
        <v>July</v>
      </c>
      <c r="K170">
        <f t="shared" si="9"/>
        <v>2009</v>
      </c>
      <c r="M170" s="1">
        <v>40261</v>
      </c>
      <c r="N170" s="1">
        <v>41311</v>
      </c>
      <c r="O170">
        <v>0.7288</v>
      </c>
      <c r="P170">
        <v>3.6055000000000001</v>
      </c>
      <c r="Q170">
        <v>1.589</v>
      </c>
      <c r="R170">
        <v>4.1040999999999999</v>
      </c>
      <c r="S170">
        <v>5</v>
      </c>
      <c r="T170">
        <v>5</v>
      </c>
      <c r="U170">
        <v>4705910</v>
      </c>
      <c r="V170">
        <v>3</v>
      </c>
      <c r="W170" t="s">
        <v>95</v>
      </c>
      <c r="X170">
        <v>0</v>
      </c>
      <c r="Y170">
        <v>1</v>
      </c>
      <c r="Z170">
        <v>0</v>
      </c>
      <c r="AA170">
        <v>0</v>
      </c>
      <c r="AB170">
        <v>0</v>
      </c>
      <c r="AC170" t="s">
        <v>82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3</v>
      </c>
      <c r="AU170">
        <v>1</v>
      </c>
      <c r="AV170" t="s">
        <v>51</v>
      </c>
      <c r="AW170">
        <f t="shared" si="10"/>
        <v>1</v>
      </c>
      <c r="AX170">
        <f t="shared" si="11"/>
        <v>0</v>
      </c>
    </row>
    <row r="171" spans="1:50" x14ac:dyDescent="0.25">
      <c r="A171" t="s">
        <v>46</v>
      </c>
      <c r="B171">
        <v>37.578326300000001</v>
      </c>
      <c r="C171">
        <v>-122.34856790000001</v>
      </c>
      <c r="D171" t="s">
        <v>512</v>
      </c>
      <c r="E171" t="s">
        <v>513</v>
      </c>
      <c r="F171" t="s">
        <v>114</v>
      </c>
      <c r="G171" t="s">
        <v>514</v>
      </c>
      <c r="H171">
        <v>1</v>
      </c>
      <c r="I171" s="1">
        <v>39448</v>
      </c>
      <c r="J171" s="1" t="str">
        <f t="shared" si="8"/>
        <v>January</v>
      </c>
      <c r="K171">
        <f t="shared" si="9"/>
        <v>2008</v>
      </c>
      <c r="M171" s="1">
        <v>40472</v>
      </c>
      <c r="N171" s="1">
        <v>40472</v>
      </c>
      <c r="O171">
        <v>2.8054999999999999</v>
      </c>
      <c r="P171">
        <v>2.8054999999999999</v>
      </c>
      <c r="Q171">
        <v>3.0026999999999999</v>
      </c>
      <c r="R171">
        <v>4.6493000000000002</v>
      </c>
      <c r="S171">
        <v>6</v>
      </c>
      <c r="T171">
        <v>1</v>
      </c>
      <c r="U171">
        <v>3000000</v>
      </c>
      <c r="V171">
        <v>2</v>
      </c>
      <c r="W171" t="s">
        <v>46</v>
      </c>
      <c r="X171">
        <v>1</v>
      </c>
      <c r="Y171">
        <v>0</v>
      </c>
      <c r="Z171">
        <v>0</v>
      </c>
      <c r="AA171">
        <v>0</v>
      </c>
      <c r="AB171">
        <v>0</v>
      </c>
      <c r="AC171" t="s">
        <v>66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1</v>
      </c>
      <c r="AV171" t="s">
        <v>51</v>
      </c>
      <c r="AW171">
        <f t="shared" si="10"/>
        <v>1</v>
      </c>
      <c r="AX171">
        <f t="shared" si="11"/>
        <v>0</v>
      </c>
    </row>
    <row r="172" spans="1:50" x14ac:dyDescent="0.25">
      <c r="A172" t="s">
        <v>95</v>
      </c>
      <c r="B172">
        <v>40.743808000000001</v>
      </c>
      <c r="C172">
        <v>-73.983626000000001</v>
      </c>
      <c r="D172">
        <v>10016</v>
      </c>
      <c r="E172" t="s">
        <v>515</v>
      </c>
      <c r="F172" t="s">
        <v>117</v>
      </c>
      <c r="G172" t="s">
        <v>516</v>
      </c>
      <c r="H172">
        <v>1</v>
      </c>
      <c r="I172" s="1">
        <v>39114</v>
      </c>
      <c r="J172" s="1" t="str">
        <f t="shared" si="8"/>
        <v>February</v>
      </c>
      <c r="K172">
        <f t="shared" si="9"/>
        <v>2007</v>
      </c>
      <c r="M172" s="1">
        <v>39386</v>
      </c>
      <c r="N172" s="1">
        <v>40909</v>
      </c>
      <c r="O172">
        <v>0.74519999999999997</v>
      </c>
      <c r="P172">
        <v>4.9177999999999997</v>
      </c>
      <c r="Q172">
        <v>3.0438000000000001</v>
      </c>
      <c r="R172">
        <v>6.8411</v>
      </c>
      <c r="S172">
        <v>30</v>
      </c>
      <c r="T172">
        <v>6</v>
      </c>
      <c r="U172">
        <v>125250000</v>
      </c>
      <c r="V172">
        <v>5</v>
      </c>
      <c r="W172" t="s">
        <v>95</v>
      </c>
      <c r="X172">
        <v>0</v>
      </c>
      <c r="Y172">
        <v>1</v>
      </c>
      <c r="Z172">
        <v>0</v>
      </c>
      <c r="AA172">
        <v>0</v>
      </c>
      <c r="AB172">
        <v>0</v>
      </c>
      <c r="AC172" t="s">
        <v>58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3.5</v>
      </c>
      <c r="AU172">
        <v>1</v>
      </c>
      <c r="AV172" t="s">
        <v>51</v>
      </c>
      <c r="AW172">
        <f t="shared" si="10"/>
        <v>1</v>
      </c>
      <c r="AX172">
        <f t="shared" si="11"/>
        <v>0</v>
      </c>
    </row>
    <row r="173" spans="1:50" x14ac:dyDescent="0.25">
      <c r="A173" t="s">
        <v>95</v>
      </c>
      <c r="B173">
        <v>40.730646</v>
      </c>
      <c r="C173">
        <v>-73.986614000000003</v>
      </c>
      <c r="D173">
        <v>10013</v>
      </c>
      <c r="E173" t="s">
        <v>517</v>
      </c>
      <c r="F173" t="s">
        <v>117</v>
      </c>
      <c r="G173" t="s">
        <v>518</v>
      </c>
      <c r="H173">
        <v>0</v>
      </c>
      <c r="I173" s="1">
        <v>39448</v>
      </c>
      <c r="J173" s="1" t="str">
        <f t="shared" si="8"/>
        <v>January</v>
      </c>
      <c r="K173">
        <f t="shared" si="9"/>
        <v>2008</v>
      </c>
      <c r="L173" s="1">
        <v>41395</v>
      </c>
      <c r="M173" s="1">
        <v>39569</v>
      </c>
      <c r="N173" s="1">
        <v>40909</v>
      </c>
      <c r="O173">
        <v>0.33150000000000002</v>
      </c>
      <c r="P173">
        <v>4.0026999999999999</v>
      </c>
      <c r="Q173">
        <v>2.3643999999999998</v>
      </c>
      <c r="R173">
        <v>3.6684999999999999</v>
      </c>
      <c r="S173">
        <v>8</v>
      </c>
      <c r="T173">
        <v>4</v>
      </c>
      <c r="U173">
        <v>1449998</v>
      </c>
      <c r="V173">
        <v>3</v>
      </c>
      <c r="W173" t="s">
        <v>95</v>
      </c>
      <c r="X173">
        <v>0</v>
      </c>
      <c r="Y173">
        <v>1</v>
      </c>
      <c r="Z173">
        <v>0</v>
      </c>
      <c r="AA173">
        <v>0</v>
      </c>
      <c r="AB173">
        <v>0</v>
      </c>
      <c r="AC173" t="s">
        <v>344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1</v>
      </c>
      <c r="AV173" t="s">
        <v>67</v>
      </c>
      <c r="AW173">
        <f t="shared" si="10"/>
        <v>0</v>
      </c>
      <c r="AX173">
        <f t="shared" si="11"/>
        <v>1</v>
      </c>
    </row>
    <row r="174" spans="1:50" x14ac:dyDescent="0.25">
      <c r="A174" t="s">
        <v>78</v>
      </c>
      <c r="B174">
        <v>42.375100000000003</v>
      </c>
      <c r="C174">
        <v>-71.105615999999998</v>
      </c>
      <c r="D174">
        <v>2139</v>
      </c>
      <c r="E174" t="s">
        <v>519</v>
      </c>
      <c r="F174" t="s">
        <v>203</v>
      </c>
      <c r="G174" t="s">
        <v>520</v>
      </c>
      <c r="H174">
        <v>1</v>
      </c>
      <c r="I174" s="1">
        <v>40575</v>
      </c>
      <c r="J174" s="1" t="str">
        <f t="shared" si="8"/>
        <v>February</v>
      </c>
      <c r="K174">
        <f t="shared" si="9"/>
        <v>2011</v>
      </c>
      <c r="M174" s="1">
        <v>40829</v>
      </c>
      <c r="N174" s="1">
        <v>41009</v>
      </c>
      <c r="O174">
        <v>0.69589999999999996</v>
      </c>
      <c r="P174">
        <v>1.1890000000000001</v>
      </c>
      <c r="Q174">
        <v>0.66299999999999903</v>
      </c>
      <c r="R174">
        <v>2.6246999999999998</v>
      </c>
      <c r="S174">
        <v>5</v>
      </c>
      <c r="T174">
        <v>2</v>
      </c>
      <c r="U174">
        <v>6000000</v>
      </c>
      <c r="V174">
        <v>3</v>
      </c>
      <c r="W174" t="s">
        <v>78</v>
      </c>
      <c r="X174">
        <v>0</v>
      </c>
      <c r="Y174">
        <v>0</v>
      </c>
      <c r="Z174">
        <v>1</v>
      </c>
      <c r="AA174">
        <v>0</v>
      </c>
      <c r="AB174">
        <v>0</v>
      </c>
      <c r="AC174" t="s">
        <v>82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6</v>
      </c>
      <c r="AU174">
        <v>1</v>
      </c>
      <c r="AV174" t="s">
        <v>51</v>
      </c>
      <c r="AW174">
        <f t="shared" si="10"/>
        <v>1</v>
      </c>
      <c r="AX174">
        <f t="shared" si="11"/>
        <v>0</v>
      </c>
    </row>
    <row r="175" spans="1:50" x14ac:dyDescent="0.25">
      <c r="A175" t="s">
        <v>521</v>
      </c>
      <c r="B175">
        <v>45.006515</v>
      </c>
      <c r="C175">
        <v>-93.46651</v>
      </c>
      <c r="D175">
        <v>55441</v>
      </c>
      <c r="E175" t="s">
        <v>522</v>
      </c>
      <c r="F175" t="s">
        <v>523</v>
      </c>
      <c r="G175" t="s">
        <v>524</v>
      </c>
      <c r="H175">
        <v>1</v>
      </c>
      <c r="I175" s="1">
        <v>38353</v>
      </c>
      <c r="J175" s="1" t="str">
        <f t="shared" si="8"/>
        <v>January</v>
      </c>
      <c r="K175">
        <f t="shared" si="9"/>
        <v>2005</v>
      </c>
      <c r="M175" s="1">
        <v>39105</v>
      </c>
      <c r="N175" s="1">
        <v>40627</v>
      </c>
      <c r="O175">
        <v>2.0602999999999998</v>
      </c>
      <c r="P175">
        <v>6.2301000000000002</v>
      </c>
      <c r="S175">
        <v>7</v>
      </c>
      <c r="T175">
        <v>3</v>
      </c>
      <c r="U175">
        <v>28200000</v>
      </c>
      <c r="V175">
        <v>0</v>
      </c>
      <c r="W175" t="s">
        <v>521</v>
      </c>
      <c r="X175">
        <v>0</v>
      </c>
      <c r="Y175">
        <v>0</v>
      </c>
      <c r="Z175">
        <v>0</v>
      </c>
      <c r="AA175">
        <v>0</v>
      </c>
      <c r="AB175">
        <v>1</v>
      </c>
      <c r="AC175" t="s">
        <v>525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0</v>
      </c>
      <c r="AP175">
        <v>0</v>
      </c>
      <c r="AQ175">
        <v>1</v>
      </c>
      <c r="AR175">
        <v>1</v>
      </c>
      <c r="AS175">
        <v>0</v>
      </c>
      <c r="AT175">
        <v>3</v>
      </c>
      <c r="AU175">
        <v>1</v>
      </c>
      <c r="AV175" t="s">
        <v>51</v>
      </c>
      <c r="AW175">
        <f t="shared" si="10"/>
        <v>1</v>
      </c>
      <c r="AX175">
        <f t="shared" si="11"/>
        <v>0</v>
      </c>
    </row>
    <row r="176" spans="1:50" x14ac:dyDescent="0.25">
      <c r="A176" t="s">
        <v>46</v>
      </c>
      <c r="B176">
        <v>37.777740999999999</v>
      </c>
      <c r="C176">
        <v>-122.412198</v>
      </c>
      <c r="D176">
        <v>94104</v>
      </c>
      <c r="E176" t="s">
        <v>526</v>
      </c>
      <c r="F176" t="s">
        <v>64</v>
      </c>
      <c r="G176" t="s">
        <v>527</v>
      </c>
      <c r="H176">
        <v>1</v>
      </c>
      <c r="I176" s="1">
        <v>38565</v>
      </c>
      <c r="J176" s="1" t="str">
        <f t="shared" si="8"/>
        <v>August</v>
      </c>
      <c r="K176">
        <f t="shared" si="9"/>
        <v>2005</v>
      </c>
      <c r="M176" s="1">
        <v>39714</v>
      </c>
      <c r="N176" s="1">
        <v>40346</v>
      </c>
      <c r="O176">
        <v>3.1478999999999999</v>
      </c>
      <c r="P176">
        <v>4.8795000000000002</v>
      </c>
      <c r="Q176">
        <v>5.0026999999999999</v>
      </c>
      <c r="R176">
        <v>5.0026999999999999</v>
      </c>
      <c r="S176">
        <v>5</v>
      </c>
      <c r="T176">
        <v>2</v>
      </c>
      <c r="U176">
        <v>14000000</v>
      </c>
      <c r="V176">
        <v>1</v>
      </c>
      <c r="W176" t="s">
        <v>46</v>
      </c>
      <c r="X176">
        <v>1</v>
      </c>
      <c r="Y176">
        <v>0</v>
      </c>
      <c r="Z176">
        <v>0</v>
      </c>
      <c r="AA176">
        <v>0</v>
      </c>
      <c r="AB176">
        <v>0</v>
      </c>
      <c r="AC176" t="s">
        <v>62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2</v>
      </c>
      <c r="AU176">
        <v>1</v>
      </c>
      <c r="AV176" t="s">
        <v>51</v>
      </c>
      <c r="AW176">
        <f t="shared" si="10"/>
        <v>1</v>
      </c>
      <c r="AX176">
        <f t="shared" si="11"/>
        <v>0</v>
      </c>
    </row>
    <row r="177" spans="1:50" x14ac:dyDescent="0.25">
      <c r="A177" t="s">
        <v>121</v>
      </c>
      <c r="B177">
        <v>30.355039999999999</v>
      </c>
      <c r="C177">
        <v>-97.801083000000006</v>
      </c>
      <c r="D177">
        <v>78730</v>
      </c>
      <c r="E177" t="s">
        <v>528</v>
      </c>
      <c r="F177" t="s">
        <v>123</v>
      </c>
      <c r="G177" t="s">
        <v>529</v>
      </c>
      <c r="H177">
        <v>0</v>
      </c>
      <c r="I177" s="1">
        <v>39264</v>
      </c>
      <c r="J177" s="1" t="str">
        <f t="shared" si="8"/>
        <v>July</v>
      </c>
      <c r="K177">
        <f t="shared" si="9"/>
        <v>2007</v>
      </c>
      <c r="L177" s="1">
        <v>39814</v>
      </c>
      <c r="M177" s="1">
        <v>39841</v>
      </c>
      <c r="N177" s="1">
        <v>39841</v>
      </c>
      <c r="O177">
        <v>1.5808</v>
      </c>
      <c r="P177">
        <v>1.5808</v>
      </c>
      <c r="Q177">
        <v>2.2521</v>
      </c>
      <c r="R177">
        <v>2.5341999999999998</v>
      </c>
      <c r="S177">
        <v>14</v>
      </c>
      <c r="T177">
        <v>1</v>
      </c>
      <c r="U177">
        <v>3000000</v>
      </c>
      <c r="V177">
        <v>2</v>
      </c>
      <c r="W177" t="s">
        <v>121</v>
      </c>
      <c r="X177">
        <v>0</v>
      </c>
      <c r="Y177">
        <v>0</v>
      </c>
      <c r="Z177">
        <v>0</v>
      </c>
      <c r="AA177">
        <v>1</v>
      </c>
      <c r="AB177">
        <v>0</v>
      </c>
      <c r="AC177" t="s">
        <v>55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0</v>
      </c>
      <c r="AV177" t="s">
        <v>67</v>
      </c>
      <c r="AW177">
        <f t="shared" si="10"/>
        <v>0</v>
      </c>
      <c r="AX177">
        <f t="shared" si="11"/>
        <v>1</v>
      </c>
    </row>
    <row r="178" spans="1:50" x14ac:dyDescent="0.25">
      <c r="A178" t="s">
        <v>125</v>
      </c>
      <c r="B178">
        <v>39.783729999999998</v>
      </c>
      <c r="C178">
        <v>-100.445882</v>
      </c>
      <c r="D178">
        <v>98104</v>
      </c>
      <c r="E178" t="s">
        <v>530</v>
      </c>
      <c r="F178" t="s">
        <v>127</v>
      </c>
      <c r="G178" t="s">
        <v>531</v>
      </c>
      <c r="H178">
        <v>0</v>
      </c>
      <c r="I178" s="1">
        <v>40179</v>
      </c>
      <c r="J178" s="1" t="str">
        <f t="shared" si="8"/>
        <v>January</v>
      </c>
      <c r="K178">
        <f t="shared" si="9"/>
        <v>2010</v>
      </c>
      <c r="L178" s="1">
        <v>41456</v>
      </c>
      <c r="M178" s="1">
        <v>40732</v>
      </c>
      <c r="N178" s="1">
        <v>40823</v>
      </c>
      <c r="O178">
        <v>1.5150999999999999</v>
      </c>
      <c r="P178">
        <v>1.7644</v>
      </c>
      <c r="Q178">
        <v>0.74790000000000001</v>
      </c>
      <c r="R178">
        <v>0.74790000000000001</v>
      </c>
      <c r="S178">
        <v>6</v>
      </c>
      <c r="T178">
        <v>2</v>
      </c>
      <c r="U178">
        <v>2238055</v>
      </c>
      <c r="V178">
        <v>1</v>
      </c>
      <c r="W178" t="s">
        <v>125</v>
      </c>
      <c r="X178">
        <v>0</v>
      </c>
      <c r="Y178">
        <v>0</v>
      </c>
      <c r="Z178">
        <v>0</v>
      </c>
      <c r="AA178">
        <v>0</v>
      </c>
      <c r="AB178">
        <v>1</v>
      </c>
      <c r="AC178" t="s">
        <v>55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1</v>
      </c>
      <c r="AV178" t="s">
        <v>67</v>
      </c>
      <c r="AW178">
        <f t="shared" si="10"/>
        <v>0</v>
      </c>
      <c r="AX178">
        <f t="shared" si="11"/>
        <v>1</v>
      </c>
    </row>
    <row r="179" spans="1:50" x14ac:dyDescent="0.25">
      <c r="A179" t="s">
        <v>46</v>
      </c>
      <c r="B179">
        <v>37.779280999999997</v>
      </c>
      <c r="C179">
        <v>-122.419236</v>
      </c>
      <c r="D179">
        <v>94108</v>
      </c>
      <c r="E179" t="s">
        <v>532</v>
      </c>
      <c r="F179" t="s">
        <v>64</v>
      </c>
      <c r="G179" t="s">
        <v>533</v>
      </c>
      <c r="H179">
        <v>0</v>
      </c>
      <c r="I179" s="1">
        <v>40422</v>
      </c>
      <c r="J179" s="1" t="str">
        <f t="shared" si="8"/>
        <v>September</v>
      </c>
      <c r="K179">
        <f t="shared" si="9"/>
        <v>2010</v>
      </c>
      <c r="L179" s="1">
        <v>41426</v>
      </c>
      <c r="M179" s="1">
        <v>40682</v>
      </c>
      <c r="N179" s="1">
        <v>41256</v>
      </c>
      <c r="O179">
        <v>0.71230000000000004</v>
      </c>
      <c r="P179">
        <v>2.2848999999999999</v>
      </c>
      <c r="Q179">
        <v>1.9507000000000001</v>
      </c>
      <c r="R179">
        <v>2.2822</v>
      </c>
      <c r="S179">
        <v>5</v>
      </c>
      <c r="T179">
        <v>2</v>
      </c>
      <c r="U179">
        <v>5200000</v>
      </c>
      <c r="V179">
        <v>2</v>
      </c>
      <c r="W179" t="s">
        <v>46</v>
      </c>
      <c r="X179">
        <v>1</v>
      </c>
      <c r="Y179">
        <v>0</v>
      </c>
      <c r="Z179">
        <v>0</v>
      </c>
      <c r="AA179">
        <v>0</v>
      </c>
      <c r="AB179">
        <v>0</v>
      </c>
      <c r="AC179" t="s">
        <v>146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1</v>
      </c>
      <c r="AV179" t="s">
        <v>67</v>
      </c>
      <c r="AW179">
        <f t="shared" si="10"/>
        <v>0</v>
      </c>
      <c r="AX179">
        <f t="shared" si="11"/>
        <v>1</v>
      </c>
    </row>
    <row r="180" spans="1:50" x14ac:dyDescent="0.25">
      <c r="A180" t="s">
        <v>164</v>
      </c>
      <c r="B180">
        <v>40.070870900000003</v>
      </c>
      <c r="C180">
        <v>-75.302716000000004</v>
      </c>
      <c r="D180">
        <v>19428</v>
      </c>
      <c r="E180" t="s">
        <v>534</v>
      </c>
      <c r="F180" t="s">
        <v>535</v>
      </c>
      <c r="G180" t="s">
        <v>536</v>
      </c>
      <c r="H180">
        <v>1</v>
      </c>
      <c r="I180" s="1">
        <v>40179</v>
      </c>
      <c r="J180" s="1" t="str">
        <f t="shared" si="8"/>
        <v>January</v>
      </c>
      <c r="K180">
        <f t="shared" si="9"/>
        <v>2010</v>
      </c>
      <c r="M180" s="1">
        <v>41505</v>
      </c>
      <c r="N180" s="1">
        <v>41505</v>
      </c>
      <c r="O180">
        <v>3.6328999999999998</v>
      </c>
      <c r="P180">
        <v>3.6328999999999998</v>
      </c>
      <c r="Q180">
        <v>1.1478999999999999</v>
      </c>
      <c r="R180">
        <v>3.7780999999999998</v>
      </c>
      <c r="S180">
        <v>4</v>
      </c>
      <c r="T180">
        <v>1</v>
      </c>
      <c r="U180">
        <v>75000000</v>
      </c>
      <c r="V180">
        <v>4</v>
      </c>
      <c r="W180" t="s">
        <v>164</v>
      </c>
      <c r="X180">
        <v>0</v>
      </c>
      <c r="Y180">
        <v>0</v>
      </c>
      <c r="Z180">
        <v>0</v>
      </c>
      <c r="AA180">
        <v>0</v>
      </c>
      <c r="AB180">
        <v>1</v>
      </c>
      <c r="AC180" t="s">
        <v>177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 t="s">
        <v>51</v>
      </c>
      <c r="AW180">
        <f t="shared" si="10"/>
        <v>1</v>
      </c>
      <c r="AX180">
        <f t="shared" si="11"/>
        <v>0</v>
      </c>
    </row>
    <row r="181" spans="1:50" x14ac:dyDescent="0.25">
      <c r="A181" t="s">
        <v>78</v>
      </c>
      <c r="B181">
        <v>42.296111000000003</v>
      </c>
      <c r="C181">
        <v>-71.238523999999998</v>
      </c>
      <c r="D181">
        <v>2494</v>
      </c>
      <c r="E181" t="s">
        <v>537</v>
      </c>
      <c r="F181" t="s">
        <v>538</v>
      </c>
      <c r="G181" t="s">
        <v>539</v>
      </c>
      <c r="H181">
        <v>0</v>
      </c>
      <c r="I181" s="1">
        <v>38961</v>
      </c>
      <c r="J181" s="1" t="str">
        <f t="shared" si="8"/>
        <v>September</v>
      </c>
      <c r="K181">
        <f t="shared" si="9"/>
        <v>2006</v>
      </c>
      <c r="L181" s="1">
        <v>40941</v>
      </c>
      <c r="M181" s="1">
        <v>39111</v>
      </c>
      <c r="N181" s="1">
        <v>40410</v>
      </c>
      <c r="O181">
        <v>0.41099999999999998</v>
      </c>
      <c r="P181">
        <v>3.9699</v>
      </c>
      <c r="Q181">
        <v>4.2521000000000004</v>
      </c>
      <c r="R181">
        <v>5.7671000000000001</v>
      </c>
      <c r="S181">
        <v>13</v>
      </c>
      <c r="T181">
        <v>4</v>
      </c>
      <c r="U181">
        <v>24500000</v>
      </c>
      <c r="V181">
        <v>4</v>
      </c>
      <c r="W181" t="s">
        <v>78</v>
      </c>
      <c r="X181">
        <v>0</v>
      </c>
      <c r="Y181">
        <v>0</v>
      </c>
      <c r="Z181">
        <v>1</v>
      </c>
      <c r="AA181">
        <v>0</v>
      </c>
      <c r="AB181">
        <v>0</v>
      </c>
      <c r="AC181" t="s">
        <v>62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1</v>
      </c>
      <c r="AR181">
        <v>1</v>
      </c>
      <c r="AS181">
        <v>0</v>
      </c>
      <c r="AT181">
        <v>2.5</v>
      </c>
      <c r="AU181">
        <v>1</v>
      </c>
      <c r="AV181" t="s">
        <v>67</v>
      </c>
      <c r="AW181">
        <f t="shared" si="10"/>
        <v>0</v>
      </c>
      <c r="AX181">
        <f t="shared" si="11"/>
        <v>1</v>
      </c>
    </row>
    <row r="182" spans="1:50" x14ac:dyDescent="0.25">
      <c r="A182" t="s">
        <v>46</v>
      </c>
      <c r="B182">
        <v>33.63776</v>
      </c>
      <c r="C182">
        <v>-117.85598899999999</v>
      </c>
      <c r="D182">
        <v>92660</v>
      </c>
      <c r="E182" t="s">
        <v>540</v>
      </c>
      <c r="F182" t="s">
        <v>541</v>
      </c>
      <c r="G182" t="s">
        <v>542</v>
      </c>
      <c r="H182">
        <v>0</v>
      </c>
      <c r="I182" s="1">
        <v>37257</v>
      </c>
      <c r="J182" s="1" t="str">
        <f t="shared" si="8"/>
        <v>January</v>
      </c>
      <c r="K182">
        <f t="shared" si="9"/>
        <v>2002</v>
      </c>
      <c r="L182" s="1">
        <v>41183</v>
      </c>
      <c r="M182" s="1">
        <v>39048</v>
      </c>
      <c r="N182" s="1">
        <v>40214</v>
      </c>
      <c r="O182">
        <v>4.9067999999999996</v>
      </c>
      <c r="P182">
        <v>8.1013999999999999</v>
      </c>
      <c r="S182">
        <v>3</v>
      </c>
      <c r="T182">
        <v>3</v>
      </c>
      <c r="U182">
        <v>4476171</v>
      </c>
      <c r="V182">
        <v>0</v>
      </c>
      <c r="W182" t="s">
        <v>46</v>
      </c>
      <c r="X182">
        <v>1</v>
      </c>
      <c r="Y182">
        <v>0</v>
      </c>
      <c r="Z182">
        <v>0</v>
      </c>
      <c r="AA182">
        <v>0</v>
      </c>
      <c r="AB182">
        <v>0</v>
      </c>
      <c r="AC182" t="s">
        <v>180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2</v>
      </c>
      <c r="AU182">
        <v>1</v>
      </c>
      <c r="AV182" t="s">
        <v>67</v>
      </c>
      <c r="AW182">
        <f t="shared" si="10"/>
        <v>0</v>
      </c>
      <c r="AX182">
        <f t="shared" si="11"/>
        <v>1</v>
      </c>
    </row>
    <row r="183" spans="1:50" x14ac:dyDescent="0.25">
      <c r="A183" t="s">
        <v>121</v>
      </c>
      <c r="B183">
        <v>30.272920899999999</v>
      </c>
      <c r="C183">
        <v>-97.744386300000002</v>
      </c>
      <c r="D183">
        <v>78701</v>
      </c>
      <c r="E183" t="s">
        <v>543</v>
      </c>
      <c r="F183" t="s">
        <v>123</v>
      </c>
      <c r="G183" t="s">
        <v>544</v>
      </c>
      <c r="H183">
        <v>1</v>
      </c>
      <c r="I183" s="1">
        <v>39322</v>
      </c>
      <c r="J183" s="1" t="str">
        <f t="shared" si="8"/>
        <v>August</v>
      </c>
      <c r="K183">
        <f t="shared" si="9"/>
        <v>2007</v>
      </c>
      <c r="M183" s="1">
        <v>39505</v>
      </c>
      <c r="N183" s="1">
        <v>40206</v>
      </c>
      <c r="O183">
        <v>0.50139999999999996</v>
      </c>
      <c r="P183">
        <v>2.4218999999999999</v>
      </c>
      <c r="Q183">
        <v>2.8191999999999999</v>
      </c>
      <c r="R183">
        <v>5.8849</v>
      </c>
      <c r="S183">
        <v>21</v>
      </c>
      <c r="T183">
        <v>3</v>
      </c>
      <c r="U183">
        <v>10400001</v>
      </c>
      <c r="V183">
        <v>3</v>
      </c>
      <c r="W183" t="s">
        <v>121</v>
      </c>
      <c r="X183">
        <v>0</v>
      </c>
      <c r="Y183">
        <v>0</v>
      </c>
      <c r="Z183">
        <v>0</v>
      </c>
      <c r="AA183">
        <v>1</v>
      </c>
      <c r="AB183">
        <v>0</v>
      </c>
      <c r="AC183" t="s">
        <v>58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1</v>
      </c>
      <c r="AR183">
        <v>0</v>
      </c>
      <c r="AS183">
        <v>0</v>
      </c>
      <c r="AT183">
        <v>6</v>
      </c>
      <c r="AU183">
        <v>1</v>
      </c>
      <c r="AV183" t="s">
        <v>51</v>
      </c>
      <c r="AW183">
        <f t="shared" si="10"/>
        <v>1</v>
      </c>
      <c r="AX183">
        <f t="shared" si="11"/>
        <v>0</v>
      </c>
    </row>
    <row r="184" spans="1:50" x14ac:dyDescent="0.25">
      <c r="A184" t="s">
        <v>100</v>
      </c>
      <c r="B184">
        <v>40.138978999999999</v>
      </c>
      <c r="C184">
        <v>-105.124465</v>
      </c>
      <c r="D184">
        <v>80501</v>
      </c>
      <c r="E184" t="s">
        <v>545</v>
      </c>
      <c r="F184" t="s">
        <v>546</v>
      </c>
      <c r="G184" t="s">
        <v>547</v>
      </c>
      <c r="H184">
        <v>1</v>
      </c>
      <c r="I184" s="1">
        <v>37257</v>
      </c>
      <c r="J184" s="1" t="str">
        <f t="shared" si="8"/>
        <v>January</v>
      </c>
      <c r="K184">
        <f t="shared" si="9"/>
        <v>2002</v>
      </c>
      <c r="M184" s="1">
        <v>38784</v>
      </c>
      <c r="N184" s="1">
        <v>39861</v>
      </c>
      <c r="O184">
        <v>4.1836000000000002</v>
      </c>
      <c r="P184">
        <v>7.1341999999999999</v>
      </c>
      <c r="Q184">
        <v>5.0026999999999999</v>
      </c>
      <c r="R184">
        <v>5.0026999999999999</v>
      </c>
      <c r="S184">
        <v>8</v>
      </c>
      <c r="T184">
        <v>3</v>
      </c>
      <c r="U184">
        <v>68400000</v>
      </c>
      <c r="V184">
        <v>1</v>
      </c>
      <c r="W184" t="s">
        <v>100</v>
      </c>
      <c r="X184">
        <v>0</v>
      </c>
      <c r="Y184">
        <v>0</v>
      </c>
      <c r="Z184">
        <v>0</v>
      </c>
      <c r="AA184">
        <v>0</v>
      </c>
      <c r="AB184">
        <v>1</v>
      </c>
      <c r="AC184" t="s">
        <v>71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0</v>
      </c>
      <c r="AQ184">
        <v>0</v>
      </c>
      <c r="AR184">
        <v>1</v>
      </c>
      <c r="AS184">
        <v>1</v>
      </c>
      <c r="AT184">
        <v>6.5</v>
      </c>
      <c r="AU184">
        <v>1</v>
      </c>
      <c r="AV184" t="s">
        <v>51</v>
      </c>
      <c r="AW184">
        <f t="shared" si="10"/>
        <v>1</v>
      </c>
      <c r="AX184">
        <f t="shared" si="11"/>
        <v>0</v>
      </c>
    </row>
    <row r="185" spans="1:50" x14ac:dyDescent="0.25">
      <c r="A185" t="s">
        <v>46</v>
      </c>
      <c r="B185">
        <v>37.512318</v>
      </c>
      <c r="C185">
        <v>-122.200913999999</v>
      </c>
      <c r="D185">
        <v>94063</v>
      </c>
      <c r="E185" t="s">
        <v>548</v>
      </c>
      <c r="F185" t="s">
        <v>400</v>
      </c>
      <c r="G185" t="s">
        <v>549</v>
      </c>
      <c r="H185">
        <v>1</v>
      </c>
      <c r="I185" s="1">
        <v>37987</v>
      </c>
      <c r="J185" s="1" t="str">
        <f t="shared" si="8"/>
        <v>January</v>
      </c>
      <c r="K185">
        <f t="shared" si="9"/>
        <v>2004</v>
      </c>
      <c r="M185" s="1">
        <v>39056</v>
      </c>
      <c r="N185" s="1">
        <v>39678</v>
      </c>
      <c r="O185">
        <v>2.9287999999999998</v>
      </c>
      <c r="P185">
        <v>4.6329000000000002</v>
      </c>
      <c r="S185">
        <v>13</v>
      </c>
      <c r="T185">
        <v>2</v>
      </c>
      <c r="U185">
        <v>15200000</v>
      </c>
      <c r="V185">
        <v>0</v>
      </c>
      <c r="W185" t="s">
        <v>46</v>
      </c>
      <c r="X185">
        <v>1</v>
      </c>
      <c r="Y185">
        <v>0</v>
      </c>
      <c r="Z185">
        <v>0</v>
      </c>
      <c r="AA185">
        <v>0</v>
      </c>
      <c r="AB185">
        <v>0</v>
      </c>
      <c r="AC185" t="s">
        <v>62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2</v>
      </c>
      <c r="AU185">
        <v>1</v>
      </c>
      <c r="AV185" t="s">
        <v>51</v>
      </c>
      <c r="AW185">
        <f t="shared" si="10"/>
        <v>1</v>
      </c>
      <c r="AX185">
        <f t="shared" si="11"/>
        <v>0</v>
      </c>
    </row>
    <row r="186" spans="1:50" x14ac:dyDescent="0.25">
      <c r="A186" t="s">
        <v>95</v>
      </c>
      <c r="B186">
        <v>40.728425000000001</v>
      </c>
      <c r="C186">
        <v>-73.999881999999999</v>
      </c>
      <c r="D186">
        <v>10012</v>
      </c>
      <c r="E186" t="s">
        <v>550</v>
      </c>
      <c r="F186" t="s">
        <v>117</v>
      </c>
      <c r="G186" t="s">
        <v>551</v>
      </c>
      <c r="H186">
        <v>0</v>
      </c>
      <c r="I186" s="1">
        <v>40544</v>
      </c>
      <c r="J186" s="1" t="str">
        <f t="shared" si="8"/>
        <v>January</v>
      </c>
      <c r="K186">
        <f t="shared" si="9"/>
        <v>2011</v>
      </c>
      <c r="L186" s="1">
        <v>41306</v>
      </c>
      <c r="M186" s="1">
        <v>40770</v>
      </c>
      <c r="N186" s="1">
        <v>41123</v>
      </c>
      <c r="O186">
        <v>0.61919999999999997</v>
      </c>
      <c r="P186">
        <v>1.5863</v>
      </c>
      <c r="S186">
        <v>2</v>
      </c>
      <c r="T186">
        <v>2</v>
      </c>
      <c r="U186">
        <v>890000</v>
      </c>
      <c r="V186">
        <v>0</v>
      </c>
      <c r="W186" t="s">
        <v>95</v>
      </c>
      <c r="X186">
        <v>0</v>
      </c>
      <c r="Y186">
        <v>1</v>
      </c>
      <c r="Z186">
        <v>0</v>
      </c>
      <c r="AA186">
        <v>0</v>
      </c>
      <c r="AB186">
        <v>0</v>
      </c>
      <c r="AC186" t="s">
        <v>82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3</v>
      </c>
      <c r="AU186">
        <v>1</v>
      </c>
      <c r="AV186" t="s">
        <v>67</v>
      </c>
      <c r="AW186">
        <f t="shared" si="10"/>
        <v>0</v>
      </c>
      <c r="AX186">
        <f t="shared" si="11"/>
        <v>1</v>
      </c>
    </row>
    <row r="187" spans="1:50" x14ac:dyDescent="0.25">
      <c r="A187" t="s">
        <v>46</v>
      </c>
      <c r="B187">
        <v>37.779280999999997</v>
      </c>
      <c r="C187">
        <v>-122.419236</v>
      </c>
      <c r="D187">
        <v>94108</v>
      </c>
      <c r="E187" t="s">
        <v>552</v>
      </c>
      <c r="F187" t="s">
        <v>64</v>
      </c>
      <c r="G187" t="s">
        <v>553</v>
      </c>
      <c r="H187">
        <v>0</v>
      </c>
      <c r="I187" s="1">
        <v>36892</v>
      </c>
      <c r="J187" s="1" t="str">
        <f t="shared" si="8"/>
        <v>January</v>
      </c>
      <c r="K187">
        <f t="shared" si="9"/>
        <v>2001</v>
      </c>
      <c r="L187" s="1">
        <v>41000</v>
      </c>
      <c r="M187" s="1">
        <v>40736</v>
      </c>
      <c r="N187" s="1">
        <v>40736</v>
      </c>
      <c r="O187">
        <v>10.531499999999999</v>
      </c>
      <c r="P187">
        <v>10.531499999999999</v>
      </c>
      <c r="S187">
        <v>0</v>
      </c>
      <c r="T187">
        <v>1</v>
      </c>
      <c r="U187">
        <v>2600000</v>
      </c>
      <c r="V187">
        <v>0</v>
      </c>
      <c r="W187" t="s">
        <v>46</v>
      </c>
      <c r="X187">
        <v>1</v>
      </c>
      <c r="Y187">
        <v>0</v>
      </c>
      <c r="Z187">
        <v>0</v>
      </c>
      <c r="AA187">
        <v>0</v>
      </c>
      <c r="AB187">
        <v>0</v>
      </c>
      <c r="AC187" t="s">
        <v>82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1</v>
      </c>
      <c r="AV187" t="s">
        <v>67</v>
      </c>
      <c r="AW187">
        <f t="shared" si="10"/>
        <v>0</v>
      </c>
      <c r="AX187">
        <f t="shared" si="11"/>
        <v>1</v>
      </c>
    </row>
    <row r="188" spans="1:50" x14ac:dyDescent="0.25">
      <c r="A188" t="s">
        <v>137</v>
      </c>
      <c r="B188">
        <v>41.800255</v>
      </c>
      <c r="C188">
        <v>-88.149361999999996</v>
      </c>
      <c r="D188">
        <v>60563</v>
      </c>
      <c r="E188" t="s">
        <v>554</v>
      </c>
      <c r="F188" t="s">
        <v>555</v>
      </c>
      <c r="G188" t="s">
        <v>556</v>
      </c>
      <c r="H188">
        <v>1</v>
      </c>
      <c r="I188" s="1">
        <v>39814</v>
      </c>
      <c r="J188" s="1" t="str">
        <f t="shared" si="8"/>
        <v>January</v>
      </c>
      <c r="K188">
        <f t="shared" si="9"/>
        <v>2009</v>
      </c>
      <c r="M188" s="1">
        <v>41226</v>
      </c>
      <c r="N188" s="1">
        <v>41226</v>
      </c>
      <c r="O188">
        <v>3.8685</v>
      </c>
      <c r="P188">
        <v>3.8685</v>
      </c>
      <c r="Q188">
        <v>3.8300999999999998</v>
      </c>
      <c r="R188">
        <v>4.0876999999999999</v>
      </c>
      <c r="S188">
        <v>7</v>
      </c>
      <c r="T188">
        <v>1</v>
      </c>
      <c r="U188">
        <v>1226270</v>
      </c>
      <c r="V188">
        <v>2</v>
      </c>
      <c r="W188" t="s">
        <v>137</v>
      </c>
      <c r="X188">
        <v>0</v>
      </c>
      <c r="Y188">
        <v>0</v>
      </c>
      <c r="Z188">
        <v>0</v>
      </c>
      <c r="AA188">
        <v>0</v>
      </c>
      <c r="AB188">
        <v>1</v>
      </c>
      <c r="AC188" t="s">
        <v>55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1</v>
      </c>
      <c r="AV188" t="s">
        <v>51</v>
      </c>
      <c r="AW188">
        <f t="shared" si="10"/>
        <v>1</v>
      </c>
      <c r="AX188">
        <f t="shared" si="11"/>
        <v>0</v>
      </c>
    </row>
    <row r="189" spans="1:50" x14ac:dyDescent="0.25">
      <c r="A189" t="s">
        <v>46</v>
      </c>
      <c r="B189">
        <v>34.147047000000001</v>
      </c>
      <c r="C189">
        <v>-118.14889599999999</v>
      </c>
      <c r="D189">
        <v>91101</v>
      </c>
      <c r="E189" t="s">
        <v>557</v>
      </c>
      <c r="F189" t="s">
        <v>558</v>
      </c>
      <c r="G189" t="s">
        <v>559</v>
      </c>
      <c r="H189">
        <v>1</v>
      </c>
      <c r="I189" s="1">
        <v>37257</v>
      </c>
      <c r="J189" s="1" t="str">
        <f t="shared" si="8"/>
        <v>January</v>
      </c>
      <c r="K189">
        <f t="shared" si="9"/>
        <v>2002</v>
      </c>
      <c r="M189" s="1">
        <v>39716</v>
      </c>
      <c r="N189" s="1">
        <v>40282</v>
      </c>
      <c r="O189">
        <v>6.7370000000000001</v>
      </c>
      <c r="P189">
        <v>8.2876999999999992</v>
      </c>
      <c r="Q189">
        <v>6.7534000000000001</v>
      </c>
      <c r="R189">
        <v>6.7534000000000001</v>
      </c>
      <c r="S189">
        <v>5</v>
      </c>
      <c r="T189">
        <v>2</v>
      </c>
      <c r="U189">
        <v>9000000</v>
      </c>
      <c r="V189">
        <v>1</v>
      </c>
      <c r="W189" t="s">
        <v>46</v>
      </c>
      <c r="X189">
        <v>1</v>
      </c>
      <c r="Y189">
        <v>0</v>
      </c>
      <c r="Z189">
        <v>0</v>
      </c>
      <c r="AA189">
        <v>0</v>
      </c>
      <c r="AB189">
        <v>0</v>
      </c>
      <c r="AC189" t="s">
        <v>58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0</v>
      </c>
      <c r="AS189">
        <v>0</v>
      </c>
      <c r="AT189">
        <v>1</v>
      </c>
      <c r="AU189">
        <v>0</v>
      </c>
      <c r="AV189" t="s">
        <v>51</v>
      </c>
      <c r="AW189">
        <f t="shared" si="10"/>
        <v>1</v>
      </c>
      <c r="AX189">
        <f t="shared" si="11"/>
        <v>0</v>
      </c>
    </row>
    <row r="190" spans="1:50" x14ac:dyDescent="0.25">
      <c r="A190" t="s">
        <v>46</v>
      </c>
      <c r="B190">
        <v>37.317847</v>
      </c>
      <c r="C190">
        <v>-121.948469</v>
      </c>
      <c r="D190">
        <v>95128</v>
      </c>
      <c r="E190" t="s">
        <v>560</v>
      </c>
      <c r="F190" t="s">
        <v>173</v>
      </c>
      <c r="G190" t="s">
        <v>561</v>
      </c>
      <c r="H190">
        <v>1</v>
      </c>
      <c r="I190" s="1">
        <v>37987</v>
      </c>
      <c r="J190" s="1" t="str">
        <f t="shared" si="8"/>
        <v>January</v>
      </c>
      <c r="K190">
        <f t="shared" si="9"/>
        <v>2004</v>
      </c>
      <c r="M190" s="1">
        <v>39685</v>
      </c>
      <c r="N190" s="1">
        <v>40954</v>
      </c>
      <c r="O190">
        <v>4.6520999999999999</v>
      </c>
      <c r="P190">
        <v>8.1288</v>
      </c>
      <c r="Q190">
        <v>6.0054999999999996</v>
      </c>
      <c r="R190">
        <v>6.0054999999999996</v>
      </c>
      <c r="S190">
        <v>4</v>
      </c>
      <c r="T190">
        <v>4</v>
      </c>
      <c r="U190">
        <v>7210210</v>
      </c>
      <c r="V190">
        <v>1</v>
      </c>
      <c r="W190" t="s">
        <v>46</v>
      </c>
      <c r="X190">
        <v>1</v>
      </c>
      <c r="Y190">
        <v>0</v>
      </c>
      <c r="Z190">
        <v>0</v>
      </c>
      <c r="AA190">
        <v>0</v>
      </c>
      <c r="AB190">
        <v>0</v>
      </c>
      <c r="AC190" t="s">
        <v>55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1</v>
      </c>
      <c r="AU190">
        <v>0</v>
      </c>
      <c r="AV190" t="s">
        <v>51</v>
      </c>
      <c r="AW190">
        <f t="shared" si="10"/>
        <v>1</v>
      </c>
      <c r="AX190">
        <f t="shared" si="11"/>
        <v>0</v>
      </c>
    </row>
    <row r="191" spans="1:50" x14ac:dyDescent="0.25">
      <c r="A191" t="s">
        <v>46</v>
      </c>
      <c r="B191">
        <v>37.779280999999997</v>
      </c>
      <c r="C191">
        <v>-122.419236</v>
      </c>
      <c r="D191">
        <v>94103</v>
      </c>
      <c r="E191" t="s">
        <v>562</v>
      </c>
      <c r="F191" t="s">
        <v>64</v>
      </c>
      <c r="G191" t="s">
        <v>563</v>
      </c>
      <c r="H191">
        <v>1</v>
      </c>
      <c r="I191" s="1">
        <v>40544</v>
      </c>
      <c r="J191" s="1" t="str">
        <f t="shared" si="8"/>
        <v>January</v>
      </c>
      <c r="K191">
        <f t="shared" si="9"/>
        <v>2011</v>
      </c>
      <c r="M191" s="1">
        <v>40814</v>
      </c>
      <c r="N191" s="1">
        <v>40961</v>
      </c>
      <c r="O191">
        <v>0.73970000000000002</v>
      </c>
      <c r="P191">
        <v>1.1425000000000001</v>
      </c>
      <c r="Q191">
        <v>0.58079999999999998</v>
      </c>
      <c r="R191">
        <v>0.58079999999999998</v>
      </c>
      <c r="S191">
        <v>15</v>
      </c>
      <c r="T191">
        <v>2</v>
      </c>
      <c r="U191">
        <v>15700000</v>
      </c>
      <c r="V191">
        <v>1</v>
      </c>
      <c r="W191" t="s">
        <v>46</v>
      </c>
      <c r="X191">
        <v>1</v>
      </c>
      <c r="Y191">
        <v>0</v>
      </c>
      <c r="Z191">
        <v>0</v>
      </c>
      <c r="AA191">
        <v>0</v>
      </c>
      <c r="AB191">
        <v>0</v>
      </c>
      <c r="AC191" t="s">
        <v>564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3</v>
      </c>
      <c r="AU191">
        <v>1</v>
      </c>
      <c r="AV191" t="s">
        <v>51</v>
      </c>
      <c r="AW191">
        <f t="shared" si="10"/>
        <v>1</v>
      </c>
      <c r="AX191">
        <f t="shared" si="11"/>
        <v>0</v>
      </c>
    </row>
    <row r="192" spans="1:50" x14ac:dyDescent="0.25">
      <c r="A192" t="s">
        <v>78</v>
      </c>
      <c r="B192">
        <v>42.375639999999997</v>
      </c>
      <c r="C192">
        <v>-71.235799999999998</v>
      </c>
      <c r="D192">
        <v>2451</v>
      </c>
      <c r="E192" t="s">
        <v>565</v>
      </c>
      <c r="F192" t="s">
        <v>219</v>
      </c>
      <c r="G192" t="s">
        <v>566</v>
      </c>
      <c r="H192">
        <v>1</v>
      </c>
      <c r="I192" s="1">
        <v>36526</v>
      </c>
      <c r="J192" s="1" t="str">
        <f t="shared" si="8"/>
        <v>January</v>
      </c>
      <c r="K192">
        <f t="shared" si="9"/>
        <v>2000</v>
      </c>
      <c r="M192" s="1">
        <v>38601</v>
      </c>
      <c r="N192" s="1">
        <v>38831</v>
      </c>
      <c r="O192">
        <v>5.6848999999999998</v>
      </c>
      <c r="P192">
        <v>6.3151000000000002</v>
      </c>
      <c r="Q192">
        <v>5.0054999999999996</v>
      </c>
      <c r="R192">
        <v>5.0054999999999996</v>
      </c>
      <c r="S192">
        <v>4</v>
      </c>
      <c r="T192">
        <v>2</v>
      </c>
      <c r="U192">
        <v>15050000</v>
      </c>
      <c r="V192">
        <v>1</v>
      </c>
      <c r="W192" t="s">
        <v>78</v>
      </c>
      <c r="X192">
        <v>0</v>
      </c>
      <c r="Y192">
        <v>0</v>
      </c>
      <c r="Z192">
        <v>1</v>
      </c>
      <c r="AA192">
        <v>0</v>
      </c>
      <c r="AB192">
        <v>0</v>
      </c>
      <c r="AC192" t="s">
        <v>62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2.5</v>
      </c>
      <c r="AU192">
        <v>1</v>
      </c>
      <c r="AV192" t="s">
        <v>51</v>
      </c>
      <c r="AW192">
        <f t="shared" si="10"/>
        <v>1</v>
      </c>
      <c r="AX192">
        <f t="shared" si="11"/>
        <v>0</v>
      </c>
    </row>
    <row r="193" spans="1:50" x14ac:dyDescent="0.25">
      <c r="A193" t="s">
        <v>46</v>
      </c>
      <c r="B193">
        <v>37.809338099999998</v>
      </c>
      <c r="C193">
        <v>-122.4166061</v>
      </c>
      <c r="D193">
        <v>94111</v>
      </c>
      <c r="E193" t="s">
        <v>567</v>
      </c>
      <c r="F193" t="s">
        <v>64</v>
      </c>
      <c r="G193" t="s">
        <v>568</v>
      </c>
      <c r="H193">
        <v>1</v>
      </c>
      <c r="I193" s="1">
        <v>38930</v>
      </c>
      <c r="J193" s="1" t="str">
        <f t="shared" si="8"/>
        <v>August</v>
      </c>
      <c r="K193">
        <f t="shared" si="9"/>
        <v>2006</v>
      </c>
      <c r="M193" s="1">
        <v>39203</v>
      </c>
      <c r="N193" s="1">
        <v>39934</v>
      </c>
      <c r="O193">
        <v>0.74790000000000001</v>
      </c>
      <c r="P193">
        <v>2.7507000000000001</v>
      </c>
      <c r="Q193">
        <v>1.5835999999999999</v>
      </c>
      <c r="R193">
        <v>4.5315000000000003</v>
      </c>
      <c r="S193">
        <v>5</v>
      </c>
      <c r="T193">
        <v>2</v>
      </c>
      <c r="U193">
        <v>3500000</v>
      </c>
      <c r="V193">
        <v>2</v>
      </c>
      <c r="W193" t="s">
        <v>46</v>
      </c>
      <c r="X193">
        <v>1</v>
      </c>
      <c r="Y193">
        <v>0</v>
      </c>
      <c r="Z193">
        <v>0</v>
      </c>
      <c r="AA193">
        <v>0</v>
      </c>
      <c r="AB193">
        <v>0</v>
      </c>
      <c r="AC193" t="s">
        <v>66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3</v>
      </c>
      <c r="AU193">
        <v>1</v>
      </c>
      <c r="AV193" t="s">
        <v>51</v>
      </c>
      <c r="AW193">
        <f t="shared" si="10"/>
        <v>1</v>
      </c>
      <c r="AX193">
        <f t="shared" si="11"/>
        <v>0</v>
      </c>
    </row>
    <row r="194" spans="1:50" x14ac:dyDescent="0.25">
      <c r="A194" t="s">
        <v>46</v>
      </c>
      <c r="B194">
        <v>37.4384107999999</v>
      </c>
      <c r="C194">
        <v>-121.92402730000001</v>
      </c>
      <c r="D194">
        <v>95035</v>
      </c>
      <c r="E194" t="s">
        <v>569</v>
      </c>
      <c r="F194" t="s">
        <v>379</v>
      </c>
      <c r="G194" t="s">
        <v>570</v>
      </c>
      <c r="H194">
        <v>0</v>
      </c>
      <c r="I194" s="1">
        <v>36526</v>
      </c>
      <c r="J194" s="1" t="str">
        <f t="shared" si="8"/>
        <v>January</v>
      </c>
      <c r="K194">
        <f t="shared" si="9"/>
        <v>2000</v>
      </c>
      <c r="L194" s="1">
        <v>40026</v>
      </c>
      <c r="M194" s="1">
        <v>38890</v>
      </c>
      <c r="N194" s="1">
        <v>39209</v>
      </c>
      <c r="O194">
        <v>6.4767000000000001</v>
      </c>
      <c r="P194">
        <v>7.3506999999999998</v>
      </c>
      <c r="Q194">
        <v>5.0054999999999996</v>
      </c>
      <c r="R194">
        <v>5.0054999999999996</v>
      </c>
      <c r="S194">
        <v>2</v>
      </c>
      <c r="T194">
        <v>2</v>
      </c>
      <c r="U194">
        <v>43000000</v>
      </c>
      <c r="V194">
        <v>1</v>
      </c>
      <c r="W194" t="s">
        <v>46</v>
      </c>
      <c r="X194">
        <v>1</v>
      </c>
      <c r="Y194">
        <v>0</v>
      </c>
      <c r="Z194">
        <v>0</v>
      </c>
      <c r="AA194">
        <v>0</v>
      </c>
      <c r="AB194">
        <v>0</v>
      </c>
      <c r="AC194" t="s">
        <v>62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1</v>
      </c>
      <c r="AU194">
        <v>1</v>
      </c>
      <c r="AV194" t="s">
        <v>67</v>
      </c>
      <c r="AW194">
        <f t="shared" si="10"/>
        <v>0</v>
      </c>
      <c r="AX194">
        <f t="shared" si="11"/>
        <v>1</v>
      </c>
    </row>
    <row r="195" spans="1:50" x14ac:dyDescent="0.25">
      <c r="A195" t="s">
        <v>46</v>
      </c>
      <c r="B195">
        <v>37.775196000000001</v>
      </c>
      <c r="C195">
        <v>-122.41920399999999</v>
      </c>
      <c r="D195">
        <v>94105</v>
      </c>
      <c r="E195" t="s">
        <v>571</v>
      </c>
      <c r="F195" t="s">
        <v>64</v>
      </c>
      <c r="G195" t="s">
        <v>572</v>
      </c>
      <c r="H195">
        <v>1</v>
      </c>
      <c r="I195" s="1">
        <v>38353</v>
      </c>
      <c r="J195" s="1" t="str">
        <f t="shared" ref="J195:J258" si="12">TEXT(I195,"mmmm")</f>
        <v>January</v>
      </c>
      <c r="K195">
        <f t="shared" ref="K195:K258" si="13">YEAR(I195)</f>
        <v>2005</v>
      </c>
      <c r="M195" s="1">
        <v>38777</v>
      </c>
      <c r="N195" s="1">
        <v>39462</v>
      </c>
      <c r="O195">
        <v>1.1616</v>
      </c>
      <c r="P195">
        <v>3.0384000000000002</v>
      </c>
      <c r="Q195">
        <v>3.2658</v>
      </c>
      <c r="R195">
        <v>5.5396999999999998</v>
      </c>
      <c r="S195">
        <v>7</v>
      </c>
      <c r="T195">
        <v>2</v>
      </c>
      <c r="U195">
        <v>57000000</v>
      </c>
      <c r="V195">
        <v>2</v>
      </c>
      <c r="W195" t="s">
        <v>46</v>
      </c>
      <c r="X195">
        <v>1</v>
      </c>
      <c r="Y195">
        <v>0</v>
      </c>
      <c r="Z195">
        <v>0</v>
      </c>
      <c r="AA195">
        <v>0</v>
      </c>
      <c r="AB195">
        <v>0</v>
      </c>
      <c r="AC195" t="s">
        <v>58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0</v>
      </c>
      <c r="AS195">
        <v>0</v>
      </c>
      <c r="AT195">
        <v>3.5</v>
      </c>
      <c r="AU195">
        <v>1</v>
      </c>
      <c r="AV195" t="s">
        <v>51</v>
      </c>
      <c r="AW195">
        <f t="shared" ref="AW195:AW258" si="14">IF(AV195="acquired", 1, 0)</f>
        <v>1</v>
      </c>
      <c r="AX195">
        <f t="shared" ref="AX195:AX258" si="15">IF(AV195="closed", 1, 0)</f>
        <v>0</v>
      </c>
    </row>
    <row r="196" spans="1:50" x14ac:dyDescent="0.25">
      <c r="A196" t="s">
        <v>46</v>
      </c>
      <c r="B196">
        <v>37.788114999999998</v>
      </c>
      <c r="C196">
        <v>-122.397141</v>
      </c>
      <c r="D196">
        <v>94105</v>
      </c>
      <c r="E196" t="s">
        <v>573</v>
      </c>
      <c r="F196" t="s">
        <v>64</v>
      </c>
      <c r="G196" t="s">
        <v>574</v>
      </c>
      <c r="H196">
        <v>1</v>
      </c>
      <c r="I196" s="1">
        <v>39326</v>
      </c>
      <c r="J196" s="1" t="str">
        <f t="shared" si="12"/>
        <v>September</v>
      </c>
      <c r="K196">
        <f t="shared" si="13"/>
        <v>2007</v>
      </c>
      <c r="M196" s="1">
        <v>39652</v>
      </c>
      <c r="N196" s="1">
        <v>39652</v>
      </c>
      <c r="O196">
        <v>0.89319999999999999</v>
      </c>
      <c r="P196">
        <v>0.89319999999999999</v>
      </c>
      <c r="Q196">
        <v>0.83289999999999997</v>
      </c>
      <c r="R196">
        <v>4.2137000000000002</v>
      </c>
      <c r="S196">
        <v>8</v>
      </c>
      <c r="T196">
        <v>1</v>
      </c>
      <c r="U196">
        <v>1300000</v>
      </c>
      <c r="V196">
        <v>4</v>
      </c>
      <c r="W196" t="s">
        <v>46</v>
      </c>
      <c r="X196">
        <v>1</v>
      </c>
      <c r="Y196">
        <v>0</v>
      </c>
      <c r="Z196">
        <v>0</v>
      </c>
      <c r="AA196">
        <v>0</v>
      </c>
      <c r="AB196">
        <v>0</v>
      </c>
      <c r="AC196" t="s">
        <v>58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4</v>
      </c>
      <c r="AU196">
        <v>1</v>
      </c>
      <c r="AV196" t="s">
        <v>51</v>
      </c>
      <c r="AW196">
        <f t="shared" si="14"/>
        <v>1</v>
      </c>
      <c r="AX196">
        <f t="shared" si="15"/>
        <v>0</v>
      </c>
    </row>
    <row r="197" spans="1:50" x14ac:dyDescent="0.25">
      <c r="A197" t="s">
        <v>46</v>
      </c>
      <c r="B197">
        <v>32.902265999999997</v>
      </c>
      <c r="C197">
        <v>-117.20834000000001</v>
      </c>
      <c r="D197">
        <v>92121</v>
      </c>
      <c r="E197" t="s">
        <v>575</v>
      </c>
      <c r="F197" t="s">
        <v>48</v>
      </c>
      <c r="G197" t="s">
        <v>576</v>
      </c>
      <c r="H197">
        <v>1</v>
      </c>
      <c r="I197" s="1">
        <v>37987</v>
      </c>
      <c r="J197" s="1" t="str">
        <f t="shared" si="12"/>
        <v>January</v>
      </c>
      <c r="K197">
        <f t="shared" si="13"/>
        <v>2004</v>
      </c>
      <c r="M197" s="1">
        <v>38534</v>
      </c>
      <c r="N197" s="1">
        <v>39602</v>
      </c>
      <c r="O197">
        <v>1.4985999999999999</v>
      </c>
      <c r="P197">
        <v>4.4246999999999996</v>
      </c>
      <c r="Q197">
        <v>4.0876999999999999</v>
      </c>
      <c r="R197">
        <v>9.7370000000000001</v>
      </c>
      <c r="S197">
        <v>15</v>
      </c>
      <c r="T197">
        <v>4</v>
      </c>
      <c r="U197">
        <v>69750000</v>
      </c>
      <c r="V197">
        <v>4</v>
      </c>
      <c r="W197" t="s">
        <v>46</v>
      </c>
      <c r="X197">
        <v>1</v>
      </c>
      <c r="Y197">
        <v>0</v>
      </c>
      <c r="Z197">
        <v>0</v>
      </c>
      <c r="AA197">
        <v>0</v>
      </c>
      <c r="AB197">
        <v>0</v>
      </c>
      <c r="AC197" t="s">
        <v>66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5</v>
      </c>
      <c r="AU197">
        <v>1</v>
      </c>
      <c r="AV197" t="s">
        <v>51</v>
      </c>
      <c r="AW197">
        <f t="shared" si="14"/>
        <v>1</v>
      </c>
      <c r="AX197">
        <f t="shared" si="15"/>
        <v>0</v>
      </c>
    </row>
    <row r="198" spans="1:50" x14ac:dyDescent="0.25">
      <c r="A198" t="s">
        <v>78</v>
      </c>
      <c r="B198">
        <v>42.341898999999998</v>
      </c>
      <c r="C198">
        <v>-71.065923999999995</v>
      </c>
      <c r="D198">
        <v>2118</v>
      </c>
      <c r="E198" t="s">
        <v>577</v>
      </c>
      <c r="F198" t="s">
        <v>214</v>
      </c>
      <c r="G198" t="s">
        <v>578</v>
      </c>
      <c r="H198">
        <v>1</v>
      </c>
      <c r="I198" s="1">
        <v>36892</v>
      </c>
      <c r="J198" s="1" t="str">
        <f t="shared" si="12"/>
        <v>January</v>
      </c>
      <c r="K198">
        <f t="shared" si="13"/>
        <v>2001</v>
      </c>
      <c r="M198" s="1">
        <v>37987</v>
      </c>
      <c r="N198" s="1">
        <v>38718</v>
      </c>
      <c r="O198">
        <v>3</v>
      </c>
      <c r="P198">
        <v>5.0026999999999999</v>
      </c>
      <c r="Q198">
        <v>9.6247000000000007</v>
      </c>
      <c r="R198">
        <v>10.394500000000001</v>
      </c>
      <c r="S198">
        <v>16</v>
      </c>
      <c r="T198">
        <v>2</v>
      </c>
      <c r="U198">
        <v>14500000</v>
      </c>
      <c r="V198">
        <v>2</v>
      </c>
      <c r="W198" t="s">
        <v>78</v>
      </c>
      <c r="X198">
        <v>0</v>
      </c>
      <c r="Y198">
        <v>0</v>
      </c>
      <c r="Z198">
        <v>1</v>
      </c>
      <c r="AA198">
        <v>0</v>
      </c>
      <c r="AB198">
        <v>0</v>
      </c>
      <c r="AC198" t="s">
        <v>180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2</v>
      </c>
      <c r="AU198">
        <v>1</v>
      </c>
      <c r="AV198" t="s">
        <v>51</v>
      </c>
      <c r="AW198">
        <f t="shared" si="14"/>
        <v>1</v>
      </c>
      <c r="AX198">
        <f t="shared" si="15"/>
        <v>0</v>
      </c>
    </row>
    <row r="199" spans="1:50" x14ac:dyDescent="0.25">
      <c r="A199" t="s">
        <v>46</v>
      </c>
      <c r="B199">
        <v>37.400060000000003</v>
      </c>
      <c r="C199">
        <v>-122.049689</v>
      </c>
      <c r="D199">
        <v>94043</v>
      </c>
      <c r="E199" t="s">
        <v>579</v>
      </c>
      <c r="F199" t="s">
        <v>69</v>
      </c>
      <c r="G199" t="s">
        <v>580</v>
      </c>
      <c r="H199">
        <v>0</v>
      </c>
      <c r="I199" s="1">
        <v>37257</v>
      </c>
      <c r="J199" s="1" t="str">
        <f t="shared" si="12"/>
        <v>January</v>
      </c>
      <c r="K199">
        <f t="shared" si="13"/>
        <v>2002</v>
      </c>
      <c r="L199" s="1">
        <v>39895</v>
      </c>
      <c r="M199" s="1">
        <v>38748</v>
      </c>
      <c r="N199" s="1">
        <v>39295</v>
      </c>
      <c r="O199">
        <v>4.0849000000000002</v>
      </c>
      <c r="P199">
        <v>5.5835999999999997</v>
      </c>
      <c r="S199">
        <v>2</v>
      </c>
      <c r="T199">
        <v>2</v>
      </c>
      <c r="U199">
        <v>48000000</v>
      </c>
      <c r="V199">
        <v>0</v>
      </c>
      <c r="W199" t="s">
        <v>46</v>
      </c>
      <c r="X199">
        <v>1</v>
      </c>
      <c r="Y199">
        <v>0</v>
      </c>
      <c r="Z199">
        <v>0</v>
      </c>
      <c r="AA199">
        <v>0</v>
      </c>
      <c r="AB199">
        <v>0</v>
      </c>
      <c r="AC199" t="s">
        <v>152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6</v>
      </c>
      <c r="AU199">
        <v>1</v>
      </c>
      <c r="AV199" t="s">
        <v>67</v>
      </c>
      <c r="AW199">
        <f t="shared" si="14"/>
        <v>0</v>
      </c>
      <c r="AX199">
        <f t="shared" si="15"/>
        <v>1</v>
      </c>
    </row>
    <row r="200" spans="1:50" x14ac:dyDescent="0.25">
      <c r="A200" t="s">
        <v>164</v>
      </c>
      <c r="B200">
        <v>40.418850999999997</v>
      </c>
      <c r="C200">
        <v>-79.904162999999997</v>
      </c>
      <c r="D200">
        <v>15218</v>
      </c>
      <c r="E200" t="s">
        <v>581</v>
      </c>
      <c r="F200" t="s">
        <v>166</v>
      </c>
      <c r="G200" t="s">
        <v>582</v>
      </c>
      <c r="H200">
        <v>0</v>
      </c>
      <c r="I200" s="1">
        <v>38869</v>
      </c>
      <c r="J200" s="1" t="str">
        <f t="shared" si="12"/>
        <v>June</v>
      </c>
      <c r="K200">
        <f t="shared" si="13"/>
        <v>2006</v>
      </c>
      <c r="L200" s="1">
        <v>41346</v>
      </c>
      <c r="M200" s="1">
        <v>40148</v>
      </c>
      <c r="N200" s="1">
        <v>40856</v>
      </c>
      <c r="O200">
        <v>3.5041000000000002</v>
      </c>
      <c r="P200">
        <v>5.4438000000000004</v>
      </c>
      <c r="S200">
        <v>3</v>
      </c>
      <c r="T200">
        <v>2</v>
      </c>
      <c r="U200">
        <v>3508462</v>
      </c>
      <c r="V200">
        <v>0</v>
      </c>
      <c r="W200" t="s">
        <v>164</v>
      </c>
      <c r="X200">
        <v>0</v>
      </c>
      <c r="Y200">
        <v>0</v>
      </c>
      <c r="Z200">
        <v>0</v>
      </c>
      <c r="AA200">
        <v>0</v>
      </c>
      <c r="AB200">
        <v>1</v>
      </c>
      <c r="AC200" t="s">
        <v>525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3</v>
      </c>
      <c r="AU200">
        <v>1</v>
      </c>
      <c r="AV200" t="s">
        <v>67</v>
      </c>
      <c r="AW200">
        <f t="shared" si="14"/>
        <v>0</v>
      </c>
      <c r="AX200">
        <f t="shared" si="15"/>
        <v>1</v>
      </c>
    </row>
    <row r="201" spans="1:50" x14ac:dyDescent="0.25">
      <c r="A201" t="s">
        <v>46</v>
      </c>
      <c r="B201">
        <v>37.778613</v>
      </c>
      <c r="C201">
        <v>-122.39528900000001</v>
      </c>
      <c r="D201">
        <v>94404</v>
      </c>
      <c r="E201" t="s">
        <v>583</v>
      </c>
      <c r="F201" t="s">
        <v>208</v>
      </c>
      <c r="G201" t="s">
        <v>584</v>
      </c>
      <c r="H201">
        <v>1</v>
      </c>
      <c r="I201" s="1">
        <v>37257</v>
      </c>
      <c r="J201" s="1" t="str">
        <f t="shared" si="12"/>
        <v>January</v>
      </c>
      <c r="K201">
        <f t="shared" si="13"/>
        <v>2002</v>
      </c>
      <c r="M201" s="1">
        <v>38509</v>
      </c>
      <c r="N201" s="1">
        <v>39286</v>
      </c>
      <c r="O201">
        <v>3.4300999999999999</v>
      </c>
      <c r="P201">
        <v>5.5589000000000004</v>
      </c>
      <c r="Q201">
        <v>7.8384</v>
      </c>
      <c r="R201">
        <v>7.8384</v>
      </c>
      <c r="S201">
        <v>10</v>
      </c>
      <c r="T201">
        <v>3</v>
      </c>
      <c r="U201">
        <v>19500000</v>
      </c>
      <c r="V201">
        <v>1</v>
      </c>
      <c r="W201" t="s">
        <v>46</v>
      </c>
      <c r="X201">
        <v>1</v>
      </c>
      <c r="Y201">
        <v>0</v>
      </c>
      <c r="Z201">
        <v>0</v>
      </c>
      <c r="AA201">
        <v>0</v>
      </c>
      <c r="AB201">
        <v>0</v>
      </c>
      <c r="AC201" t="s">
        <v>62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3.3332999999999999</v>
      </c>
      <c r="AU201">
        <v>1</v>
      </c>
      <c r="AV201" t="s">
        <v>51</v>
      </c>
      <c r="AW201">
        <f t="shared" si="14"/>
        <v>1</v>
      </c>
      <c r="AX201">
        <f t="shared" si="15"/>
        <v>0</v>
      </c>
    </row>
    <row r="202" spans="1:50" x14ac:dyDescent="0.25">
      <c r="A202" t="s">
        <v>46</v>
      </c>
      <c r="B202">
        <v>34.019657000000002</v>
      </c>
      <c r="C202">
        <v>-118.487549</v>
      </c>
      <c r="D202">
        <v>90405</v>
      </c>
      <c r="E202" t="s">
        <v>585</v>
      </c>
      <c r="F202" t="s">
        <v>373</v>
      </c>
      <c r="G202" t="s">
        <v>586</v>
      </c>
      <c r="H202">
        <v>1</v>
      </c>
      <c r="I202" s="1">
        <v>40909</v>
      </c>
      <c r="J202" s="1" t="str">
        <f t="shared" si="12"/>
        <v>January</v>
      </c>
      <c r="K202">
        <f t="shared" si="13"/>
        <v>2012</v>
      </c>
      <c r="M202" s="1">
        <v>41080</v>
      </c>
      <c r="N202" s="1">
        <v>41080</v>
      </c>
      <c r="O202">
        <v>0.46850000000000003</v>
      </c>
      <c r="P202">
        <v>0.46850000000000003</v>
      </c>
      <c r="Q202">
        <v>1.1041000000000001</v>
      </c>
      <c r="R202">
        <v>1.6795</v>
      </c>
      <c r="S202">
        <v>5</v>
      </c>
      <c r="T202">
        <v>1</v>
      </c>
      <c r="U202">
        <v>3750000</v>
      </c>
      <c r="V202">
        <v>3</v>
      </c>
      <c r="W202" t="s">
        <v>46</v>
      </c>
      <c r="X202">
        <v>1</v>
      </c>
      <c r="Y202">
        <v>0</v>
      </c>
      <c r="Z202">
        <v>0</v>
      </c>
      <c r="AA202">
        <v>0</v>
      </c>
      <c r="AB202">
        <v>0</v>
      </c>
      <c r="AC202" t="s">
        <v>82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9</v>
      </c>
      <c r="AU202">
        <v>1</v>
      </c>
      <c r="AV202" t="s">
        <v>51</v>
      </c>
      <c r="AW202">
        <f t="shared" si="14"/>
        <v>1</v>
      </c>
      <c r="AX202">
        <f t="shared" si="15"/>
        <v>0</v>
      </c>
    </row>
    <row r="203" spans="1:50" x14ac:dyDescent="0.25">
      <c r="A203" t="s">
        <v>137</v>
      </c>
      <c r="B203">
        <v>41.817807000000002</v>
      </c>
      <c r="C203">
        <v>-88.173401999999996</v>
      </c>
      <c r="D203">
        <v>60555</v>
      </c>
      <c r="E203" t="s">
        <v>587</v>
      </c>
      <c r="F203" t="s">
        <v>588</v>
      </c>
      <c r="G203" t="s">
        <v>589</v>
      </c>
      <c r="H203">
        <v>0</v>
      </c>
      <c r="I203" s="1">
        <v>40391</v>
      </c>
      <c r="J203" s="1" t="str">
        <f t="shared" si="12"/>
        <v>August</v>
      </c>
      <c r="K203">
        <f t="shared" si="13"/>
        <v>2010</v>
      </c>
      <c r="L203" s="1">
        <v>40756</v>
      </c>
      <c r="M203" s="1">
        <v>40391</v>
      </c>
      <c r="N203" s="1">
        <v>40391</v>
      </c>
      <c r="O203">
        <v>0</v>
      </c>
      <c r="P203">
        <v>0</v>
      </c>
      <c r="S203">
        <v>1</v>
      </c>
      <c r="T203">
        <v>1</v>
      </c>
      <c r="U203">
        <v>45000000</v>
      </c>
      <c r="V203">
        <v>0</v>
      </c>
      <c r="W203" t="s">
        <v>137</v>
      </c>
      <c r="X203">
        <v>0</v>
      </c>
      <c r="Y203">
        <v>0</v>
      </c>
      <c r="Z203">
        <v>0</v>
      </c>
      <c r="AA203">
        <v>0</v>
      </c>
      <c r="AB203">
        <v>1</v>
      </c>
      <c r="AC203" t="s">
        <v>58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2</v>
      </c>
      <c r="AU203">
        <v>0</v>
      </c>
      <c r="AV203" t="s">
        <v>67</v>
      </c>
      <c r="AW203">
        <f t="shared" si="14"/>
        <v>0</v>
      </c>
      <c r="AX203">
        <f t="shared" si="15"/>
        <v>1</v>
      </c>
    </row>
    <row r="204" spans="1:50" x14ac:dyDescent="0.25">
      <c r="A204" t="s">
        <v>158</v>
      </c>
      <c r="B204">
        <v>35.791809999999998</v>
      </c>
      <c r="C204">
        <v>-78.741230000000002</v>
      </c>
      <c r="D204">
        <v>27607</v>
      </c>
      <c r="E204" t="s">
        <v>590</v>
      </c>
      <c r="F204" t="s">
        <v>390</v>
      </c>
      <c r="G204" t="s">
        <v>591</v>
      </c>
      <c r="H204">
        <v>0</v>
      </c>
      <c r="I204" s="1">
        <v>38443</v>
      </c>
      <c r="J204" s="1" t="str">
        <f t="shared" si="12"/>
        <v>April</v>
      </c>
      <c r="K204">
        <f t="shared" si="13"/>
        <v>2005</v>
      </c>
      <c r="L204" s="1">
        <v>41395</v>
      </c>
      <c r="M204" s="1">
        <v>38741</v>
      </c>
      <c r="N204" s="1">
        <v>40473</v>
      </c>
      <c r="O204">
        <v>0.81640000000000001</v>
      </c>
      <c r="P204">
        <v>5.5616000000000003</v>
      </c>
      <c r="Q204">
        <v>4.5561999999999996</v>
      </c>
      <c r="R204">
        <v>7.9863</v>
      </c>
      <c r="S204">
        <v>8</v>
      </c>
      <c r="T204">
        <v>4</v>
      </c>
      <c r="U204">
        <v>32500000</v>
      </c>
      <c r="V204">
        <v>3</v>
      </c>
      <c r="W204" t="s">
        <v>158</v>
      </c>
      <c r="X204">
        <v>0</v>
      </c>
      <c r="Y204">
        <v>0</v>
      </c>
      <c r="Z204">
        <v>0</v>
      </c>
      <c r="AA204">
        <v>0</v>
      </c>
      <c r="AB204">
        <v>1</v>
      </c>
      <c r="AC204" t="s">
        <v>55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1</v>
      </c>
      <c r="AS204">
        <v>1</v>
      </c>
      <c r="AT204">
        <v>2.75</v>
      </c>
      <c r="AU204">
        <v>1</v>
      </c>
      <c r="AV204" t="s">
        <v>67</v>
      </c>
      <c r="AW204">
        <f t="shared" si="14"/>
        <v>0</v>
      </c>
      <c r="AX204">
        <f t="shared" si="15"/>
        <v>1</v>
      </c>
    </row>
    <row r="205" spans="1:50" x14ac:dyDescent="0.25">
      <c r="A205" t="s">
        <v>164</v>
      </c>
      <c r="B205">
        <v>40.063476000000001</v>
      </c>
      <c r="C205">
        <v>-75.457492000000002</v>
      </c>
      <c r="D205">
        <v>19312</v>
      </c>
      <c r="E205" t="s">
        <v>592</v>
      </c>
      <c r="F205" t="s">
        <v>593</v>
      </c>
      <c r="G205" t="s">
        <v>594</v>
      </c>
      <c r="H205">
        <v>1</v>
      </c>
      <c r="I205" s="1">
        <v>36586</v>
      </c>
      <c r="J205" s="1" t="str">
        <f t="shared" si="12"/>
        <v>March</v>
      </c>
      <c r="K205">
        <f t="shared" si="13"/>
        <v>2000</v>
      </c>
      <c r="M205" s="1">
        <v>37257</v>
      </c>
      <c r="N205" s="1">
        <v>39630</v>
      </c>
      <c r="O205">
        <v>1.8384</v>
      </c>
      <c r="P205">
        <v>8.3397000000000006</v>
      </c>
      <c r="Q205">
        <v>5.6740000000000004</v>
      </c>
      <c r="R205">
        <v>13.5562</v>
      </c>
      <c r="S205">
        <v>4</v>
      </c>
      <c r="T205">
        <v>2</v>
      </c>
      <c r="U205">
        <v>4900000</v>
      </c>
      <c r="V205">
        <v>5</v>
      </c>
      <c r="W205" t="s">
        <v>164</v>
      </c>
      <c r="X205">
        <v>0</v>
      </c>
      <c r="Y205">
        <v>0</v>
      </c>
      <c r="Z205">
        <v>0</v>
      </c>
      <c r="AA205">
        <v>0</v>
      </c>
      <c r="AB205">
        <v>1</v>
      </c>
      <c r="AC205" t="s">
        <v>55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1</v>
      </c>
      <c r="AR205">
        <v>0</v>
      </c>
      <c r="AS205">
        <v>0</v>
      </c>
      <c r="AT205">
        <v>1.5</v>
      </c>
      <c r="AU205">
        <v>1</v>
      </c>
      <c r="AV205" t="s">
        <v>51</v>
      </c>
      <c r="AW205">
        <f t="shared" si="14"/>
        <v>1</v>
      </c>
      <c r="AX205">
        <f t="shared" si="15"/>
        <v>0</v>
      </c>
    </row>
    <row r="206" spans="1:50" x14ac:dyDescent="0.25">
      <c r="A206" t="s">
        <v>46</v>
      </c>
      <c r="B206">
        <v>37.382376000000001</v>
      </c>
      <c r="C206">
        <v>-122.03760699999999</v>
      </c>
      <c r="D206">
        <v>94086</v>
      </c>
      <c r="E206" t="s">
        <v>595</v>
      </c>
      <c r="F206" t="s">
        <v>195</v>
      </c>
      <c r="G206" t="s">
        <v>596</v>
      </c>
      <c r="H206">
        <v>0</v>
      </c>
      <c r="I206" s="1">
        <v>38353</v>
      </c>
      <c r="J206" s="1" t="str">
        <f t="shared" si="12"/>
        <v>January</v>
      </c>
      <c r="K206">
        <f t="shared" si="13"/>
        <v>2005</v>
      </c>
      <c r="L206" s="1">
        <v>40577</v>
      </c>
      <c r="M206" s="1">
        <v>39192</v>
      </c>
      <c r="N206" s="1">
        <v>39525</v>
      </c>
      <c r="O206">
        <v>2.2986</v>
      </c>
      <c r="P206">
        <v>3.2109999999999999</v>
      </c>
      <c r="Q206">
        <v>3.5945</v>
      </c>
      <c r="R206">
        <v>4.5753000000000004</v>
      </c>
      <c r="S206">
        <v>4</v>
      </c>
      <c r="T206">
        <v>2</v>
      </c>
      <c r="U206">
        <v>12000000</v>
      </c>
      <c r="V206">
        <v>3</v>
      </c>
      <c r="W206" t="s">
        <v>46</v>
      </c>
      <c r="X206">
        <v>1</v>
      </c>
      <c r="Y206">
        <v>0</v>
      </c>
      <c r="Z206">
        <v>0</v>
      </c>
      <c r="AA206">
        <v>0</v>
      </c>
      <c r="AB206">
        <v>0</v>
      </c>
      <c r="AC206" t="s">
        <v>180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0</v>
      </c>
      <c r="AT206">
        <v>2</v>
      </c>
      <c r="AU206">
        <v>1</v>
      </c>
      <c r="AV206" t="s">
        <v>67</v>
      </c>
      <c r="AW206">
        <f t="shared" si="14"/>
        <v>0</v>
      </c>
      <c r="AX206">
        <f t="shared" si="15"/>
        <v>1</v>
      </c>
    </row>
    <row r="207" spans="1:50" x14ac:dyDescent="0.25">
      <c r="A207" t="s">
        <v>46</v>
      </c>
      <c r="B207">
        <v>37.766908999999998</v>
      </c>
      <c r="C207">
        <v>-122.406676</v>
      </c>
      <c r="D207">
        <v>94103</v>
      </c>
      <c r="E207" t="s">
        <v>597</v>
      </c>
      <c r="F207" t="s">
        <v>64</v>
      </c>
      <c r="G207" t="s">
        <v>598</v>
      </c>
      <c r="H207">
        <v>1</v>
      </c>
      <c r="I207" s="1">
        <v>38737</v>
      </c>
      <c r="J207" s="1" t="str">
        <f t="shared" si="12"/>
        <v>January</v>
      </c>
      <c r="K207">
        <f t="shared" si="13"/>
        <v>2006</v>
      </c>
      <c r="M207" s="1">
        <v>38749</v>
      </c>
      <c r="N207" s="1">
        <v>39542</v>
      </c>
      <c r="O207">
        <v>3.2899999999999999E-2</v>
      </c>
      <c r="P207">
        <v>2.2054999999999998</v>
      </c>
      <c r="Q207">
        <v>4.5151000000000003</v>
      </c>
      <c r="R207">
        <v>6.9123000000000001</v>
      </c>
      <c r="S207">
        <v>12</v>
      </c>
      <c r="T207">
        <v>3</v>
      </c>
      <c r="U207">
        <v>7175000</v>
      </c>
      <c r="V207">
        <v>6</v>
      </c>
      <c r="W207" t="s">
        <v>46</v>
      </c>
      <c r="X207">
        <v>1</v>
      </c>
      <c r="Y207">
        <v>0</v>
      </c>
      <c r="Z207">
        <v>0</v>
      </c>
      <c r="AA207">
        <v>0</v>
      </c>
      <c r="AB207">
        <v>0</v>
      </c>
      <c r="AC207" t="s">
        <v>58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1</v>
      </c>
      <c r="AQ207">
        <v>1</v>
      </c>
      <c r="AR207">
        <v>0</v>
      </c>
      <c r="AS207">
        <v>0</v>
      </c>
      <c r="AT207">
        <v>2.6667000000000001</v>
      </c>
      <c r="AU207">
        <v>1</v>
      </c>
      <c r="AV207" t="s">
        <v>51</v>
      </c>
      <c r="AW207">
        <f t="shared" si="14"/>
        <v>1</v>
      </c>
      <c r="AX207">
        <f t="shared" si="15"/>
        <v>0</v>
      </c>
    </row>
    <row r="208" spans="1:50" x14ac:dyDescent="0.25">
      <c r="A208" t="s">
        <v>46</v>
      </c>
      <c r="B208">
        <v>37.793148000000002</v>
      </c>
      <c r="C208">
        <v>-122.402567</v>
      </c>
      <c r="D208">
        <v>94104</v>
      </c>
      <c r="E208" t="s">
        <v>599</v>
      </c>
      <c r="F208" t="s">
        <v>64</v>
      </c>
      <c r="G208" t="s">
        <v>600</v>
      </c>
      <c r="H208">
        <v>0</v>
      </c>
      <c r="I208" s="1">
        <v>38687</v>
      </c>
      <c r="J208" s="1" t="str">
        <f t="shared" si="12"/>
        <v>December</v>
      </c>
      <c r="K208">
        <f t="shared" si="13"/>
        <v>2005</v>
      </c>
      <c r="L208" s="1">
        <v>40359</v>
      </c>
      <c r="M208" s="1">
        <v>39114</v>
      </c>
      <c r="N208" s="1">
        <v>39234</v>
      </c>
      <c r="O208">
        <v>1.1698999999999999</v>
      </c>
      <c r="P208">
        <v>1.4985999999999999</v>
      </c>
      <c r="Q208">
        <v>8.4900000000000003E-2</v>
      </c>
      <c r="R208">
        <v>5.3863000000000003</v>
      </c>
      <c r="S208">
        <v>3</v>
      </c>
      <c r="T208">
        <v>2</v>
      </c>
      <c r="U208">
        <v>4700000</v>
      </c>
      <c r="V208">
        <v>4</v>
      </c>
      <c r="W208" t="s">
        <v>46</v>
      </c>
      <c r="X208">
        <v>1</v>
      </c>
      <c r="Y208">
        <v>0</v>
      </c>
      <c r="Z208">
        <v>0</v>
      </c>
      <c r="AA208">
        <v>0</v>
      </c>
      <c r="AB208">
        <v>0</v>
      </c>
      <c r="AC208" t="s">
        <v>58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1.5</v>
      </c>
      <c r="AU208">
        <v>1</v>
      </c>
      <c r="AV208" t="s">
        <v>67</v>
      </c>
      <c r="AW208">
        <f t="shared" si="14"/>
        <v>0</v>
      </c>
      <c r="AX208">
        <f t="shared" si="15"/>
        <v>1</v>
      </c>
    </row>
    <row r="209" spans="1:50" x14ac:dyDescent="0.25">
      <c r="A209" t="s">
        <v>46</v>
      </c>
      <c r="B209">
        <v>26.0524615</v>
      </c>
      <c r="C209">
        <v>-80.137880899999999</v>
      </c>
      <c r="D209">
        <v>95037</v>
      </c>
      <c r="E209" t="s">
        <v>601</v>
      </c>
      <c r="F209" t="s">
        <v>602</v>
      </c>
      <c r="G209" t="s">
        <v>603</v>
      </c>
      <c r="H209">
        <v>0</v>
      </c>
      <c r="I209" s="1">
        <v>39448</v>
      </c>
      <c r="J209" s="1" t="str">
        <f t="shared" si="12"/>
        <v>January</v>
      </c>
      <c r="K209">
        <f t="shared" si="13"/>
        <v>2008</v>
      </c>
      <c r="L209" s="1">
        <v>40299</v>
      </c>
      <c r="M209" s="1">
        <v>39448</v>
      </c>
      <c r="N209" s="1">
        <v>39448</v>
      </c>
      <c r="O209">
        <v>0</v>
      </c>
      <c r="P209">
        <v>0</v>
      </c>
      <c r="S209">
        <v>3</v>
      </c>
      <c r="T209">
        <v>1</v>
      </c>
      <c r="U209">
        <v>120000</v>
      </c>
      <c r="V209">
        <v>0</v>
      </c>
      <c r="W209" t="s">
        <v>46</v>
      </c>
      <c r="X209">
        <v>1</v>
      </c>
      <c r="Y209">
        <v>0</v>
      </c>
      <c r="Z209">
        <v>0</v>
      </c>
      <c r="AA209">
        <v>0</v>
      </c>
      <c r="AB209">
        <v>0</v>
      </c>
      <c r="AC209" t="s">
        <v>108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2</v>
      </c>
      <c r="AU209">
        <v>0</v>
      </c>
      <c r="AV209" t="s">
        <v>67</v>
      </c>
      <c r="AW209">
        <f t="shared" si="14"/>
        <v>0</v>
      </c>
      <c r="AX209">
        <f t="shared" si="15"/>
        <v>1</v>
      </c>
    </row>
    <row r="210" spans="1:50" x14ac:dyDescent="0.25">
      <c r="A210" t="s">
        <v>46</v>
      </c>
      <c r="B210">
        <v>37.393678999999999</v>
      </c>
      <c r="C210">
        <v>-122.07901699999999</v>
      </c>
      <c r="D210">
        <v>94041</v>
      </c>
      <c r="E210" t="s">
        <v>604</v>
      </c>
      <c r="F210" t="s">
        <v>69</v>
      </c>
      <c r="G210" t="s">
        <v>605</v>
      </c>
      <c r="H210">
        <v>1</v>
      </c>
      <c r="I210" s="1">
        <v>37378</v>
      </c>
      <c r="J210" s="1" t="str">
        <f t="shared" si="12"/>
        <v>May</v>
      </c>
      <c r="K210">
        <f t="shared" si="13"/>
        <v>2002</v>
      </c>
      <c r="M210" s="1">
        <v>39241</v>
      </c>
      <c r="N210" s="1">
        <v>40532</v>
      </c>
      <c r="O210">
        <v>5.1040999999999999</v>
      </c>
      <c r="P210">
        <v>8.6410999999999998</v>
      </c>
      <c r="Q210">
        <v>5.6711999999999998</v>
      </c>
      <c r="R210">
        <v>6.8986000000000001</v>
      </c>
      <c r="S210">
        <v>10</v>
      </c>
      <c r="T210">
        <v>3</v>
      </c>
      <c r="U210">
        <v>10000000</v>
      </c>
      <c r="V210">
        <v>2</v>
      </c>
      <c r="W210" t="s">
        <v>46</v>
      </c>
      <c r="X210">
        <v>1</v>
      </c>
      <c r="Y210">
        <v>0</v>
      </c>
      <c r="Z210">
        <v>0</v>
      </c>
      <c r="AA210">
        <v>0</v>
      </c>
      <c r="AB210">
        <v>0</v>
      </c>
      <c r="AC210" t="s">
        <v>180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1.6667000000000001</v>
      </c>
      <c r="AU210">
        <v>0</v>
      </c>
      <c r="AV210" t="s">
        <v>51</v>
      </c>
      <c r="AW210">
        <f t="shared" si="14"/>
        <v>1</v>
      </c>
      <c r="AX210">
        <f t="shared" si="15"/>
        <v>0</v>
      </c>
    </row>
    <row r="211" spans="1:50" x14ac:dyDescent="0.25">
      <c r="A211" t="s">
        <v>121</v>
      </c>
      <c r="B211">
        <v>30.435079000000002</v>
      </c>
      <c r="C211">
        <v>-97.770139</v>
      </c>
      <c r="D211">
        <v>78729</v>
      </c>
      <c r="E211" t="s">
        <v>606</v>
      </c>
      <c r="F211" t="s">
        <v>123</v>
      </c>
      <c r="G211" t="s">
        <v>607</v>
      </c>
      <c r="H211">
        <v>0</v>
      </c>
      <c r="I211" s="1">
        <v>36708</v>
      </c>
      <c r="J211" s="1" t="str">
        <f t="shared" si="12"/>
        <v>July</v>
      </c>
      <c r="K211">
        <f t="shared" si="13"/>
        <v>2000</v>
      </c>
      <c r="L211" s="1">
        <v>41426</v>
      </c>
      <c r="M211" s="1">
        <v>38517</v>
      </c>
      <c r="N211" s="1">
        <v>40473</v>
      </c>
      <c r="O211">
        <v>4.9561999999999999</v>
      </c>
      <c r="P211">
        <v>10.315099999999999</v>
      </c>
      <c r="S211">
        <v>0</v>
      </c>
      <c r="T211">
        <v>4</v>
      </c>
      <c r="U211">
        <v>39000000</v>
      </c>
      <c r="V211">
        <v>0</v>
      </c>
      <c r="W211" t="s">
        <v>121</v>
      </c>
      <c r="X211">
        <v>0</v>
      </c>
      <c r="Y211">
        <v>0</v>
      </c>
      <c r="Z211">
        <v>0</v>
      </c>
      <c r="AA211">
        <v>1</v>
      </c>
      <c r="AB211">
        <v>0</v>
      </c>
      <c r="AC211" t="s">
        <v>324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0</v>
      </c>
      <c r="AP211">
        <v>1</v>
      </c>
      <c r="AQ211">
        <v>0</v>
      </c>
      <c r="AR211">
        <v>0</v>
      </c>
      <c r="AS211">
        <v>0</v>
      </c>
      <c r="AT211">
        <v>3</v>
      </c>
      <c r="AU211">
        <v>0</v>
      </c>
      <c r="AV211" t="s">
        <v>67</v>
      </c>
      <c r="AW211">
        <f t="shared" si="14"/>
        <v>0</v>
      </c>
      <c r="AX211">
        <f t="shared" si="15"/>
        <v>1</v>
      </c>
    </row>
    <row r="212" spans="1:50" x14ac:dyDescent="0.25">
      <c r="A212" t="s">
        <v>78</v>
      </c>
      <c r="B212">
        <v>42.345927000000003</v>
      </c>
      <c r="C212">
        <v>-71.552286999999893</v>
      </c>
      <c r="D212" t="s">
        <v>608</v>
      </c>
      <c r="E212" t="s">
        <v>609</v>
      </c>
      <c r="F212" t="s">
        <v>610</v>
      </c>
      <c r="G212" t="s">
        <v>611</v>
      </c>
      <c r="H212">
        <v>1</v>
      </c>
      <c r="I212" s="1">
        <v>37622</v>
      </c>
      <c r="J212" s="1" t="str">
        <f t="shared" si="12"/>
        <v>January</v>
      </c>
      <c r="K212">
        <f t="shared" si="13"/>
        <v>2003</v>
      </c>
      <c r="M212" s="1">
        <v>38440</v>
      </c>
      <c r="N212" s="1">
        <v>39093</v>
      </c>
      <c r="O212">
        <v>2.2410999999999999</v>
      </c>
      <c r="P212">
        <v>4.0301</v>
      </c>
      <c r="S212">
        <v>3</v>
      </c>
      <c r="T212">
        <v>2</v>
      </c>
      <c r="U212">
        <v>16100000</v>
      </c>
      <c r="V212">
        <v>0</v>
      </c>
      <c r="W212" t="s">
        <v>78</v>
      </c>
      <c r="X212">
        <v>0</v>
      </c>
      <c r="Y212">
        <v>0</v>
      </c>
      <c r="Z212">
        <v>1</v>
      </c>
      <c r="AA212">
        <v>0</v>
      </c>
      <c r="AB212">
        <v>0</v>
      </c>
      <c r="AC212" t="s">
        <v>62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0</v>
      </c>
      <c r="AT212">
        <v>2.5</v>
      </c>
      <c r="AU212">
        <v>1</v>
      </c>
      <c r="AV212" t="s">
        <v>51</v>
      </c>
      <c r="AW212">
        <f t="shared" si="14"/>
        <v>1</v>
      </c>
      <c r="AX212">
        <f t="shared" si="15"/>
        <v>0</v>
      </c>
    </row>
    <row r="213" spans="1:50" x14ac:dyDescent="0.25">
      <c r="A213" t="s">
        <v>46</v>
      </c>
      <c r="B213">
        <v>37.795191000000003</v>
      </c>
      <c r="C213">
        <v>-122.43041100000001</v>
      </c>
      <c r="D213">
        <v>94115</v>
      </c>
      <c r="E213" t="s">
        <v>612</v>
      </c>
      <c r="F213" t="s">
        <v>64</v>
      </c>
      <c r="G213" t="s">
        <v>613</v>
      </c>
      <c r="H213">
        <v>1</v>
      </c>
      <c r="I213" s="1">
        <v>38718</v>
      </c>
      <c r="J213" s="1" t="str">
        <f t="shared" si="12"/>
        <v>January</v>
      </c>
      <c r="K213">
        <f t="shared" si="13"/>
        <v>2006</v>
      </c>
      <c r="M213" s="1">
        <v>39173</v>
      </c>
      <c r="N213" s="1">
        <v>39479</v>
      </c>
      <c r="O213">
        <v>1.2465999999999999</v>
      </c>
      <c r="P213">
        <v>2.0849000000000002</v>
      </c>
      <c r="Q213">
        <v>2.4986000000000002</v>
      </c>
      <c r="R213">
        <v>5.3232999999999997</v>
      </c>
      <c r="S213">
        <v>4</v>
      </c>
      <c r="T213">
        <v>2</v>
      </c>
      <c r="U213">
        <v>3300000</v>
      </c>
      <c r="V213">
        <v>3</v>
      </c>
      <c r="W213" t="s">
        <v>46</v>
      </c>
      <c r="X213">
        <v>1</v>
      </c>
      <c r="Y213">
        <v>0</v>
      </c>
      <c r="Z213">
        <v>0</v>
      </c>
      <c r="AA213">
        <v>0</v>
      </c>
      <c r="AB213">
        <v>0</v>
      </c>
      <c r="AC213" t="s">
        <v>180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2</v>
      </c>
      <c r="AU213">
        <v>1</v>
      </c>
      <c r="AV213" t="s">
        <v>51</v>
      </c>
      <c r="AW213">
        <f t="shared" si="14"/>
        <v>1</v>
      </c>
      <c r="AX213">
        <f t="shared" si="15"/>
        <v>0</v>
      </c>
    </row>
    <row r="214" spans="1:50" x14ac:dyDescent="0.25">
      <c r="A214" t="s">
        <v>46</v>
      </c>
      <c r="B214">
        <v>37.779280999999997</v>
      </c>
      <c r="C214">
        <v>-122.419236</v>
      </c>
      <c r="D214">
        <v>94110</v>
      </c>
      <c r="E214" t="s">
        <v>614</v>
      </c>
      <c r="F214" t="s">
        <v>64</v>
      </c>
      <c r="G214" t="s">
        <v>615</v>
      </c>
      <c r="H214">
        <v>1</v>
      </c>
      <c r="I214" s="1">
        <v>39845</v>
      </c>
      <c r="J214" s="1" t="str">
        <f t="shared" si="12"/>
        <v>February</v>
      </c>
      <c r="K214">
        <f t="shared" si="13"/>
        <v>2009</v>
      </c>
      <c r="M214" s="1">
        <v>40415</v>
      </c>
      <c r="N214" s="1">
        <v>40415</v>
      </c>
      <c r="O214">
        <v>1.5616000000000001</v>
      </c>
      <c r="P214">
        <v>1.5616000000000001</v>
      </c>
      <c r="Q214">
        <v>1.2438</v>
      </c>
      <c r="R214">
        <v>1.7726</v>
      </c>
      <c r="S214">
        <v>6</v>
      </c>
      <c r="T214">
        <v>1</v>
      </c>
      <c r="U214">
        <v>750000</v>
      </c>
      <c r="V214">
        <v>3</v>
      </c>
      <c r="W214" t="s">
        <v>46</v>
      </c>
      <c r="X214">
        <v>1</v>
      </c>
      <c r="Y214">
        <v>0</v>
      </c>
      <c r="Z214">
        <v>0</v>
      </c>
      <c r="AA214">
        <v>0</v>
      </c>
      <c r="AB214">
        <v>0</v>
      </c>
      <c r="AC214" t="s">
        <v>227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9</v>
      </c>
      <c r="AU214">
        <v>1</v>
      </c>
      <c r="AV214" t="s">
        <v>51</v>
      </c>
      <c r="AW214">
        <f t="shared" si="14"/>
        <v>1</v>
      </c>
      <c r="AX214">
        <f t="shared" si="15"/>
        <v>0</v>
      </c>
    </row>
    <row r="215" spans="1:50" x14ac:dyDescent="0.25">
      <c r="A215" t="s">
        <v>181</v>
      </c>
      <c r="B215">
        <v>33.776834000000001</v>
      </c>
      <c r="C215">
        <v>-84.389587500000005</v>
      </c>
      <c r="D215">
        <v>30308</v>
      </c>
      <c r="E215" t="s">
        <v>616</v>
      </c>
      <c r="F215" t="s">
        <v>183</v>
      </c>
      <c r="G215" t="s">
        <v>617</v>
      </c>
      <c r="H215">
        <v>0</v>
      </c>
      <c r="I215" s="1">
        <v>38869</v>
      </c>
      <c r="J215" s="1" t="str">
        <f t="shared" si="12"/>
        <v>June</v>
      </c>
      <c r="K215">
        <f t="shared" si="13"/>
        <v>2006</v>
      </c>
      <c r="L215" s="1">
        <v>41096</v>
      </c>
      <c r="M215" s="1">
        <v>39763</v>
      </c>
      <c r="N215" s="1">
        <v>39763</v>
      </c>
      <c r="O215">
        <v>2.4493</v>
      </c>
      <c r="P215">
        <v>2.4493</v>
      </c>
      <c r="S215">
        <v>0</v>
      </c>
      <c r="T215">
        <v>2</v>
      </c>
      <c r="U215">
        <v>1000000</v>
      </c>
      <c r="V215">
        <v>0</v>
      </c>
      <c r="W215" t="s">
        <v>181</v>
      </c>
      <c r="X215">
        <v>0</v>
      </c>
      <c r="Y215">
        <v>0</v>
      </c>
      <c r="Z215">
        <v>0</v>
      </c>
      <c r="AA215">
        <v>0</v>
      </c>
      <c r="AB215">
        <v>1</v>
      </c>
      <c r="AC215" t="s">
        <v>62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0</v>
      </c>
      <c r="AV215" t="s">
        <v>67</v>
      </c>
      <c r="AW215">
        <f t="shared" si="14"/>
        <v>0</v>
      </c>
      <c r="AX215">
        <f t="shared" si="15"/>
        <v>1</v>
      </c>
    </row>
    <row r="216" spans="1:50" x14ac:dyDescent="0.25">
      <c r="A216" t="s">
        <v>95</v>
      </c>
      <c r="B216">
        <v>40.730646</v>
      </c>
      <c r="C216">
        <v>-73.986614000000003</v>
      </c>
      <c r="D216">
        <v>10154</v>
      </c>
      <c r="E216" t="s">
        <v>618</v>
      </c>
      <c r="F216" t="s">
        <v>117</v>
      </c>
      <c r="G216" t="s">
        <v>619</v>
      </c>
      <c r="H216">
        <v>0</v>
      </c>
      <c r="I216" s="1">
        <v>35065</v>
      </c>
      <c r="J216" s="1" t="str">
        <f t="shared" si="12"/>
        <v>January</v>
      </c>
      <c r="K216">
        <f t="shared" si="13"/>
        <v>1996</v>
      </c>
      <c r="L216" s="1">
        <v>40038</v>
      </c>
      <c r="M216" s="1">
        <v>39202</v>
      </c>
      <c r="N216" s="1">
        <v>39202</v>
      </c>
      <c r="O216">
        <v>11.334199999999999</v>
      </c>
      <c r="P216">
        <v>11.334199999999999</v>
      </c>
      <c r="S216">
        <v>3</v>
      </c>
      <c r="T216">
        <v>1</v>
      </c>
      <c r="U216">
        <v>7410000</v>
      </c>
      <c r="V216">
        <v>0</v>
      </c>
      <c r="W216" t="s">
        <v>95</v>
      </c>
      <c r="X216">
        <v>0</v>
      </c>
      <c r="Y216">
        <v>1</v>
      </c>
      <c r="Z216">
        <v>0</v>
      </c>
      <c r="AA216">
        <v>0</v>
      </c>
      <c r="AB216">
        <v>0</v>
      </c>
      <c r="AC216" t="s">
        <v>241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3</v>
      </c>
      <c r="AU216">
        <v>1</v>
      </c>
      <c r="AV216" t="s">
        <v>67</v>
      </c>
      <c r="AW216">
        <f t="shared" si="14"/>
        <v>0</v>
      </c>
      <c r="AX216">
        <f t="shared" si="15"/>
        <v>1</v>
      </c>
    </row>
    <row r="217" spans="1:50" x14ac:dyDescent="0.25">
      <c r="A217" t="s">
        <v>46</v>
      </c>
      <c r="B217">
        <v>37.404788000000003</v>
      </c>
      <c r="C217">
        <v>-121.940842</v>
      </c>
      <c r="D217">
        <v>95134</v>
      </c>
      <c r="E217" t="s">
        <v>620</v>
      </c>
      <c r="F217" t="s">
        <v>173</v>
      </c>
      <c r="G217" t="s">
        <v>621</v>
      </c>
      <c r="H217">
        <v>1</v>
      </c>
      <c r="I217" s="1">
        <v>36526</v>
      </c>
      <c r="J217" s="1" t="str">
        <f t="shared" si="12"/>
        <v>January</v>
      </c>
      <c r="K217">
        <f t="shared" si="13"/>
        <v>2000</v>
      </c>
      <c r="M217" s="1">
        <v>39042</v>
      </c>
      <c r="N217" s="1">
        <v>40325</v>
      </c>
      <c r="O217">
        <v>6.8932000000000002</v>
      </c>
      <c r="P217">
        <v>10.408200000000001</v>
      </c>
      <c r="S217">
        <v>5</v>
      </c>
      <c r="T217">
        <v>3</v>
      </c>
      <c r="U217">
        <v>52800000</v>
      </c>
      <c r="V217">
        <v>0</v>
      </c>
      <c r="W217" t="s">
        <v>46</v>
      </c>
      <c r="X217">
        <v>1</v>
      </c>
      <c r="Y217">
        <v>0</v>
      </c>
      <c r="Z217">
        <v>0</v>
      </c>
      <c r="AA217">
        <v>0</v>
      </c>
      <c r="AB217">
        <v>0</v>
      </c>
      <c r="AC217" t="s">
        <v>324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5.3333000000000004</v>
      </c>
      <c r="AU217">
        <v>1</v>
      </c>
      <c r="AV217" t="s">
        <v>51</v>
      </c>
      <c r="AW217">
        <f t="shared" si="14"/>
        <v>1</v>
      </c>
      <c r="AX217">
        <f t="shared" si="15"/>
        <v>0</v>
      </c>
    </row>
    <row r="218" spans="1:50" x14ac:dyDescent="0.25">
      <c r="A218" t="s">
        <v>46</v>
      </c>
      <c r="B218">
        <v>33.972790000000003</v>
      </c>
      <c r="C218">
        <v>-118.427578</v>
      </c>
      <c r="D218">
        <v>90094</v>
      </c>
      <c r="E218" t="s">
        <v>622</v>
      </c>
      <c r="F218" t="s">
        <v>623</v>
      </c>
      <c r="G218" t="s">
        <v>624</v>
      </c>
      <c r="H218">
        <v>0</v>
      </c>
      <c r="I218" s="1">
        <v>36892</v>
      </c>
      <c r="J218" s="1" t="str">
        <f t="shared" si="12"/>
        <v>January</v>
      </c>
      <c r="K218">
        <f t="shared" si="13"/>
        <v>2001</v>
      </c>
      <c r="L218" s="1">
        <v>40817</v>
      </c>
      <c r="M218" s="1">
        <v>38596</v>
      </c>
      <c r="N218" s="1">
        <v>40220</v>
      </c>
      <c r="O218">
        <v>4.6684999999999999</v>
      </c>
      <c r="P218">
        <v>9.1178000000000008</v>
      </c>
      <c r="Q218">
        <v>9.7533999999999992</v>
      </c>
      <c r="R218">
        <v>12.8027</v>
      </c>
      <c r="S218">
        <v>33</v>
      </c>
      <c r="T218">
        <v>3</v>
      </c>
      <c r="U218">
        <v>37000000</v>
      </c>
      <c r="V218">
        <v>4</v>
      </c>
      <c r="W218" t="s">
        <v>46</v>
      </c>
      <c r="X218">
        <v>1</v>
      </c>
      <c r="Y218">
        <v>0</v>
      </c>
      <c r="Z218">
        <v>0</v>
      </c>
      <c r="AA218">
        <v>0</v>
      </c>
      <c r="AB218">
        <v>0</v>
      </c>
      <c r="AC218" t="s">
        <v>62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1</v>
      </c>
      <c r="AR218">
        <v>1</v>
      </c>
      <c r="AS218">
        <v>0</v>
      </c>
      <c r="AT218">
        <v>1.3332999999999999</v>
      </c>
      <c r="AU218">
        <v>1</v>
      </c>
      <c r="AV218" t="s">
        <v>67</v>
      </c>
      <c r="AW218">
        <f t="shared" si="14"/>
        <v>0</v>
      </c>
      <c r="AX218">
        <f t="shared" si="15"/>
        <v>1</v>
      </c>
    </row>
    <row r="219" spans="1:50" x14ac:dyDescent="0.25">
      <c r="A219" t="s">
        <v>46</v>
      </c>
      <c r="B219">
        <v>37.798318100000003</v>
      </c>
      <c r="C219">
        <v>-122.4000032</v>
      </c>
      <c r="D219">
        <v>94111</v>
      </c>
      <c r="E219" t="s">
        <v>625</v>
      </c>
      <c r="F219" t="s">
        <v>64</v>
      </c>
      <c r="G219" t="s">
        <v>626</v>
      </c>
      <c r="H219">
        <v>1</v>
      </c>
      <c r="I219" s="1">
        <v>39417</v>
      </c>
      <c r="J219" s="1" t="str">
        <f t="shared" si="12"/>
        <v>December</v>
      </c>
      <c r="K219">
        <f t="shared" si="13"/>
        <v>2007</v>
      </c>
      <c r="M219" s="1">
        <v>39832</v>
      </c>
      <c r="N219" s="1">
        <v>40781</v>
      </c>
      <c r="O219">
        <v>1.137</v>
      </c>
      <c r="P219">
        <v>3.7370000000000001</v>
      </c>
      <c r="Q219">
        <v>2.4630000000000001</v>
      </c>
      <c r="R219">
        <v>3.2164000000000001</v>
      </c>
      <c r="S219">
        <v>14</v>
      </c>
      <c r="T219">
        <v>3</v>
      </c>
      <c r="U219">
        <v>14229998</v>
      </c>
      <c r="V219">
        <v>3</v>
      </c>
      <c r="W219" t="s">
        <v>46</v>
      </c>
      <c r="X219">
        <v>1</v>
      </c>
      <c r="Y219">
        <v>0</v>
      </c>
      <c r="Z219">
        <v>0</v>
      </c>
      <c r="AA219">
        <v>0</v>
      </c>
      <c r="AB219">
        <v>0</v>
      </c>
      <c r="AC219" t="s">
        <v>58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3</v>
      </c>
      <c r="AU219">
        <v>1</v>
      </c>
      <c r="AV219" t="s">
        <v>51</v>
      </c>
      <c r="AW219">
        <f t="shared" si="14"/>
        <v>1</v>
      </c>
      <c r="AX219">
        <f t="shared" si="15"/>
        <v>0</v>
      </c>
    </row>
    <row r="220" spans="1:50" x14ac:dyDescent="0.25">
      <c r="A220" t="s">
        <v>46</v>
      </c>
      <c r="B220">
        <v>37.320309000000002</v>
      </c>
      <c r="C220">
        <v>-122.05004</v>
      </c>
      <c r="D220">
        <v>95014</v>
      </c>
      <c r="E220" t="s">
        <v>627</v>
      </c>
      <c r="F220" t="s">
        <v>60</v>
      </c>
      <c r="G220" t="s">
        <v>628</v>
      </c>
      <c r="H220">
        <v>1</v>
      </c>
      <c r="I220" s="1">
        <v>39814</v>
      </c>
      <c r="J220" s="1" t="str">
        <f t="shared" si="12"/>
        <v>January</v>
      </c>
      <c r="K220">
        <f t="shared" si="13"/>
        <v>2009</v>
      </c>
      <c r="M220" s="1">
        <v>40077</v>
      </c>
      <c r="N220" s="1">
        <v>40703</v>
      </c>
      <c r="O220">
        <v>0.72050000000000003</v>
      </c>
      <c r="P220">
        <v>2.4356</v>
      </c>
      <c r="Q220">
        <v>0.7671</v>
      </c>
      <c r="R220">
        <v>2.7917999999999998</v>
      </c>
      <c r="S220">
        <v>7</v>
      </c>
      <c r="T220">
        <v>2</v>
      </c>
      <c r="U220">
        <v>3000000</v>
      </c>
      <c r="V220">
        <v>2</v>
      </c>
      <c r="W220" t="s">
        <v>46</v>
      </c>
      <c r="X220">
        <v>1</v>
      </c>
      <c r="Y220">
        <v>0</v>
      </c>
      <c r="Z220">
        <v>0</v>
      </c>
      <c r="AA220">
        <v>0</v>
      </c>
      <c r="AB220">
        <v>0</v>
      </c>
      <c r="AC220" t="s">
        <v>629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1</v>
      </c>
      <c r="AQ220">
        <v>1</v>
      </c>
      <c r="AR220">
        <v>0</v>
      </c>
      <c r="AS220">
        <v>0</v>
      </c>
      <c r="AT220">
        <v>2.5</v>
      </c>
      <c r="AU220">
        <v>1</v>
      </c>
      <c r="AV220" t="s">
        <v>51</v>
      </c>
      <c r="AW220">
        <f t="shared" si="14"/>
        <v>1</v>
      </c>
      <c r="AX220">
        <f t="shared" si="15"/>
        <v>0</v>
      </c>
    </row>
    <row r="221" spans="1:50" x14ac:dyDescent="0.25">
      <c r="A221" t="s">
        <v>95</v>
      </c>
      <c r="B221">
        <v>40.730646</v>
      </c>
      <c r="C221">
        <v>-73.986614000000003</v>
      </c>
      <c r="D221">
        <v>10013</v>
      </c>
      <c r="E221" t="s">
        <v>630</v>
      </c>
      <c r="F221" t="s">
        <v>117</v>
      </c>
      <c r="G221" t="s">
        <v>631</v>
      </c>
      <c r="H221">
        <v>1</v>
      </c>
      <c r="I221" s="1">
        <v>38353</v>
      </c>
      <c r="J221" s="1" t="str">
        <f t="shared" si="12"/>
        <v>January</v>
      </c>
      <c r="K221">
        <f t="shared" si="13"/>
        <v>2005</v>
      </c>
      <c r="M221" s="1">
        <v>39827</v>
      </c>
      <c r="N221" s="1">
        <v>39827</v>
      </c>
      <c r="O221">
        <v>4.0384000000000002</v>
      </c>
      <c r="P221">
        <v>4.0384000000000002</v>
      </c>
      <c r="Q221">
        <v>6.0026999999999999</v>
      </c>
      <c r="R221">
        <v>6.0026999999999999</v>
      </c>
      <c r="S221">
        <v>10</v>
      </c>
      <c r="T221">
        <v>1</v>
      </c>
      <c r="U221">
        <v>20000000</v>
      </c>
      <c r="V221">
        <v>1</v>
      </c>
      <c r="W221" t="s">
        <v>95</v>
      </c>
      <c r="X221">
        <v>0</v>
      </c>
      <c r="Y221">
        <v>1</v>
      </c>
      <c r="Z221">
        <v>0</v>
      </c>
      <c r="AA221">
        <v>0</v>
      </c>
      <c r="AB221">
        <v>0</v>
      </c>
      <c r="AC221" t="s">
        <v>180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0</v>
      </c>
      <c r="AV221" t="s">
        <v>51</v>
      </c>
      <c r="AW221">
        <f t="shared" si="14"/>
        <v>1</v>
      </c>
      <c r="AX221">
        <f t="shared" si="15"/>
        <v>0</v>
      </c>
    </row>
    <row r="222" spans="1:50" x14ac:dyDescent="0.25">
      <c r="A222" t="s">
        <v>632</v>
      </c>
      <c r="B222">
        <v>51.432470000000002</v>
      </c>
      <c r="C222">
        <v>-2.6642130000000002</v>
      </c>
      <c r="D222">
        <v>2906</v>
      </c>
      <c r="E222" t="s">
        <v>633</v>
      </c>
      <c r="F222" t="s">
        <v>634</v>
      </c>
      <c r="G222" t="s">
        <v>635</v>
      </c>
      <c r="H222">
        <v>1</v>
      </c>
      <c r="I222" s="1">
        <v>39753</v>
      </c>
      <c r="J222" s="1" t="str">
        <f t="shared" si="12"/>
        <v>November</v>
      </c>
      <c r="K222">
        <f t="shared" si="13"/>
        <v>2008</v>
      </c>
      <c r="M222" s="1">
        <v>40026</v>
      </c>
      <c r="N222" s="1">
        <v>40518</v>
      </c>
      <c r="O222">
        <v>0.74790000000000001</v>
      </c>
      <c r="P222">
        <v>2.0958999999999999</v>
      </c>
      <c r="Q222">
        <v>1.6548</v>
      </c>
      <c r="R222">
        <v>2.0958999999999999</v>
      </c>
      <c r="S222">
        <v>6</v>
      </c>
      <c r="T222">
        <v>2</v>
      </c>
      <c r="U222">
        <v>2000000</v>
      </c>
      <c r="V222">
        <v>3</v>
      </c>
      <c r="W222" t="s">
        <v>632</v>
      </c>
      <c r="X222">
        <v>0</v>
      </c>
      <c r="Y222">
        <v>0</v>
      </c>
      <c r="Z222">
        <v>0</v>
      </c>
      <c r="AA222">
        <v>0</v>
      </c>
      <c r="AB222">
        <v>1</v>
      </c>
      <c r="AC222" t="s">
        <v>180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1.5</v>
      </c>
      <c r="AU222">
        <v>1</v>
      </c>
      <c r="AV222" t="s">
        <v>51</v>
      </c>
      <c r="AW222">
        <f t="shared" si="14"/>
        <v>1</v>
      </c>
      <c r="AX222">
        <f t="shared" si="15"/>
        <v>0</v>
      </c>
    </row>
    <row r="223" spans="1:50" x14ac:dyDescent="0.25">
      <c r="A223" t="s">
        <v>325</v>
      </c>
      <c r="B223">
        <v>38.897976</v>
      </c>
      <c r="C223">
        <v>-77.028560999999996</v>
      </c>
      <c r="D223">
        <v>20005</v>
      </c>
      <c r="E223" t="s">
        <v>636</v>
      </c>
      <c r="F223" t="s">
        <v>327</v>
      </c>
      <c r="G223" t="s">
        <v>637</v>
      </c>
      <c r="H223">
        <v>1</v>
      </c>
      <c r="I223" s="1">
        <v>37622</v>
      </c>
      <c r="J223" s="1" t="str">
        <f t="shared" si="12"/>
        <v>January</v>
      </c>
      <c r="K223">
        <f t="shared" si="13"/>
        <v>2003</v>
      </c>
      <c r="M223" s="1">
        <v>39016</v>
      </c>
      <c r="N223" s="1">
        <v>39846</v>
      </c>
      <c r="O223">
        <v>3.8191999999999999</v>
      </c>
      <c r="P223">
        <v>6.0932000000000004</v>
      </c>
      <c r="Q223">
        <v>9.0054999999999996</v>
      </c>
      <c r="R223">
        <v>9.7726000000000006</v>
      </c>
      <c r="S223">
        <v>3</v>
      </c>
      <c r="T223">
        <v>2</v>
      </c>
      <c r="U223">
        <v>19900000</v>
      </c>
      <c r="V223">
        <v>2</v>
      </c>
      <c r="W223" t="s">
        <v>325</v>
      </c>
      <c r="X223">
        <v>0</v>
      </c>
      <c r="Y223">
        <v>0</v>
      </c>
      <c r="Z223">
        <v>0</v>
      </c>
      <c r="AA223">
        <v>0</v>
      </c>
      <c r="AB223">
        <v>1</v>
      </c>
      <c r="AC223" t="s">
        <v>62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2</v>
      </c>
      <c r="AU223">
        <v>1</v>
      </c>
      <c r="AV223" t="s">
        <v>51</v>
      </c>
      <c r="AW223">
        <f t="shared" si="14"/>
        <v>1</v>
      </c>
      <c r="AX223">
        <f t="shared" si="15"/>
        <v>0</v>
      </c>
    </row>
    <row r="224" spans="1:50" x14ac:dyDescent="0.25">
      <c r="A224" t="s">
        <v>46</v>
      </c>
      <c r="B224">
        <v>37.781689</v>
      </c>
      <c r="C224">
        <v>-122.39106099999999</v>
      </c>
      <c r="D224">
        <v>94107</v>
      </c>
      <c r="E224" t="s">
        <v>638</v>
      </c>
      <c r="F224" t="s">
        <v>64</v>
      </c>
      <c r="G224" t="s">
        <v>639</v>
      </c>
      <c r="H224">
        <v>0</v>
      </c>
      <c r="I224" s="1">
        <v>38961</v>
      </c>
      <c r="J224" s="1" t="str">
        <f t="shared" si="12"/>
        <v>September</v>
      </c>
      <c r="K224">
        <f t="shared" si="13"/>
        <v>2006</v>
      </c>
      <c r="L224" s="1">
        <v>39904</v>
      </c>
      <c r="M224" s="1">
        <v>39417</v>
      </c>
      <c r="N224" s="1">
        <v>39417</v>
      </c>
      <c r="O224">
        <v>1.2493000000000001</v>
      </c>
      <c r="P224">
        <v>1.2493000000000001</v>
      </c>
      <c r="Q224">
        <v>2.589</v>
      </c>
      <c r="R224">
        <v>2.589</v>
      </c>
      <c r="S224">
        <v>6</v>
      </c>
      <c r="T224">
        <v>1</v>
      </c>
      <c r="U224">
        <v>1500000</v>
      </c>
      <c r="V224">
        <v>1</v>
      </c>
      <c r="W224" t="s">
        <v>46</v>
      </c>
      <c r="X224">
        <v>1</v>
      </c>
      <c r="Y224">
        <v>0</v>
      </c>
      <c r="Z224">
        <v>0</v>
      </c>
      <c r="AA224">
        <v>0</v>
      </c>
      <c r="AB224">
        <v>0</v>
      </c>
      <c r="AC224" t="s">
        <v>177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 t="s">
        <v>67</v>
      </c>
      <c r="AW224">
        <f t="shared" si="14"/>
        <v>0</v>
      </c>
      <c r="AX224">
        <f t="shared" si="15"/>
        <v>1</v>
      </c>
    </row>
    <row r="225" spans="1:50" x14ac:dyDescent="0.25">
      <c r="A225" t="s">
        <v>46</v>
      </c>
      <c r="B225">
        <v>37.779280999999997</v>
      </c>
      <c r="C225">
        <v>-122.419236</v>
      </c>
      <c r="D225">
        <v>94105</v>
      </c>
      <c r="E225" t="s">
        <v>640</v>
      </c>
      <c r="F225" t="s">
        <v>64</v>
      </c>
      <c r="G225" t="s">
        <v>641</v>
      </c>
      <c r="H225">
        <v>0</v>
      </c>
      <c r="I225" s="1">
        <v>39995</v>
      </c>
      <c r="J225" s="1" t="str">
        <f t="shared" si="12"/>
        <v>July</v>
      </c>
      <c r="K225">
        <f t="shared" si="13"/>
        <v>2009</v>
      </c>
      <c r="L225" s="1">
        <v>40856</v>
      </c>
      <c r="M225" s="1">
        <v>39995</v>
      </c>
      <c r="N225" s="1">
        <v>39995</v>
      </c>
      <c r="O225">
        <v>0</v>
      </c>
      <c r="P225">
        <v>0</v>
      </c>
      <c r="Q225">
        <v>1.2521</v>
      </c>
      <c r="R225">
        <v>1.2521</v>
      </c>
      <c r="S225">
        <v>4</v>
      </c>
      <c r="T225">
        <v>1</v>
      </c>
      <c r="U225">
        <v>325000</v>
      </c>
      <c r="V225">
        <v>1</v>
      </c>
      <c r="W225" t="s">
        <v>46</v>
      </c>
      <c r="X225">
        <v>1</v>
      </c>
      <c r="Y225">
        <v>0</v>
      </c>
      <c r="Z225">
        <v>0</v>
      </c>
      <c r="AA225">
        <v>0</v>
      </c>
      <c r="AB225">
        <v>0</v>
      </c>
      <c r="AC225" t="s">
        <v>244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4</v>
      </c>
      <c r="AU225">
        <v>0</v>
      </c>
      <c r="AV225" t="s">
        <v>67</v>
      </c>
      <c r="AW225">
        <f t="shared" si="14"/>
        <v>0</v>
      </c>
      <c r="AX225">
        <f t="shared" si="15"/>
        <v>1</v>
      </c>
    </row>
    <row r="226" spans="1:50" x14ac:dyDescent="0.25">
      <c r="A226" t="s">
        <v>46</v>
      </c>
      <c r="B226">
        <v>37.787249000000003</v>
      </c>
      <c r="C226">
        <v>-122.3990501</v>
      </c>
      <c r="D226">
        <v>94105</v>
      </c>
      <c r="E226" t="s">
        <v>642</v>
      </c>
      <c r="F226" t="s">
        <v>64</v>
      </c>
      <c r="G226" t="s">
        <v>643</v>
      </c>
      <c r="H226">
        <v>0</v>
      </c>
      <c r="I226" s="1">
        <v>40422</v>
      </c>
      <c r="J226" s="1" t="str">
        <f t="shared" si="12"/>
        <v>September</v>
      </c>
      <c r="K226">
        <f t="shared" si="13"/>
        <v>2010</v>
      </c>
      <c r="L226" s="1">
        <v>41183</v>
      </c>
      <c r="M226" s="1">
        <v>40591</v>
      </c>
      <c r="N226" s="1">
        <v>40591</v>
      </c>
      <c r="O226">
        <v>0.46300000000000002</v>
      </c>
      <c r="P226">
        <v>0.46300000000000002</v>
      </c>
      <c r="Q226">
        <v>1.2795000000000001</v>
      </c>
      <c r="R226">
        <v>1.8191999999999999</v>
      </c>
      <c r="S226">
        <v>16</v>
      </c>
      <c r="T226">
        <v>1</v>
      </c>
      <c r="U226">
        <v>3500000</v>
      </c>
      <c r="V226">
        <v>2</v>
      </c>
      <c r="W226" t="s">
        <v>46</v>
      </c>
      <c r="X226">
        <v>1</v>
      </c>
      <c r="Y226">
        <v>0</v>
      </c>
      <c r="Z226">
        <v>0</v>
      </c>
      <c r="AA226">
        <v>0</v>
      </c>
      <c r="AB226">
        <v>0</v>
      </c>
      <c r="AC226" t="s">
        <v>55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0</v>
      </c>
      <c r="AS226">
        <v>0</v>
      </c>
      <c r="AT226">
        <v>5</v>
      </c>
      <c r="AU226">
        <v>1</v>
      </c>
      <c r="AV226" t="s">
        <v>67</v>
      </c>
      <c r="AW226">
        <f t="shared" si="14"/>
        <v>0</v>
      </c>
      <c r="AX226">
        <f t="shared" si="15"/>
        <v>1</v>
      </c>
    </row>
    <row r="227" spans="1:50" x14ac:dyDescent="0.25">
      <c r="A227" t="s">
        <v>125</v>
      </c>
      <c r="B227">
        <v>47.602873000000002</v>
      </c>
      <c r="C227">
        <v>-122.33613200000001</v>
      </c>
      <c r="D227">
        <v>98104</v>
      </c>
      <c r="E227" t="s">
        <v>644</v>
      </c>
      <c r="F227" t="s">
        <v>127</v>
      </c>
      <c r="G227" t="s">
        <v>645</v>
      </c>
      <c r="H227">
        <v>0</v>
      </c>
      <c r="I227" s="1">
        <v>37987</v>
      </c>
      <c r="J227" s="1" t="str">
        <f t="shared" si="12"/>
        <v>January</v>
      </c>
      <c r="K227">
        <f t="shared" si="13"/>
        <v>2004</v>
      </c>
      <c r="L227" s="1">
        <v>41138</v>
      </c>
      <c r="M227" s="1">
        <v>38718</v>
      </c>
      <c r="N227" s="1">
        <v>39588</v>
      </c>
      <c r="O227">
        <v>2.0026999999999999</v>
      </c>
      <c r="P227">
        <v>4.3863000000000003</v>
      </c>
      <c r="Q227">
        <v>1.5835999999999999</v>
      </c>
      <c r="R227">
        <v>4.1917999999999997</v>
      </c>
      <c r="S227">
        <v>7</v>
      </c>
      <c r="T227">
        <v>4</v>
      </c>
      <c r="U227">
        <v>30000000</v>
      </c>
      <c r="V227">
        <v>2</v>
      </c>
      <c r="W227" t="s">
        <v>125</v>
      </c>
      <c r="X227">
        <v>0</v>
      </c>
      <c r="Y227">
        <v>0</v>
      </c>
      <c r="Z227">
        <v>0</v>
      </c>
      <c r="AA227">
        <v>0</v>
      </c>
      <c r="AB227">
        <v>1</v>
      </c>
      <c r="AC227" t="s">
        <v>71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1</v>
      </c>
      <c r="AP227">
        <v>1</v>
      </c>
      <c r="AQ227">
        <v>1</v>
      </c>
      <c r="AR227">
        <v>0</v>
      </c>
      <c r="AS227">
        <v>0</v>
      </c>
      <c r="AT227">
        <v>2</v>
      </c>
      <c r="AU227">
        <v>1</v>
      </c>
      <c r="AV227" t="s">
        <v>67</v>
      </c>
      <c r="AW227">
        <f t="shared" si="14"/>
        <v>0</v>
      </c>
      <c r="AX227">
        <f t="shared" si="15"/>
        <v>1</v>
      </c>
    </row>
    <row r="228" spans="1:50" x14ac:dyDescent="0.25">
      <c r="A228" t="s">
        <v>46</v>
      </c>
      <c r="B228">
        <v>39.783729999999998</v>
      </c>
      <c r="C228">
        <v>-100.445882</v>
      </c>
      <c r="D228" t="s">
        <v>646</v>
      </c>
      <c r="E228" t="s">
        <v>647</v>
      </c>
      <c r="F228" t="s">
        <v>69</v>
      </c>
      <c r="G228" t="s">
        <v>648</v>
      </c>
      <c r="H228">
        <v>1</v>
      </c>
      <c r="I228" s="1">
        <v>37622</v>
      </c>
      <c r="J228" s="1" t="str">
        <f t="shared" si="12"/>
        <v>January</v>
      </c>
      <c r="K228">
        <f t="shared" si="13"/>
        <v>2003</v>
      </c>
      <c r="M228" s="1">
        <v>39169</v>
      </c>
      <c r="N228" s="1">
        <v>39169</v>
      </c>
      <c r="O228">
        <v>4.2384000000000004</v>
      </c>
      <c r="P228">
        <v>4.2384000000000004</v>
      </c>
      <c r="S228">
        <v>1</v>
      </c>
      <c r="T228">
        <v>1</v>
      </c>
      <c r="U228">
        <v>50000000</v>
      </c>
      <c r="V228">
        <v>0</v>
      </c>
      <c r="W228" t="s">
        <v>46</v>
      </c>
      <c r="X228">
        <v>1</v>
      </c>
      <c r="Y228">
        <v>0</v>
      </c>
      <c r="Z228">
        <v>0</v>
      </c>
      <c r="AA228">
        <v>0</v>
      </c>
      <c r="AB228">
        <v>0</v>
      </c>
      <c r="AC228" t="s">
        <v>241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6</v>
      </c>
      <c r="AU228">
        <v>1</v>
      </c>
      <c r="AV228" t="s">
        <v>51</v>
      </c>
      <c r="AW228">
        <f t="shared" si="14"/>
        <v>1</v>
      </c>
      <c r="AX228">
        <f t="shared" si="15"/>
        <v>0</v>
      </c>
    </row>
    <row r="229" spans="1:50" x14ac:dyDescent="0.25">
      <c r="A229" t="s">
        <v>95</v>
      </c>
      <c r="B229">
        <v>40.745002999999997</v>
      </c>
      <c r="C229">
        <v>-73.983228999999994</v>
      </c>
      <c r="D229">
        <v>10016</v>
      </c>
      <c r="E229" t="s">
        <v>649</v>
      </c>
      <c r="F229" t="s">
        <v>117</v>
      </c>
      <c r="G229" t="s">
        <v>650</v>
      </c>
      <c r="H229">
        <v>1</v>
      </c>
      <c r="I229" s="1">
        <v>39448</v>
      </c>
      <c r="J229" s="1" t="str">
        <f t="shared" si="12"/>
        <v>January</v>
      </c>
      <c r="K229">
        <f t="shared" si="13"/>
        <v>2008</v>
      </c>
      <c r="M229" s="1">
        <v>39985</v>
      </c>
      <c r="N229" s="1">
        <v>39985</v>
      </c>
      <c r="O229">
        <v>1.4712000000000001</v>
      </c>
      <c r="P229">
        <v>1.4712000000000001</v>
      </c>
      <c r="Q229">
        <v>1.0026999999999999</v>
      </c>
      <c r="R229">
        <v>1.4712000000000001</v>
      </c>
      <c r="S229">
        <v>5</v>
      </c>
      <c r="T229">
        <v>1</v>
      </c>
      <c r="U229">
        <v>2000000</v>
      </c>
      <c r="V229">
        <v>2</v>
      </c>
      <c r="W229" t="s">
        <v>95</v>
      </c>
      <c r="X229">
        <v>0</v>
      </c>
      <c r="Y229">
        <v>1</v>
      </c>
      <c r="Z229">
        <v>0</v>
      </c>
      <c r="AA229">
        <v>0</v>
      </c>
      <c r="AB229">
        <v>0</v>
      </c>
      <c r="AC229" t="s">
        <v>177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3</v>
      </c>
      <c r="AU229">
        <v>1</v>
      </c>
      <c r="AV229" t="s">
        <v>51</v>
      </c>
      <c r="AW229">
        <f t="shared" si="14"/>
        <v>1</v>
      </c>
      <c r="AX229">
        <f t="shared" si="15"/>
        <v>0</v>
      </c>
    </row>
    <row r="230" spans="1:50" x14ac:dyDescent="0.25">
      <c r="A230" t="s">
        <v>46</v>
      </c>
      <c r="B230">
        <v>37.528449999999999</v>
      </c>
      <c r="C230">
        <v>-122.263721</v>
      </c>
      <c r="D230">
        <v>94065</v>
      </c>
      <c r="E230" t="s">
        <v>651</v>
      </c>
      <c r="F230" t="s">
        <v>400</v>
      </c>
      <c r="G230" t="s">
        <v>652</v>
      </c>
      <c r="H230">
        <v>1</v>
      </c>
      <c r="I230" s="1">
        <v>38473</v>
      </c>
      <c r="J230" s="1" t="str">
        <f t="shared" si="12"/>
        <v>May</v>
      </c>
      <c r="K230">
        <f t="shared" si="13"/>
        <v>2005</v>
      </c>
      <c r="M230" s="1">
        <v>39022</v>
      </c>
      <c r="N230" s="1">
        <v>40603</v>
      </c>
      <c r="O230">
        <v>1.5041</v>
      </c>
      <c r="P230">
        <v>5.8356000000000003</v>
      </c>
      <c r="Q230">
        <v>6.1699000000000002</v>
      </c>
      <c r="R230">
        <v>8.3534000000000006</v>
      </c>
      <c r="S230">
        <v>25</v>
      </c>
      <c r="T230">
        <v>6</v>
      </c>
      <c r="U230">
        <v>72000000</v>
      </c>
      <c r="V230">
        <v>2</v>
      </c>
      <c r="W230" t="s">
        <v>46</v>
      </c>
      <c r="X230">
        <v>1</v>
      </c>
      <c r="Y230">
        <v>0</v>
      </c>
      <c r="Z230">
        <v>0</v>
      </c>
      <c r="AA230">
        <v>0</v>
      </c>
      <c r="AB230">
        <v>0</v>
      </c>
      <c r="AC230" t="s">
        <v>180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1</v>
      </c>
      <c r="AQ230">
        <v>1</v>
      </c>
      <c r="AR230">
        <v>1</v>
      </c>
      <c r="AS230">
        <v>1</v>
      </c>
      <c r="AT230">
        <v>2.3332999999999999</v>
      </c>
      <c r="AU230">
        <v>1</v>
      </c>
      <c r="AV230" t="s">
        <v>51</v>
      </c>
      <c r="AW230">
        <f t="shared" si="14"/>
        <v>1</v>
      </c>
      <c r="AX230">
        <f t="shared" si="15"/>
        <v>0</v>
      </c>
    </row>
    <row r="231" spans="1:50" x14ac:dyDescent="0.25">
      <c r="A231" t="s">
        <v>46</v>
      </c>
      <c r="B231">
        <v>34.045918999999998</v>
      </c>
      <c r="C231">
        <v>-118.16525</v>
      </c>
      <c r="D231">
        <v>91754</v>
      </c>
      <c r="E231" t="s">
        <v>653</v>
      </c>
      <c r="F231" t="s">
        <v>654</v>
      </c>
      <c r="G231" t="s">
        <v>655</v>
      </c>
      <c r="H231">
        <v>1</v>
      </c>
      <c r="I231" s="1">
        <v>37987</v>
      </c>
      <c r="J231" s="1" t="str">
        <f t="shared" si="12"/>
        <v>January</v>
      </c>
      <c r="K231">
        <f t="shared" si="13"/>
        <v>2004</v>
      </c>
      <c r="M231" s="1">
        <v>38602</v>
      </c>
      <c r="N231" s="1">
        <v>40122</v>
      </c>
      <c r="O231">
        <v>1.6849000000000001</v>
      </c>
      <c r="P231">
        <v>5.8493000000000004</v>
      </c>
      <c r="Q231">
        <v>8.4219000000000008</v>
      </c>
      <c r="R231">
        <v>8.4219000000000008</v>
      </c>
      <c r="S231">
        <v>4</v>
      </c>
      <c r="T231">
        <v>3</v>
      </c>
      <c r="U231">
        <v>27690547</v>
      </c>
      <c r="V231">
        <v>1</v>
      </c>
      <c r="W231" t="s">
        <v>46</v>
      </c>
      <c r="X231">
        <v>1</v>
      </c>
      <c r="Y231">
        <v>0</v>
      </c>
      <c r="Z231">
        <v>0</v>
      </c>
      <c r="AA231">
        <v>0</v>
      </c>
      <c r="AB231">
        <v>0</v>
      </c>
      <c r="AC231" t="s">
        <v>244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1</v>
      </c>
      <c r="AT231">
        <v>4.5</v>
      </c>
      <c r="AU231">
        <v>1</v>
      </c>
      <c r="AV231" t="s">
        <v>51</v>
      </c>
      <c r="AW231">
        <f t="shared" si="14"/>
        <v>1</v>
      </c>
      <c r="AX231">
        <f t="shared" si="15"/>
        <v>0</v>
      </c>
    </row>
    <row r="232" spans="1:50" x14ac:dyDescent="0.25">
      <c r="A232" t="s">
        <v>121</v>
      </c>
      <c r="B232">
        <v>33.068275</v>
      </c>
      <c r="C232">
        <v>-96.711100999999999</v>
      </c>
      <c r="D232">
        <v>75023</v>
      </c>
      <c r="E232" t="s">
        <v>656</v>
      </c>
      <c r="F232" t="s">
        <v>657</v>
      </c>
      <c r="G232" t="s">
        <v>658</v>
      </c>
      <c r="H232">
        <v>0</v>
      </c>
      <c r="I232" s="1">
        <v>38047</v>
      </c>
      <c r="J232" s="1" t="str">
        <f t="shared" si="12"/>
        <v>March</v>
      </c>
      <c r="K232">
        <f t="shared" si="13"/>
        <v>2004</v>
      </c>
      <c r="L232" s="1">
        <v>40594</v>
      </c>
      <c r="M232" s="1">
        <v>38846</v>
      </c>
      <c r="N232" s="1">
        <v>38846</v>
      </c>
      <c r="O232">
        <v>2.1890000000000001</v>
      </c>
      <c r="P232">
        <v>2.1890000000000001</v>
      </c>
      <c r="S232">
        <v>32</v>
      </c>
      <c r="T232">
        <v>1</v>
      </c>
      <c r="U232">
        <v>9000000</v>
      </c>
      <c r="V232">
        <v>0</v>
      </c>
      <c r="W232" t="s">
        <v>121</v>
      </c>
      <c r="X232">
        <v>0</v>
      </c>
      <c r="Y232">
        <v>0</v>
      </c>
      <c r="Z232">
        <v>0</v>
      </c>
      <c r="AA232">
        <v>1</v>
      </c>
      <c r="AB232">
        <v>0</v>
      </c>
      <c r="AC232" t="s">
        <v>324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4</v>
      </c>
      <c r="AU232">
        <v>1</v>
      </c>
      <c r="AV232" t="s">
        <v>67</v>
      </c>
      <c r="AW232">
        <f t="shared" si="14"/>
        <v>0</v>
      </c>
      <c r="AX232">
        <f t="shared" si="15"/>
        <v>1</v>
      </c>
    </row>
    <row r="233" spans="1:50" x14ac:dyDescent="0.25">
      <c r="A233" t="s">
        <v>46</v>
      </c>
      <c r="B233">
        <v>37.287284999999997</v>
      </c>
      <c r="C233">
        <v>-121.942932</v>
      </c>
      <c r="D233">
        <v>94041</v>
      </c>
      <c r="E233" t="s">
        <v>659</v>
      </c>
      <c r="F233" t="s">
        <v>69</v>
      </c>
      <c r="G233" t="s">
        <v>660</v>
      </c>
      <c r="H233">
        <v>1</v>
      </c>
      <c r="I233" s="1">
        <v>39600</v>
      </c>
      <c r="J233" s="1" t="str">
        <f t="shared" si="12"/>
        <v>June</v>
      </c>
      <c r="K233">
        <f t="shared" si="13"/>
        <v>2008</v>
      </c>
      <c r="M233" s="1">
        <v>39753</v>
      </c>
      <c r="N233" s="1">
        <v>40135</v>
      </c>
      <c r="O233">
        <v>0.41920000000000002</v>
      </c>
      <c r="P233">
        <v>1.4658</v>
      </c>
      <c r="Q233">
        <v>3.1315</v>
      </c>
      <c r="R233">
        <v>4.1369999999999996</v>
      </c>
      <c r="S233">
        <v>12</v>
      </c>
      <c r="T233">
        <v>2</v>
      </c>
      <c r="U233">
        <v>7500000</v>
      </c>
      <c r="V233">
        <v>3</v>
      </c>
      <c r="W233" t="s">
        <v>46</v>
      </c>
      <c r="X233">
        <v>1</v>
      </c>
      <c r="Y233">
        <v>0</v>
      </c>
      <c r="Z233">
        <v>0</v>
      </c>
      <c r="AA233">
        <v>0</v>
      </c>
      <c r="AB233">
        <v>0</v>
      </c>
      <c r="AC233" t="s">
        <v>55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0</v>
      </c>
      <c r="AT233">
        <v>3.5</v>
      </c>
      <c r="AU233">
        <v>1</v>
      </c>
      <c r="AV233" t="s">
        <v>51</v>
      </c>
      <c r="AW233">
        <f t="shared" si="14"/>
        <v>1</v>
      </c>
      <c r="AX233">
        <f t="shared" si="15"/>
        <v>0</v>
      </c>
    </row>
    <row r="234" spans="1:50" x14ac:dyDescent="0.25">
      <c r="A234" t="s">
        <v>121</v>
      </c>
      <c r="B234">
        <v>30.271393</v>
      </c>
      <c r="C234">
        <v>-97.748622999999995</v>
      </c>
      <c r="D234">
        <v>78701</v>
      </c>
      <c r="E234" t="s">
        <v>661</v>
      </c>
      <c r="F234" t="s">
        <v>123</v>
      </c>
      <c r="G234" t="s">
        <v>662</v>
      </c>
      <c r="H234">
        <v>1</v>
      </c>
      <c r="I234" s="1">
        <v>39083</v>
      </c>
      <c r="J234" s="1" t="str">
        <f t="shared" si="12"/>
        <v>January</v>
      </c>
      <c r="K234">
        <f t="shared" si="13"/>
        <v>2007</v>
      </c>
      <c r="M234" s="1">
        <v>39336</v>
      </c>
      <c r="N234" s="1">
        <v>39630</v>
      </c>
      <c r="O234">
        <v>0.69320000000000004</v>
      </c>
      <c r="P234">
        <v>1.4985999999999999</v>
      </c>
      <c r="Q234">
        <v>3.4163999999999999</v>
      </c>
      <c r="R234">
        <v>3.4163999999999999</v>
      </c>
      <c r="S234">
        <v>9</v>
      </c>
      <c r="T234">
        <v>2</v>
      </c>
      <c r="U234">
        <v>10000000</v>
      </c>
      <c r="V234">
        <v>1</v>
      </c>
      <c r="W234" t="s">
        <v>121</v>
      </c>
      <c r="X234">
        <v>0</v>
      </c>
      <c r="Y234">
        <v>0</v>
      </c>
      <c r="Z234">
        <v>0</v>
      </c>
      <c r="AA234">
        <v>1</v>
      </c>
      <c r="AB234">
        <v>0</v>
      </c>
      <c r="AC234" t="s">
        <v>62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2</v>
      </c>
      <c r="AU234">
        <v>1</v>
      </c>
      <c r="AV234" t="s">
        <v>51</v>
      </c>
      <c r="AW234">
        <f t="shared" si="14"/>
        <v>1</v>
      </c>
      <c r="AX234">
        <f t="shared" si="15"/>
        <v>0</v>
      </c>
    </row>
    <row r="235" spans="1:50" x14ac:dyDescent="0.25">
      <c r="A235" t="s">
        <v>46</v>
      </c>
      <c r="B235">
        <v>34.142972999999998</v>
      </c>
      <c r="C235">
        <v>-118.140553</v>
      </c>
      <c r="D235">
        <v>91105</v>
      </c>
      <c r="E235" t="s">
        <v>663</v>
      </c>
      <c r="F235" t="s">
        <v>558</v>
      </c>
      <c r="G235" t="s">
        <v>664</v>
      </c>
      <c r="H235">
        <v>1</v>
      </c>
      <c r="I235" s="1">
        <v>38718</v>
      </c>
      <c r="J235" s="1" t="str">
        <f t="shared" si="12"/>
        <v>January</v>
      </c>
      <c r="K235">
        <f t="shared" si="13"/>
        <v>2006</v>
      </c>
      <c r="M235" s="1">
        <v>39244</v>
      </c>
      <c r="N235" s="1">
        <v>41156</v>
      </c>
      <c r="O235">
        <v>1.4411</v>
      </c>
      <c r="P235">
        <v>6.6795</v>
      </c>
      <c r="Q235">
        <v>2</v>
      </c>
      <c r="R235">
        <v>2</v>
      </c>
      <c r="S235">
        <v>7</v>
      </c>
      <c r="T235">
        <v>4</v>
      </c>
      <c r="U235">
        <v>5965000</v>
      </c>
      <c r="V235">
        <v>1</v>
      </c>
      <c r="W235" t="s">
        <v>46</v>
      </c>
      <c r="X235">
        <v>1</v>
      </c>
      <c r="Y235">
        <v>0</v>
      </c>
      <c r="Z235">
        <v>0</v>
      </c>
      <c r="AA235">
        <v>0</v>
      </c>
      <c r="AB235">
        <v>0</v>
      </c>
      <c r="AC235" t="s">
        <v>62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0</v>
      </c>
      <c r="AV235" t="s">
        <v>51</v>
      </c>
      <c r="AW235">
        <f t="shared" si="14"/>
        <v>1</v>
      </c>
      <c r="AX235">
        <f t="shared" si="15"/>
        <v>0</v>
      </c>
    </row>
    <row r="236" spans="1:50" x14ac:dyDescent="0.25">
      <c r="A236" t="s">
        <v>46</v>
      </c>
      <c r="B236">
        <v>37.465645000000002</v>
      </c>
      <c r="C236">
        <v>-121.932202</v>
      </c>
      <c r="D236">
        <v>94538</v>
      </c>
      <c r="E236" t="s">
        <v>665</v>
      </c>
      <c r="F236" t="s">
        <v>281</v>
      </c>
      <c r="G236" t="s">
        <v>666</v>
      </c>
      <c r="H236">
        <v>1</v>
      </c>
      <c r="I236" s="1">
        <v>38808</v>
      </c>
      <c r="J236" s="1" t="str">
        <f t="shared" si="12"/>
        <v>April</v>
      </c>
      <c r="K236">
        <f t="shared" si="13"/>
        <v>2006</v>
      </c>
      <c r="M236" s="1">
        <v>38718</v>
      </c>
      <c r="N236" s="1">
        <v>38718</v>
      </c>
      <c r="O236">
        <v>-0.24660000000000001</v>
      </c>
      <c r="P236">
        <v>-0.24660000000000001</v>
      </c>
      <c r="Q236">
        <v>-0.40820000000000001</v>
      </c>
      <c r="R236">
        <v>7.4547999999999996</v>
      </c>
      <c r="S236">
        <v>9</v>
      </c>
      <c r="T236">
        <v>1</v>
      </c>
      <c r="U236">
        <v>4000000</v>
      </c>
      <c r="V236">
        <v>4</v>
      </c>
      <c r="W236" t="s">
        <v>46</v>
      </c>
      <c r="X236">
        <v>1</v>
      </c>
      <c r="Y236">
        <v>0</v>
      </c>
      <c r="Z236">
        <v>0</v>
      </c>
      <c r="AA236">
        <v>0</v>
      </c>
      <c r="AB236">
        <v>0</v>
      </c>
      <c r="AC236" t="s">
        <v>82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0</v>
      </c>
      <c r="AV236" t="s">
        <v>51</v>
      </c>
      <c r="AW236">
        <f t="shared" si="14"/>
        <v>1</v>
      </c>
      <c r="AX236">
        <f t="shared" si="15"/>
        <v>0</v>
      </c>
    </row>
    <row r="237" spans="1:50" x14ac:dyDescent="0.25">
      <c r="A237" t="s">
        <v>313</v>
      </c>
      <c r="B237">
        <v>42.548008000000003</v>
      </c>
      <c r="C237">
        <v>-83.214753000000002</v>
      </c>
      <c r="D237">
        <v>48025</v>
      </c>
      <c r="E237" t="s">
        <v>667</v>
      </c>
      <c r="F237" t="s">
        <v>668</v>
      </c>
      <c r="G237" t="s">
        <v>669</v>
      </c>
      <c r="H237">
        <v>0</v>
      </c>
      <c r="I237" s="1">
        <v>37622</v>
      </c>
      <c r="J237" s="1" t="str">
        <f t="shared" si="12"/>
        <v>January</v>
      </c>
      <c r="K237">
        <f t="shared" si="13"/>
        <v>2003</v>
      </c>
      <c r="L237" s="1">
        <v>41487</v>
      </c>
      <c r="M237" s="1">
        <v>39498</v>
      </c>
      <c r="N237" s="1">
        <v>39498</v>
      </c>
      <c r="O237">
        <v>5.1397000000000004</v>
      </c>
      <c r="P237">
        <v>5.1397000000000004</v>
      </c>
      <c r="Q237">
        <v>7.0054999999999996</v>
      </c>
      <c r="R237">
        <v>7.0054999999999996</v>
      </c>
      <c r="S237">
        <v>2</v>
      </c>
      <c r="T237">
        <v>1</v>
      </c>
      <c r="U237">
        <v>5000000</v>
      </c>
      <c r="V237">
        <v>1</v>
      </c>
      <c r="W237" t="s">
        <v>313</v>
      </c>
      <c r="X237">
        <v>0</v>
      </c>
      <c r="Y237">
        <v>0</v>
      </c>
      <c r="Z237">
        <v>0</v>
      </c>
      <c r="AA237">
        <v>0</v>
      </c>
      <c r="AB237">
        <v>1</v>
      </c>
      <c r="AC237" t="s">
        <v>180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</v>
      </c>
      <c r="AU237">
        <v>0</v>
      </c>
      <c r="AV237" t="s">
        <v>67</v>
      </c>
      <c r="AW237">
        <f t="shared" si="14"/>
        <v>0</v>
      </c>
      <c r="AX237">
        <f t="shared" si="15"/>
        <v>1</v>
      </c>
    </row>
    <row r="238" spans="1:50" x14ac:dyDescent="0.25">
      <c r="A238" t="s">
        <v>46</v>
      </c>
      <c r="B238">
        <v>37.320520000000002</v>
      </c>
      <c r="C238">
        <v>-121.94839899999999</v>
      </c>
      <c r="D238">
        <v>95128</v>
      </c>
      <c r="E238" t="s">
        <v>670</v>
      </c>
      <c r="F238" t="s">
        <v>173</v>
      </c>
      <c r="G238" t="s">
        <v>671</v>
      </c>
      <c r="H238">
        <v>1</v>
      </c>
      <c r="I238" s="1">
        <v>37987</v>
      </c>
      <c r="J238" s="1" t="str">
        <f t="shared" si="12"/>
        <v>January</v>
      </c>
      <c r="K238">
        <f t="shared" si="13"/>
        <v>2004</v>
      </c>
      <c r="M238" s="1">
        <v>38384</v>
      </c>
      <c r="N238" s="1">
        <v>38384</v>
      </c>
      <c r="O238">
        <v>1.0876999999999999</v>
      </c>
      <c r="P238">
        <v>1.0876999999999999</v>
      </c>
      <c r="Q238">
        <v>5.0959000000000003</v>
      </c>
      <c r="R238">
        <v>7.3863000000000003</v>
      </c>
      <c r="S238">
        <v>15</v>
      </c>
      <c r="T238">
        <v>1</v>
      </c>
      <c r="U238">
        <v>11500000</v>
      </c>
      <c r="V238">
        <v>2</v>
      </c>
      <c r="W238" t="s">
        <v>46</v>
      </c>
      <c r="X238">
        <v>1</v>
      </c>
      <c r="Y238">
        <v>0</v>
      </c>
      <c r="Z238">
        <v>0</v>
      </c>
      <c r="AA238">
        <v>0</v>
      </c>
      <c r="AB238">
        <v>0</v>
      </c>
      <c r="AC238" t="s">
        <v>180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0</v>
      </c>
      <c r="AT238">
        <v>2</v>
      </c>
      <c r="AU238">
        <v>1</v>
      </c>
      <c r="AV238" t="s">
        <v>51</v>
      </c>
      <c r="AW238">
        <f t="shared" si="14"/>
        <v>1</v>
      </c>
      <c r="AX238">
        <f t="shared" si="15"/>
        <v>0</v>
      </c>
    </row>
    <row r="239" spans="1:50" x14ac:dyDescent="0.25">
      <c r="A239" t="s">
        <v>137</v>
      </c>
      <c r="B239">
        <v>41.875554999999999</v>
      </c>
      <c r="C239">
        <v>-87.624420999999998</v>
      </c>
      <c r="D239">
        <v>60657</v>
      </c>
      <c r="E239" t="s">
        <v>672</v>
      </c>
      <c r="F239" t="s">
        <v>139</v>
      </c>
      <c r="G239" t="s">
        <v>673</v>
      </c>
      <c r="H239">
        <v>0</v>
      </c>
      <c r="I239" s="1">
        <v>39814</v>
      </c>
      <c r="J239" s="1" t="str">
        <f t="shared" si="12"/>
        <v>January</v>
      </c>
      <c r="K239">
        <f t="shared" si="13"/>
        <v>2009</v>
      </c>
      <c r="L239" s="1">
        <v>41426</v>
      </c>
      <c r="M239" s="1">
        <v>40192</v>
      </c>
      <c r="N239" s="1">
        <v>40598</v>
      </c>
      <c r="O239">
        <v>1.0356000000000001</v>
      </c>
      <c r="P239">
        <v>2.1478999999999999</v>
      </c>
      <c r="Q239">
        <v>1.5808</v>
      </c>
      <c r="R239">
        <v>1.5808</v>
      </c>
      <c r="S239">
        <v>2</v>
      </c>
      <c r="T239">
        <v>2</v>
      </c>
      <c r="U239">
        <v>1050000</v>
      </c>
      <c r="V239">
        <v>1</v>
      </c>
      <c r="W239" t="s">
        <v>137</v>
      </c>
      <c r="X239">
        <v>0</v>
      </c>
      <c r="Y239">
        <v>0</v>
      </c>
      <c r="Z239">
        <v>0</v>
      </c>
      <c r="AA239">
        <v>0</v>
      </c>
      <c r="AB239">
        <v>1</v>
      </c>
      <c r="AC239" t="s">
        <v>58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 t="s">
        <v>67</v>
      </c>
      <c r="AW239">
        <f t="shared" si="14"/>
        <v>0</v>
      </c>
      <c r="AX239">
        <f t="shared" si="15"/>
        <v>1</v>
      </c>
    </row>
    <row r="240" spans="1:50" x14ac:dyDescent="0.25">
      <c r="A240" t="s">
        <v>95</v>
      </c>
      <c r="B240">
        <v>40.7566658</v>
      </c>
      <c r="C240">
        <v>-73.982755299999994</v>
      </c>
      <c r="D240">
        <v>10036</v>
      </c>
      <c r="E240" t="s">
        <v>674</v>
      </c>
      <c r="F240" t="s">
        <v>117</v>
      </c>
      <c r="G240" t="s">
        <v>675</v>
      </c>
      <c r="H240">
        <v>1</v>
      </c>
      <c r="I240" s="1">
        <v>39083</v>
      </c>
      <c r="J240" s="1" t="str">
        <f t="shared" si="12"/>
        <v>January</v>
      </c>
      <c r="K240">
        <f t="shared" si="13"/>
        <v>2007</v>
      </c>
      <c r="M240" s="1">
        <v>39508</v>
      </c>
      <c r="N240" s="1">
        <v>39576</v>
      </c>
      <c r="O240">
        <v>1.1644000000000001</v>
      </c>
      <c r="P240">
        <v>1.3507</v>
      </c>
      <c r="Q240">
        <v>1.3507</v>
      </c>
      <c r="R240">
        <v>3.3315000000000001</v>
      </c>
      <c r="S240">
        <v>13</v>
      </c>
      <c r="T240">
        <v>2</v>
      </c>
      <c r="U240">
        <v>5500000</v>
      </c>
      <c r="V240">
        <v>2</v>
      </c>
      <c r="W240" t="s">
        <v>95</v>
      </c>
      <c r="X240">
        <v>0</v>
      </c>
      <c r="Y240">
        <v>1</v>
      </c>
      <c r="Z240">
        <v>0</v>
      </c>
      <c r="AA240">
        <v>0</v>
      </c>
      <c r="AB240">
        <v>0</v>
      </c>
      <c r="AC240" t="s">
        <v>58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2</v>
      </c>
      <c r="AU240">
        <v>1</v>
      </c>
      <c r="AV240" t="s">
        <v>51</v>
      </c>
      <c r="AW240">
        <f t="shared" si="14"/>
        <v>1</v>
      </c>
      <c r="AX240">
        <f t="shared" si="15"/>
        <v>0</v>
      </c>
    </row>
    <row r="241" spans="1:50" x14ac:dyDescent="0.25">
      <c r="A241" t="s">
        <v>164</v>
      </c>
      <c r="B241">
        <v>39.951310999999997</v>
      </c>
      <c r="C241">
        <v>-75.169522000000001</v>
      </c>
      <c r="D241">
        <v>10011</v>
      </c>
      <c r="E241" t="s">
        <v>676</v>
      </c>
      <c r="F241" t="s">
        <v>677</v>
      </c>
      <c r="G241" t="s">
        <v>678</v>
      </c>
      <c r="H241">
        <v>1</v>
      </c>
      <c r="I241" s="1">
        <v>39114</v>
      </c>
      <c r="J241" s="1" t="str">
        <f t="shared" si="12"/>
        <v>February</v>
      </c>
      <c r="K241">
        <f t="shared" si="13"/>
        <v>2007</v>
      </c>
      <c r="M241" s="1">
        <v>39417</v>
      </c>
      <c r="N241" s="1">
        <v>40148</v>
      </c>
      <c r="O241">
        <v>0.83009999999999995</v>
      </c>
      <c r="P241">
        <v>2.8329</v>
      </c>
      <c r="Q241">
        <v>1.0876999999999999</v>
      </c>
      <c r="R241">
        <v>3.3370000000000002</v>
      </c>
      <c r="S241">
        <v>17</v>
      </c>
      <c r="T241">
        <v>3</v>
      </c>
      <c r="U241">
        <v>5000000</v>
      </c>
      <c r="V241">
        <v>4</v>
      </c>
      <c r="W241" t="s">
        <v>164</v>
      </c>
      <c r="X241">
        <v>0</v>
      </c>
      <c r="Y241">
        <v>0</v>
      </c>
      <c r="Z241">
        <v>0</v>
      </c>
      <c r="AA241">
        <v>0</v>
      </c>
      <c r="AB241">
        <v>1</v>
      </c>
      <c r="AC241" t="s">
        <v>180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1.6667000000000001</v>
      </c>
      <c r="AU241">
        <v>1</v>
      </c>
      <c r="AV241" t="s">
        <v>51</v>
      </c>
      <c r="AW241">
        <f t="shared" si="14"/>
        <v>1</v>
      </c>
      <c r="AX241">
        <f t="shared" si="15"/>
        <v>0</v>
      </c>
    </row>
    <row r="242" spans="1:50" x14ac:dyDescent="0.25">
      <c r="A242" t="s">
        <v>46</v>
      </c>
      <c r="B242">
        <v>37.406914</v>
      </c>
      <c r="C242">
        <v>-122.09036999999999</v>
      </c>
      <c r="D242">
        <v>94043</v>
      </c>
      <c r="E242" t="s">
        <v>679</v>
      </c>
      <c r="F242" t="s">
        <v>69</v>
      </c>
      <c r="G242" t="s">
        <v>680</v>
      </c>
      <c r="H242">
        <v>0</v>
      </c>
      <c r="I242" s="1">
        <v>40544</v>
      </c>
      <c r="J242" s="1" t="str">
        <f t="shared" si="12"/>
        <v>January</v>
      </c>
      <c r="K242">
        <f t="shared" si="13"/>
        <v>2011</v>
      </c>
      <c r="L242" s="1">
        <v>41456</v>
      </c>
      <c r="M242" s="1">
        <v>40160</v>
      </c>
      <c r="N242" s="1">
        <v>40772</v>
      </c>
      <c r="O242">
        <v>-1.0521</v>
      </c>
      <c r="P242">
        <v>0.62470000000000003</v>
      </c>
      <c r="Q242">
        <v>-1.3589</v>
      </c>
      <c r="R242">
        <v>1.663</v>
      </c>
      <c r="S242">
        <v>11</v>
      </c>
      <c r="T242">
        <v>2</v>
      </c>
      <c r="U242">
        <v>3700000</v>
      </c>
      <c r="V242">
        <v>3</v>
      </c>
      <c r="W242" t="s">
        <v>46</v>
      </c>
      <c r="X242">
        <v>1</v>
      </c>
      <c r="Y242">
        <v>0</v>
      </c>
      <c r="Z242">
        <v>0</v>
      </c>
      <c r="AA242">
        <v>0</v>
      </c>
      <c r="AB242">
        <v>0</v>
      </c>
      <c r="AC242" t="s">
        <v>55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3</v>
      </c>
      <c r="AU242">
        <v>0</v>
      </c>
      <c r="AV242" t="s">
        <v>67</v>
      </c>
      <c r="AW242">
        <f t="shared" si="14"/>
        <v>0</v>
      </c>
      <c r="AX242">
        <f t="shared" si="15"/>
        <v>1</v>
      </c>
    </row>
    <row r="243" spans="1:50" x14ac:dyDescent="0.25">
      <c r="A243" t="s">
        <v>46</v>
      </c>
      <c r="B243">
        <v>36.939720600000001</v>
      </c>
      <c r="C243">
        <v>-121.7768449</v>
      </c>
      <c r="D243" t="s">
        <v>681</v>
      </c>
      <c r="E243" t="s">
        <v>682</v>
      </c>
      <c r="F243" t="s">
        <v>683</v>
      </c>
      <c r="G243" t="s">
        <v>684</v>
      </c>
      <c r="H243">
        <v>0</v>
      </c>
      <c r="I243" s="1">
        <v>38718</v>
      </c>
      <c r="J243" s="1" t="str">
        <f t="shared" si="12"/>
        <v>January</v>
      </c>
      <c r="K243">
        <f t="shared" si="13"/>
        <v>2006</v>
      </c>
      <c r="L243" s="1">
        <v>40544</v>
      </c>
      <c r="M243" s="1">
        <v>39161</v>
      </c>
      <c r="N243" s="1">
        <v>39816</v>
      </c>
      <c r="O243">
        <v>1.2137</v>
      </c>
      <c r="P243">
        <v>3.0082</v>
      </c>
      <c r="S243">
        <v>4</v>
      </c>
      <c r="T243">
        <v>2</v>
      </c>
      <c r="U243">
        <v>7000000</v>
      </c>
      <c r="V243">
        <v>0</v>
      </c>
      <c r="W243" t="s">
        <v>46</v>
      </c>
      <c r="X243">
        <v>1</v>
      </c>
      <c r="Y243">
        <v>0</v>
      </c>
      <c r="Z243">
        <v>0</v>
      </c>
      <c r="AA243">
        <v>0</v>
      </c>
      <c r="AB243">
        <v>0</v>
      </c>
      <c r="AC243" t="s">
        <v>62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2</v>
      </c>
      <c r="AU243">
        <v>0</v>
      </c>
      <c r="AV243" t="s">
        <v>67</v>
      </c>
      <c r="AW243">
        <f t="shared" si="14"/>
        <v>0</v>
      </c>
      <c r="AX243">
        <f t="shared" si="15"/>
        <v>1</v>
      </c>
    </row>
    <row r="244" spans="1:50" x14ac:dyDescent="0.25">
      <c r="A244" t="s">
        <v>78</v>
      </c>
      <c r="B244">
        <v>42.375219000000001</v>
      </c>
      <c r="C244">
        <v>-71.056100999999998</v>
      </c>
      <c r="D244">
        <v>2129</v>
      </c>
      <c r="E244" t="s">
        <v>685</v>
      </c>
      <c r="F244" t="s">
        <v>214</v>
      </c>
      <c r="G244" t="s">
        <v>686</v>
      </c>
      <c r="H244">
        <v>0</v>
      </c>
      <c r="I244" s="1">
        <v>38353</v>
      </c>
      <c r="J244" s="1" t="str">
        <f t="shared" si="12"/>
        <v>January</v>
      </c>
      <c r="K244">
        <f t="shared" si="13"/>
        <v>2005</v>
      </c>
      <c r="L244" s="1">
        <v>41046</v>
      </c>
      <c r="M244" s="1">
        <v>38808</v>
      </c>
      <c r="N244" s="1">
        <v>39142</v>
      </c>
      <c r="O244">
        <v>1.2465999999999999</v>
      </c>
      <c r="P244">
        <v>2.1616</v>
      </c>
      <c r="Q244">
        <v>2</v>
      </c>
      <c r="R244">
        <v>3.8136999999999999</v>
      </c>
      <c r="S244">
        <v>14</v>
      </c>
      <c r="T244">
        <v>2</v>
      </c>
      <c r="U244">
        <v>32000000</v>
      </c>
      <c r="V244">
        <v>4</v>
      </c>
      <c r="W244" t="s">
        <v>78</v>
      </c>
      <c r="X244">
        <v>0</v>
      </c>
      <c r="Y244">
        <v>0</v>
      </c>
      <c r="Z244">
        <v>1</v>
      </c>
      <c r="AA244">
        <v>0</v>
      </c>
      <c r="AB244">
        <v>0</v>
      </c>
      <c r="AC244" t="s">
        <v>71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1</v>
      </c>
      <c r="AQ244">
        <v>1</v>
      </c>
      <c r="AR244">
        <v>0</v>
      </c>
      <c r="AS244">
        <v>0</v>
      </c>
      <c r="AT244">
        <v>3.5</v>
      </c>
      <c r="AU244">
        <v>1</v>
      </c>
      <c r="AV244" t="s">
        <v>67</v>
      </c>
      <c r="AW244">
        <f t="shared" si="14"/>
        <v>0</v>
      </c>
      <c r="AX244">
        <f t="shared" si="15"/>
        <v>1</v>
      </c>
    </row>
    <row r="245" spans="1:50" x14ac:dyDescent="0.25">
      <c r="A245" t="s">
        <v>78</v>
      </c>
      <c r="B245">
        <v>42.358822000000004</v>
      </c>
      <c r="C245">
        <v>-71.104329000000007</v>
      </c>
      <c r="D245">
        <v>2142</v>
      </c>
      <c r="E245" t="s">
        <v>687</v>
      </c>
      <c r="F245" t="s">
        <v>203</v>
      </c>
      <c r="G245" t="s">
        <v>688</v>
      </c>
      <c r="H245">
        <v>1</v>
      </c>
      <c r="I245" s="1">
        <v>39083</v>
      </c>
      <c r="J245" s="1" t="str">
        <f t="shared" si="12"/>
        <v>January</v>
      </c>
      <c r="K245">
        <f t="shared" si="13"/>
        <v>2007</v>
      </c>
      <c r="M245" s="1">
        <v>39343</v>
      </c>
      <c r="N245" s="1">
        <v>40627</v>
      </c>
      <c r="O245">
        <v>0.71230000000000004</v>
      </c>
      <c r="P245">
        <v>4.2301000000000002</v>
      </c>
      <c r="Q245">
        <v>2.6684999999999999</v>
      </c>
      <c r="R245">
        <v>3.0575000000000001</v>
      </c>
      <c r="S245">
        <v>8</v>
      </c>
      <c r="T245">
        <v>3</v>
      </c>
      <c r="U245">
        <v>7900000</v>
      </c>
      <c r="V245">
        <v>2</v>
      </c>
      <c r="W245" t="s">
        <v>78</v>
      </c>
      <c r="X245">
        <v>0</v>
      </c>
      <c r="Y245">
        <v>0</v>
      </c>
      <c r="Z245">
        <v>1</v>
      </c>
      <c r="AA245">
        <v>0</v>
      </c>
      <c r="AB245">
        <v>0</v>
      </c>
      <c r="AC245" t="s">
        <v>180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2</v>
      </c>
      <c r="AU245">
        <v>0</v>
      </c>
      <c r="AV245" t="s">
        <v>51</v>
      </c>
      <c r="AW245">
        <f t="shared" si="14"/>
        <v>1</v>
      </c>
      <c r="AX245">
        <f t="shared" si="15"/>
        <v>0</v>
      </c>
    </row>
    <row r="246" spans="1:50" x14ac:dyDescent="0.25">
      <c r="A246" t="s">
        <v>46</v>
      </c>
      <c r="B246">
        <v>37.392443</v>
      </c>
      <c r="C246">
        <v>-122.072517</v>
      </c>
      <c r="D246">
        <v>94110</v>
      </c>
      <c r="E246" t="s">
        <v>689</v>
      </c>
      <c r="F246" t="s">
        <v>64</v>
      </c>
      <c r="G246" t="s">
        <v>690</v>
      </c>
      <c r="H246">
        <v>1</v>
      </c>
      <c r="I246" s="1">
        <v>38808</v>
      </c>
      <c r="J246" s="1" t="str">
        <f t="shared" si="12"/>
        <v>April</v>
      </c>
      <c r="K246">
        <f t="shared" si="13"/>
        <v>2006</v>
      </c>
      <c r="M246" s="1">
        <v>39052</v>
      </c>
      <c r="N246" s="1">
        <v>41100</v>
      </c>
      <c r="O246">
        <v>0.66849999999999998</v>
      </c>
      <c r="P246">
        <v>6.2794999999999996</v>
      </c>
      <c r="Q246">
        <v>2.7945000000000002</v>
      </c>
      <c r="R246">
        <v>7.4493</v>
      </c>
      <c r="S246">
        <v>16</v>
      </c>
      <c r="T246">
        <v>5</v>
      </c>
      <c r="U246">
        <v>80000000</v>
      </c>
      <c r="V246">
        <v>3</v>
      </c>
      <c r="W246" t="s">
        <v>46</v>
      </c>
      <c r="X246">
        <v>1</v>
      </c>
      <c r="Y246">
        <v>0</v>
      </c>
      <c r="Z246">
        <v>0</v>
      </c>
      <c r="AA246">
        <v>0</v>
      </c>
      <c r="AB246">
        <v>0</v>
      </c>
      <c r="AC246" t="s">
        <v>71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2.25</v>
      </c>
      <c r="AU246">
        <v>1</v>
      </c>
      <c r="AV246" t="s">
        <v>51</v>
      </c>
      <c r="AW246">
        <f t="shared" si="14"/>
        <v>1</v>
      </c>
      <c r="AX246">
        <f t="shared" si="15"/>
        <v>0</v>
      </c>
    </row>
    <row r="247" spans="1:50" x14ac:dyDescent="0.25">
      <c r="A247" t="s">
        <v>121</v>
      </c>
      <c r="B247">
        <v>30.280148000000001</v>
      </c>
      <c r="C247">
        <v>-97.749908000000005</v>
      </c>
      <c r="D247">
        <v>78701</v>
      </c>
      <c r="E247" t="s">
        <v>691</v>
      </c>
      <c r="F247" t="s">
        <v>123</v>
      </c>
      <c r="G247" t="s">
        <v>692</v>
      </c>
      <c r="H247">
        <v>0</v>
      </c>
      <c r="I247" s="1">
        <v>38353</v>
      </c>
      <c r="J247" s="1" t="str">
        <f t="shared" si="12"/>
        <v>January</v>
      </c>
      <c r="K247">
        <f t="shared" si="13"/>
        <v>2005</v>
      </c>
      <c r="L247" s="1">
        <v>41068</v>
      </c>
      <c r="M247" s="1">
        <v>40114</v>
      </c>
      <c r="N247" s="1">
        <v>40114</v>
      </c>
      <c r="O247">
        <v>4.8247</v>
      </c>
      <c r="P247">
        <v>4.8247</v>
      </c>
      <c r="Q247">
        <v>0.24660000000000001</v>
      </c>
      <c r="R247">
        <v>0.24660000000000001</v>
      </c>
      <c r="S247">
        <v>1</v>
      </c>
      <c r="T247">
        <v>1</v>
      </c>
      <c r="U247">
        <v>5000000</v>
      </c>
      <c r="V247">
        <v>1</v>
      </c>
      <c r="W247" t="s">
        <v>121</v>
      </c>
      <c r="X247">
        <v>0</v>
      </c>
      <c r="Y247">
        <v>0</v>
      </c>
      <c r="Z247">
        <v>0</v>
      </c>
      <c r="AA247">
        <v>1</v>
      </c>
      <c r="AB247">
        <v>0</v>
      </c>
      <c r="AC247" t="s">
        <v>82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1</v>
      </c>
      <c r="AV247" t="s">
        <v>67</v>
      </c>
      <c r="AW247">
        <f t="shared" si="14"/>
        <v>0</v>
      </c>
      <c r="AX247">
        <f t="shared" si="15"/>
        <v>1</v>
      </c>
    </row>
    <row r="248" spans="1:50" x14ac:dyDescent="0.25">
      <c r="A248" t="s">
        <v>125</v>
      </c>
      <c r="B248">
        <v>47.638455999999998</v>
      </c>
      <c r="C248">
        <v>-122.356965</v>
      </c>
      <c r="D248">
        <v>98109</v>
      </c>
      <c r="E248" t="s">
        <v>693</v>
      </c>
      <c r="F248" t="s">
        <v>127</v>
      </c>
      <c r="G248" t="s">
        <v>694</v>
      </c>
      <c r="H248">
        <v>1</v>
      </c>
      <c r="I248" s="1">
        <v>38718</v>
      </c>
      <c r="J248" s="1" t="str">
        <f t="shared" si="12"/>
        <v>January</v>
      </c>
      <c r="K248">
        <f t="shared" si="13"/>
        <v>2006</v>
      </c>
      <c r="M248" s="1">
        <v>39083</v>
      </c>
      <c r="N248" s="1">
        <v>39881</v>
      </c>
      <c r="O248">
        <v>1</v>
      </c>
      <c r="P248">
        <v>3.1863000000000001</v>
      </c>
      <c r="Q248">
        <v>2.4300999999999999</v>
      </c>
      <c r="R248">
        <v>7.6246999999999998</v>
      </c>
      <c r="S248">
        <v>5</v>
      </c>
      <c r="T248">
        <v>2</v>
      </c>
      <c r="U248">
        <v>2100000</v>
      </c>
      <c r="V248">
        <v>3</v>
      </c>
      <c r="W248" t="s">
        <v>125</v>
      </c>
      <c r="X248">
        <v>0</v>
      </c>
      <c r="Y248">
        <v>0</v>
      </c>
      <c r="Z248">
        <v>0</v>
      </c>
      <c r="AA248">
        <v>0</v>
      </c>
      <c r="AB248">
        <v>1</v>
      </c>
      <c r="AC248" t="s">
        <v>112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0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1.5</v>
      </c>
      <c r="AU248">
        <v>1</v>
      </c>
      <c r="AV248" t="s">
        <v>51</v>
      </c>
      <c r="AW248">
        <f t="shared" si="14"/>
        <v>1</v>
      </c>
      <c r="AX248">
        <f t="shared" si="15"/>
        <v>0</v>
      </c>
    </row>
    <row r="249" spans="1:50" x14ac:dyDescent="0.25">
      <c r="A249" t="s">
        <v>410</v>
      </c>
      <c r="B249">
        <v>39.116332999999997</v>
      </c>
      <c r="C249">
        <v>-77.181306999999904</v>
      </c>
      <c r="D249">
        <v>20814</v>
      </c>
      <c r="E249" t="s">
        <v>695</v>
      </c>
      <c r="F249" t="s">
        <v>696</v>
      </c>
      <c r="G249" t="s">
        <v>697</v>
      </c>
      <c r="H249">
        <v>1</v>
      </c>
      <c r="I249" s="1">
        <v>38322</v>
      </c>
      <c r="J249" s="1" t="str">
        <f t="shared" si="12"/>
        <v>December</v>
      </c>
      <c r="K249">
        <f t="shared" si="13"/>
        <v>2004</v>
      </c>
      <c r="M249" s="1">
        <v>38397</v>
      </c>
      <c r="N249" s="1">
        <v>39927</v>
      </c>
      <c r="O249">
        <v>0.20549999999999999</v>
      </c>
      <c r="P249">
        <v>4.3973000000000004</v>
      </c>
      <c r="Q249">
        <v>3.4163999999999999</v>
      </c>
      <c r="R249">
        <v>3.4163999999999999</v>
      </c>
      <c r="S249">
        <v>6</v>
      </c>
      <c r="T249">
        <v>4</v>
      </c>
      <c r="U249">
        <v>22250000</v>
      </c>
      <c r="V249">
        <v>1</v>
      </c>
      <c r="W249" t="s">
        <v>410</v>
      </c>
      <c r="X249">
        <v>0</v>
      </c>
      <c r="Y249">
        <v>0</v>
      </c>
      <c r="Z249">
        <v>0</v>
      </c>
      <c r="AA249">
        <v>0</v>
      </c>
      <c r="AB249">
        <v>1</v>
      </c>
      <c r="AC249" t="s">
        <v>55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1</v>
      </c>
      <c r="AR249">
        <v>1</v>
      </c>
      <c r="AS249">
        <v>1</v>
      </c>
      <c r="AT249">
        <v>2.5</v>
      </c>
      <c r="AU249">
        <v>1</v>
      </c>
      <c r="AV249" t="s">
        <v>51</v>
      </c>
      <c r="AW249">
        <f t="shared" si="14"/>
        <v>1</v>
      </c>
      <c r="AX249">
        <f t="shared" si="15"/>
        <v>0</v>
      </c>
    </row>
    <row r="250" spans="1:50" x14ac:dyDescent="0.25">
      <c r="A250" t="s">
        <v>698</v>
      </c>
      <c r="B250">
        <v>45.520246999999998</v>
      </c>
      <c r="C250">
        <v>-122.674195</v>
      </c>
      <c r="D250">
        <v>97209</v>
      </c>
      <c r="E250" t="s">
        <v>699</v>
      </c>
      <c r="F250" t="s">
        <v>700</v>
      </c>
      <c r="G250" t="s">
        <v>701</v>
      </c>
      <c r="H250">
        <v>1</v>
      </c>
      <c r="I250" s="1">
        <v>40603</v>
      </c>
      <c r="J250" s="1" t="str">
        <f t="shared" si="12"/>
        <v>March</v>
      </c>
      <c r="K250">
        <f t="shared" si="13"/>
        <v>2011</v>
      </c>
      <c r="M250" s="1">
        <v>40800</v>
      </c>
      <c r="N250" s="1">
        <v>41151</v>
      </c>
      <c r="O250">
        <v>0.53969999999999996</v>
      </c>
      <c r="P250">
        <v>1.5014000000000001</v>
      </c>
      <c r="Q250">
        <v>-14.1699</v>
      </c>
      <c r="R250">
        <v>2.2082000000000002</v>
      </c>
      <c r="S250">
        <v>6</v>
      </c>
      <c r="T250">
        <v>2</v>
      </c>
      <c r="U250">
        <v>1975000</v>
      </c>
      <c r="V250">
        <v>2</v>
      </c>
      <c r="W250" t="s">
        <v>698</v>
      </c>
      <c r="X250">
        <v>0</v>
      </c>
      <c r="Y250">
        <v>0</v>
      </c>
      <c r="Z250">
        <v>0</v>
      </c>
      <c r="AA250">
        <v>0</v>
      </c>
      <c r="AB250">
        <v>1</v>
      </c>
      <c r="AC250" t="s">
        <v>55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3</v>
      </c>
      <c r="AU250">
        <v>0</v>
      </c>
      <c r="AV250" t="s">
        <v>51</v>
      </c>
      <c r="AW250">
        <f t="shared" si="14"/>
        <v>1</v>
      </c>
      <c r="AX250">
        <f t="shared" si="15"/>
        <v>0</v>
      </c>
    </row>
    <row r="251" spans="1:50" x14ac:dyDescent="0.25">
      <c r="A251" t="s">
        <v>95</v>
      </c>
      <c r="B251">
        <v>40.723652000000001</v>
      </c>
      <c r="C251">
        <v>-73.985281000000001</v>
      </c>
      <c r="D251">
        <v>10016</v>
      </c>
      <c r="E251" t="s">
        <v>702</v>
      </c>
      <c r="F251" t="s">
        <v>117</v>
      </c>
      <c r="G251" t="s">
        <v>703</v>
      </c>
      <c r="H251">
        <v>1</v>
      </c>
      <c r="I251" s="1">
        <v>39448</v>
      </c>
      <c r="J251" s="1" t="str">
        <f t="shared" si="12"/>
        <v>January</v>
      </c>
      <c r="K251">
        <f t="shared" si="13"/>
        <v>2008</v>
      </c>
      <c r="M251" s="1">
        <v>39448</v>
      </c>
      <c r="N251" s="1">
        <v>39448</v>
      </c>
      <c r="O251">
        <v>0</v>
      </c>
      <c r="P251">
        <v>0</v>
      </c>
      <c r="Q251">
        <v>3.5918000000000001</v>
      </c>
      <c r="R251">
        <v>4.3259999999999996</v>
      </c>
      <c r="S251">
        <v>0</v>
      </c>
      <c r="T251">
        <v>1</v>
      </c>
      <c r="U251">
        <v>1000000</v>
      </c>
      <c r="V251">
        <v>2</v>
      </c>
      <c r="W251" t="s">
        <v>95</v>
      </c>
      <c r="X251">
        <v>0</v>
      </c>
      <c r="Y251">
        <v>1</v>
      </c>
      <c r="Z251">
        <v>0</v>
      </c>
      <c r="AA251">
        <v>0</v>
      </c>
      <c r="AB251">
        <v>0</v>
      </c>
      <c r="AC251" t="s">
        <v>58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1</v>
      </c>
      <c r="AV251" t="s">
        <v>51</v>
      </c>
      <c r="AW251">
        <f t="shared" si="14"/>
        <v>1</v>
      </c>
      <c r="AX251">
        <f t="shared" si="15"/>
        <v>0</v>
      </c>
    </row>
    <row r="252" spans="1:50" x14ac:dyDescent="0.25">
      <c r="A252" t="s">
        <v>164</v>
      </c>
      <c r="B252">
        <v>40.602206000000002</v>
      </c>
      <c r="C252">
        <v>-75.471278999999996</v>
      </c>
      <c r="D252">
        <v>18106</v>
      </c>
      <c r="E252" t="s">
        <v>704</v>
      </c>
      <c r="F252" t="s">
        <v>705</v>
      </c>
      <c r="G252" t="s">
        <v>706</v>
      </c>
      <c r="H252">
        <v>0</v>
      </c>
      <c r="I252" s="1">
        <v>39448</v>
      </c>
      <c r="J252" s="1" t="str">
        <f t="shared" si="12"/>
        <v>January</v>
      </c>
      <c r="K252">
        <f t="shared" si="13"/>
        <v>2008</v>
      </c>
      <c r="L252" s="1">
        <v>41334</v>
      </c>
      <c r="M252" s="1">
        <v>40304</v>
      </c>
      <c r="N252" s="1">
        <v>40304</v>
      </c>
      <c r="O252">
        <v>2.3452000000000002</v>
      </c>
      <c r="P252">
        <v>2.3452000000000002</v>
      </c>
      <c r="S252">
        <v>0</v>
      </c>
      <c r="T252">
        <v>1</v>
      </c>
      <c r="U252">
        <v>35000000</v>
      </c>
      <c r="V252">
        <v>0</v>
      </c>
      <c r="W252" t="s">
        <v>164</v>
      </c>
      <c r="X252">
        <v>0</v>
      </c>
      <c r="Y252">
        <v>0</v>
      </c>
      <c r="Z252">
        <v>0</v>
      </c>
      <c r="AA252">
        <v>0</v>
      </c>
      <c r="AB252">
        <v>1</v>
      </c>
      <c r="AC252" t="s">
        <v>244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1</v>
      </c>
      <c r="AU252">
        <v>0</v>
      </c>
      <c r="AV252" t="s">
        <v>67</v>
      </c>
      <c r="AW252">
        <f t="shared" si="14"/>
        <v>0</v>
      </c>
      <c r="AX252">
        <f t="shared" si="15"/>
        <v>1</v>
      </c>
    </row>
    <row r="253" spans="1:50" x14ac:dyDescent="0.25">
      <c r="A253" t="s">
        <v>95</v>
      </c>
      <c r="B253">
        <v>37.480998999999997</v>
      </c>
      <c r="C253">
        <v>-122.17388699999999</v>
      </c>
      <c r="D253">
        <v>10016</v>
      </c>
      <c r="E253" t="s">
        <v>707</v>
      </c>
      <c r="F253" t="s">
        <v>117</v>
      </c>
      <c r="G253" t="s">
        <v>708</v>
      </c>
      <c r="H253">
        <v>1</v>
      </c>
      <c r="I253" s="1">
        <v>38596</v>
      </c>
      <c r="J253" s="1" t="str">
        <f t="shared" si="12"/>
        <v>September</v>
      </c>
      <c r="K253">
        <f t="shared" si="13"/>
        <v>2005</v>
      </c>
      <c r="M253" s="1">
        <v>38626</v>
      </c>
      <c r="N253" s="1">
        <v>40175</v>
      </c>
      <c r="O253">
        <v>8.2199999999999995E-2</v>
      </c>
      <c r="P253">
        <v>4.3259999999999996</v>
      </c>
      <c r="Q253">
        <v>3.6629999999999998</v>
      </c>
      <c r="R253">
        <v>5.6109999999999998</v>
      </c>
      <c r="S253">
        <v>12</v>
      </c>
      <c r="T253">
        <v>7</v>
      </c>
      <c r="U253">
        <v>88651133</v>
      </c>
      <c r="V253">
        <v>5</v>
      </c>
      <c r="W253" t="s">
        <v>95</v>
      </c>
      <c r="X253">
        <v>0</v>
      </c>
      <c r="Y253">
        <v>1</v>
      </c>
      <c r="Z253">
        <v>0</v>
      </c>
      <c r="AA253">
        <v>0</v>
      </c>
      <c r="AB253">
        <v>0</v>
      </c>
      <c r="AC253" t="s">
        <v>82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3.1667000000000001</v>
      </c>
      <c r="AU253">
        <v>1</v>
      </c>
      <c r="AV253" t="s">
        <v>51</v>
      </c>
      <c r="AW253">
        <f t="shared" si="14"/>
        <v>1</v>
      </c>
      <c r="AX253">
        <f t="shared" si="15"/>
        <v>0</v>
      </c>
    </row>
    <row r="254" spans="1:50" x14ac:dyDescent="0.25">
      <c r="A254" t="s">
        <v>78</v>
      </c>
      <c r="B254">
        <v>42.565645400000001</v>
      </c>
      <c r="C254">
        <v>-71.322269599999998</v>
      </c>
      <c r="D254" t="s">
        <v>709</v>
      </c>
      <c r="E254" t="s">
        <v>710</v>
      </c>
      <c r="F254" t="s">
        <v>711</v>
      </c>
      <c r="G254" t="s">
        <v>712</v>
      </c>
      <c r="H254">
        <v>1</v>
      </c>
      <c r="I254" s="1">
        <v>36526</v>
      </c>
      <c r="J254" s="1" t="str">
        <f t="shared" si="12"/>
        <v>January</v>
      </c>
      <c r="K254">
        <f t="shared" si="13"/>
        <v>2000</v>
      </c>
      <c r="M254" s="1">
        <v>38568</v>
      </c>
      <c r="N254" s="1">
        <v>38568</v>
      </c>
      <c r="O254">
        <v>5.5945</v>
      </c>
      <c r="P254">
        <v>5.5945</v>
      </c>
      <c r="S254">
        <v>3</v>
      </c>
      <c r="T254">
        <v>1</v>
      </c>
      <c r="U254">
        <v>26000000</v>
      </c>
      <c r="V254">
        <v>0</v>
      </c>
      <c r="W254" t="s">
        <v>78</v>
      </c>
      <c r="X254">
        <v>0</v>
      </c>
      <c r="Y254">
        <v>0</v>
      </c>
      <c r="Z254">
        <v>1</v>
      </c>
      <c r="AA254">
        <v>0</v>
      </c>
      <c r="AB254">
        <v>0</v>
      </c>
      <c r="AC254" t="s">
        <v>324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</v>
      </c>
      <c r="AU254">
        <v>1</v>
      </c>
      <c r="AV254" t="s">
        <v>51</v>
      </c>
      <c r="AW254">
        <f t="shared" si="14"/>
        <v>1</v>
      </c>
      <c r="AX254">
        <f t="shared" si="15"/>
        <v>0</v>
      </c>
    </row>
    <row r="255" spans="1:50" x14ac:dyDescent="0.25">
      <c r="A255" t="s">
        <v>46</v>
      </c>
      <c r="B255">
        <v>34.054935</v>
      </c>
      <c r="C255">
        <v>-118.24447600000001</v>
      </c>
      <c r="D255">
        <v>90017</v>
      </c>
      <c r="E255" t="s">
        <v>713</v>
      </c>
      <c r="F255" t="s">
        <v>311</v>
      </c>
      <c r="G255" t="s">
        <v>714</v>
      </c>
      <c r="H255">
        <v>0</v>
      </c>
      <c r="I255" s="1">
        <v>40299</v>
      </c>
      <c r="J255" s="1" t="str">
        <f t="shared" si="12"/>
        <v>May</v>
      </c>
      <c r="K255">
        <f t="shared" si="13"/>
        <v>2010</v>
      </c>
      <c r="L255" s="1">
        <v>40848</v>
      </c>
      <c r="M255" s="1">
        <v>40544</v>
      </c>
      <c r="N255" s="1">
        <v>40544</v>
      </c>
      <c r="O255">
        <v>0.67120000000000002</v>
      </c>
      <c r="P255">
        <v>0.67120000000000002</v>
      </c>
      <c r="Q255">
        <v>0</v>
      </c>
      <c r="R255">
        <v>0.75619999999999998</v>
      </c>
      <c r="S255">
        <v>3</v>
      </c>
      <c r="T255">
        <v>1</v>
      </c>
      <c r="U255">
        <v>100000</v>
      </c>
      <c r="V255">
        <v>2</v>
      </c>
      <c r="W255" t="s">
        <v>46</v>
      </c>
      <c r="X255">
        <v>1</v>
      </c>
      <c r="Y255">
        <v>0</v>
      </c>
      <c r="Z255">
        <v>0</v>
      </c>
      <c r="AA255">
        <v>0</v>
      </c>
      <c r="AB255">
        <v>0</v>
      </c>
      <c r="AC255" t="s">
        <v>66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 t="s">
        <v>67</v>
      </c>
      <c r="AW255">
        <f t="shared" si="14"/>
        <v>0</v>
      </c>
      <c r="AX255">
        <f t="shared" si="15"/>
        <v>1</v>
      </c>
    </row>
    <row r="256" spans="1:50" x14ac:dyDescent="0.25">
      <c r="A256" t="s">
        <v>100</v>
      </c>
      <c r="B256">
        <v>39.750152</v>
      </c>
      <c r="C256">
        <v>-104.996437999999</v>
      </c>
      <c r="D256">
        <v>80202</v>
      </c>
      <c r="E256" t="s">
        <v>715</v>
      </c>
      <c r="F256" t="s">
        <v>102</v>
      </c>
      <c r="G256" t="s">
        <v>716</v>
      </c>
      <c r="H256">
        <v>1</v>
      </c>
      <c r="I256" s="1">
        <v>38504</v>
      </c>
      <c r="J256" s="1" t="str">
        <f t="shared" si="12"/>
        <v>June</v>
      </c>
      <c r="K256">
        <f t="shared" si="13"/>
        <v>2005</v>
      </c>
      <c r="M256" s="1">
        <v>38869</v>
      </c>
      <c r="N256" s="1">
        <v>38869</v>
      </c>
      <c r="O256">
        <v>1</v>
      </c>
      <c r="P256">
        <v>1</v>
      </c>
      <c r="Q256">
        <v>3.8109999999999999</v>
      </c>
      <c r="R256">
        <v>4.9177999999999997</v>
      </c>
      <c r="S256">
        <v>6</v>
      </c>
      <c r="T256">
        <v>1</v>
      </c>
      <c r="U256">
        <v>5000000</v>
      </c>
      <c r="V256">
        <v>3</v>
      </c>
      <c r="W256" t="s">
        <v>100</v>
      </c>
      <c r="X256">
        <v>0</v>
      </c>
      <c r="Y256">
        <v>0</v>
      </c>
      <c r="Z256">
        <v>0</v>
      </c>
      <c r="AA256">
        <v>0</v>
      </c>
      <c r="AB256">
        <v>1</v>
      </c>
      <c r="AC256" t="s">
        <v>82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1</v>
      </c>
      <c r="AV256" t="s">
        <v>51</v>
      </c>
      <c r="AW256">
        <f t="shared" si="14"/>
        <v>1</v>
      </c>
      <c r="AX256">
        <f t="shared" si="15"/>
        <v>0</v>
      </c>
    </row>
    <row r="257" spans="1:50" x14ac:dyDescent="0.25">
      <c r="A257" t="s">
        <v>181</v>
      </c>
      <c r="B257">
        <v>34.062587999999998</v>
      </c>
      <c r="C257">
        <v>-84.169229999999999</v>
      </c>
      <c r="D257">
        <v>30097</v>
      </c>
      <c r="E257" t="s">
        <v>717</v>
      </c>
      <c r="F257" t="s">
        <v>718</v>
      </c>
      <c r="G257" t="s">
        <v>719</v>
      </c>
      <c r="H257">
        <v>0</v>
      </c>
      <c r="I257" s="1">
        <v>36526</v>
      </c>
      <c r="J257" s="1" t="str">
        <f t="shared" si="12"/>
        <v>January</v>
      </c>
      <c r="K257">
        <f t="shared" si="13"/>
        <v>2000</v>
      </c>
      <c r="L257" s="1">
        <v>41025</v>
      </c>
      <c r="M257" s="1">
        <v>39021</v>
      </c>
      <c r="N257" s="1">
        <v>39559</v>
      </c>
      <c r="O257">
        <v>6.8356000000000003</v>
      </c>
      <c r="P257">
        <v>8.3095999999999997</v>
      </c>
      <c r="S257">
        <v>5</v>
      </c>
      <c r="T257">
        <v>2</v>
      </c>
      <c r="U257">
        <v>7300000</v>
      </c>
      <c r="V257">
        <v>0</v>
      </c>
      <c r="W257" t="s">
        <v>181</v>
      </c>
      <c r="X257">
        <v>0</v>
      </c>
      <c r="Y257">
        <v>0</v>
      </c>
      <c r="Z257">
        <v>0</v>
      </c>
      <c r="AA257">
        <v>0</v>
      </c>
      <c r="AB257">
        <v>1</v>
      </c>
      <c r="AC257" t="s">
        <v>241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1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3</v>
      </c>
      <c r="AU257">
        <v>1</v>
      </c>
      <c r="AV257" t="s">
        <v>67</v>
      </c>
      <c r="AW257">
        <f t="shared" si="14"/>
        <v>0</v>
      </c>
      <c r="AX257">
        <f t="shared" si="15"/>
        <v>1</v>
      </c>
    </row>
    <row r="258" spans="1:50" x14ac:dyDescent="0.25">
      <c r="A258" t="s">
        <v>46</v>
      </c>
      <c r="B258">
        <v>37.406914</v>
      </c>
      <c r="C258">
        <v>-122.09036999999999</v>
      </c>
      <c r="D258">
        <v>94043</v>
      </c>
      <c r="E258" t="s">
        <v>720</v>
      </c>
      <c r="F258" t="s">
        <v>69</v>
      </c>
      <c r="G258" t="s">
        <v>721</v>
      </c>
      <c r="H258">
        <v>1</v>
      </c>
      <c r="I258" s="1">
        <v>37622</v>
      </c>
      <c r="J258" s="1" t="str">
        <f t="shared" si="12"/>
        <v>January</v>
      </c>
      <c r="K258">
        <f t="shared" si="13"/>
        <v>2003</v>
      </c>
      <c r="M258" s="1">
        <v>38353</v>
      </c>
      <c r="N258" s="1">
        <v>39895</v>
      </c>
      <c r="O258">
        <v>2.0026999999999999</v>
      </c>
      <c r="P258">
        <v>6.2274000000000003</v>
      </c>
      <c r="Q258">
        <v>4.0026999999999999</v>
      </c>
      <c r="R258">
        <v>10.7616</v>
      </c>
      <c r="S258">
        <v>8</v>
      </c>
      <c r="T258">
        <v>3</v>
      </c>
      <c r="U258">
        <v>64080000</v>
      </c>
      <c r="V258">
        <v>2</v>
      </c>
      <c r="W258" t="s">
        <v>46</v>
      </c>
      <c r="X258">
        <v>1</v>
      </c>
      <c r="Y258">
        <v>0</v>
      </c>
      <c r="Z258">
        <v>0</v>
      </c>
      <c r="AA258">
        <v>0</v>
      </c>
      <c r="AB258">
        <v>0</v>
      </c>
      <c r="AC258" t="s">
        <v>241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1</v>
      </c>
      <c r="AR258">
        <v>1</v>
      </c>
      <c r="AS258">
        <v>0</v>
      </c>
      <c r="AT258">
        <v>4</v>
      </c>
      <c r="AU258">
        <v>1</v>
      </c>
      <c r="AV258" t="s">
        <v>51</v>
      </c>
      <c r="AW258">
        <f t="shared" si="14"/>
        <v>1</v>
      </c>
      <c r="AX258">
        <f t="shared" si="15"/>
        <v>0</v>
      </c>
    </row>
    <row r="259" spans="1:50" x14ac:dyDescent="0.25">
      <c r="A259" t="s">
        <v>632</v>
      </c>
      <c r="B259">
        <v>51.432470000000002</v>
      </c>
      <c r="C259">
        <v>-2.6642130000000002</v>
      </c>
      <c r="D259">
        <v>2903</v>
      </c>
      <c r="E259" t="s">
        <v>722</v>
      </c>
      <c r="F259" t="s">
        <v>634</v>
      </c>
      <c r="G259" t="s">
        <v>723</v>
      </c>
      <c r="H259">
        <v>1</v>
      </c>
      <c r="I259" s="1">
        <v>40360</v>
      </c>
      <c r="J259" s="1" t="str">
        <f t="shared" ref="J259:J322" si="16">TEXT(I259,"mmmm")</f>
        <v>July</v>
      </c>
      <c r="K259">
        <f t="shared" ref="K259:K322" si="17">YEAR(I259)</f>
        <v>2010</v>
      </c>
      <c r="M259" s="1">
        <v>40850</v>
      </c>
      <c r="N259" s="1">
        <v>40990</v>
      </c>
      <c r="O259">
        <v>1.3425</v>
      </c>
      <c r="P259">
        <v>1.726</v>
      </c>
      <c r="Q259">
        <v>-8.2199999999999995E-2</v>
      </c>
      <c r="R259">
        <v>1.7204999999999999</v>
      </c>
      <c r="S259">
        <v>8</v>
      </c>
      <c r="T259">
        <v>2</v>
      </c>
      <c r="U259">
        <v>5800000</v>
      </c>
      <c r="V259">
        <v>2</v>
      </c>
      <c r="W259" t="s">
        <v>632</v>
      </c>
      <c r="X259">
        <v>0</v>
      </c>
      <c r="Y259">
        <v>0</v>
      </c>
      <c r="Z259">
        <v>0</v>
      </c>
      <c r="AA259">
        <v>0</v>
      </c>
      <c r="AB259">
        <v>1</v>
      </c>
      <c r="AC259" t="s">
        <v>55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4</v>
      </c>
      <c r="AU259">
        <v>1</v>
      </c>
      <c r="AV259" t="s">
        <v>51</v>
      </c>
      <c r="AW259">
        <f t="shared" ref="AW259:AW322" si="18">IF(AV259="acquired", 1, 0)</f>
        <v>1</v>
      </c>
      <c r="AX259">
        <f t="shared" ref="AX259:AX322" si="19">IF(AV259="closed", 1, 0)</f>
        <v>0</v>
      </c>
    </row>
    <row r="260" spans="1:50" x14ac:dyDescent="0.25">
      <c r="A260" t="s">
        <v>46</v>
      </c>
      <c r="B260">
        <v>37.791387999999998</v>
      </c>
      <c r="C260">
        <v>-122.39214800000001</v>
      </c>
      <c r="D260">
        <v>94105</v>
      </c>
      <c r="E260" t="s">
        <v>724</v>
      </c>
      <c r="F260" t="s">
        <v>64</v>
      </c>
      <c r="G260" t="s">
        <v>725</v>
      </c>
      <c r="H260">
        <v>0</v>
      </c>
      <c r="I260" s="1">
        <v>37987</v>
      </c>
      <c r="J260" s="1" t="str">
        <f t="shared" si="16"/>
        <v>January</v>
      </c>
      <c r="K260">
        <f t="shared" si="17"/>
        <v>2004</v>
      </c>
      <c r="L260" s="1">
        <v>40052</v>
      </c>
      <c r="M260" s="1">
        <v>39448</v>
      </c>
      <c r="N260" s="1">
        <v>40087</v>
      </c>
      <c r="O260">
        <v>4.0026999999999999</v>
      </c>
      <c r="P260">
        <v>5.7534000000000001</v>
      </c>
      <c r="Q260">
        <v>5.9233000000000002</v>
      </c>
      <c r="R260">
        <v>6</v>
      </c>
      <c r="S260">
        <v>6</v>
      </c>
      <c r="T260">
        <v>4</v>
      </c>
      <c r="U260">
        <v>89500000</v>
      </c>
      <c r="V260">
        <v>2</v>
      </c>
      <c r="W260" t="s">
        <v>46</v>
      </c>
      <c r="X260">
        <v>1</v>
      </c>
      <c r="Y260">
        <v>0</v>
      </c>
      <c r="Z260">
        <v>0</v>
      </c>
      <c r="AA260">
        <v>0</v>
      </c>
      <c r="AB260">
        <v>0</v>
      </c>
      <c r="AC260" t="s">
        <v>77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1</v>
      </c>
      <c r="AR260">
        <v>1</v>
      </c>
      <c r="AS260">
        <v>0</v>
      </c>
      <c r="AT260">
        <v>1</v>
      </c>
      <c r="AU260">
        <v>1</v>
      </c>
      <c r="AV260" t="s">
        <v>67</v>
      </c>
      <c r="AW260">
        <f t="shared" si="18"/>
        <v>0</v>
      </c>
      <c r="AX260">
        <f t="shared" si="19"/>
        <v>1</v>
      </c>
    </row>
    <row r="261" spans="1:50" x14ac:dyDescent="0.25">
      <c r="A261" t="s">
        <v>46</v>
      </c>
      <c r="B261">
        <v>37.788482000000002</v>
      </c>
      <c r="C261">
        <v>-122.409173</v>
      </c>
      <c r="D261">
        <v>94102</v>
      </c>
      <c r="E261" t="s">
        <v>726</v>
      </c>
      <c r="F261" t="s">
        <v>64</v>
      </c>
      <c r="G261" t="s">
        <v>727</v>
      </c>
      <c r="H261">
        <v>1</v>
      </c>
      <c r="I261" s="1">
        <v>39052</v>
      </c>
      <c r="J261" s="1" t="str">
        <f t="shared" si="16"/>
        <v>December</v>
      </c>
      <c r="K261">
        <f t="shared" si="17"/>
        <v>2006</v>
      </c>
      <c r="M261" s="1">
        <v>39264</v>
      </c>
      <c r="N261" s="1">
        <v>40969</v>
      </c>
      <c r="O261">
        <v>0.58079999999999998</v>
      </c>
      <c r="P261">
        <v>5.2521000000000004</v>
      </c>
      <c r="Q261">
        <v>3.0876999999999999</v>
      </c>
      <c r="R261">
        <v>4.1699000000000002</v>
      </c>
      <c r="S261">
        <v>11</v>
      </c>
      <c r="T261">
        <v>4</v>
      </c>
      <c r="U261">
        <v>23350000</v>
      </c>
      <c r="V261">
        <v>2</v>
      </c>
      <c r="W261" t="s">
        <v>46</v>
      </c>
      <c r="X261">
        <v>1</v>
      </c>
      <c r="Y261">
        <v>0</v>
      </c>
      <c r="Z261">
        <v>0</v>
      </c>
      <c r="AA261">
        <v>0</v>
      </c>
      <c r="AB261">
        <v>0</v>
      </c>
      <c r="AC261" t="s">
        <v>66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1</v>
      </c>
      <c r="AQ261">
        <v>1</v>
      </c>
      <c r="AR261">
        <v>0</v>
      </c>
      <c r="AS261">
        <v>0</v>
      </c>
      <c r="AT261">
        <v>3</v>
      </c>
      <c r="AU261">
        <v>1</v>
      </c>
      <c r="AV261" t="s">
        <v>51</v>
      </c>
      <c r="AW261">
        <f t="shared" si="18"/>
        <v>1</v>
      </c>
      <c r="AX261">
        <f t="shared" si="19"/>
        <v>0</v>
      </c>
    </row>
    <row r="262" spans="1:50" x14ac:dyDescent="0.25">
      <c r="A262" t="s">
        <v>78</v>
      </c>
      <c r="B262">
        <v>42.393661999999999</v>
      </c>
      <c r="C262">
        <v>-71.255854999999997</v>
      </c>
      <c r="D262">
        <v>2451</v>
      </c>
      <c r="E262" t="s">
        <v>728</v>
      </c>
      <c r="F262" t="s">
        <v>219</v>
      </c>
      <c r="G262" t="s">
        <v>729</v>
      </c>
      <c r="H262">
        <v>1</v>
      </c>
      <c r="I262" s="1">
        <v>37530</v>
      </c>
      <c r="J262" s="1" t="str">
        <f t="shared" si="16"/>
        <v>October</v>
      </c>
      <c r="K262">
        <f t="shared" si="17"/>
        <v>2002</v>
      </c>
      <c r="M262" s="1">
        <v>38876</v>
      </c>
      <c r="N262" s="1">
        <v>39707</v>
      </c>
      <c r="O262">
        <v>3.6877</v>
      </c>
      <c r="P262">
        <v>5.9644000000000004</v>
      </c>
      <c r="S262">
        <v>7</v>
      </c>
      <c r="T262">
        <v>2</v>
      </c>
      <c r="U262">
        <v>13500000</v>
      </c>
      <c r="V262">
        <v>0</v>
      </c>
      <c r="W262" t="s">
        <v>78</v>
      </c>
      <c r="X262">
        <v>0</v>
      </c>
      <c r="Y262">
        <v>0</v>
      </c>
      <c r="Z262">
        <v>1</v>
      </c>
      <c r="AA262">
        <v>0</v>
      </c>
      <c r="AB262">
        <v>0</v>
      </c>
      <c r="AC262" t="s">
        <v>62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2.5</v>
      </c>
      <c r="AU262">
        <v>1</v>
      </c>
      <c r="AV262" t="s">
        <v>51</v>
      </c>
      <c r="AW262">
        <f t="shared" si="18"/>
        <v>1</v>
      </c>
      <c r="AX262">
        <f t="shared" si="19"/>
        <v>0</v>
      </c>
    </row>
    <row r="263" spans="1:50" x14ac:dyDescent="0.25">
      <c r="A263" t="s">
        <v>78</v>
      </c>
      <c r="B263">
        <v>42.496515000000002</v>
      </c>
      <c r="C263">
        <v>-71.480232999999998</v>
      </c>
      <c r="D263">
        <v>1719</v>
      </c>
      <c r="E263" t="s">
        <v>730</v>
      </c>
      <c r="F263" t="s">
        <v>731</v>
      </c>
      <c r="G263" t="s">
        <v>732</v>
      </c>
      <c r="H263">
        <v>1</v>
      </c>
      <c r="I263" s="1">
        <v>36526</v>
      </c>
      <c r="J263" s="1" t="str">
        <f t="shared" si="16"/>
        <v>January</v>
      </c>
      <c r="K263">
        <f t="shared" si="17"/>
        <v>2000</v>
      </c>
      <c r="M263" s="1">
        <v>39210</v>
      </c>
      <c r="N263" s="1">
        <v>39492</v>
      </c>
      <c r="O263">
        <v>7.3533999999999997</v>
      </c>
      <c r="P263">
        <v>8.1259999999999994</v>
      </c>
      <c r="Q263">
        <v>11.0329</v>
      </c>
      <c r="R263">
        <v>11.057499999999999</v>
      </c>
      <c r="S263">
        <v>13</v>
      </c>
      <c r="T263">
        <v>2</v>
      </c>
      <c r="U263">
        <v>24500000</v>
      </c>
      <c r="V263">
        <v>2</v>
      </c>
      <c r="W263" t="s">
        <v>78</v>
      </c>
      <c r="X263">
        <v>0</v>
      </c>
      <c r="Y263">
        <v>0</v>
      </c>
      <c r="Z263">
        <v>1</v>
      </c>
      <c r="AA263">
        <v>0</v>
      </c>
      <c r="AB263">
        <v>0</v>
      </c>
      <c r="AC263" t="s">
        <v>112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5.5</v>
      </c>
      <c r="AU263">
        <v>1</v>
      </c>
      <c r="AV263" t="s">
        <v>51</v>
      </c>
      <c r="AW263">
        <f t="shared" si="18"/>
        <v>1</v>
      </c>
      <c r="AX263">
        <f t="shared" si="19"/>
        <v>0</v>
      </c>
    </row>
    <row r="264" spans="1:50" x14ac:dyDescent="0.25">
      <c r="A264" t="s">
        <v>46</v>
      </c>
      <c r="B264">
        <v>37.534537999999998</v>
      </c>
      <c r="C264">
        <v>-122.252466</v>
      </c>
      <c r="D264">
        <v>94065</v>
      </c>
      <c r="E264" t="s">
        <v>733</v>
      </c>
      <c r="F264" t="s">
        <v>400</v>
      </c>
      <c r="G264" t="s">
        <v>734</v>
      </c>
      <c r="H264">
        <v>0</v>
      </c>
      <c r="I264" s="1">
        <v>37257</v>
      </c>
      <c r="J264" s="1" t="str">
        <f t="shared" si="16"/>
        <v>January</v>
      </c>
      <c r="K264">
        <f t="shared" si="17"/>
        <v>2002</v>
      </c>
      <c r="L264" s="1">
        <v>41278</v>
      </c>
      <c r="M264" s="1">
        <v>38572</v>
      </c>
      <c r="N264" s="1">
        <v>38572</v>
      </c>
      <c r="O264">
        <v>3.6027</v>
      </c>
      <c r="P264">
        <v>3.6027</v>
      </c>
      <c r="Q264">
        <v>3.0026999999999999</v>
      </c>
      <c r="R264">
        <v>3.0026999999999999</v>
      </c>
      <c r="S264">
        <v>2</v>
      </c>
      <c r="T264">
        <v>1</v>
      </c>
      <c r="U264">
        <v>10000000</v>
      </c>
      <c r="V264">
        <v>1</v>
      </c>
      <c r="W264" t="s">
        <v>46</v>
      </c>
      <c r="X264">
        <v>1</v>
      </c>
      <c r="Y264">
        <v>0</v>
      </c>
      <c r="Z264">
        <v>0</v>
      </c>
      <c r="AA264">
        <v>0</v>
      </c>
      <c r="AB264">
        <v>0</v>
      </c>
      <c r="AC264" t="s">
        <v>108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4</v>
      </c>
      <c r="AU264">
        <v>1</v>
      </c>
      <c r="AV264" t="s">
        <v>67</v>
      </c>
      <c r="AW264">
        <f t="shared" si="18"/>
        <v>0</v>
      </c>
      <c r="AX264">
        <f t="shared" si="19"/>
        <v>1</v>
      </c>
    </row>
    <row r="265" spans="1:50" x14ac:dyDescent="0.25">
      <c r="A265" t="s">
        <v>735</v>
      </c>
      <c r="B265">
        <v>40.767012999999999</v>
      </c>
      <c r="C265">
        <v>-111.89043100000001</v>
      </c>
      <c r="D265">
        <v>84124</v>
      </c>
      <c r="E265" t="s">
        <v>736</v>
      </c>
      <c r="F265" t="s">
        <v>737</v>
      </c>
      <c r="G265" t="s">
        <v>738</v>
      </c>
      <c r="H265">
        <v>0</v>
      </c>
      <c r="I265" s="1">
        <v>39083</v>
      </c>
      <c r="J265" s="1" t="str">
        <f t="shared" si="16"/>
        <v>January</v>
      </c>
      <c r="K265">
        <f t="shared" si="17"/>
        <v>2007</v>
      </c>
      <c r="L265" s="1">
        <v>41109</v>
      </c>
      <c r="M265" s="1">
        <v>38358</v>
      </c>
      <c r="N265" s="1">
        <v>38358</v>
      </c>
      <c r="O265">
        <v>-1.9863</v>
      </c>
      <c r="P265">
        <v>-1.9863</v>
      </c>
      <c r="S265">
        <v>3</v>
      </c>
      <c r="T265">
        <v>1</v>
      </c>
      <c r="U265">
        <v>8500000</v>
      </c>
      <c r="V265">
        <v>0</v>
      </c>
      <c r="W265" t="s">
        <v>735</v>
      </c>
      <c r="X265">
        <v>0</v>
      </c>
      <c r="Y265">
        <v>0</v>
      </c>
      <c r="Z265">
        <v>0</v>
      </c>
      <c r="AA265">
        <v>0</v>
      </c>
      <c r="AB265">
        <v>1</v>
      </c>
      <c r="AC265" t="s">
        <v>129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 t="s">
        <v>67</v>
      </c>
      <c r="AW265">
        <f t="shared" si="18"/>
        <v>0</v>
      </c>
      <c r="AX265">
        <f t="shared" si="19"/>
        <v>1</v>
      </c>
    </row>
    <row r="266" spans="1:50" x14ac:dyDescent="0.25">
      <c r="A266" t="s">
        <v>121</v>
      </c>
      <c r="B266">
        <v>30.161660999999999</v>
      </c>
      <c r="C266">
        <v>-95.471255999999997</v>
      </c>
      <c r="D266">
        <v>77380</v>
      </c>
      <c r="E266" t="s">
        <v>739</v>
      </c>
      <c r="F266" t="s">
        <v>740</v>
      </c>
      <c r="G266" t="s">
        <v>741</v>
      </c>
      <c r="H266">
        <v>0</v>
      </c>
      <c r="I266" s="1">
        <v>33604</v>
      </c>
      <c r="J266" s="1" t="str">
        <f t="shared" si="16"/>
        <v>January</v>
      </c>
      <c r="K266">
        <f t="shared" si="17"/>
        <v>1992</v>
      </c>
      <c r="L266" s="1">
        <v>40859</v>
      </c>
      <c r="M266" s="1">
        <v>39597</v>
      </c>
      <c r="N266" s="1">
        <v>39597</v>
      </c>
      <c r="O266">
        <v>16.4192</v>
      </c>
      <c r="P266">
        <v>16.4192</v>
      </c>
      <c r="S266">
        <v>0</v>
      </c>
      <c r="T266">
        <v>1</v>
      </c>
      <c r="U266">
        <v>6000000</v>
      </c>
      <c r="V266">
        <v>0</v>
      </c>
      <c r="W266" t="s">
        <v>121</v>
      </c>
      <c r="X266">
        <v>0</v>
      </c>
      <c r="Y266">
        <v>0</v>
      </c>
      <c r="Z266">
        <v>0</v>
      </c>
      <c r="AA266">
        <v>1</v>
      </c>
      <c r="AB266">
        <v>0</v>
      </c>
      <c r="AC266" t="s">
        <v>244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3</v>
      </c>
      <c r="AU266">
        <v>0</v>
      </c>
      <c r="AV266" t="s">
        <v>67</v>
      </c>
      <c r="AW266">
        <f t="shared" si="18"/>
        <v>0</v>
      </c>
      <c r="AX266">
        <f t="shared" si="19"/>
        <v>1</v>
      </c>
    </row>
    <row r="267" spans="1:50" x14ac:dyDescent="0.25">
      <c r="A267" t="s">
        <v>46</v>
      </c>
      <c r="B267">
        <v>37.424298</v>
      </c>
      <c r="C267">
        <v>-122.139809</v>
      </c>
      <c r="D267">
        <v>94306</v>
      </c>
      <c r="E267" t="s">
        <v>742</v>
      </c>
      <c r="F267" t="s">
        <v>84</v>
      </c>
      <c r="G267" t="s">
        <v>743</v>
      </c>
      <c r="H267">
        <v>1</v>
      </c>
      <c r="I267" s="1">
        <v>39630</v>
      </c>
      <c r="J267" s="1" t="str">
        <f t="shared" si="16"/>
        <v>July</v>
      </c>
      <c r="K267">
        <f t="shared" si="17"/>
        <v>2008</v>
      </c>
      <c r="M267" s="1">
        <v>40118</v>
      </c>
      <c r="N267" s="1">
        <v>40118</v>
      </c>
      <c r="O267">
        <v>1.337</v>
      </c>
      <c r="P267">
        <v>1.337</v>
      </c>
      <c r="Q267">
        <v>1.3479000000000001</v>
      </c>
      <c r="R267">
        <v>1.3479000000000001</v>
      </c>
      <c r="S267">
        <v>3</v>
      </c>
      <c r="T267">
        <v>1</v>
      </c>
      <c r="U267">
        <v>2000000</v>
      </c>
      <c r="V267">
        <v>1</v>
      </c>
      <c r="W267" t="s">
        <v>46</v>
      </c>
      <c r="X267">
        <v>1</v>
      </c>
      <c r="Y267">
        <v>0</v>
      </c>
      <c r="Z267">
        <v>0</v>
      </c>
      <c r="AA267">
        <v>0</v>
      </c>
      <c r="AB267">
        <v>0</v>
      </c>
      <c r="AC267" t="s">
        <v>62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2</v>
      </c>
      <c r="AU267">
        <v>1</v>
      </c>
      <c r="AV267" t="s">
        <v>51</v>
      </c>
      <c r="AW267">
        <f t="shared" si="18"/>
        <v>1</v>
      </c>
      <c r="AX267">
        <f t="shared" si="19"/>
        <v>0</v>
      </c>
    </row>
    <row r="268" spans="1:50" x14ac:dyDescent="0.25">
      <c r="A268" t="s">
        <v>121</v>
      </c>
      <c r="B268">
        <v>30.280148000000001</v>
      </c>
      <c r="C268">
        <v>-97.749908000000005</v>
      </c>
      <c r="D268">
        <v>78701</v>
      </c>
      <c r="E268" t="s">
        <v>744</v>
      </c>
      <c r="F268" t="s">
        <v>123</v>
      </c>
      <c r="G268" t="s">
        <v>745</v>
      </c>
      <c r="H268">
        <v>1</v>
      </c>
      <c r="I268" s="1">
        <v>40330</v>
      </c>
      <c r="J268" s="1" t="str">
        <f t="shared" si="16"/>
        <v>June</v>
      </c>
      <c r="K268">
        <f t="shared" si="17"/>
        <v>2010</v>
      </c>
      <c r="M268" s="1">
        <v>40736</v>
      </c>
      <c r="N268" s="1">
        <v>41037</v>
      </c>
      <c r="O268">
        <v>1.1123000000000001</v>
      </c>
      <c r="P268">
        <v>1.9370000000000001</v>
      </c>
      <c r="Q268">
        <v>0</v>
      </c>
      <c r="R268">
        <v>1.1123000000000001</v>
      </c>
      <c r="S268">
        <v>3</v>
      </c>
      <c r="T268">
        <v>2</v>
      </c>
      <c r="U268">
        <v>4100000</v>
      </c>
      <c r="V268">
        <v>2</v>
      </c>
      <c r="W268" t="s">
        <v>121</v>
      </c>
      <c r="X268">
        <v>0</v>
      </c>
      <c r="Y268">
        <v>0</v>
      </c>
      <c r="Z268">
        <v>0</v>
      </c>
      <c r="AA268">
        <v>1</v>
      </c>
      <c r="AB268">
        <v>0</v>
      </c>
      <c r="AC268" t="s">
        <v>55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>
        <v>1.5</v>
      </c>
      <c r="AU268">
        <v>1</v>
      </c>
      <c r="AV268" t="s">
        <v>51</v>
      </c>
      <c r="AW268">
        <f t="shared" si="18"/>
        <v>1</v>
      </c>
      <c r="AX268">
        <f t="shared" si="19"/>
        <v>0</v>
      </c>
    </row>
    <row r="269" spans="1:50" x14ac:dyDescent="0.25">
      <c r="A269" t="s">
        <v>46</v>
      </c>
      <c r="B269">
        <v>37.400469999999999</v>
      </c>
      <c r="C269">
        <v>-122.072981</v>
      </c>
      <c r="D269">
        <v>94041</v>
      </c>
      <c r="E269" t="s">
        <v>746</v>
      </c>
      <c r="F269" t="s">
        <v>69</v>
      </c>
      <c r="G269" t="s">
        <v>747</v>
      </c>
      <c r="H269">
        <v>1</v>
      </c>
      <c r="I269" s="1">
        <v>38218</v>
      </c>
      <c r="J269" s="1" t="str">
        <f t="shared" si="16"/>
        <v>August</v>
      </c>
      <c r="K269">
        <f t="shared" si="17"/>
        <v>2004</v>
      </c>
      <c r="M269" s="1">
        <v>38353</v>
      </c>
      <c r="N269" s="1">
        <v>38353</v>
      </c>
      <c r="O269">
        <v>0.36990000000000001</v>
      </c>
      <c r="P269">
        <v>0.36990000000000001</v>
      </c>
      <c r="Q269">
        <v>1.9507000000000001</v>
      </c>
      <c r="R269">
        <v>8.3178000000000001</v>
      </c>
      <c r="S269">
        <v>5</v>
      </c>
      <c r="T269">
        <v>1</v>
      </c>
      <c r="U269">
        <v>6200000</v>
      </c>
      <c r="V269">
        <v>4</v>
      </c>
      <c r="W269" t="s">
        <v>46</v>
      </c>
      <c r="X269">
        <v>1</v>
      </c>
      <c r="Y269">
        <v>0</v>
      </c>
      <c r="Z269">
        <v>0</v>
      </c>
      <c r="AA269">
        <v>0</v>
      </c>
      <c r="AB269">
        <v>0</v>
      </c>
      <c r="AC269" t="s">
        <v>303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1</v>
      </c>
      <c r="AQ269">
        <v>0</v>
      </c>
      <c r="AR269">
        <v>0</v>
      </c>
      <c r="AS269">
        <v>0</v>
      </c>
      <c r="AT269">
        <v>2</v>
      </c>
      <c r="AU269">
        <v>1</v>
      </c>
      <c r="AV269" t="s">
        <v>51</v>
      </c>
      <c r="AW269">
        <f t="shared" si="18"/>
        <v>1</v>
      </c>
      <c r="AX269">
        <f t="shared" si="19"/>
        <v>0</v>
      </c>
    </row>
    <row r="270" spans="1:50" x14ac:dyDescent="0.25">
      <c r="A270" t="s">
        <v>46</v>
      </c>
      <c r="B270">
        <v>37.767575000000001</v>
      </c>
      <c r="C270">
        <v>-122.411157</v>
      </c>
      <c r="D270">
        <v>94103</v>
      </c>
      <c r="E270" t="s">
        <v>748</v>
      </c>
      <c r="F270" t="s">
        <v>64</v>
      </c>
      <c r="G270" t="s">
        <v>749</v>
      </c>
      <c r="H270">
        <v>1</v>
      </c>
      <c r="I270" s="1">
        <v>37622</v>
      </c>
      <c r="J270" s="1" t="str">
        <f t="shared" si="16"/>
        <v>January</v>
      </c>
      <c r="K270">
        <f t="shared" si="17"/>
        <v>2003</v>
      </c>
      <c r="M270" s="1">
        <v>39114</v>
      </c>
      <c r="N270" s="1">
        <v>39657</v>
      </c>
      <c r="O270">
        <v>4.0876999999999999</v>
      </c>
      <c r="P270">
        <v>5.5753000000000004</v>
      </c>
      <c r="Q270">
        <v>4.0026999999999999</v>
      </c>
      <c r="R270">
        <v>4.0026999999999999</v>
      </c>
      <c r="S270">
        <v>8</v>
      </c>
      <c r="T270">
        <v>2</v>
      </c>
      <c r="U270">
        <v>12250000</v>
      </c>
      <c r="V270">
        <v>1</v>
      </c>
      <c r="W270" t="s">
        <v>46</v>
      </c>
      <c r="X270">
        <v>1</v>
      </c>
      <c r="Y270">
        <v>0</v>
      </c>
      <c r="Z270">
        <v>0</v>
      </c>
      <c r="AA270">
        <v>0</v>
      </c>
      <c r="AB270">
        <v>0</v>
      </c>
      <c r="AC270" t="s">
        <v>180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2.5</v>
      </c>
      <c r="AU270">
        <v>1</v>
      </c>
      <c r="AV270" t="s">
        <v>51</v>
      </c>
      <c r="AW270">
        <f t="shared" si="18"/>
        <v>1</v>
      </c>
      <c r="AX270">
        <f t="shared" si="19"/>
        <v>0</v>
      </c>
    </row>
    <row r="271" spans="1:50" x14ac:dyDescent="0.25">
      <c r="A271" t="s">
        <v>46</v>
      </c>
      <c r="B271">
        <v>37.779280999999997</v>
      </c>
      <c r="C271">
        <v>-122.419236</v>
      </c>
      <c r="D271">
        <v>94105</v>
      </c>
      <c r="E271" t="s">
        <v>750</v>
      </c>
      <c r="F271" t="s">
        <v>64</v>
      </c>
      <c r="G271" t="s">
        <v>751</v>
      </c>
      <c r="H271">
        <v>1</v>
      </c>
      <c r="I271" s="1">
        <v>37725</v>
      </c>
      <c r="J271" s="1" t="str">
        <f t="shared" si="16"/>
        <v>April</v>
      </c>
      <c r="K271">
        <f t="shared" si="17"/>
        <v>2003</v>
      </c>
      <c r="M271" s="1">
        <v>38964</v>
      </c>
      <c r="N271" s="1">
        <v>39576</v>
      </c>
      <c r="O271">
        <v>3.3944999999999999</v>
      </c>
      <c r="P271">
        <v>5.0712000000000002</v>
      </c>
      <c r="Q271">
        <v>5.7233000000000001</v>
      </c>
      <c r="R271">
        <v>8.7341999999999995</v>
      </c>
      <c r="S271">
        <v>3</v>
      </c>
      <c r="T271">
        <v>2</v>
      </c>
      <c r="U271">
        <v>11725600</v>
      </c>
      <c r="V271">
        <v>2</v>
      </c>
      <c r="W271" t="s">
        <v>46</v>
      </c>
      <c r="X271">
        <v>1</v>
      </c>
      <c r="Y271">
        <v>0</v>
      </c>
      <c r="Z271">
        <v>0</v>
      </c>
      <c r="AA271">
        <v>0</v>
      </c>
      <c r="AB271">
        <v>0</v>
      </c>
      <c r="AC271" t="s">
        <v>82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1</v>
      </c>
      <c r="AR271">
        <v>0</v>
      </c>
      <c r="AS271">
        <v>0</v>
      </c>
      <c r="AT271">
        <v>2</v>
      </c>
      <c r="AU271">
        <v>1</v>
      </c>
      <c r="AV271" t="s">
        <v>51</v>
      </c>
      <c r="AW271">
        <f t="shared" si="18"/>
        <v>1</v>
      </c>
      <c r="AX271">
        <f t="shared" si="19"/>
        <v>0</v>
      </c>
    </row>
    <row r="272" spans="1:50" x14ac:dyDescent="0.25">
      <c r="A272" t="s">
        <v>78</v>
      </c>
      <c r="B272">
        <v>42.504817000000003</v>
      </c>
      <c r="C272">
        <v>-71.195611</v>
      </c>
      <c r="D272">
        <v>1803</v>
      </c>
      <c r="E272" t="s">
        <v>752</v>
      </c>
      <c r="F272" t="s">
        <v>753</v>
      </c>
      <c r="G272" t="s">
        <v>754</v>
      </c>
      <c r="H272">
        <v>0</v>
      </c>
      <c r="I272" s="1">
        <v>36892</v>
      </c>
      <c r="J272" s="1" t="str">
        <f t="shared" si="16"/>
        <v>January</v>
      </c>
      <c r="K272">
        <f t="shared" si="17"/>
        <v>2001</v>
      </c>
      <c r="L272" s="1">
        <v>39132</v>
      </c>
      <c r="M272" s="1">
        <v>38467</v>
      </c>
      <c r="N272" s="1">
        <v>39020</v>
      </c>
      <c r="O272">
        <v>4.3151000000000002</v>
      </c>
      <c r="P272">
        <v>5.8300999999999998</v>
      </c>
      <c r="S272">
        <v>1</v>
      </c>
      <c r="T272">
        <v>2</v>
      </c>
      <c r="U272">
        <v>16000000</v>
      </c>
      <c r="V272">
        <v>0</v>
      </c>
      <c r="W272" t="s">
        <v>78</v>
      </c>
      <c r="X272">
        <v>0</v>
      </c>
      <c r="Y272">
        <v>0</v>
      </c>
      <c r="Z272">
        <v>1</v>
      </c>
      <c r="AA272">
        <v>0</v>
      </c>
      <c r="AB272">
        <v>0</v>
      </c>
      <c r="AC272" t="s">
        <v>62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1</v>
      </c>
      <c r="AR272">
        <v>0</v>
      </c>
      <c r="AS272">
        <v>0</v>
      </c>
      <c r="AT272">
        <v>3</v>
      </c>
      <c r="AU272">
        <v>1</v>
      </c>
      <c r="AV272" t="s">
        <v>67</v>
      </c>
      <c r="AW272">
        <f t="shared" si="18"/>
        <v>0</v>
      </c>
      <c r="AX272">
        <f t="shared" si="19"/>
        <v>1</v>
      </c>
    </row>
    <row r="273" spans="1:50" x14ac:dyDescent="0.25">
      <c r="A273" t="s">
        <v>125</v>
      </c>
      <c r="B273">
        <v>47.603831999999997</v>
      </c>
      <c r="C273">
        <v>-122.330062</v>
      </c>
      <c r="D273">
        <v>98103</v>
      </c>
      <c r="E273" t="s">
        <v>755</v>
      </c>
      <c r="F273" t="s">
        <v>127</v>
      </c>
      <c r="G273" t="s">
        <v>756</v>
      </c>
      <c r="H273">
        <v>1</v>
      </c>
      <c r="I273" s="1">
        <v>38940</v>
      </c>
      <c r="J273" s="1" t="str">
        <f t="shared" si="16"/>
        <v>August</v>
      </c>
      <c r="K273">
        <f t="shared" si="17"/>
        <v>2006</v>
      </c>
      <c r="M273" s="1">
        <v>39844</v>
      </c>
      <c r="N273" s="1">
        <v>40540</v>
      </c>
      <c r="O273">
        <v>2.4767000000000001</v>
      </c>
      <c r="P273">
        <v>4.3836000000000004</v>
      </c>
      <c r="Q273">
        <v>3.3944999999999999</v>
      </c>
      <c r="R273">
        <v>4.9863</v>
      </c>
      <c r="S273">
        <v>10</v>
      </c>
      <c r="T273">
        <v>3</v>
      </c>
      <c r="U273">
        <v>5056559</v>
      </c>
      <c r="V273">
        <v>2</v>
      </c>
      <c r="W273" t="s">
        <v>125</v>
      </c>
      <c r="X273">
        <v>0</v>
      </c>
      <c r="Y273">
        <v>0</v>
      </c>
      <c r="Z273">
        <v>0</v>
      </c>
      <c r="AA273">
        <v>0</v>
      </c>
      <c r="AB273">
        <v>1</v>
      </c>
      <c r="AC273" t="s">
        <v>82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1.6667000000000001</v>
      </c>
      <c r="AU273">
        <v>1</v>
      </c>
      <c r="AV273" t="s">
        <v>51</v>
      </c>
      <c r="AW273">
        <f t="shared" si="18"/>
        <v>1</v>
      </c>
      <c r="AX273">
        <f t="shared" si="19"/>
        <v>0</v>
      </c>
    </row>
    <row r="274" spans="1:50" x14ac:dyDescent="0.25">
      <c r="A274" t="s">
        <v>46</v>
      </c>
      <c r="B274">
        <v>37.780883000000003</v>
      </c>
      <c r="C274">
        <v>-122.395257</v>
      </c>
      <c r="D274">
        <v>94107</v>
      </c>
      <c r="E274" t="s">
        <v>757</v>
      </c>
      <c r="F274" t="s">
        <v>64</v>
      </c>
      <c r="G274" t="s">
        <v>758</v>
      </c>
      <c r="H274">
        <v>1</v>
      </c>
      <c r="I274" s="1">
        <v>38353</v>
      </c>
      <c r="J274" s="1" t="str">
        <f t="shared" si="16"/>
        <v>January</v>
      </c>
      <c r="K274">
        <f t="shared" si="17"/>
        <v>2005</v>
      </c>
      <c r="M274" s="1">
        <v>38504</v>
      </c>
      <c r="N274" s="1">
        <v>38504</v>
      </c>
      <c r="O274">
        <v>0.41370000000000001</v>
      </c>
      <c r="P274">
        <v>0.41370000000000001</v>
      </c>
      <c r="Q274">
        <v>6.8329000000000004</v>
      </c>
      <c r="R274">
        <v>8.8740000000000006</v>
      </c>
      <c r="S274">
        <v>9</v>
      </c>
      <c r="T274">
        <v>1</v>
      </c>
      <c r="U274">
        <v>100000</v>
      </c>
      <c r="V274">
        <v>3</v>
      </c>
      <c r="W274" t="s">
        <v>46</v>
      </c>
      <c r="X274">
        <v>1</v>
      </c>
      <c r="Y274">
        <v>0</v>
      </c>
      <c r="Z274">
        <v>0</v>
      </c>
      <c r="AA274">
        <v>0</v>
      </c>
      <c r="AB274">
        <v>0</v>
      </c>
      <c r="AC274" t="s">
        <v>58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1</v>
      </c>
      <c r="AV274" t="s">
        <v>51</v>
      </c>
      <c r="AW274">
        <f t="shared" si="18"/>
        <v>1</v>
      </c>
      <c r="AX274">
        <f t="shared" si="19"/>
        <v>0</v>
      </c>
    </row>
    <row r="275" spans="1:50" x14ac:dyDescent="0.25">
      <c r="A275" t="s">
        <v>46</v>
      </c>
      <c r="B275">
        <v>37.779280999999997</v>
      </c>
      <c r="C275">
        <v>-122.419236</v>
      </c>
      <c r="D275">
        <v>94108</v>
      </c>
      <c r="E275" t="s">
        <v>759</v>
      </c>
      <c r="F275" t="s">
        <v>64</v>
      </c>
      <c r="G275" t="s">
        <v>760</v>
      </c>
      <c r="H275">
        <v>1</v>
      </c>
      <c r="I275" s="1">
        <v>37135</v>
      </c>
      <c r="J275" s="1" t="str">
        <f t="shared" si="16"/>
        <v>September</v>
      </c>
      <c r="K275">
        <f t="shared" si="17"/>
        <v>2001</v>
      </c>
      <c r="M275" s="1">
        <v>37987</v>
      </c>
      <c r="N275" s="1">
        <v>39678</v>
      </c>
      <c r="O275">
        <v>2.3342000000000001</v>
      </c>
      <c r="P275">
        <v>6.9671000000000003</v>
      </c>
      <c r="Q275">
        <v>4.0026999999999999</v>
      </c>
      <c r="R275">
        <v>8.3013999999999992</v>
      </c>
      <c r="S275">
        <v>11</v>
      </c>
      <c r="T275">
        <v>3</v>
      </c>
      <c r="U275">
        <v>68200000</v>
      </c>
      <c r="V275">
        <v>3</v>
      </c>
      <c r="W275" t="s">
        <v>46</v>
      </c>
      <c r="X275">
        <v>1</v>
      </c>
      <c r="Y275">
        <v>0</v>
      </c>
      <c r="Z275">
        <v>0</v>
      </c>
      <c r="AA275">
        <v>0</v>
      </c>
      <c r="AB275">
        <v>0</v>
      </c>
      <c r="AC275" t="s">
        <v>152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4</v>
      </c>
      <c r="AU275">
        <v>1</v>
      </c>
      <c r="AV275" t="s">
        <v>51</v>
      </c>
      <c r="AW275">
        <f t="shared" si="18"/>
        <v>1</v>
      </c>
      <c r="AX275">
        <f t="shared" si="19"/>
        <v>0</v>
      </c>
    </row>
    <row r="276" spans="1:50" x14ac:dyDescent="0.25">
      <c r="A276" t="s">
        <v>46</v>
      </c>
      <c r="B276">
        <v>37.789428999999998</v>
      </c>
      <c r="C276">
        <v>-122.27652399999999</v>
      </c>
      <c r="D276">
        <v>94501</v>
      </c>
      <c r="E276" t="s">
        <v>761</v>
      </c>
      <c r="F276" t="s">
        <v>257</v>
      </c>
      <c r="G276" t="s">
        <v>762</v>
      </c>
      <c r="H276">
        <v>1</v>
      </c>
      <c r="I276" s="1">
        <v>36892</v>
      </c>
      <c r="J276" s="1" t="str">
        <f t="shared" si="16"/>
        <v>January</v>
      </c>
      <c r="K276">
        <f t="shared" si="17"/>
        <v>2001</v>
      </c>
      <c r="M276" s="1">
        <v>38384</v>
      </c>
      <c r="N276" s="1">
        <v>40289</v>
      </c>
      <c r="O276">
        <v>4.0876999999999999</v>
      </c>
      <c r="P276">
        <v>9.3068000000000008</v>
      </c>
      <c r="Q276">
        <v>6.0026999999999999</v>
      </c>
      <c r="R276">
        <v>6.0026999999999999</v>
      </c>
      <c r="S276">
        <v>5</v>
      </c>
      <c r="T276">
        <v>3</v>
      </c>
      <c r="U276">
        <v>33000000</v>
      </c>
      <c r="V276">
        <v>1</v>
      </c>
      <c r="W276" t="s">
        <v>46</v>
      </c>
      <c r="X276">
        <v>1</v>
      </c>
      <c r="Y276">
        <v>0</v>
      </c>
      <c r="Z276">
        <v>0</v>
      </c>
      <c r="AA276">
        <v>0</v>
      </c>
      <c r="AB276">
        <v>0</v>
      </c>
      <c r="AC276" t="s">
        <v>55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1</v>
      </c>
      <c r="AR276">
        <v>0</v>
      </c>
      <c r="AS276">
        <v>1</v>
      </c>
      <c r="AT276">
        <v>3.6667000000000001</v>
      </c>
      <c r="AU276">
        <v>1</v>
      </c>
      <c r="AV276" t="s">
        <v>51</v>
      </c>
      <c r="AW276">
        <f t="shared" si="18"/>
        <v>1</v>
      </c>
      <c r="AX276">
        <f t="shared" si="19"/>
        <v>0</v>
      </c>
    </row>
    <row r="277" spans="1:50" x14ac:dyDescent="0.25">
      <c r="A277" t="s">
        <v>158</v>
      </c>
      <c r="B277">
        <v>35.986905999999998</v>
      </c>
      <c r="C277">
        <v>-78.896718000000007</v>
      </c>
      <c r="D277">
        <v>27701</v>
      </c>
      <c r="E277" t="s">
        <v>763</v>
      </c>
      <c r="F277" t="s">
        <v>160</v>
      </c>
      <c r="G277" t="s">
        <v>764</v>
      </c>
      <c r="H277">
        <v>0</v>
      </c>
      <c r="I277" s="1">
        <v>39814</v>
      </c>
      <c r="J277" s="1" t="str">
        <f t="shared" si="16"/>
        <v>January</v>
      </c>
      <c r="K277">
        <f t="shared" si="17"/>
        <v>2009</v>
      </c>
      <c r="L277" s="1">
        <v>41275</v>
      </c>
      <c r="M277" s="1">
        <v>40466</v>
      </c>
      <c r="N277" s="1">
        <v>41019</v>
      </c>
      <c r="O277">
        <v>1.7863</v>
      </c>
      <c r="P277">
        <v>3.3014000000000001</v>
      </c>
      <c r="Q277">
        <v>2.0821999999999998</v>
      </c>
      <c r="R277">
        <v>2.3288000000000002</v>
      </c>
      <c r="S277">
        <v>8</v>
      </c>
      <c r="T277">
        <v>3</v>
      </c>
      <c r="U277">
        <v>3352194</v>
      </c>
      <c r="V277">
        <v>2</v>
      </c>
      <c r="W277" t="s">
        <v>158</v>
      </c>
      <c r="X277">
        <v>0</v>
      </c>
      <c r="Y277">
        <v>0</v>
      </c>
      <c r="Z277">
        <v>0</v>
      </c>
      <c r="AA277">
        <v>0</v>
      </c>
      <c r="AB277">
        <v>1</v>
      </c>
      <c r="AC277" t="s">
        <v>227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9.5</v>
      </c>
      <c r="AU277">
        <v>0</v>
      </c>
      <c r="AV277" t="s">
        <v>67</v>
      </c>
      <c r="AW277">
        <f t="shared" si="18"/>
        <v>0</v>
      </c>
      <c r="AX277">
        <f t="shared" si="19"/>
        <v>1</v>
      </c>
    </row>
    <row r="278" spans="1:50" x14ac:dyDescent="0.25">
      <c r="A278" t="s">
        <v>95</v>
      </c>
      <c r="B278">
        <v>40.750518999999997</v>
      </c>
      <c r="C278">
        <v>-73.993493999999998</v>
      </c>
      <c r="D278">
        <v>10001</v>
      </c>
      <c r="E278" t="s">
        <v>765</v>
      </c>
      <c r="F278" t="s">
        <v>117</v>
      </c>
      <c r="G278" t="s">
        <v>766</v>
      </c>
      <c r="H278">
        <v>1</v>
      </c>
      <c r="I278" s="1">
        <v>40238</v>
      </c>
      <c r="J278" s="1" t="str">
        <f t="shared" si="16"/>
        <v>March</v>
      </c>
      <c r="K278">
        <f t="shared" si="17"/>
        <v>2010</v>
      </c>
      <c r="M278" s="1">
        <v>40752</v>
      </c>
      <c r="N278" s="1">
        <v>40934</v>
      </c>
      <c r="O278">
        <v>1.4081999999999999</v>
      </c>
      <c r="P278">
        <v>1.9068000000000001</v>
      </c>
      <c r="Q278">
        <v>-0.16159999999999999</v>
      </c>
      <c r="R278">
        <v>1.8384</v>
      </c>
      <c r="S278">
        <v>5</v>
      </c>
      <c r="T278">
        <v>2</v>
      </c>
      <c r="U278">
        <v>2212000</v>
      </c>
      <c r="V278">
        <v>2</v>
      </c>
      <c r="W278" t="s">
        <v>95</v>
      </c>
      <c r="X278">
        <v>0</v>
      </c>
      <c r="Y278">
        <v>1</v>
      </c>
      <c r="Z278">
        <v>0</v>
      </c>
      <c r="AA278">
        <v>0</v>
      </c>
      <c r="AB278">
        <v>0</v>
      </c>
      <c r="AC278" t="s">
        <v>227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3</v>
      </c>
      <c r="AU278">
        <v>1</v>
      </c>
      <c r="AV278" t="s">
        <v>51</v>
      </c>
      <c r="AW278">
        <f t="shared" si="18"/>
        <v>1</v>
      </c>
      <c r="AX278">
        <f t="shared" si="19"/>
        <v>0</v>
      </c>
    </row>
    <row r="279" spans="1:50" x14ac:dyDescent="0.25">
      <c r="A279" t="s">
        <v>46</v>
      </c>
      <c r="B279">
        <v>37.484347</v>
      </c>
      <c r="C279">
        <v>-122.225803</v>
      </c>
      <c r="D279">
        <v>94063</v>
      </c>
      <c r="E279" t="s">
        <v>767</v>
      </c>
      <c r="F279" t="s">
        <v>400</v>
      </c>
      <c r="G279" t="s">
        <v>768</v>
      </c>
      <c r="H279">
        <v>1</v>
      </c>
      <c r="I279" s="1">
        <v>37987</v>
      </c>
      <c r="J279" s="1" t="str">
        <f t="shared" si="16"/>
        <v>January</v>
      </c>
      <c r="K279">
        <f t="shared" si="17"/>
        <v>2004</v>
      </c>
      <c r="M279" s="1">
        <v>40141</v>
      </c>
      <c r="N279" s="1">
        <v>40648</v>
      </c>
      <c r="O279">
        <v>5.9013999999999998</v>
      </c>
      <c r="P279">
        <v>7.2904</v>
      </c>
      <c r="S279">
        <v>1</v>
      </c>
      <c r="T279">
        <v>4</v>
      </c>
      <c r="U279">
        <v>19800000</v>
      </c>
      <c r="V279">
        <v>0</v>
      </c>
      <c r="W279" t="s">
        <v>46</v>
      </c>
      <c r="X279">
        <v>1</v>
      </c>
      <c r="Y279">
        <v>0</v>
      </c>
      <c r="Z279">
        <v>0</v>
      </c>
      <c r="AA279">
        <v>0</v>
      </c>
      <c r="AB279">
        <v>0</v>
      </c>
      <c r="AC279" t="s">
        <v>241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5</v>
      </c>
      <c r="AU279">
        <v>1</v>
      </c>
      <c r="AV279" t="s">
        <v>51</v>
      </c>
      <c r="AW279">
        <f t="shared" si="18"/>
        <v>1</v>
      </c>
      <c r="AX279">
        <f t="shared" si="19"/>
        <v>0</v>
      </c>
    </row>
    <row r="280" spans="1:50" x14ac:dyDescent="0.25">
      <c r="A280" t="s">
        <v>46</v>
      </c>
      <c r="B280">
        <v>37.566009000000001</v>
      </c>
      <c r="C280">
        <v>-122.321646</v>
      </c>
      <c r="D280">
        <v>94401</v>
      </c>
      <c r="E280" t="s">
        <v>769</v>
      </c>
      <c r="F280" t="s">
        <v>208</v>
      </c>
      <c r="G280" t="s">
        <v>770</v>
      </c>
      <c r="H280">
        <v>0</v>
      </c>
      <c r="I280" s="1">
        <v>40210</v>
      </c>
      <c r="J280" s="1" t="str">
        <f t="shared" si="16"/>
        <v>February</v>
      </c>
      <c r="K280">
        <f t="shared" si="17"/>
        <v>2010</v>
      </c>
      <c r="L280" s="1">
        <v>41426</v>
      </c>
      <c r="M280" s="1">
        <v>40513</v>
      </c>
      <c r="N280" s="1">
        <v>40611</v>
      </c>
      <c r="O280">
        <v>0.83009999999999995</v>
      </c>
      <c r="P280">
        <v>1.0986</v>
      </c>
      <c r="Q280">
        <v>1.1013999999999999</v>
      </c>
      <c r="R280">
        <v>1.1616</v>
      </c>
      <c r="S280">
        <v>6</v>
      </c>
      <c r="T280">
        <v>2</v>
      </c>
      <c r="U280">
        <v>4500000</v>
      </c>
      <c r="V280">
        <v>2</v>
      </c>
      <c r="W280" t="s">
        <v>46</v>
      </c>
      <c r="X280">
        <v>1</v>
      </c>
      <c r="Y280">
        <v>0</v>
      </c>
      <c r="Z280">
        <v>0</v>
      </c>
      <c r="AA280">
        <v>0</v>
      </c>
      <c r="AB280">
        <v>0</v>
      </c>
      <c r="AC280" t="s">
        <v>58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3</v>
      </c>
      <c r="AU280">
        <v>1</v>
      </c>
      <c r="AV280" t="s">
        <v>67</v>
      </c>
      <c r="AW280">
        <f t="shared" si="18"/>
        <v>0</v>
      </c>
      <c r="AX280">
        <f t="shared" si="19"/>
        <v>1</v>
      </c>
    </row>
    <row r="281" spans="1:50" x14ac:dyDescent="0.25">
      <c r="A281" t="s">
        <v>78</v>
      </c>
      <c r="B281">
        <v>42.296017300000003</v>
      </c>
      <c r="C281">
        <v>-71.212873400000007</v>
      </c>
      <c r="D281">
        <v>2494</v>
      </c>
      <c r="E281" t="s">
        <v>771</v>
      </c>
      <c r="F281" t="s">
        <v>538</v>
      </c>
      <c r="G281" t="s">
        <v>772</v>
      </c>
      <c r="H281">
        <v>1</v>
      </c>
      <c r="I281" s="1">
        <v>37987</v>
      </c>
      <c r="J281" s="1" t="str">
        <f t="shared" si="16"/>
        <v>January</v>
      </c>
      <c r="K281">
        <f t="shared" si="17"/>
        <v>2004</v>
      </c>
      <c r="M281" s="1">
        <v>39448</v>
      </c>
      <c r="N281" s="1">
        <v>39449</v>
      </c>
      <c r="O281">
        <v>4.0026999999999999</v>
      </c>
      <c r="P281">
        <v>4.0054999999999996</v>
      </c>
      <c r="Q281">
        <v>4.0026999999999999</v>
      </c>
      <c r="R281">
        <v>4.0026999999999999</v>
      </c>
      <c r="S281">
        <v>2</v>
      </c>
      <c r="T281">
        <v>2</v>
      </c>
      <c r="U281">
        <v>14000000</v>
      </c>
      <c r="V281">
        <v>1</v>
      </c>
      <c r="W281" t="s">
        <v>78</v>
      </c>
      <c r="X281">
        <v>0</v>
      </c>
      <c r="Y281">
        <v>0</v>
      </c>
      <c r="Z281">
        <v>1</v>
      </c>
      <c r="AA281">
        <v>0</v>
      </c>
      <c r="AB281">
        <v>0</v>
      </c>
      <c r="AC281" t="s">
        <v>62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1.5</v>
      </c>
      <c r="AU281">
        <v>1</v>
      </c>
      <c r="AV281" t="s">
        <v>51</v>
      </c>
      <c r="AW281">
        <f t="shared" si="18"/>
        <v>1</v>
      </c>
      <c r="AX281">
        <f t="shared" si="19"/>
        <v>0</v>
      </c>
    </row>
    <row r="282" spans="1:50" x14ac:dyDescent="0.25">
      <c r="A282" t="s">
        <v>249</v>
      </c>
      <c r="B282">
        <v>26.106273000000002</v>
      </c>
      <c r="C282">
        <v>-80.418940000000006</v>
      </c>
      <c r="D282">
        <v>33327</v>
      </c>
      <c r="E282" t="s">
        <v>773</v>
      </c>
      <c r="F282" t="s">
        <v>774</v>
      </c>
      <c r="G282" t="s">
        <v>775</v>
      </c>
      <c r="H282">
        <v>0</v>
      </c>
      <c r="I282" s="1">
        <v>40858</v>
      </c>
      <c r="J282" s="1" t="str">
        <f t="shared" si="16"/>
        <v>November</v>
      </c>
      <c r="K282">
        <f t="shared" si="17"/>
        <v>2011</v>
      </c>
      <c r="L282" s="1">
        <v>41275</v>
      </c>
      <c r="M282" s="1">
        <v>40878</v>
      </c>
      <c r="N282" s="1">
        <v>40878</v>
      </c>
      <c r="O282">
        <v>5.4800000000000001E-2</v>
      </c>
      <c r="P282">
        <v>5.4800000000000001E-2</v>
      </c>
      <c r="Q282">
        <v>6.8500000000000005E-2</v>
      </c>
      <c r="R282">
        <v>0.4</v>
      </c>
      <c r="S282">
        <v>4</v>
      </c>
      <c r="T282">
        <v>1</v>
      </c>
      <c r="U282">
        <v>100000</v>
      </c>
      <c r="V282">
        <v>2</v>
      </c>
      <c r="W282" t="s">
        <v>249</v>
      </c>
      <c r="X282">
        <v>0</v>
      </c>
      <c r="Y282">
        <v>0</v>
      </c>
      <c r="Z282">
        <v>0</v>
      </c>
      <c r="AA282">
        <v>0</v>
      </c>
      <c r="AB282">
        <v>1</v>
      </c>
      <c r="AC282" t="s">
        <v>344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1</v>
      </c>
      <c r="AU282">
        <v>0</v>
      </c>
      <c r="AV282" t="s">
        <v>67</v>
      </c>
      <c r="AW282">
        <f t="shared" si="18"/>
        <v>0</v>
      </c>
      <c r="AX282">
        <f t="shared" si="19"/>
        <v>1</v>
      </c>
    </row>
    <row r="283" spans="1:50" x14ac:dyDescent="0.25">
      <c r="A283" t="s">
        <v>46</v>
      </c>
      <c r="B283">
        <v>37.402781099999999</v>
      </c>
      <c r="C283">
        <v>-122.1441615</v>
      </c>
      <c r="D283">
        <v>94304</v>
      </c>
      <c r="E283" t="s">
        <v>776</v>
      </c>
      <c r="F283" t="s">
        <v>84</v>
      </c>
      <c r="G283" t="s">
        <v>777</v>
      </c>
      <c r="H283">
        <v>1</v>
      </c>
      <c r="I283" s="1">
        <v>37987</v>
      </c>
      <c r="J283" s="1" t="str">
        <f t="shared" si="16"/>
        <v>January</v>
      </c>
      <c r="K283">
        <f t="shared" si="17"/>
        <v>2004</v>
      </c>
      <c r="M283" s="1">
        <v>38847</v>
      </c>
      <c r="N283" s="1">
        <v>39238</v>
      </c>
      <c r="O283">
        <v>2.3561999999999999</v>
      </c>
      <c r="P283">
        <v>3.4274</v>
      </c>
      <c r="Q283">
        <v>3.0026999999999999</v>
      </c>
      <c r="R283">
        <v>5.3425000000000002</v>
      </c>
      <c r="S283">
        <v>4</v>
      </c>
      <c r="T283">
        <v>2</v>
      </c>
      <c r="U283">
        <v>9900000</v>
      </c>
      <c r="V283">
        <v>2</v>
      </c>
      <c r="W283" t="s">
        <v>46</v>
      </c>
      <c r="X283">
        <v>1</v>
      </c>
      <c r="Y283">
        <v>0</v>
      </c>
      <c r="Z283">
        <v>0</v>
      </c>
      <c r="AA283">
        <v>0</v>
      </c>
      <c r="AB283">
        <v>0</v>
      </c>
      <c r="AC283" t="s">
        <v>62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1</v>
      </c>
      <c r="AR283">
        <v>0</v>
      </c>
      <c r="AS283">
        <v>0</v>
      </c>
      <c r="AT283">
        <v>2</v>
      </c>
      <c r="AU283">
        <v>1</v>
      </c>
      <c r="AV283" t="s">
        <v>51</v>
      </c>
      <c r="AW283">
        <f t="shared" si="18"/>
        <v>1</v>
      </c>
      <c r="AX283">
        <f t="shared" si="19"/>
        <v>0</v>
      </c>
    </row>
    <row r="284" spans="1:50" x14ac:dyDescent="0.25">
      <c r="A284" t="s">
        <v>46</v>
      </c>
      <c r="B284">
        <v>37.779280999999997</v>
      </c>
      <c r="C284">
        <v>-122.419236</v>
      </c>
      <c r="D284">
        <v>94104</v>
      </c>
      <c r="E284" t="s">
        <v>778</v>
      </c>
      <c r="F284" t="s">
        <v>64</v>
      </c>
      <c r="G284" t="s">
        <v>779</v>
      </c>
      <c r="H284">
        <v>1</v>
      </c>
      <c r="I284" s="1">
        <v>39448</v>
      </c>
      <c r="J284" s="1" t="str">
        <f t="shared" si="16"/>
        <v>January</v>
      </c>
      <c r="K284">
        <f t="shared" si="17"/>
        <v>2008</v>
      </c>
      <c r="M284" s="1">
        <v>39448</v>
      </c>
      <c r="N284" s="1">
        <v>41296</v>
      </c>
      <c r="O284">
        <v>0</v>
      </c>
      <c r="P284">
        <v>5.0629999999999997</v>
      </c>
      <c r="Q284">
        <v>5.0054999999999996</v>
      </c>
      <c r="R284">
        <v>5.7945000000000002</v>
      </c>
      <c r="S284">
        <v>10</v>
      </c>
      <c r="T284">
        <v>3</v>
      </c>
      <c r="U284">
        <v>7600000</v>
      </c>
      <c r="V284">
        <v>2</v>
      </c>
      <c r="W284" t="s">
        <v>46</v>
      </c>
      <c r="X284">
        <v>1</v>
      </c>
      <c r="Y284">
        <v>0</v>
      </c>
      <c r="Z284">
        <v>0</v>
      </c>
      <c r="AA284">
        <v>0</v>
      </c>
      <c r="AB284">
        <v>0</v>
      </c>
      <c r="AC284" t="s">
        <v>180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5</v>
      </c>
      <c r="AU284">
        <v>1</v>
      </c>
      <c r="AV284" t="s">
        <v>51</v>
      </c>
      <c r="AW284">
        <f t="shared" si="18"/>
        <v>1</v>
      </c>
      <c r="AX284">
        <f t="shared" si="19"/>
        <v>0</v>
      </c>
    </row>
    <row r="285" spans="1:50" x14ac:dyDescent="0.25">
      <c r="A285" t="s">
        <v>46</v>
      </c>
      <c r="B285">
        <v>34.430785999999998</v>
      </c>
      <c r="C285">
        <v>-119.715074</v>
      </c>
      <c r="D285">
        <v>93101</v>
      </c>
      <c r="E285" t="s">
        <v>780</v>
      </c>
      <c r="F285" t="s">
        <v>781</v>
      </c>
      <c r="G285" t="s">
        <v>782</v>
      </c>
      <c r="H285">
        <v>0</v>
      </c>
      <c r="I285" s="1">
        <v>39630</v>
      </c>
      <c r="J285" s="1" t="str">
        <f t="shared" si="16"/>
        <v>July</v>
      </c>
      <c r="K285">
        <f t="shared" si="17"/>
        <v>2008</v>
      </c>
      <c r="L285" s="1">
        <v>41064</v>
      </c>
      <c r="M285" s="1">
        <v>39630</v>
      </c>
      <c r="N285" s="1">
        <v>39630</v>
      </c>
      <c r="O285">
        <v>0</v>
      </c>
      <c r="P285">
        <v>0</v>
      </c>
      <c r="Q285">
        <v>0.73699999999999999</v>
      </c>
      <c r="R285">
        <v>0.73699999999999999</v>
      </c>
      <c r="S285">
        <v>2</v>
      </c>
      <c r="T285">
        <v>1</v>
      </c>
      <c r="U285">
        <v>50000</v>
      </c>
      <c r="V285">
        <v>1</v>
      </c>
      <c r="W285" t="s">
        <v>46</v>
      </c>
      <c r="X285">
        <v>1</v>
      </c>
      <c r="Y285">
        <v>0</v>
      </c>
      <c r="Z285">
        <v>0</v>
      </c>
      <c r="AA285">
        <v>0</v>
      </c>
      <c r="AB285">
        <v>0</v>
      </c>
      <c r="AC285" t="s">
        <v>66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2</v>
      </c>
      <c r="AU285">
        <v>0</v>
      </c>
      <c r="AV285" t="s">
        <v>67</v>
      </c>
      <c r="AW285">
        <f t="shared" si="18"/>
        <v>0</v>
      </c>
      <c r="AX285">
        <f t="shared" si="19"/>
        <v>1</v>
      </c>
    </row>
    <row r="286" spans="1:50" x14ac:dyDescent="0.25">
      <c r="A286" t="s">
        <v>46</v>
      </c>
      <c r="B286">
        <v>37.448943999999997</v>
      </c>
      <c r="C286">
        <v>-122.16141500000001</v>
      </c>
      <c r="D286">
        <v>94301</v>
      </c>
      <c r="E286" t="s">
        <v>783</v>
      </c>
      <c r="F286" t="s">
        <v>84</v>
      </c>
      <c r="G286" t="s">
        <v>784</v>
      </c>
      <c r="H286">
        <v>0</v>
      </c>
      <c r="I286" s="1">
        <v>39114</v>
      </c>
      <c r="J286" s="1" t="str">
        <f t="shared" si="16"/>
        <v>February</v>
      </c>
      <c r="K286">
        <f t="shared" si="17"/>
        <v>2007</v>
      </c>
      <c r="L286" s="1">
        <v>40876</v>
      </c>
      <c r="M286" s="1">
        <v>39083</v>
      </c>
      <c r="N286" s="1">
        <v>39083</v>
      </c>
      <c r="O286">
        <v>-8.4900000000000003E-2</v>
      </c>
      <c r="P286">
        <v>-8.4900000000000003E-2</v>
      </c>
      <c r="S286">
        <v>3</v>
      </c>
      <c r="T286">
        <v>1</v>
      </c>
      <c r="U286">
        <v>650000</v>
      </c>
      <c r="V286">
        <v>0</v>
      </c>
      <c r="W286" t="s">
        <v>46</v>
      </c>
      <c r="X286">
        <v>1</v>
      </c>
      <c r="Y286">
        <v>0</v>
      </c>
      <c r="Z286">
        <v>0</v>
      </c>
      <c r="AA286">
        <v>0</v>
      </c>
      <c r="AB286">
        <v>0</v>
      </c>
      <c r="AC286" t="s">
        <v>108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1</v>
      </c>
      <c r="AU286">
        <v>0</v>
      </c>
      <c r="AV286" t="s">
        <v>67</v>
      </c>
      <c r="AW286">
        <f t="shared" si="18"/>
        <v>0</v>
      </c>
      <c r="AX286">
        <f t="shared" si="19"/>
        <v>1</v>
      </c>
    </row>
    <row r="287" spans="1:50" x14ac:dyDescent="0.25">
      <c r="A287" t="s">
        <v>46</v>
      </c>
      <c r="B287">
        <v>34.005913999999997</v>
      </c>
      <c r="C287">
        <v>-118.488129</v>
      </c>
      <c r="D287">
        <v>90034</v>
      </c>
      <c r="E287" t="s">
        <v>785</v>
      </c>
      <c r="F287" t="s">
        <v>311</v>
      </c>
      <c r="G287" t="s">
        <v>786</v>
      </c>
      <c r="H287">
        <v>0</v>
      </c>
      <c r="I287" s="1">
        <v>39448</v>
      </c>
      <c r="J287" s="1" t="str">
        <f t="shared" si="16"/>
        <v>January</v>
      </c>
      <c r="K287">
        <f t="shared" si="17"/>
        <v>2008</v>
      </c>
      <c r="L287" s="1">
        <v>40544</v>
      </c>
      <c r="M287" s="1">
        <v>39783</v>
      </c>
      <c r="N287" s="1">
        <v>40444</v>
      </c>
      <c r="O287">
        <v>0.91779999999999995</v>
      </c>
      <c r="P287">
        <v>2.7288000000000001</v>
      </c>
      <c r="Q287">
        <v>2.4163999999999999</v>
      </c>
      <c r="R287">
        <v>2.7288000000000001</v>
      </c>
      <c r="S287">
        <v>8</v>
      </c>
      <c r="T287">
        <v>3</v>
      </c>
      <c r="U287">
        <v>10500000</v>
      </c>
      <c r="V287">
        <v>3</v>
      </c>
      <c r="W287" t="s">
        <v>46</v>
      </c>
      <c r="X287">
        <v>1</v>
      </c>
      <c r="Y287">
        <v>0</v>
      </c>
      <c r="Z287">
        <v>0</v>
      </c>
      <c r="AA287">
        <v>0</v>
      </c>
      <c r="AB287">
        <v>0</v>
      </c>
      <c r="AC287" t="s">
        <v>82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1</v>
      </c>
      <c r="AQ287">
        <v>1</v>
      </c>
      <c r="AR287">
        <v>0</v>
      </c>
      <c r="AS287">
        <v>0</v>
      </c>
      <c r="AT287">
        <v>2</v>
      </c>
      <c r="AU287">
        <v>1</v>
      </c>
      <c r="AV287" t="s">
        <v>67</v>
      </c>
      <c r="AW287">
        <f t="shared" si="18"/>
        <v>0</v>
      </c>
      <c r="AX287">
        <f t="shared" si="19"/>
        <v>1</v>
      </c>
    </row>
    <row r="288" spans="1:50" x14ac:dyDescent="0.25">
      <c r="A288" t="s">
        <v>46</v>
      </c>
      <c r="B288">
        <v>34.019657000000002</v>
      </c>
      <c r="C288">
        <v>-118.487549</v>
      </c>
      <c r="D288">
        <v>90401</v>
      </c>
      <c r="E288" t="s">
        <v>787</v>
      </c>
      <c r="F288" t="s">
        <v>373</v>
      </c>
      <c r="G288" t="s">
        <v>788</v>
      </c>
      <c r="H288">
        <v>1</v>
      </c>
      <c r="I288" s="1">
        <v>40909</v>
      </c>
      <c r="J288" s="1" t="str">
        <f t="shared" si="16"/>
        <v>January</v>
      </c>
      <c r="K288">
        <f t="shared" si="17"/>
        <v>2012</v>
      </c>
      <c r="M288" s="1">
        <v>41081</v>
      </c>
      <c r="N288" s="1">
        <v>41081</v>
      </c>
      <c r="O288">
        <v>0.47120000000000001</v>
      </c>
      <c r="P288">
        <v>0.47120000000000001</v>
      </c>
      <c r="Q288">
        <v>0</v>
      </c>
      <c r="R288">
        <v>0.91779999999999995</v>
      </c>
      <c r="S288">
        <v>12</v>
      </c>
      <c r="T288">
        <v>1</v>
      </c>
      <c r="U288">
        <v>500000</v>
      </c>
      <c r="V288">
        <v>2</v>
      </c>
      <c r="W288" t="s">
        <v>46</v>
      </c>
      <c r="X288">
        <v>1</v>
      </c>
      <c r="Y288">
        <v>0</v>
      </c>
      <c r="Z288">
        <v>0</v>
      </c>
      <c r="AA288">
        <v>0</v>
      </c>
      <c r="AB288">
        <v>0</v>
      </c>
      <c r="AC288" t="s">
        <v>58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 t="s">
        <v>51</v>
      </c>
      <c r="AW288">
        <f t="shared" si="18"/>
        <v>1</v>
      </c>
      <c r="AX288">
        <f t="shared" si="19"/>
        <v>0</v>
      </c>
    </row>
    <row r="289" spans="1:50" x14ac:dyDescent="0.25">
      <c r="A289" t="s">
        <v>46</v>
      </c>
      <c r="B289">
        <v>37.390501</v>
      </c>
      <c r="C289">
        <v>-122.08115100000001</v>
      </c>
      <c r="D289">
        <v>94041</v>
      </c>
      <c r="E289" t="s">
        <v>789</v>
      </c>
      <c r="F289" t="s">
        <v>69</v>
      </c>
      <c r="G289" t="s">
        <v>790</v>
      </c>
      <c r="H289">
        <v>1</v>
      </c>
      <c r="I289" s="1">
        <v>37622</v>
      </c>
      <c r="J289" s="1" t="str">
        <f t="shared" si="16"/>
        <v>January</v>
      </c>
      <c r="K289">
        <f t="shared" si="17"/>
        <v>2003</v>
      </c>
      <c r="M289" s="1">
        <v>38328</v>
      </c>
      <c r="N289" s="1">
        <v>39098</v>
      </c>
      <c r="O289">
        <v>1.9341999999999999</v>
      </c>
      <c r="P289">
        <v>4.0438000000000001</v>
      </c>
      <c r="Q289">
        <v>2.0026999999999999</v>
      </c>
      <c r="R289">
        <v>10.189</v>
      </c>
      <c r="S289">
        <v>2</v>
      </c>
      <c r="T289">
        <v>2</v>
      </c>
      <c r="U289">
        <v>24300000</v>
      </c>
      <c r="V289">
        <v>3</v>
      </c>
      <c r="W289" t="s">
        <v>46</v>
      </c>
      <c r="X289">
        <v>1</v>
      </c>
      <c r="Y289">
        <v>0</v>
      </c>
      <c r="Z289">
        <v>0</v>
      </c>
      <c r="AA289">
        <v>0</v>
      </c>
      <c r="AB289">
        <v>0</v>
      </c>
      <c r="AC289" t="s">
        <v>58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1</v>
      </c>
      <c r="AS289">
        <v>0</v>
      </c>
      <c r="AT289">
        <v>2.5</v>
      </c>
      <c r="AU289">
        <v>1</v>
      </c>
      <c r="AV289" t="s">
        <v>51</v>
      </c>
      <c r="AW289">
        <f t="shared" si="18"/>
        <v>1</v>
      </c>
      <c r="AX289">
        <f t="shared" si="19"/>
        <v>0</v>
      </c>
    </row>
    <row r="290" spans="1:50" x14ac:dyDescent="0.25">
      <c r="A290" t="s">
        <v>46</v>
      </c>
      <c r="B290">
        <v>37.386778</v>
      </c>
      <c r="C290">
        <v>-121.96627700000001</v>
      </c>
      <c r="D290">
        <v>95054</v>
      </c>
      <c r="E290" t="s">
        <v>791</v>
      </c>
      <c r="F290" t="s">
        <v>284</v>
      </c>
      <c r="G290" t="s">
        <v>792</v>
      </c>
      <c r="H290">
        <v>0</v>
      </c>
      <c r="I290" s="1">
        <v>36161</v>
      </c>
      <c r="J290" s="1" t="str">
        <f t="shared" si="16"/>
        <v>January</v>
      </c>
      <c r="K290">
        <f t="shared" si="17"/>
        <v>1999</v>
      </c>
      <c r="L290" s="1">
        <v>39856</v>
      </c>
      <c r="M290" s="1">
        <v>38895</v>
      </c>
      <c r="N290" s="1">
        <v>39035</v>
      </c>
      <c r="O290">
        <v>7.4904000000000002</v>
      </c>
      <c r="P290">
        <v>7.8739999999999997</v>
      </c>
      <c r="Q290">
        <v>7.0054999999999996</v>
      </c>
      <c r="R290">
        <v>7.0054999999999996</v>
      </c>
      <c r="S290">
        <v>6</v>
      </c>
      <c r="T290">
        <v>2</v>
      </c>
      <c r="U290">
        <v>18000000</v>
      </c>
      <c r="V290">
        <v>1</v>
      </c>
      <c r="W290" t="s">
        <v>46</v>
      </c>
      <c r="X290">
        <v>1</v>
      </c>
      <c r="Y290">
        <v>0</v>
      </c>
      <c r="Z290">
        <v>0</v>
      </c>
      <c r="AA290">
        <v>0</v>
      </c>
      <c r="AB290">
        <v>0</v>
      </c>
      <c r="AC290" t="s">
        <v>152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4</v>
      </c>
      <c r="AU290">
        <v>1</v>
      </c>
      <c r="AV290" t="s">
        <v>67</v>
      </c>
      <c r="AW290">
        <f t="shared" si="18"/>
        <v>0</v>
      </c>
      <c r="AX290">
        <f t="shared" si="19"/>
        <v>1</v>
      </c>
    </row>
    <row r="291" spans="1:50" x14ac:dyDescent="0.25">
      <c r="A291" t="s">
        <v>46</v>
      </c>
      <c r="B291">
        <v>37.779507000000002</v>
      </c>
      <c r="C291">
        <v>-122.39071</v>
      </c>
      <c r="D291">
        <v>94107</v>
      </c>
      <c r="E291" t="s">
        <v>793</v>
      </c>
      <c r="F291" t="s">
        <v>64</v>
      </c>
      <c r="G291" t="s">
        <v>794</v>
      </c>
      <c r="H291">
        <v>1</v>
      </c>
      <c r="I291" s="1">
        <v>39203</v>
      </c>
      <c r="J291" s="1" t="str">
        <f t="shared" si="16"/>
        <v>May</v>
      </c>
      <c r="K291">
        <f t="shared" si="17"/>
        <v>2007</v>
      </c>
      <c r="M291" s="1">
        <v>39442</v>
      </c>
      <c r="N291" s="1">
        <v>40497</v>
      </c>
      <c r="O291">
        <v>0.65480000000000005</v>
      </c>
      <c r="P291">
        <v>3.5451999999999999</v>
      </c>
      <c r="Q291">
        <v>3.8437999999999999</v>
      </c>
      <c r="R291">
        <v>6.5589000000000004</v>
      </c>
      <c r="S291">
        <v>27</v>
      </c>
      <c r="T291">
        <v>3</v>
      </c>
      <c r="U291">
        <v>26000000</v>
      </c>
      <c r="V291">
        <v>5</v>
      </c>
      <c r="W291" t="s">
        <v>46</v>
      </c>
      <c r="X291">
        <v>1</v>
      </c>
      <c r="Y291">
        <v>0</v>
      </c>
      <c r="Z291">
        <v>0</v>
      </c>
      <c r="AA291">
        <v>0</v>
      </c>
      <c r="AB291">
        <v>0</v>
      </c>
      <c r="AC291" t="s">
        <v>629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1</v>
      </c>
      <c r="AQ291">
        <v>1</v>
      </c>
      <c r="AR291">
        <v>1</v>
      </c>
      <c r="AS291">
        <v>0</v>
      </c>
      <c r="AT291">
        <v>3.6667000000000001</v>
      </c>
      <c r="AU291">
        <v>1</v>
      </c>
      <c r="AV291" t="s">
        <v>51</v>
      </c>
      <c r="AW291">
        <f t="shared" si="18"/>
        <v>1</v>
      </c>
      <c r="AX291">
        <f t="shared" si="19"/>
        <v>0</v>
      </c>
    </row>
    <row r="292" spans="1:50" x14ac:dyDescent="0.25">
      <c r="A292" t="s">
        <v>46</v>
      </c>
      <c r="B292">
        <v>37.391641999999997</v>
      </c>
      <c r="C292">
        <v>-122.093935</v>
      </c>
      <c r="D292">
        <v>94040</v>
      </c>
      <c r="E292" t="s">
        <v>795</v>
      </c>
      <c r="F292" t="s">
        <v>69</v>
      </c>
      <c r="G292" t="s">
        <v>796</v>
      </c>
      <c r="H292">
        <v>0</v>
      </c>
      <c r="I292" s="1">
        <v>38353</v>
      </c>
      <c r="J292" s="1" t="str">
        <f t="shared" si="16"/>
        <v>January</v>
      </c>
      <c r="K292">
        <f t="shared" si="17"/>
        <v>2005</v>
      </c>
      <c r="L292" s="1">
        <v>40909</v>
      </c>
      <c r="M292" s="1">
        <v>39173</v>
      </c>
      <c r="N292" s="1">
        <v>40191</v>
      </c>
      <c r="O292">
        <v>2.2465999999999999</v>
      </c>
      <c r="P292">
        <v>5.0355999999999996</v>
      </c>
      <c r="S292">
        <v>2</v>
      </c>
      <c r="T292">
        <v>2</v>
      </c>
      <c r="U292">
        <v>9500000</v>
      </c>
      <c r="V292">
        <v>0</v>
      </c>
      <c r="W292" t="s">
        <v>46</v>
      </c>
      <c r="X292">
        <v>1</v>
      </c>
      <c r="Y292">
        <v>0</v>
      </c>
      <c r="Z292">
        <v>0</v>
      </c>
      <c r="AA292">
        <v>0</v>
      </c>
      <c r="AB292">
        <v>0</v>
      </c>
      <c r="AC292" t="s">
        <v>152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3</v>
      </c>
      <c r="AU292">
        <v>1</v>
      </c>
      <c r="AV292" t="s">
        <v>67</v>
      </c>
      <c r="AW292">
        <f t="shared" si="18"/>
        <v>0</v>
      </c>
      <c r="AX292">
        <f t="shared" si="19"/>
        <v>1</v>
      </c>
    </row>
    <row r="293" spans="1:50" x14ac:dyDescent="0.25">
      <c r="A293" t="s">
        <v>410</v>
      </c>
      <c r="B293">
        <v>39.232878300000003</v>
      </c>
      <c r="C293">
        <v>-76.820466600000003</v>
      </c>
      <c r="D293" t="s">
        <v>797</v>
      </c>
      <c r="E293" t="s">
        <v>798</v>
      </c>
      <c r="F293" t="s">
        <v>799</v>
      </c>
      <c r="G293" t="s">
        <v>800</v>
      </c>
      <c r="H293">
        <v>1</v>
      </c>
      <c r="I293" s="1">
        <v>36526</v>
      </c>
      <c r="J293" s="1" t="str">
        <f t="shared" si="16"/>
        <v>January</v>
      </c>
      <c r="K293">
        <f t="shared" si="17"/>
        <v>2000</v>
      </c>
      <c r="L293" s="1">
        <v>40101</v>
      </c>
      <c r="M293" s="1">
        <v>39196</v>
      </c>
      <c r="N293" s="1">
        <v>39196</v>
      </c>
      <c r="O293">
        <v>7.3151000000000002</v>
      </c>
      <c r="P293">
        <v>7.3151000000000002</v>
      </c>
      <c r="Q293">
        <v>5.0054999999999996</v>
      </c>
      <c r="R293">
        <v>5.0054999999999996</v>
      </c>
      <c r="S293">
        <v>6</v>
      </c>
      <c r="T293">
        <v>1</v>
      </c>
      <c r="U293">
        <v>16980999</v>
      </c>
      <c r="V293">
        <v>1</v>
      </c>
      <c r="W293" t="s">
        <v>410</v>
      </c>
      <c r="X293">
        <v>0</v>
      </c>
      <c r="Y293">
        <v>0</v>
      </c>
      <c r="Z293">
        <v>0</v>
      </c>
      <c r="AA293">
        <v>0</v>
      </c>
      <c r="AB293">
        <v>1</v>
      </c>
      <c r="AC293" t="s">
        <v>241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1</v>
      </c>
      <c r="AU293">
        <v>1</v>
      </c>
      <c r="AV293" t="s">
        <v>51</v>
      </c>
      <c r="AW293">
        <f t="shared" si="18"/>
        <v>1</v>
      </c>
      <c r="AX293">
        <f t="shared" si="19"/>
        <v>0</v>
      </c>
    </row>
    <row r="294" spans="1:50" x14ac:dyDescent="0.25">
      <c r="A294" t="s">
        <v>46</v>
      </c>
      <c r="B294">
        <v>37.419818999999997</v>
      </c>
      <c r="C294">
        <v>-122.090187999999</v>
      </c>
      <c r="D294">
        <v>94043</v>
      </c>
      <c r="E294" t="s">
        <v>801</v>
      </c>
      <c r="F294" t="s">
        <v>69</v>
      </c>
      <c r="G294" t="s">
        <v>802</v>
      </c>
      <c r="H294">
        <v>0</v>
      </c>
      <c r="I294" s="1">
        <v>37987</v>
      </c>
      <c r="J294" s="1" t="str">
        <f t="shared" si="16"/>
        <v>January</v>
      </c>
      <c r="K294">
        <f t="shared" si="17"/>
        <v>2004</v>
      </c>
      <c r="L294" s="1">
        <v>39847</v>
      </c>
      <c r="M294" s="1">
        <v>38353</v>
      </c>
      <c r="N294" s="1">
        <v>38353</v>
      </c>
      <c r="O294">
        <v>1.0026999999999999</v>
      </c>
      <c r="P294">
        <v>1.0026999999999999</v>
      </c>
      <c r="Q294">
        <v>1.1644000000000001</v>
      </c>
      <c r="R294">
        <v>3.5699000000000001</v>
      </c>
      <c r="S294">
        <v>2</v>
      </c>
      <c r="T294">
        <v>1</v>
      </c>
      <c r="U294">
        <v>5000000</v>
      </c>
      <c r="V294">
        <v>2</v>
      </c>
      <c r="W294" t="s">
        <v>46</v>
      </c>
      <c r="X294">
        <v>1</v>
      </c>
      <c r="Y294">
        <v>0</v>
      </c>
      <c r="Z294">
        <v>0</v>
      </c>
      <c r="AA294">
        <v>0</v>
      </c>
      <c r="AB294">
        <v>0</v>
      </c>
      <c r="AC294" t="s">
        <v>66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3</v>
      </c>
      <c r="AU294">
        <v>0</v>
      </c>
      <c r="AV294" t="s">
        <v>67</v>
      </c>
      <c r="AW294">
        <f t="shared" si="18"/>
        <v>0</v>
      </c>
      <c r="AX294">
        <f t="shared" si="19"/>
        <v>1</v>
      </c>
    </row>
    <row r="295" spans="1:50" x14ac:dyDescent="0.25">
      <c r="A295" t="s">
        <v>125</v>
      </c>
      <c r="B295">
        <v>47.657943000000003</v>
      </c>
      <c r="C295">
        <v>-117.421226</v>
      </c>
      <c r="D295">
        <v>99202</v>
      </c>
      <c r="E295" t="s">
        <v>803</v>
      </c>
      <c r="F295" t="s">
        <v>804</v>
      </c>
      <c r="G295" t="s">
        <v>805</v>
      </c>
      <c r="H295">
        <v>0</v>
      </c>
      <c r="I295" s="1">
        <v>39173</v>
      </c>
      <c r="J295" s="1" t="str">
        <f t="shared" si="16"/>
        <v>April</v>
      </c>
      <c r="K295">
        <f t="shared" si="17"/>
        <v>2007</v>
      </c>
      <c r="L295" s="1">
        <v>40909</v>
      </c>
      <c r="M295" s="1">
        <v>39783</v>
      </c>
      <c r="N295" s="1">
        <v>39783</v>
      </c>
      <c r="O295">
        <v>1.6712</v>
      </c>
      <c r="P295">
        <v>1.6712</v>
      </c>
      <c r="S295">
        <v>3</v>
      </c>
      <c r="T295">
        <v>1</v>
      </c>
      <c r="U295">
        <v>350000</v>
      </c>
      <c r="V295">
        <v>0</v>
      </c>
      <c r="W295" t="s">
        <v>125</v>
      </c>
      <c r="X295">
        <v>0</v>
      </c>
      <c r="Y295">
        <v>0</v>
      </c>
      <c r="Z295">
        <v>0</v>
      </c>
      <c r="AA295">
        <v>0</v>
      </c>
      <c r="AB295">
        <v>1</v>
      </c>
      <c r="AC295" t="s">
        <v>152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 t="s">
        <v>67</v>
      </c>
      <c r="AW295">
        <f t="shared" si="18"/>
        <v>0</v>
      </c>
      <c r="AX295">
        <f t="shared" si="19"/>
        <v>1</v>
      </c>
    </row>
    <row r="296" spans="1:50" x14ac:dyDescent="0.25">
      <c r="A296" t="s">
        <v>78</v>
      </c>
      <c r="B296">
        <v>42.485691000000003</v>
      </c>
      <c r="C296">
        <v>-71.198619999999906</v>
      </c>
      <c r="D296">
        <v>1803</v>
      </c>
      <c r="E296" t="s">
        <v>806</v>
      </c>
      <c r="F296" t="s">
        <v>753</v>
      </c>
      <c r="G296" t="s">
        <v>807</v>
      </c>
      <c r="H296">
        <v>0</v>
      </c>
      <c r="I296" s="1">
        <v>38718</v>
      </c>
      <c r="J296" s="1" t="str">
        <f t="shared" si="16"/>
        <v>January</v>
      </c>
      <c r="K296">
        <f t="shared" si="17"/>
        <v>2006</v>
      </c>
      <c r="L296" s="1">
        <v>41426</v>
      </c>
      <c r="M296" s="1">
        <v>39170</v>
      </c>
      <c r="N296" s="1">
        <v>40533</v>
      </c>
      <c r="O296">
        <v>1.2383999999999999</v>
      </c>
      <c r="P296">
        <v>4.9725999999999999</v>
      </c>
      <c r="Q296">
        <v>1</v>
      </c>
      <c r="R296">
        <v>1</v>
      </c>
      <c r="S296">
        <v>1</v>
      </c>
      <c r="T296">
        <v>5</v>
      </c>
      <c r="U296">
        <v>13130000</v>
      </c>
      <c r="V296">
        <v>1</v>
      </c>
      <c r="W296" t="s">
        <v>78</v>
      </c>
      <c r="X296">
        <v>0</v>
      </c>
      <c r="Y296">
        <v>0</v>
      </c>
      <c r="Z296">
        <v>1</v>
      </c>
      <c r="AA296">
        <v>0</v>
      </c>
      <c r="AB296">
        <v>0</v>
      </c>
      <c r="AC296" t="s">
        <v>58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1</v>
      </c>
      <c r="AQ296">
        <v>0</v>
      </c>
      <c r="AR296">
        <v>0</v>
      </c>
      <c r="AS296">
        <v>0</v>
      </c>
      <c r="AT296">
        <v>2</v>
      </c>
      <c r="AU296">
        <v>1</v>
      </c>
      <c r="AV296" t="s">
        <v>67</v>
      </c>
      <c r="AW296">
        <f t="shared" si="18"/>
        <v>0</v>
      </c>
      <c r="AX296">
        <f t="shared" si="19"/>
        <v>1</v>
      </c>
    </row>
    <row r="297" spans="1:50" x14ac:dyDescent="0.25">
      <c r="A297" t="s">
        <v>125</v>
      </c>
      <c r="B297">
        <v>39.783729999999998</v>
      </c>
      <c r="C297">
        <v>-100.445882</v>
      </c>
      <c r="D297">
        <v>98104</v>
      </c>
      <c r="E297" t="s">
        <v>808</v>
      </c>
      <c r="F297" t="s">
        <v>127</v>
      </c>
      <c r="G297" t="s">
        <v>809</v>
      </c>
      <c r="H297">
        <v>0</v>
      </c>
      <c r="I297" s="1">
        <v>39448</v>
      </c>
      <c r="J297" s="1" t="str">
        <f t="shared" si="16"/>
        <v>January</v>
      </c>
      <c r="K297">
        <f t="shared" si="17"/>
        <v>2008</v>
      </c>
      <c r="L297" s="1">
        <v>40756</v>
      </c>
      <c r="M297" s="1">
        <v>40479</v>
      </c>
      <c r="N297" s="1">
        <v>40479</v>
      </c>
      <c r="O297">
        <v>2.8247</v>
      </c>
      <c r="P297">
        <v>2.8247</v>
      </c>
      <c r="Q297">
        <v>0</v>
      </c>
      <c r="R297">
        <v>2.8218999999999999</v>
      </c>
      <c r="S297">
        <v>1</v>
      </c>
      <c r="T297">
        <v>1</v>
      </c>
      <c r="U297">
        <v>20000000</v>
      </c>
      <c r="V297">
        <v>2</v>
      </c>
      <c r="W297" t="s">
        <v>125</v>
      </c>
      <c r="X297">
        <v>0</v>
      </c>
      <c r="Y297">
        <v>0</v>
      </c>
      <c r="Z297">
        <v>0</v>
      </c>
      <c r="AA297">
        <v>0</v>
      </c>
      <c r="AB297">
        <v>1</v>
      </c>
      <c r="AC297" t="s">
        <v>62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0</v>
      </c>
      <c r="AV297" t="s">
        <v>67</v>
      </c>
      <c r="AW297">
        <f t="shared" si="18"/>
        <v>0</v>
      </c>
      <c r="AX297">
        <f t="shared" si="19"/>
        <v>1</v>
      </c>
    </row>
    <row r="298" spans="1:50" x14ac:dyDescent="0.25">
      <c r="A298" t="s">
        <v>78</v>
      </c>
      <c r="B298">
        <v>42.372911999999999</v>
      </c>
      <c r="C298">
        <v>-71.118999000000002</v>
      </c>
      <c r="D298">
        <v>2138</v>
      </c>
      <c r="E298" t="s">
        <v>810</v>
      </c>
      <c r="F298" t="s">
        <v>203</v>
      </c>
      <c r="G298" t="s">
        <v>811</v>
      </c>
      <c r="H298">
        <v>1</v>
      </c>
      <c r="I298" s="1">
        <v>38869</v>
      </c>
      <c r="J298" s="1" t="str">
        <f t="shared" si="16"/>
        <v>June</v>
      </c>
      <c r="K298">
        <f t="shared" si="17"/>
        <v>2006</v>
      </c>
      <c r="M298" s="1">
        <v>39052</v>
      </c>
      <c r="N298" s="1">
        <v>40072</v>
      </c>
      <c r="O298">
        <v>0.50139999999999996</v>
      </c>
      <c r="P298">
        <v>3.2959000000000001</v>
      </c>
      <c r="Q298">
        <v>2.0684999999999998</v>
      </c>
      <c r="R298">
        <v>6.9973000000000001</v>
      </c>
      <c r="S298">
        <v>18</v>
      </c>
      <c r="T298">
        <v>3</v>
      </c>
      <c r="U298">
        <v>26500000</v>
      </c>
      <c r="V298">
        <v>4</v>
      </c>
      <c r="W298" t="s">
        <v>78</v>
      </c>
      <c r="X298">
        <v>0</v>
      </c>
      <c r="Y298">
        <v>0</v>
      </c>
      <c r="Z298">
        <v>1</v>
      </c>
      <c r="AA298">
        <v>0</v>
      </c>
      <c r="AB298">
        <v>0</v>
      </c>
      <c r="AC298" t="s">
        <v>82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1</v>
      </c>
      <c r="AQ298">
        <v>1</v>
      </c>
      <c r="AR298">
        <v>0</v>
      </c>
      <c r="AS298">
        <v>0</v>
      </c>
      <c r="AT298">
        <v>2</v>
      </c>
      <c r="AU298">
        <v>1</v>
      </c>
      <c r="AV298" t="s">
        <v>51</v>
      </c>
      <c r="AW298">
        <f t="shared" si="18"/>
        <v>1</v>
      </c>
      <c r="AX298">
        <f t="shared" si="19"/>
        <v>0</v>
      </c>
    </row>
    <row r="299" spans="1:50" x14ac:dyDescent="0.25">
      <c r="A299" t="s">
        <v>78</v>
      </c>
      <c r="B299">
        <v>42.432105999999997</v>
      </c>
      <c r="C299">
        <v>-71.453968000000003</v>
      </c>
      <c r="D299">
        <v>1754</v>
      </c>
      <c r="E299" t="s">
        <v>812</v>
      </c>
      <c r="F299" t="s">
        <v>813</v>
      </c>
      <c r="G299" t="s">
        <v>814</v>
      </c>
      <c r="H299">
        <v>1</v>
      </c>
      <c r="I299" s="1">
        <v>37257</v>
      </c>
      <c r="J299" s="1" t="str">
        <f t="shared" si="16"/>
        <v>January</v>
      </c>
      <c r="K299">
        <f t="shared" si="17"/>
        <v>2002</v>
      </c>
      <c r="M299" s="1">
        <v>38607</v>
      </c>
      <c r="N299" s="1">
        <v>38755</v>
      </c>
      <c r="O299">
        <v>3.6985999999999999</v>
      </c>
      <c r="P299">
        <v>4.1040999999999999</v>
      </c>
      <c r="S299">
        <v>4</v>
      </c>
      <c r="T299">
        <v>2</v>
      </c>
      <c r="U299">
        <v>15000000</v>
      </c>
      <c r="V299">
        <v>0</v>
      </c>
      <c r="W299" t="s">
        <v>78</v>
      </c>
      <c r="X299">
        <v>0</v>
      </c>
      <c r="Y299">
        <v>0</v>
      </c>
      <c r="Z299">
        <v>1</v>
      </c>
      <c r="AA299">
        <v>0</v>
      </c>
      <c r="AB299">
        <v>0</v>
      </c>
      <c r="AC299" t="s">
        <v>55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5</v>
      </c>
      <c r="AU299">
        <v>1</v>
      </c>
      <c r="AV299" t="s">
        <v>51</v>
      </c>
      <c r="AW299">
        <f t="shared" si="18"/>
        <v>1</v>
      </c>
      <c r="AX299">
        <f t="shared" si="19"/>
        <v>0</v>
      </c>
    </row>
    <row r="300" spans="1:50" x14ac:dyDescent="0.25">
      <c r="A300" t="s">
        <v>410</v>
      </c>
      <c r="B300">
        <v>39.414219000000003</v>
      </c>
      <c r="C300">
        <v>-77.410927000000001</v>
      </c>
      <c r="D300">
        <v>21703</v>
      </c>
      <c r="E300" t="s">
        <v>815</v>
      </c>
      <c r="F300" t="s">
        <v>816</v>
      </c>
      <c r="G300" t="s">
        <v>817</v>
      </c>
      <c r="H300">
        <v>0</v>
      </c>
      <c r="I300" s="1">
        <v>37257</v>
      </c>
      <c r="J300" s="1" t="str">
        <f t="shared" si="16"/>
        <v>January</v>
      </c>
      <c r="K300">
        <f t="shared" si="17"/>
        <v>2002</v>
      </c>
      <c r="L300" s="1">
        <v>40926</v>
      </c>
      <c r="M300" s="1">
        <v>38828</v>
      </c>
      <c r="N300" s="1">
        <v>38828</v>
      </c>
      <c r="O300">
        <v>4.3041</v>
      </c>
      <c r="P300">
        <v>4.3041</v>
      </c>
      <c r="S300">
        <v>0</v>
      </c>
      <c r="T300">
        <v>1</v>
      </c>
      <c r="U300">
        <v>2600000</v>
      </c>
      <c r="V300">
        <v>0</v>
      </c>
      <c r="W300" t="s">
        <v>410</v>
      </c>
      <c r="X300">
        <v>0</v>
      </c>
      <c r="Y300">
        <v>0</v>
      </c>
      <c r="Z300">
        <v>0</v>
      </c>
      <c r="AA300">
        <v>0</v>
      </c>
      <c r="AB300">
        <v>1</v>
      </c>
      <c r="AC300" t="s">
        <v>108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0</v>
      </c>
      <c r="AV300" t="s">
        <v>67</v>
      </c>
      <c r="AW300">
        <f t="shared" si="18"/>
        <v>0</v>
      </c>
      <c r="AX300">
        <f t="shared" si="19"/>
        <v>1</v>
      </c>
    </row>
    <row r="301" spans="1:50" x14ac:dyDescent="0.25">
      <c r="A301" t="s">
        <v>46</v>
      </c>
      <c r="B301">
        <v>37.548270000000002</v>
      </c>
      <c r="C301">
        <v>-121.988572</v>
      </c>
      <c r="D301">
        <v>94538</v>
      </c>
      <c r="E301" t="s">
        <v>818</v>
      </c>
      <c r="F301" t="s">
        <v>281</v>
      </c>
      <c r="G301" t="s">
        <v>819</v>
      </c>
      <c r="H301">
        <v>0</v>
      </c>
      <c r="I301" s="1">
        <v>37987</v>
      </c>
      <c r="J301" s="1" t="str">
        <f t="shared" si="16"/>
        <v>January</v>
      </c>
      <c r="K301">
        <f t="shared" si="17"/>
        <v>2004</v>
      </c>
      <c r="L301" s="1">
        <v>41198</v>
      </c>
      <c r="M301" s="1">
        <v>38862</v>
      </c>
      <c r="N301" s="1">
        <v>40189</v>
      </c>
      <c r="O301">
        <v>2.3973</v>
      </c>
      <c r="P301">
        <v>6.0328999999999997</v>
      </c>
      <c r="S301">
        <v>1</v>
      </c>
      <c r="T301">
        <v>4</v>
      </c>
      <c r="U301">
        <v>21470000</v>
      </c>
      <c r="V301">
        <v>0</v>
      </c>
      <c r="W301" t="s">
        <v>46</v>
      </c>
      <c r="X301">
        <v>1</v>
      </c>
      <c r="Y301">
        <v>0</v>
      </c>
      <c r="Z301">
        <v>0</v>
      </c>
      <c r="AA301">
        <v>0</v>
      </c>
      <c r="AB301">
        <v>0</v>
      </c>
      <c r="AC301" t="s">
        <v>244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1</v>
      </c>
      <c r="AQ301">
        <v>1</v>
      </c>
      <c r="AR301">
        <v>0</v>
      </c>
      <c r="AS301">
        <v>0</v>
      </c>
      <c r="AT301">
        <v>3.5</v>
      </c>
      <c r="AU301">
        <v>1</v>
      </c>
      <c r="AV301" t="s">
        <v>67</v>
      </c>
      <c r="AW301">
        <f t="shared" si="18"/>
        <v>0</v>
      </c>
      <c r="AX301">
        <f t="shared" si="19"/>
        <v>1</v>
      </c>
    </row>
    <row r="302" spans="1:50" x14ac:dyDescent="0.25">
      <c r="A302" t="s">
        <v>121</v>
      </c>
      <c r="B302">
        <v>30.280148000000001</v>
      </c>
      <c r="C302">
        <v>-97.749908000000005</v>
      </c>
      <c r="D302">
        <v>78701</v>
      </c>
      <c r="E302" t="s">
        <v>820</v>
      </c>
      <c r="F302" t="s">
        <v>123</v>
      </c>
      <c r="G302" t="s">
        <v>821</v>
      </c>
      <c r="H302">
        <v>0</v>
      </c>
      <c r="I302" s="1">
        <v>40299</v>
      </c>
      <c r="J302" s="1" t="str">
        <f t="shared" si="16"/>
        <v>May</v>
      </c>
      <c r="K302">
        <f t="shared" si="17"/>
        <v>2010</v>
      </c>
      <c r="L302" s="1">
        <v>41091</v>
      </c>
      <c r="M302" s="1">
        <v>40299</v>
      </c>
      <c r="N302" s="1">
        <v>40299</v>
      </c>
      <c r="O302">
        <v>0</v>
      </c>
      <c r="P302">
        <v>0</v>
      </c>
      <c r="Q302">
        <v>0.27400000000000002</v>
      </c>
      <c r="R302">
        <v>0.86299999999999999</v>
      </c>
      <c r="S302">
        <v>5</v>
      </c>
      <c r="T302">
        <v>1</v>
      </c>
      <c r="U302">
        <v>20000</v>
      </c>
      <c r="V302">
        <v>2</v>
      </c>
      <c r="W302" t="s">
        <v>121</v>
      </c>
      <c r="X302">
        <v>0</v>
      </c>
      <c r="Y302">
        <v>0</v>
      </c>
      <c r="Z302">
        <v>0</v>
      </c>
      <c r="AA302">
        <v>1</v>
      </c>
      <c r="AB302">
        <v>0</v>
      </c>
      <c r="AC302" t="s">
        <v>82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 t="s">
        <v>67</v>
      </c>
      <c r="AW302">
        <f t="shared" si="18"/>
        <v>0</v>
      </c>
      <c r="AX302">
        <f t="shared" si="19"/>
        <v>1</v>
      </c>
    </row>
    <row r="303" spans="1:50" x14ac:dyDescent="0.25">
      <c r="A303" t="s">
        <v>46</v>
      </c>
      <c r="B303">
        <v>37.384239000000001</v>
      </c>
      <c r="C303">
        <v>-122.01247499999999</v>
      </c>
      <c r="D303">
        <v>94085</v>
      </c>
      <c r="E303" t="s">
        <v>822</v>
      </c>
      <c r="F303" t="s">
        <v>195</v>
      </c>
      <c r="G303" t="s">
        <v>823</v>
      </c>
      <c r="H303">
        <v>0</v>
      </c>
      <c r="I303" s="1">
        <v>38353</v>
      </c>
      <c r="J303" s="1" t="str">
        <f t="shared" si="16"/>
        <v>January</v>
      </c>
      <c r="K303">
        <f t="shared" si="17"/>
        <v>2005</v>
      </c>
      <c r="L303" s="1">
        <v>41139</v>
      </c>
      <c r="M303" s="1">
        <v>39052</v>
      </c>
      <c r="N303" s="1">
        <v>39295</v>
      </c>
      <c r="O303">
        <v>1.9151</v>
      </c>
      <c r="P303">
        <v>2.5808</v>
      </c>
      <c r="Q303">
        <v>2</v>
      </c>
      <c r="R303">
        <v>6.9177999999999997</v>
      </c>
      <c r="S303">
        <v>10</v>
      </c>
      <c r="T303">
        <v>2</v>
      </c>
      <c r="U303">
        <v>3600000</v>
      </c>
      <c r="V303">
        <v>3</v>
      </c>
      <c r="W303" t="s">
        <v>46</v>
      </c>
      <c r="X303">
        <v>1</v>
      </c>
      <c r="Y303">
        <v>0</v>
      </c>
      <c r="Z303">
        <v>0</v>
      </c>
      <c r="AA303">
        <v>0</v>
      </c>
      <c r="AB303">
        <v>0</v>
      </c>
      <c r="AC303" t="s">
        <v>58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0</v>
      </c>
      <c r="AV303" t="s">
        <v>67</v>
      </c>
      <c r="AW303">
        <f t="shared" si="18"/>
        <v>0</v>
      </c>
      <c r="AX303">
        <f t="shared" si="19"/>
        <v>1</v>
      </c>
    </row>
    <row r="304" spans="1:50" x14ac:dyDescent="0.25">
      <c r="A304" t="s">
        <v>95</v>
      </c>
      <c r="B304">
        <v>40.728425000000001</v>
      </c>
      <c r="C304">
        <v>-73.999881999999999</v>
      </c>
      <c r="D304">
        <v>10012</v>
      </c>
      <c r="E304" t="s">
        <v>824</v>
      </c>
      <c r="F304" t="s">
        <v>117</v>
      </c>
      <c r="G304" t="s">
        <v>825</v>
      </c>
      <c r="H304">
        <v>1</v>
      </c>
      <c r="I304" s="1">
        <v>38473</v>
      </c>
      <c r="J304" s="1" t="str">
        <f t="shared" si="16"/>
        <v>May</v>
      </c>
      <c r="K304">
        <f t="shared" si="17"/>
        <v>2005</v>
      </c>
      <c r="M304" s="1">
        <v>38777</v>
      </c>
      <c r="N304" s="1">
        <v>41120</v>
      </c>
      <c r="O304">
        <v>0.83289999999999997</v>
      </c>
      <c r="P304">
        <v>7.2521000000000004</v>
      </c>
      <c r="Q304">
        <v>8.0054999999999996</v>
      </c>
      <c r="R304">
        <v>8.4</v>
      </c>
      <c r="S304">
        <v>23</v>
      </c>
      <c r="T304">
        <v>7</v>
      </c>
      <c r="U304">
        <v>27300000</v>
      </c>
      <c r="V304">
        <v>4</v>
      </c>
      <c r="W304" t="s">
        <v>95</v>
      </c>
      <c r="X304">
        <v>0</v>
      </c>
      <c r="Y304">
        <v>1</v>
      </c>
      <c r="Z304">
        <v>0</v>
      </c>
      <c r="AA304">
        <v>0</v>
      </c>
      <c r="AB304">
        <v>0</v>
      </c>
      <c r="AC304" t="s">
        <v>66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2</v>
      </c>
      <c r="AU304">
        <v>1</v>
      </c>
      <c r="AV304" t="s">
        <v>51</v>
      </c>
      <c r="AW304">
        <f t="shared" si="18"/>
        <v>1</v>
      </c>
      <c r="AX304">
        <f t="shared" si="19"/>
        <v>0</v>
      </c>
    </row>
    <row r="305" spans="1:50" x14ac:dyDescent="0.25">
      <c r="A305" t="s">
        <v>46</v>
      </c>
      <c r="B305">
        <v>37.779280999999997</v>
      </c>
      <c r="C305">
        <v>-122.419236</v>
      </c>
      <c r="D305">
        <v>94105</v>
      </c>
      <c r="E305" t="s">
        <v>826</v>
      </c>
      <c r="F305" t="s">
        <v>64</v>
      </c>
      <c r="G305" t="s">
        <v>827</v>
      </c>
      <c r="H305">
        <v>1</v>
      </c>
      <c r="I305" s="1">
        <v>40909</v>
      </c>
      <c r="J305" s="1" t="str">
        <f t="shared" si="16"/>
        <v>January</v>
      </c>
      <c r="K305">
        <f t="shared" si="17"/>
        <v>2012</v>
      </c>
      <c r="M305" s="1">
        <v>41123</v>
      </c>
      <c r="N305" s="1">
        <v>41123</v>
      </c>
      <c r="O305">
        <v>0.58630000000000004</v>
      </c>
      <c r="P305">
        <v>0.58630000000000004</v>
      </c>
      <c r="Q305">
        <v>1.0492999999999999</v>
      </c>
      <c r="R305">
        <v>1.0492999999999999</v>
      </c>
      <c r="S305">
        <v>8</v>
      </c>
      <c r="T305">
        <v>1</v>
      </c>
      <c r="U305">
        <v>2600000</v>
      </c>
      <c r="V305">
        <v>1</v>
      </c>
      <c r="W305" t="s">
        <v>46</v>
      </c>
      <c r="X305">
        <v>1</v>
      </c>
      <c r="Y305">
        <v>0</v>
      </c>
      <c r="Z305">
        <v>0</v>
      </c>
      <c r="AA305">
        <v>0</v>
      </c>
      <c r="AB305">
        <v>0</v>
      </c>
      <c r="AC305" t="s">
        <v>177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0</v>
      </c>
      <c r="AS305">
        <v>0</v>
      </c>
      <c r="AT305">
        <v>2</v>
      </c>
      <c r="AU305">
        <v>0</v>
      </c>
      <c r="AV305" t="s">
        <v>51</v>
      </c>
      <c r="AW305">
        <f t="shared" si="18"/>
        <v>1</v>
      </c>
      <c r="AX305">
        <f t="shared" si="19"/>
        <v>0</v>
      </c>
    </row>
    <row r="306" spans="1:50" x14ac:dyDescent="0.25">
      <c r="A306" t="s">
        <v>46</v>
      </c>
      <c r="B306">
        <v>37.424298</v>
      </c>
      <c r="C306">
        <v>-122.139809</v>
      </c>
      <c r="D306">
        <v>94306</v>
      </c>
      <c r="E306" t="s">
        <v>828</v>
      </c>
      <c r="F306" t="s">
        <v>84</v>
      </c>
      <c r="G306" t="s">
        <v>829</v>
      </c>
      <c r="H306">
        <v>0</v>
      </c>
      <c r="I306" s="1">
        <v>40179</v>
      </c>
      <c r="J306" s="1" t="str">
        <f t="shared" si="16"/>
        <v>January</v>
      </c>
      <c r="K306">
        <f t="shared" si="17"/>
        <v>2010</v>
      </c>
      <c r="L306" s="1">
        <v>40452</v>
      </c>
      <c r="M306" s="1">
        <v>40472</v>
      </c>
      <c r="N306" s="1">
        <v>40472</v>
      </c>
      <c r="O306">
        <v>0.80269999999999997</v>
      </c>
      <c r="P306">
        <v>0.80269999999999997</v>
      </c>
      <c r="Q306">
        <v>0</v>
      </c>
      <c r="R306">
        <v>1.411</v>
      </c>
      <c r="S306">
        <v>5</v>
      </c>
      <c r="T306">
        <v>1</v>
      </c>
      <c r="U306">
        <v>5000000</v>
      </c>
      <c r="V306">
        <v>2</v>
      </c>
      <c r="W306" t="s">
        <v>46</v>
      </c>
      <c r="X306">
        <v>1</v>
      </c>
      <c r="Y306">
        <v>0</v>
      </c>
      <c r="Z306">
        <v>0</v>
      </c>
      <c r="AA306">
        <v>0</v>
      </c>
      <c r="AB306">
        <v>0</v>
      </c>
      <c r="AC306" t="s">
        <v>58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1</v>
      </c>
      <c r="AV306" t="s">
        <v>67</v>
      </c>
      <c r="AW306">
        <f t="shared" si="18"/>
        <v>0</v>
      </c>
      <c r="AX306">
        <f t="shared" si="19"/>
        <v>1</v>
      </c>
    </row>
    <row r="307" spans="1:50" x14ac:dyDescent="0.25">
      <c r="A307" t="s">
        <v>46</v>
      </c>
      <c r="B307">
        <v>32.897274000000003</v>
      </c>
      <c r="C307">
        <v>-117.201076</v>
      </c>
      <c r="D307">
        <v>92121</v>
      </c>
      <c r="E307" t="s">
        <v>830</v>
      </c>
      <c r="F307" t="s">
        <v>48</v>
      </c>
      <c r="G307" t="s">
        <v>831</v>
      </c>
      <c r="H307">
        <v>1</v>
      </c>
      <c r="I307" s="1">
        <v>37987</v>
      </c>
      <c r="J307" s="1" t="str">
        <f t="shared" si="16"/>
        <v>January</v>
      </c>
      <c r="K307">
        <f t="shared" si="17"/>
        <v>2004</v>
      </c>
      <c r="M307" s="1">
        <v>39724</v>
      </c>
      <c r="N307" s="1">
        <v>40259</v>
      </c>
      <c r="O307">
        <v>4.7588999999999997</v>
      </c>
      <c r="P307">
        <v>6.2247000000000003</v>
      </c>
      <c r="Q307">
        <v>3.6684999999999999</v>
      </c>
      <c r="R307">
        <v>6.2247000000000003</v>
      </c>
      <c r="S307">
        <v>2</v>
      </c>
      <c r="T307">
        <v>2</v>
      </c>
      <c r="U307">
        <v>17000000</v>
      </c>
      <c r="V307">
        <v>2</v>
      </c>
      <c r="W307" t="s">
        <v>46</v>
      </c>
      <c r="X307">
        <v>1</v>
      </c>
      <c r="Y307">
        <v>0</v>
      </c>
      <c r="Z307">
        <v>0</v>
      </c>
      <c r="AA307">
        <v>0</v>
      </c>
      <c r="AB307">
        <v>0</v>
      </c>
      <c r="AC307" t="s">
        <v>82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1</v>
      </c>
      <c r="AR307">
        <v>0</v>
      </c>
      <c r="AS307">
        <v>0</v>
      </c>
      <c r="AT307">
        <v>3.5</v>
      </c>
      <c r="AU307">
        <v>1</v>
      </c>
      <c r="AV307" t="s">
        <v>51</v>
      </c>
      <c r="AW307">
        <f t="shared" si="18"/>
        <v>1</v>
      </c>
      <c r="AX307">
        <f t="shared" si="19"/>
        <v>0</v>
      </c>
    </row>
    <row r="308" spans="1:50" x14ac:dyDescent="0.25">
      <c r="A308" t="s">
        <v>832</v>
      </c>
      <c r="B308">
        <v>43.643967000000004</v>
      </c>
      <c r="C308">
        <v>-70.923675000000003</v>
      </c>
      <c r="D308">
        <v>4095</v>
      </c>
      <c r="E308" t="s">
        <v>833</v>
      </c>
      <c r="F308" t="s">
        <v>834</v>
      </c>
      <c r="G308" t="s">
        <v>835</v>
      </c>
      <c r="H308">
        <v>0</v>
      </c>
      <c r="I308" s="1">
        <v>39448</v>
      </c>
      <c r="J308" s="1" t="str">
        <f t="shared" si="16"/>
        <v>January</v>
      </c>
      <c r="K308">
        <f t="shared" si="17"/>
        <v>2008</v>
      </c>
      <c r="L308" s="1">
        <v>41426</v>
      </c>
      <c r="M308" s="1">
        <v>41043</v>
      </c>
      <c r="N308" s="1">
        <v>41043</v>
      </c>
      <c r="O308">
        <v>4.3699000000000003</v>
      </c>
      <c r="P308">
        <v>4.3699000000000003</v>
      </c>
      <c r="S308">
        <v>0</v>
      </c>
      <c r="T308">
        <v>1</v>
      </c>
      <c r="U308">
        <v>662000</v>
      </c>
      <c r="V308">
        <v>0</v>
      </c>
      <c r="W308" t="s">
        <v>832</v>
      </c>
      <c r="X308">
        <v>0</v>
      </c>
      <c r="Y308">
        <v>0</v>
      </c>
      <c r="Z308">
        <v>0</v>
      </c>
      <c r="AA308">
        <v>0</v>
      </c>
      <c r="AB308">
        <v>1</v>
      </c>
      <c r="AC308" t="s">
        <v>836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0</v>
      </c>
      <c r="AT308">
        <v>3</v>
      </c>
      <c r="AU308">
        <v>0</v>
      </c>
      <c r="AV308" t="s">
        <v>67</v>
      </c>
      <c r="AW308">
        <f t="shared" si="18"/>
        <v>0</v>
      </c>
      <c r="AX308">
        <f t="shared" si="19"/>
        <v>1</v>
      </c>
    </row>
    <row r="309" spans="1:50" x14ac:dyDescent="0.25">
      <c r="A309" t="s">
        <v>95</v>
      </c>
      <c r="B309">
        <v>40.73901</v>
      </c>
      <c r="C309">
        <v>-73.997259</v>
      </c>
      <c r="D309">
        <v>10011</v>
      </c>
      <c r="E309" t="s">
        <v>837</v>
      </c>
      <c r="F309" t="s">
        <v>117</v>
      </c>
      <c r="G309" t="s">
        <v>838</v>
      </c>
      <c r="H309">
        <v>1</v>
      </c>
      <c r="I309" s="1">
        <v>40179</v>
      </c>
      <c r="J309" s="1" t="str">
        <f t="shared" si="16"/>
        <v>January</v>
      </c>
      <c r="K309">
        <f t="shared" si="17"/>
        <v>2010</v>
      </c>
      <c r="M309" s="1">
        <v>40179</v>
      </c>
      <c r="N309" s="1">
        <v>40553</v>
      </c>
      <c r="O309">
        <v>0</v>
      </c>
      <c r="P309">
        <v>1.0246999999999999</v>
      </c>
      <c r="Q309">
        <v>2.0055000000000001</v>
      </c>
      <c r="R309">
        <v>2.7315</v>
      </c>
      <c r="S309">
        <v>12</v>
      </c>
      <c r="T309">
        <v>2</v>
      </c>
      <c r="U309">
        <v>3750000</v>
      </c>
      <c r="V309">
        <v>2</v>
      </c>
      <c r="W309" t="s">
        <v>95</v>
      </c>
      <c r="X309">
        <v>0</v>
      </c>
      <c r="Y309">
        <v>1</v>
      </c>
      <c r="Z309">
        <v>0</v>
      </c>
      <c r="AA309">
        <v>0</v>
      </c>
      <c r="AB309">
        <v>0</v>
      </c>
      <c r="AC309" t="s">
        <v>839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4</v>
      </c>
      <c r="AU309">
        <v>1</v>
      </c>
      <c r="AV309" t="s">
        <v>51</v>
      </c>
      <c r="AW309">
        <f t="shared" si="18"/>
        <v>1</v>
      </c>
      <c r="AX309">
        <f t="shared" si="19"/>
        <v>0</v>
      </c>
    </row>
    <row r="310" spans="1:50" x14ac:dyDescent="0.25">
      <c r="A310" t="s">
        <v>46</v>
      </c>
      <c r="B310">
        <v>37.764726000000003</v>
      </c>
      <c r="C310">
        <v>-122.39452300000001</v>
      </c>
      <c r="D310">
        <v>94107</v>
      </c>
      <c r="E310" t="s">
        <v>840</v>
      </c>
      <c r="F310" t="s">
        <v>64</v>
      </c>
      <c r="G310" t="s">
        <v>841</v>
      </c>
      <c r="H310">
        <v>1</v>
      </c>
      <c r="I310" s="1">
        <v>38271</v>
      </c>
      <c r="J310" s="1" t="str">
        <f t="shared" si="16"/>
        <v>October</v>
      </c>
      <c r="K310">
        <f t="shared" si="17"/>
        <v>2004</v>
      </c>
      <c r="M310" s="1">
        <v>38626</v>
      </c>
      <c r="N310" s="1">
        <v>40736</v>
      </c>
      <c r="O310">
        <v>0.97260000000000002</v>
      </c>
      <c r="P310">
        <v>6.7534000000000001</v>
      </c>
      <c r="Q310">
        <v>5.2465999999999999</v>
      </c>
      <c r="R310">
        <v>9.1533999999999995</v>
      </c>
      <c r="S310">
        <v>57</v>
      </c>
      <c r="T310">
        <v>4</v>
      </c>
      <c r="U310">
        <v>45000000</v>
      </c>
      <c r="V310">
        <v>8</v>
      </c>
      <c r="W310" t="s">
        <v>46</v>
      </c>
      <c r="X310">
        <v>1</v>
      </c>
      <c r="Y310">
        <v>0</v>
      </c>
      <c r="Z310">
        <v>0</v>
      </c>
      <c r="AA310">
        <v>0</v>
      </c>
      <c r="AB310">
        <v>0</v>
      </c>
      <c r="AC310" t="s">
        <v>842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1</v>
      </c>
      <c r="AQ310">
        <v>1</v>
      </c>
      <c r="AR310">
        <v>1</v>
      </c>
      <c r="AS310">
        <v>1</v>
      </c>
      <c r="AT310">
        <v>4.6666999999999996</v>
      </c>
      <c r="AU310">
        <v>1</v>
      </c>
      <c r="AV310" t="s">
        <v>51</v>
      </c>
      <c r="AW310">
        <f t="shared" si="18"/>
        <v>1</v>
      </c>
      <c r="AX310">
        <f t="shared" si="19"/>
        <v>0</v>
      </c>
    </row>
    <row r="311" spans="1:50" x14ac:dyDescent="0.25">
      <c r="A311" t="s">
        <v>95</v>
      </c>
      <c r="B311">
        <v>40.7473112999999</v>
      </c>
      <c r="C311">
        <v>-73.954918199999994</v>
      </c>
      <c r="D311">
        <v>11101</v>
      </c>
      <c r="E311" t="s">
        <v>843</v>
      </c>
      <c r="F311" t="s">
        <v>844</v>
      </c>
      <c r="G311" t="s">
        <v>845</v>
      </c>
      <c r="H311">
        <v>1</v>
      </c>
      <c r="I311" s="1">
        <v>39387</v>
      </c>
      <c r="J311" s="1" t="str">
        <f t="shared" si="16"/>
        <v>November</v>
      </c>
      <c r="K311">
        <f t="shared" si="17"/>
        <v>2007</v>
      </c>
      <c r="M311" s="1">
        <v>40805</v>
      </c>
      <c r="N311" s="1">
        <v>41527</v>
      </c>
      <c r="O311">
        <v>3.8849</v>
      </c>
      <c r="P311">
        <v>5.8630000000000004</v>
      </c>
      <c r="Q311">
        <v>2.8355999999999999</v>
      </c>
      <c r="R311">
        <v>6.1123000000000003</v>
      </c>
      <c r="S311">
        <v>9</v>
      </c>
      <c r="T311">
        <v>2</v>
      </c>
      <c r="U311">
        <v>6700000</v>
      </c>
      <c r="V311">
        <v>4</v>
      </c>
      <c r="W311" t="s">
        <v>95</v>
      </c>
      <c r="X311">
        <v>0</v>
      </c>
      <c r="Y311">
        <v>1</v>
      </c>
      <c r="Z311">
        <v>0</v>
      </c>
      <c r="AA311">
        <v>0</v>
      </c>
      <c r="AB311">
        <v>0</v>
      </c>
      <c r="AC311" t="s">
        <v>50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8</v>
      </c>
      <c r="AU311">
        <v>1</v>
      </c>
      <c r="AV311" t="s">
        <v>51</v>
      </c>
      <c r="AW311">
        <f t="shared" si="18"/>
        <v>1</v>
      </c>
      <c r="AX311">
        <f t="shared" si="19"/>
        <v>0</v>
      </c>
    </row>
    <row r="312" spans="1:50" x14ac:dyDescent="0.25">
      <c r="A312" t="s">
        <v>46</v>
      </c>
      <c r="B312">
        <v>37.536402000000002</v>
      </c>
      <c r="C312">
        <v>-122.325129</v>
      </c>
      <c r="D312">
        <v>94065</v>
      </c>
      <c r="E312" t="s">
        <v>846</v>
      </c>
      <c r="F312" t="s">
        <v>400</v>
      </c>
      <c r="G312" t="s">
        <v>847</v>
      </c>
      <c r="H312">
        <v>1</v>
      </c>
      <c r="I312" s="1">
        <v>38718</v>
      </c>
      <c r="J312" s="1" t="str">
        <f t="shared" si="16"/>
        <v>January</v>
      </c>
      <c r="K312">
        <f t="shared" si="17"/>
        <v>2006</v>
      </c>
      <c r="M312" s="1">
        <v>38782</v>
      </c>
      <c r="N312" s="1">
        <v>40134</v>
      </c>
      <c r="O312">
        <v>0.17530000000000001</v>
      </c>
      <c r="P312">
        <v>3.8795000000000002</v>
      </c>
      <c r="Q312">
        <v>2</v>
      </c>
      <c r="R312">
        <v>4.4740000000000002</v>
      </c>
      <c r="S312">
        <v>12</v>
      </c>
      <c r="T312">
        <v>3</v>
      </c>
      <c r="U312">
        <v>20750000</v>
      </c>
      <c r="V312">
        <v>2</v>
      </c>
      <c r="W312" t="s">
        <v>46</v>
      </c>
      <c r="X312">
        <v>1</v>
      </c>
      <c r="Y312">
        <v>0</v>
      </c>
      <c r="Z312">
        <v>0</v>
      </c>
      <c r="AA312">
        <v>0</v>
      </c>
      <c r="AB312">
        <v>0</v>
      </c>
      <c r="AC312" t="s">
        <v>152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1</v>
      </c>
      <c r="AQ312">
        <v>1</v>
      </c>
      <c r="AR312">
        <v>0</v>
      </c>
      <c r="AS312">
        <v>0</v>
      </c>
      <c r="AT312">
        <v>2.3332999999999999</v>
      </c>
      <c r="AU312">
        <v>1</v>
      </c>
      <c r="AV312" t="s">
        <v>51</v>
      </c>
      <c r="AW312">
        <f t="shared" si="18"/>
        <v>1</v>
      </c>
      <c r="AX312">
        <f t="shared" si="19"/>
        <v>0</v>
      </c>
    </row>
    <row r="313" spans="1:50" x14ac:dyDescent="0.25">
      <c r="A313" t="s">
        <v>46</v>
      </c>
      <c r="B313">
        <v>37.786942000000003</v>
      </c>
      <c r="C313">
        <v>-122.401245</v>
      </c>
      <c r="D313">
        <v>94105</v>
      </c>
      <c r="E313" t="s">
        <v>848</v>
      </c>
      <c r="F313" t="s">
        <v>64</v>
      </c>
      <c r="G313" t="s">
        <v>849</v>
      </c>
      <c r="H313">
        <v>1</v>
      </c>
      <c r="I313" s="1">
        <v>38718</v>
      </c>
      <c r="J313" s="1" t="str">
        <f t="shared" si="16"/>
        <v>January</v>
      </c>
      <c r="K313">
        <f t="shared" si="17"/>
        <v>2006</v>
      </c>
      <c r="M313" s="1">
        <v>39142</v>
      </c>
      <c r="N313" s="1">
        <v>41457</v>
      </c>
      <c r="O313">
        <v>1.1616</v>
      </c>
      <c r="P313">
        <v>7.5041000000000002</v>
      </c>
      <c r="S313">
        <v>5</v>
      </c>
      <c r="T313">
        <v>4</v>
      </c>
      <c r="U313">
        <v>19000000</v>
      </c>
      <c r="V313">
        <v>0</v>
      </c>
      <c r="W313" t="s">
        <v>46</v>
      </c>
      <c r="X313">
        <v>1</v>
      </c>
      <c r="Y313">
        <v>0</v>
      </c>
      <c r="Z313">
        <v>0</v>
      </c>
      <c r="AA313">
        <v>0</v>
      </c>
      <c r="AB313">
        <v>0</v>
      </c>
      <c r="AC313" t="s">
        <v>66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1</v>
      </c>
      <c r="AR313">
        <v>1</v>
      </c>
      <c r="AS313">
        <v>0</v>
      </c>
      <c r="AT313">
        <v>2</v>
      </c>
      <c r="AU313">
        <v>1</v>
      </c>
      <c r="AV313" t="s">
        <v>51</v>
      </c>
      <c r="AW313">
        <f t="shared" si="18"/>
        <v>1</v>
      </c>
      <c r="AX313">
        <f t="shared" si="19"/>
        <v>0</v>
      </c>
    </row>
    <row r="314" spans="1:50" x14ac:dyDescent="0.25">
      <c r="A314" t="s">
        <v>46</v>
      </c>
      <c r="B314">
        <v>37.778613</v>
      </c>
      <c r="C314">
        <v>-122.39528900000001</v>
      </c>
      <c r="D314">
        <v>94107</v>
      </c>
      <c r="E314" t="s">
        <v>850</v>
      </c>
      <c r="F314" t="s">
        <v>64</v>
      </c>
      <c r="G314" t="s">
        <v>851</v>
      </c>
      <c r="H314">
        <v>1</v>
      </c>
      <c r="I314" s="1">
        <v>38991</v>
      </c>
      <c r="J314" s="1" t="str">
        <f t="shared" si="16"/>
        <v>October</v>
      </c>
      <c r="K314">
        <f t="shared" si="17"/>
        <v>2006</v>
      </c>
      <c r="M314" s="1">
        <v>38838</v>
      </c>
      <c r="N314" s="1">
        <v>39234</v>
      </c>
      <c r="O314">
        <v>-0.41920000000000002</v>
      </c>
      <c r="P314">
        <v>0.66579999999999995</v>
      </c>
      <c r="S314">
        <v>20</v>
      </c>
      <c r="T314">
        <v>3</v>
      </c>
      <c r="U314">
        <v>22500000</v>
      </c>
      <c r="V314">
        <v>0</v>
      </c>
      <c r="W314" t="s">
        <v>46</v>
      </c>
      <c r="X314">
        <v>1</v>
      </c>
      <c r="Y314">
        <v>0</v>
      </c>
      <c r="Z314">
        <v>0</v>
      </c>
      <c r="AA314">
        <v>0</v>
      </c>
      <c r="AB314">
        <v>0</v>
      </c>
      <c r="AC314" t="s">
        <v>303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4</v>
      </c>
      <c r="AU314">
        <v>1</v>
      </c>
      <c r="AV314" t="s">
        <v>51</v>
      </c>
      <c r="AW314">
        <f t="shared" si="18"/>
        <v>1</v>
      </c>
      <c r="AX314">
        <f t="shared" si="19"/>
        <v>0</v>
      </c>
    </row>
    <row r="315" spans="1:50" x14ac:dyDescent="0.25">
      <c r="A315" t="s">
        <v>46</v>
      </c>
      <c r="B315">
        <v>37.792394000000002</v>
      </c>
      <c r="C315">
        <v>-122.402349</v>
      </c>
      <c r="D315">
        <v>94104</v>
      </c>
      <c r="E315" t="s">
        <v>852</v>
      </c>
      <c r="F315" t="s">
        <v>64</v>
      </c>
      <c r="G315" t="s">
        <v>853</v>
      </c>
      <c r="H315">
        <v>1</v>
      </c>
      <c r="I315" s="1">
        <v>38473</v>
      </c>
      <c r="J315" s="1" t="str">
        <f t="shared" si="16"/>
        <v>May</v>
      </c>
      <c r="K315">
        <f t="shared" si="17"/>
        <v>2005</v>
      </c>
      <c r="M315" s="1">
        <v>38657</v>
      </c>
      <c r="N315" s="1">
        <v>39604</v>
      </c>
      <c r="O315">
        <v>0.50409999999999999</v>
      </c>
      <c r="P315">
        <v>3.0985999999999998</v>
      </c>
      <c r="Q315">
        <v>2.2383999999999999</v>
      </c>
      <c r="R315">
        <v>3.7562000000000002</v>
      </c>
      <c r="S315">
        <v>10</v>
      </c>
      <c r="T315">
        <v>3</v>
      </c>
      <c r="U315">
        <v>7300000</v>
      </c>
      <c r="V315">
        <v>3</v>
      </c>
      <c r="W315" t="s">
        <v>46</v>
      </c>
      <c r="X315">
        <v>1</v>
      </c>
      <c r="Y315">
        <v>0</v>
      </c>
      <c r="Z315">
        <v>0</v>
      </c>
      <c r="AA315">
        <v>0</v>
      </c>
      <c r="AB315">
        <v>0</v>
      </c>
      <c r="AC315" t="s">
        <v>180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1</v>
      </c>
      <c r="AQ315">
        <v>1</v>
      </c>
      <c r="AR315">
        <v>0</v>
      </c>
      <c r="AS315">
        <v>0</v>
      </c>
      <c r="AT315">
        <v>2</v>
      </c>
      <c r="AU315">
        <v>1</v>
      </c>
      <c r="AV315" t="s">
        <v>51</v>
      </c>
      <c r="AW315">
        <f t="shared" si="18"/>
        <v>1</v>
      </c>
      <c r="AX315">
        <f t="shared" si="19"/>
        <v>0</v>
      </c>
    </row>
    <row r="316" spans="1:50" x14ac:dyDescent="0.25">
      <c r="A316" t="s">
        <v>125</v>
      </c>
      <c r="B316">
        <v>39.783729999999998</v>
      </c>
      <c r="C316">
        <v>-100.445882</v>
      </c>
      <c r="D316">
        <v>98104</v>
      </c>
      <c r="E316" t="s">
        <v>854</v>
      </c>
      <c r="F316" t="s">
        <v>127</v>
      </c>
      <c r="G316" t="s">
        <v>855</v>
      </c>
      <c r="H316">
        <v>0</v>
      </c>
      <c r="I316" s="1">
        <v>38414</v>
      </c>
      <c r="J316" s="1" t="str">
        <f t="shared" si="16"/>
        <v>March</v>
      </c>
      <c r="K316">
        <f t="shared" si="17"/>
        <v>2005</v>
      </c>
      <c r="L316" s="1">
        <v>41305</v>
      </c>
      <c r="M316" s="1">
        <v>38687</v>
      </c>
      <c r="N316" s="1">
        <v>41270</v>
      </c>
      <c r="O316">
        <v>0.74790000000000001</v>
      </c>
      <c r="P316">
        <v>7.8247</v>
      </c>
      <c r="Q316">
        <v>4.3151000000000002</v>
      </c>
      <c r="R316">
        <v>5.9040999999999997</v>
      </c>
      <c r="S316">
        <v>16</v>
      </c>
      <c r="T316">
        <v>7</v>
      </c>
      <c r="U316">
        <v>26390819</v>
      </c>
      <c r="V316">
        <v>3</v>
      </c>
      <c r="W316" t="s">
        <v>125</v>
      </c>
      <c r="X316">
        <v>0</v>
      </c>
      <c r="Y316">
        <v>0</v>
      </c>
      <c r="Z316">
        <v>0</v>
      </c>
      <c r="AA316">
        <v>0</v>
      </c>
      <c r="AB316">
        <v>1</v>
      </c>
      <c r="AC316" t="s">
        <v>58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1</v>
      </c>
      <c r="AQ316">
        <v>1</v>
      </c>
      <c r="AR316">
        <v>0</v>
      </c>
      <c r="AS316">
        <v>0</v>
      </c>
      <c r="AT316">
        <v>1.3332999999999999</v>
      </c>
      <c r="AU316">
        <v>1</v>
      </c>
      <c r="AV316" t="s">
        <v>67</v>
      </c>
      <c r="AW316">
        <f t="shared" si="18"/>
        <v>0</v>
      </c>
      <c r="AX316">
        <f t="shared" si="19"/>
        <v>1</v>
      </c>
    </row>
    <row r="317" spans="1:50" x14ac:dyDescent="0.25">
      <c r="A317" t="s">
        <v>125</v>
      </c>
      <c r="B317">
        <v>47.582658000000002</v>
      </c>
      <c r="C317">
        <v>-122.135282</v>
      </c>
      <c r="D317">
        <v>98007</v>
      </c>
      <c r="E317" t="s">
        <v>856</v>
      </c>
      <c r="F317" t="s">
        <v>320</v>
      </c>
      <c r="G317" t="s">
        <v>857</v>
      </c>
      <c r="H317">
        <v>1</v>
      </c>
      <c r="I317" s="1">
        <v>38292</v>
      </c>
      <c r="J317" s="1" t="str">
        <f t="shared" si="16"/>
        <v>November</v>
      </c>
      <c r="K317">
        <f t="shared" si="17"/>
        <v>2004</v>
      </c>
      <c r="M317" s="1">
        <v>39933</v>
      </c>
      <c r="N317" s="1">
        <v>39933</v>
      </c>
      <c r="O317">
        <v>4.4958999999999998</v>
      </c>
      <c r="P317">
        <v>4.4958999999999998</v>
      </c>
      <c r="S317">
        <v>4</v>
      </c>
      <c r="T317">
        <v>1</v>
      </c>
      <c r="U317">
        <v>10000000</v>
      </c>
      <c r="V317">
        <v>0</v>
      </c>
      <c r="W317" t="s">
        <v>125</v>
      </c>
      <c r="X317">
        <v>0</v>
      </c>
      <c r="Y317">
        <v>0</v>
      </c>
      <c r="Z317">
        <v>0</v>
      </c>
      <c r="AA317">
        <v>0</v>
      </c>
      <c r="AB317">
        <v>1</v>
      </c>
      <c r="AC317" t="s">
        <v>62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3</v>
      </c>
      <c r="AU317">
        <v>1</v>
      </c>
      <c r="AV317" t="s">
        <v>51</v>
      </c>
      <c r="AW317">
        <f t="shared" si="18"/>
        <v>1</v>
      </c>
      <c r="AX317">
        <f t="shared" si="19"/>
        <v>0</v>
      </c>
    </row>
    <row r="318" spans="1:50" x14ac:dyDescent="0.25">
      <c r="A318" t="s">
        <v>95</v>
      </c>
      <c r="B318">
        <v>40.73901</v>
      </c>
      <c r="C318">
        <v>-73.997259</v>
      </c>
      <c r="D318">
        <v>10011</v>
      </c>
      <c r="E318" t="s">
        <v>858</v>
      </c>
      <c r="F318" t="s">
        <v>95</v>
      </c>
      <c r="G318" t="s">
        <v>859</v>
      </c>
      <c r="H318">
        <v>0</v>
      </c>
      <c r="I318" s="1">
        <v>40422</v>
      </c>
      <c r="J318" s="1" t="str">
        <f t="shared" si="16"/>
        <v>September</v>
      </c>
      <c r="K318">
        <f t="shared" si="17"/>
        <v>2010</v>
      </c>
      <c r="L318" s="1">
        <v>41426</v>
      </c>
      <c r="M318" s="1">
        <v>40453</v>
      </c>
      <c r="N318" s="1">
        <v>40453</v>
      </c>
      <c r="O318">
        <v>8.4900000000000003E-2</v>
      </c>
      <c r="P318">
        <v>8.4900000000000003E-2</v>
      </c>
      <c r="Q318">
        <v>0</v>
      </c>
      <c r="R318">
        <v>0</v>
      </c>
      <c r="S318">
        <v>1</v>
      </c>
      <c r="T318">
        <v>1</v>
      </c>
      <c r="U318">
        <v>31000</v>
      </c>
      <c r="V318">
        <v>1</v>
      </c>
      <c r="W318" t="s">
        <v>95</v>
      </c>
      <c r="X318">
        <v>0</v>
      </c>
      <c r="Y318">
        <v>1</v>
      </c>
      <c r="Z318">
        <v>0</v>
      </c>
      <c r="AA318">
        <v>0</v>
      </c>
      <c r="AB318">
        <v>0</v>
      </c>
      <c r="AC318" t="s">
        <v>58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2</v>
      </c>
      <c r="AU318">
        <v>0</v>
      </c>
      <c r="AV318" t="s">
        <v>67</v>
      </c>
      <c r="AW318">
        <f t="shared" si="18"/>
        <v>0</v>
      </c>
      <c r="AX318">
        <f t="shared" si="19"/>
        <v>1</v>
      </c>
    </row>
    <row r="319" spans="1:50" x14ac:dyDescent="0.25">
      <c r="A319" t="s">
        <v>46</v>
      </c>
      <c r="B319">
        <v>37.451025999999999</v>
      </c>
      <c r="C319">
        <v>-122.18676000000001</v>
      </c>
      <c r="D319">
        <v>94025</v>
      </c>
      <c r="E319" t="s">
        <v>860</v>
      </c>
      <c r="F319" t="s">
        <v>87</v>
      </c>
      <c r="G319" t="s">
        <v>861</v>
      </c>
      <c r="H319">
        <v>1</v>
      </c>
      <c r="I319" s="1">
        <v>38626</v>
      </c>
      <c r="J319" s="1" t="str">
        <f t="shared" si="16"/>
        <v>October</v>
      </c>
      <c r="K319">
        <f t="shared" si="17"/>
        <v>2005</v>
      </c>
      <c r="M319" s="1">
        <v>39264</v>
      </c>
      <c r="N319" s="1">
        <v>39622</v>
      </c>
      <c r="O319">
        <v>1.7479</v>
      </c>
      <c r="P319">
        <v>2.7288000000000001</v>
      </c>
      <c r="Q319">
        <v>1.7479</v>
      </c>
      <c r="R319">
        <v>6.1452</v>
      </c>
      <c r="S319">
        <v>16</v>
      </c>
      <c r="T319">
        <v>3</v>
      </c>
      <c r="U319">
        <v>21500000</v>
      </c>
      <c r="V319">
        <v>4</v>
      </c>
      <c r="W319" t="s">
        <v>46</v>
      </c>
      <c r="X319">
        <v>1</v>
      </c>
      <c r="Y319">
        <v>0</v>
      </c>
      <c r="Z319">
        <v>0</v>
      </c>
      <c r="AA319">
        <v>0</v>
      </c>
      <c r="AB319">
        <v>0</v>
      </c>
      <c r="AC319" t="s">
        <v>82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1</v>
      </c>
      <c r="AR319">
        <v>0</v>
      </c>
      <c r="AS319">
        <v>0</v>
      </c>
      <c r="AT319">
        <v>3.3332999999999999</v>
      </c>
      <c r="AU319">
        <v>1</v>
      </c>
      <c r="AV319" t="s">
        <v>51</v>
      </c>
      <c r="AW319">
        <f t="shared" si="18"/>
        <v>1</v>
      </c>
      <c r="AX319">
        <f t="shared" si="19"/>
        <v>0</v>
      </c>
    </row>
    <row r="320" spans="1:50" x14ac:dyDescent="0.25">
      <c r="A320" t="s">
        <v>100</v>
      </c>
      <c r="B320">
        <v>39.540323000000001</v>
      </c>
      <c r="C320">
        <v>-104.857271</v>
      </c>
      <c r="D320">
        <v>80112</v>
      </c>
      <c r="E320" t="s">
        <v>862</v>
      </c>
      <c r="F320" t="s">
        <v>863</v>
      </c>
      <c r="G320" t="s">
        <v>864</v>
      </c>
      <c r="H320">
        <v>1</v>
      </c>
      <c r="I320" s="1">
        <v>37257</v>
      </c>
      <c r="J320" s="1" t="str">
        <f t="shared" si="16"/>
        <v>January</v>
      </c>
      <c r="K320">
        <f t="shared" si="17"/>
        <v>2002</v>
      </c>
      <c r="M320" s="1">
        <v>39028</v>
      </c>
      <c r="N320" s="1">
        <v>39028</v>
      </c>
      <c r="O320">
        <v>4.8521000000000001</v>
      </c>
      <c r="P320">
        <v>4.8521000000000001</v>
      </c>
      <c r="Q320">
        <v>6.5862999999999996</v>
      </c>
      <c r="R320">
        <v>6.5862999999999996</v>
      </c>
      <c r="S320">
        <v>5</v>
      </c>
      <c r="T320">
        <v>1</v>
      </c>
      <c r="U320">
        <v>4000000</v>
      </c>
      <c r="V320">
        <v>1</v>
      </c>
      <c r="W320" t="s">
        <v>100</v>
      </c>
      <c r="X320">
        <v>0</v>
      </c>
      <c r="Y320">
        <v>0</v>
      </c>
      <c r="Z320">
        <v>0</v>
      </c>
      <c r="AA320">
        <v>0</v>
      </c>
      <c r="AB320">
        <v>1</v>
      </c>
      <c r="AC320" t="s">
        <v>112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5</v>
      </c>
      <c r="AU320">
        <v>1</v>
      </c>
      <c r="AV320" t="s">
        <v>51</v>
      </c>
      <c r="AW320">
        <f t="shared" si="18"/>
        <v>1</v>
      </c>
      <c r="AX320">
        <f t="shared" si="19"/>
        <v>0</v>
      </c>
    </row>
    <row r="321" spans="1:50" x14ac:dyDescent="0.25">
      <c r="A321" t="s">
        <v>46</v>
      </c>
      <c r="B321">
        <v>33.020831999999999</v>
      </c>
      <c r="C321">
        <v>-117.07731099999999</v>
      </c>
      <c r="D321">
        <v>90275</v>
      </c>
      <c r="E321" t="s">
        <v>865</v>
      </c>
      <c r="F321" t="s">
        <v>866</v>
      </c>
      <c r="G321" t="s">
        <v>867</v>
      </c>
      <c r="H321">
        <v>1</v>
      </c>
      <c r="I321" s="1">
        <v>38899</v>
      </c>
      <c r="J321" s="1" t="str">
        <f t="shared" si="16"/>
        <v>July</v>
      </c>
      <c r="K321">
        <f t="shared" si="17"/>
        <v>2006</v>
      </c>
      <c r="M321" s="1">
        <v>39083</v>
      </c>
      <c r="N321" s="1">
        <v>40252</v>
      </c>
      <c r="O321">
        <v>0.50409999999999999</v>
      </c>
      <c r="P321">
        <v>3.7067999999999999</v>
      </c>
      <c r="Q321">
        <v>2.9863</v>
      </c>
      <c r="R321">
        <v>4.0218999999999996</v>
      </c>
      <c r="S321">
        <v>5</v>
      </c>
      <c r="T321">
        <v>3</v>
      </c>
      <c r="U321">
        <v>9400000</v>
      </c>
      <c r="V321">
        <v>4</v>
      </c>
      <c r="W321" t="s">
        <v>46</v>
      </c>
      <c r="X321">
        <v>1</v>
      </c>
      <c r="Y321">
        <v>0</v>
      </c>
      <c r="Z321">
        <v>0</v>
      </c>
      <c r="AA321">
        <v>0</v>
      </c>
      <c r="AB321">
        <v>0</v>
      </c>
      <c r="AC321" t="s">
        <v>66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1</v>
      </c>
      <c r="AQ321">
        <v>1</v>
      </c>
      <c r="AR321">
        <v>0</v>
      </c>
      <c r="AS321">
        <v>0</v>
      </c>
      <c r="AT321">
        <v>4</v>
      </c>
      <c r="AU321">
        <v>1</v>
      </c>
      <c r="AV321" t="s">
        <v>51</v>
      </c>
      <c r="AW321">
        <f t="shared" si="18"/>
        <v>1</v>
      </c>
      <c r="AX321">
        <f t="shared" si="19"/>
        <v>0</v>
      </c>
    </row>
    <row r="322" spans="1:50" x14ac:dyDescent="0.25">
      <c r="A322" t="s">
        <v>95</v>
      </c>
      <c r="B322">
        <v>37.402802000000001</v>
      </c>
      <c r="C322">
        <v>-122.117418</v>
      </c>
      <c r="D322">
        <v>10004</v>
      </c>
      <c r="E322" t="s">
        <v>868</v>
      </c>
      <c r="F322" t="s">
        <v>117</v>
      </c>
      <c r="G322" t="s">
        <v>869</v>
      </c>
      <c r="H322">
        <v>1</v>
      </c>
      <c r="I322" s="1">
        <v>39188</v>
      </c>
      <c r="J322" s="1" t="str">
        <f t="shared" si="16"/>
        <v>April</v>
      </c>
      <c r="K322">
        <f t="shared" si="17"/>
        <v>2007</v>
      </c>
      <c r="M322" s="1">
        <v>39203</v>
      </c>
      <c r="N322" s="1">
        <v>39965</v>
      </c>
      <c r="O322">
        <v>4.1099999999999998E-2</v>
      </c>
      <c r="P322">
        <v>2.1288</v>
      </c>
      <c r="Q322">
        <v>1.7562</v>
      </c>
      <c r="R322">
        <v>4.8739999999999997</v>
      </c>
      <c r="S322">
        <v>9</v>
      </c>
      <c r="T322">
        <v>3</v>
      </c>
      <c r="U322">
        <v>5600000</v>
      </c>
      <c r="V322">
        <v>4</v>
      </c>
      <c r="W322" t="s">
        <v>95</v>
      </c>
      <c r="X322">
        <v>0</v>
      </c>
      <c r="Y322">
        <v>1</v>
      </c>
      <c r="Z322">
        <v>0</v>
      </c>
      <c r="AA322">
        <v>0</v>
      </c>
      <c r="AB322">
        <v>0</v>
      </c>
      <c r="AC322" t="s">
        <v>58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1</v>
      </c>
      <c r="AR322">
        <v>0</v>
      </c>
      <c r="AS322">
        <v>0</v>
      </c>
      <c r="AT322">
        <v>2</v>
      </c>
      <c r="AU322">
        <v>1</v>
      </c>
      <c r="AV322" t="s">
        <v>51</v>
      </c>
      <c r="AW322">
        <f t="shared" si="18"/>
        <v>1</v>
      </c>
      <c r="AX322">
        <f t="shared" si="19"/>
        <v>0</v>
      </c>
    </row>
    <row r="323" spans="1:50" x14ac:dyDescent="0.25">
      <c r="A323" t="s">
        <v>46</v>
      </c>
      <c r="B323">
        <v>37.782100999999997</v>
      </c>
      <c r="C323">
        <v>-122.38951900000001</v>
      </c>
      <c r="D323">
        <v>94105</v>
      </c>
      <c r="E323" t="s">
        <v>870</v>
      </c>
      <c r="F323" t="s">
        <v>64</v>
      </c>
      <c r="G323" t="s">
        <v>871</v>
      </c>
      <c r="H323">
        <v>1</v>
      </c>
      <c r="I323" s="1">
        <v>38930</v>
      </c>
      <c r="J323" s="1" t="str">
        <f t="shared" ref="J323:J386" si="20">TEXT(I323,"mmmm")</f>
        <v>August</v>
      </c>
      <c r="K323">
        <f t="shared" ref="K323:K386" si="21">YEAR(I323)</f>
        <v>2006</v>
      </c>
      <c r="M323" s="1">
        <v>39661</v>
      </c>
      <c r="N323" s="1">
        <v>40042</v>
      </c>
      <c r="O323">
        <v>2.0026999999999999</v>
      </c>
      <c r="P323">
        <v>3.0466000000000002</v>
      </c>
      <c r="Q323">
        <v>3.5836000000000001</v>
      </c>
      <c r="R323">
        <v>5.4767000000000001</v>
      </c>
      <c r="S323">
        <v>9</v>
      </c>
      <c r="T323">
        <v>2</v>
      </c>
      <c r="U323">
        <v>6000000</v>
      </c>
      <c r="V323">
        <v>2</v>
      </c>
      <c r="W323" t="s">
        <v>46</v>
      </c>
      <c r="X323">
        <v>1</v>
      </c>
      <c r="Y323">
        <v>0</v>
      </c>
      <c r="Z323">
        <v>0</v>
      </c>
      <c r="AA323">
        <v>0</v>
      </c>
      <c r="AB323">
        <v>0</v>
      </c>
      <c r="AC323" t="s">
        <v>77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1</v>
      </c>
      <c r="AQ323">
        <v>1</v>
      </c>
      <c r="AR323">
        <v>0</v>
      </c>
      <c r="AS323">
        <v>0</v>
      </c>
      <c r="AT323">
        <v>2.5</v>
      </c>
      <c r="AU323">
        <v>1</v>
      </c>
      <c r="AV323" t="s">
        <v>51</v>
      </c>
      <c r="AW323">
        <f t="shared" ref="AW323:AW386" si="22">IF(AV323="acquired", 1, 0)</f>
        <v>1</v>
      </c>
      <c r="AX323">
        <f t="shared" ref="AX323:AX386" si="23">IF(AV323="closed", 1, 0)</f>
        <v>0</v>
      </c>
    </row>
    <row r="324" spans="1:50" x14ac:dyDescent="0.25">
      <c r="A324" t="s">
        <v>181</v>
      </c>
      <c r="B324">
        <v>33.786262899999997</v>
      </c>
      <c r="C324">
        <v>-84.387793599999995</v>
      </c>
      <c r="D324">
        <v>30309</v>
      </c>
      <c r="E324" t="s">
        <v>872</v>
      </c>
      <c r="F324" t="s">
        <v>873</v>
      </c>
      <c r="G324" t="s">
        <v>874</v>
      </c>
      <c r="H324">
        <v>1</v>
      </c>
      <c r="I324" s="1">
        <v>36830</v>
      </c>
      <c r="J324" s="1" t="str">
        <f t="shared" si="20"/>
        <v>October</v>
      </c>
      <c r="K324">
        <f t="shared" si="21"/>
        <v>2000</v>
      </c>
      <c r="M324" s="1">
        <v>37610</v>
      </c>
      <c r="N324" s="1">
        <v>40527</v>
      </c>
      <c r="O324">
        <v>2.137</v>
      </c>
      <c r="P324">
        <v>10.1288</v>
      </c>
      <c r="Q324">
        <v>10.416399999999999</v>
      </c>
      <c r="R324">
        <v>12.186299999999999</v>
      </c>
      <c r="S324">
        <v>35</v>
      </c>
      <c r="T324">
        <v>4</v>
      </c>
      <c r="U324">
        <v>60704370</v>
      </c>
      <c r="V324">
        <v>3</v>
      </c>
      <c r="W324" t="s">
        <v>181</v>
      </c>
      <c r="X324">
        <v>0</v>
      </c>
      <c r="Y324">
        <v>0</v>
      </c>
      <c r="Z324">
        <v>0</v>
      </c>
      <c r="AA324">
        <v>0</v>
      </c>
      <c r="AB324">
        <v>1</v>
      </c>
      <c r="AC324" t="s">
        <v>875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0</v>
      </c>
      <c r="AP324">
        <v>0</v>
      </c>
      <c r="AQ324">
        <v>1</v>
      </c>
      <c r="AR324">
        <v>0</v>
      </c>
      <c r="AS324">
        <v>1</v>
      </c>
      <c r="AT324">
        <v>2</v>
      </c>
      <c r="AU324">
        <v>1</v>
      </c>
      <c r="AV324" t="s">
        <v>51</v>
      </c>
      <c r="AW324">
        <f t="shared" si="22"/>
        <v>1</v>
      </c>
      <c r="AX324">
        <f t="shared" si="23"/>
        <v>0</v>
      </c>
    </row>
    <row r="325" spans="1:50" x14ac:dyDescent="0.25">
      <c r="A325" t="s">
        <v>46</v>
      </c>
      <c r="B325">
        <v>37.782278799999901</v>
      </c>
      <c r="C325">
        <v>-122.392978</v>
      </c>
      <c r="D325">
        <v>94107</v>
      </c>
      <c r="E325" t="s">
        <v>876</v>
      </c>
      <c r="F325" t="s">
        <v>64</v>
      </c>
      <c r="G325" t="s">
        <v>877</v>
      </c>
      <c r="H325">
        <v>1</v>
      </c>
      <c r="I325" s="1">
        <v>39904</v>
      </c>
      <c r="J325" s="1" t="str">
        <f t="shared" si="20"/>
        <v>April</v>
      </c>
      <c r="K325">
        <f t="shared" si="21"/>
        <v>2009</v>
      </c>
      <c r="M325" s="1">
        <v>40179</v>
      </c>
      <c r="N325" s="1">
        <v>41025</v>
      </c>
      <c r="O325">
        <v>0.75339999999999996</v>
      </c>
      <c r="P325">
        <v>3.0712000000000002</v>
      </c>
      <c r="Q325">
        <v>3.9178000000000002</v>
      </c>
      <c r="R325">
        <v>4.5041000000000002</v>
      </c>
      <c r="S325">
        <v>16</v>
      </c>
      <c r="T325">
        <v>3</v>
      </c>
      <c r="U325">
        <v>2000000</v>
      </c>
      <c r="V325">
        <v>2</v>
      </c>
      <c r="W325" t="s">
        <v>46</v>
      </c>
      <c r="X325">
        <v>1</v>
      </c>
      <c r="Y325">
        <v>0</v>
      </c>
      <c r="Z325">
        <v>0</v>
      </c>
      <c r="AA325">
        <v>0</v>
      </c>
      <c r="AB325">
        <v>0</v>
      </c>
      <c r="AC325" t="s">
        <v>878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3.6667000000000001</v>
      </c>
      <c r="AU325">
        <v>1</v>
      </c>
      <c r="AV325" t="s">
        <v>51</v>
      </c>
      <c r="AW325">
        <f t="shared" si="22"/>
        <v>1</v>
      </c>
      <c r="AX325">
        <f t="shared" si="23"/>
        <v>0</v>
      </c>
    </row>
    <row r="326" spans="1:50" x14ac:dyDescent="0.25">
      <c r="A326" t="s">
        <v>46</v>
      </c>
      <c r="B326">
        <v>37.778551</v>
      </c>
      <c r="C326">
        <v>-122.39168600000001</v>
      </c>
      <c r="D326">
        <v>94107</v>
      </c>
      <c r="E326" t="s">
        <v>879</v>
      </c>
      <c r="F326" t="s">
        <v>64</v>
      </c>
      <c r="G326" t="s">
        <v>880</v>
      </c>
      <c r="H326">
        <v>1</v>
      </c>
      <c r="I326" s="1">
        <v>39753</v>
      </c>
      <c r="J326" s="1" t="str">
        <f t="shared" si="20"/>
        <v>November</v>
      </c>
      <c r="K326">
        <f t="shared" si="21"/>
        <v>2008</v>
      </c>
      <c r="M326" s="1">
        <v>39919</v>
      </c>
      <c r="N326" s="1">
        <v>40010</v>
      </c>
      <c r="O326">
        <v>0.45479999999999998</v>
      </c>
      <c r="P326">
        <v>0.70409999999999995</v>
      </c>
      <c r="Q326">
        <v>0.58079999999999998</v>
      </c>
      <c r="R326">
        <v>1.7370000000000001</v>
      </c>
      <c r="S326">
        <v>5</v>
      </c>
      <c r="T326">
        <v>2</v>
      </c>
      <c r="U326">
        <v>1000000</v>
      </c>
      <c r="V326">
        <v>3</v>
      </c>
      <c r="W326" t="s">
        <v>46</v>
      </c>
      <c r="X326">
        <v>1</v>
      </c>
      <c r="Y326">
        <v>0</v>
      </c>
      <c r="Z326">
        <v>0</v>
      </c>
      <c r="AA326">
        <v>0</v>
      </c>
      <c r="AB326">
        <v>0</v>
      </c>
      <c r="AC326" t="s">
        <v>77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0</v>
      </c>
      <c r="AP326">
        <v>1</v>
      </c>
      <c r="AQ326">
        <v>0</v>
      </c>
      <c r="AR326">
        <v>0</v>
      </c>
      <c r="AS326">
        <v>0</v>
      </c>
      <c r="AT326">
        <v>5.5</v>
      </c>
      <c r="AU326">
        <v>1</v>
      </c>
      <c r="AV326" t="s">
        <v>51</v>
      </c>
      <c r="AW326">
        <f t="shared" si="22"/>
        <v>1</v>
      </c>
      <c r="AX326">
        <f t="shared" si="23"/>
        <v>0</v>
      </c>
    </row>
    <row r="327" spans="1:50" x14ac:dyDescent="0.25">
      <c r="A327" t="s">
        <v>164</v>
      </c>
      <c r="B327">
        <v>40.012771000000001</v>
      </c>
      <c r="C327">
        <v>-75.239233999999996</v>
      </c>
      <c r="D327">
        <v>19004</v>
      </c>
      <c r="E327" t="s">
        <v>881</v>
      </c>
      <c r="F327" t="s">
        <v>882</v>
      </c>
      <c r="G327" t="s">
        <v>883</v>
      </c>
      <c r="H327">
        <v>0</v>
      </c>
      <c r="I327" s="1">
        <v>39372</v>
      </c>
      <c r="J327" s="1" t="str">
        <f t="shared" si="20"/>
        <v>October</v>
      </c>
      <c r="K327">
        <f t="shared" si="21"/>
        <v>2007</v>
      </c>
      <c r="L327" s="1">
        <v>40935</v>
      </c>
      <c r="M327" s="1">
        <v>39783</v>
      </c>
      <c r="N327" s="1">
        <v>39885</v>
      </c>
      <c r="O327">
        <v>1.1259999999999999</v>
      </c>
      <c r="P327">
        <v>1.4055</v>
      </c>
      <c r="Q327">
        <v>0.79179999999999995</v>
      </c>
      <c r="R327">
        <v>1.3973</v>
      </c>
      <c r="S327">
        <v>3</v>
      </c>
      <c r="T327">
        <v>2</v>
      </c>
      <c r="U327">
        <v>200000</v>
      </c>
      <c r="V327">
        <v>2</v>
      </c>
      <c r="W327" t="s">
        <v>164</v>
      </c>
      <c r="X327">
        <v>0</v>
      </c>
      <c r="Y327">
        <v>0</v>
      </c>
      <c r="Z327">
        <v>0</v>
      </c>
      <c r="AA327">
        <v>0</v>
      </c>
      <c r="AB327">
        <v>1</v>
      </c>
      <c r="AC327" t="s">
        <v>66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2</v>
      </c>
      <c r="AU327">
        <v>1</v>
      </c>
      <c r="AV327" t="s">
        <v>67</v>
      </c>
      <c r="AW327">
        <f t="shared" si="22"/>
        <v>0</v>
      </c>
      <c r="AX327">
        <f t="shared" si="23"/>
        <v>1</v>
      </c>
    </row>
    <row r="328" spans="1:50" x14ac:dyDescent="0.25">
      <c r="A328" t="s">
        <v>46</v>
      </c>
      <c r="B328">
        <v>37.628328000000003</v>
      </c>
      <c r="C328">
        <v>-122.42081399999999</v>
      </c>
      <c r="D328">
        <v>94066</v>
      </c>
      <c r="E328" t="s">
        <v>884</v>
      </c>
      <c r="F328" t="s">
        <v>885</v>
      </c>
      <c r="G328" t="s">
        <v>886</v>
      </c>
      <c r="H328">
        <v>0</v>
      </c>
      <c r="I328" s="1">
        <v>39083</v>
      </c>
      <c r="J328" s="1" t="str">
        <f t="shared" si="20"/>
        <v>January</v>
      </c>
      <c r="K328">
        <f t="shared" si="21"/>
        <v>2007</v>
      </c>
      <c r="L328" s="1">
        <v>40581</v>
      </c>
      <c r="M328" s="1">
        <v>39764</v>
      </c>
      <c r="N328" s="1">
        <v>39764</v>
      </c>
      <c r="O328">
        <v>1.8657999999999999</v>
      </c>
      <c r="P328">
        <v>1.8657999999999999</v>
      </c>
      <c r="Q328">
        <v>0</v>
      </c>
      <c r="R328">
        <v>1.863</v>
      </c>
      <c r="S328">
        <v>2</v>
      </c>
      <c r="T328">
        <v>1</v>
      </c>
      <c r="U328">
        <v>2300000</v>
      </c>
      <c r="V328">
        <v>2</v>
      </c>
      <c r="W328" t="s">
        <v>46</v>
      </c>
      <c r="X328">
        <v>1</v>
      </c>
      <c r="Y328">
        <v>0</v>
      </c>
      <c r="Z328">
        <v>0</v>
      </c>
      <c r="AA328">
        <v>0</v>
      </c>
      <c r="AB328">
        <v>0</v>
      </c>
      <c r="AC328" t="s">
        <v>244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1</v>
      </c>
      <c r="AQ328">
        <v>0</v>
      </c>
      <c r="AR328">
        <v>0</v>
      </c>
      <c r="AS328">
        <v>0</v>
      </c>
      <c r="AT328">
        <v>2</v>
      </c>
      <c r="AU328">
        <v>1</v>
      </c>
      <c r="AV328" t="s">
        <v>67</v>
      </c>
      <c r="AW328">
        <f t="shared" si="22"/>
        <v>0</v>
      </c>
      <c r="AX328">
        <f t="shared" si="23"/>
        <v>1</v>
      </c>
    </row>
    <row r="329" spans="1:50" x14ac:dyDescent="0.25">
      <c r="A329" t="s">
        <v>46</v>
      </c>
      <c r="B329">
        <v>37.788571400000002</v>
      </c>
      <c r="C329">
        <v>-122.4035985</v>
      </c>
      <c r="D329">
        <v>94108</v>
      </c>
      <c r="E329" t="s">
        <v>887</v>
      </c>
      <c r="F329" t="s">
        <v>64</v>
      </c>
      <c r="G329" t="s">
        <v>888</v>
      </c>
      <c r="H329">
        <v>0</v>
      </c>
      <c r="I329" s="1">
        <v>38718</v>
      </c>
      <c r="J329" s="1" t="str">
        <f t="shared" si="20"/>
        <v>January</v>
      </c>
      <c r="K329">
        <f t="shared" si="21"/>
        <v>2006</v>
      </c>
      <c r="L329" s="1">
        <v>39926</v>
      </c>
      <c r="M329" s="1">
        <v>39527</v>
      </c>
      <c r="N329" s="1">
        <v>39527</v>
      </c>
      <c r="O329">
        <v>2.2164000000000001</v>
      </c>
      <c r="P329">
        <v>2.2164000000000001</v>
      </c>
      <c r="Q329">
        <v>0.74790000000000001</v>
      </c>
      <c r="R329">
        <v>3.4163999999999999</v>
      </c>
      <c r="S329">
        <v>5</v>
      </c>
      <c r="T329">
        <v>1</v>
      </c>
      <c r="U329">
        <v>1000000</v>
      </c>
      <c r="V329">
        <v>4</v>
      </c>
      <c r="W329" t="s">
        <v>46</v>
      </c>
      <c r="X329">
        <v>1</v>
      </c>
      <c r="Y329">
        <v>0</v>
      </c>
      <c r="Z329">
        <v>0</v>
      </c>
      <c r="AA329">
        <v>0</v>
      </c>
      <c r="AB329">
        <v>0</v>
      </c>
      <c r="AC329" t="s">
        <v>82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1</v>
      </c>
      <c r="AV329" t="s">
        <v>67</v>
      </c>
      <c r="AW329">
        <f t="shared" si="22"/>
        <v>0</v>
      </c>
      <c r="AX329">
        <f t="shared" si="23"/>
        <v>1</v>
      </c>
    </row>
    <row r="330" spans="1:50" x14ac:dyDescent="0.25">
      <c r="A330" t="s">
        <v>46</v>
      </c>
      <c r="B330">
        <v>37.779623999999998</v>
      </c>
      <c r="C330">
        <v>-122.39123600000001</v>
      </c>
      <c r="D330">
        <v>94107</v>
      </c>
      <c r="E330" t="s">
        <v>889</v>
      </c>
      <c r="F330" t="s">
        <v>64</v>
      </c>
      <c r="G330" t="s">
        <v>890</v>
      </c>
      <c r="H330">
        <v>1</v>
      </c>
      <c r="I330" s="1">
        <v>37926</v>
      </c>
      <c r="J330" s="1" t="str">
        <f t="shared" si="20"/>
        <v>November</v>
      </c>
      <c r="K330">
        <f t="shared" si="21"/>
        <v>2003</v>
      </c>
      <c r="M330" s="1">
        <v>38231</v>
      </c>
      <c r="N330" s="1">
        <v>40026</v>
      </c>
      <c r="O330">
        <v>0.83560000000000001</v>
      </c>
      <c r="P330">
        <v>5.7534000000000001</v>
      </c>
      <c r="Q330">
        <v>4.9781000000000004</v>
      </c>
      <c r="R330">
        <v>7.0301</v>
      </c>
      <c r="S330">
        <v>13</v>
      </c>
      <c r="T330">
        <v>5</v>
      </c>
      <c r="U330">
        <v>24750000</v>
      </c>
      <c r="V330">
        <v>3</v>
      </c>
      <c r="W330" t="s">
        <v>46</v>
      </c>
      <c r="X330">
        <v>1</v>
      </c>
      <c r="Y330">
        <v>0</v>
      </c>
      <c r="Z330">
        <v>0</v>
      </c>
      <c r="AA330">
        <v>0</v>
      </c>
      <c r="AB330">
        <v>0</v>
      </c>
      <c r="AC330" t="s">
        <v>50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0</v>
      </c>
      <c r="AS330">
        <v>0</v>
      </c>
      <c r="AT330">
        <v>2.4</v>
      </c>
      <c r="AU330">
        <v>1</v>
      </c>
      <c r="AV330" t="s">
        <v>51</v>
      </c>
      <c r="AW330">
        <f t="shared" si="22"/>
        <v>1</v>
      </c>
      <c r="AX330">
        <f t="shared" si="23"/>
        <v>0</v>
      </c>
    </row>
    <row r="331" spans="1:50" x14ac:dyDescent="0.25">
      <c r="A331" t="s">
        <v>137</v>
      </c>
      <c r="B331">
        <v>42.055849000000002</v>
      </c>
      <c r="C331">
        <v>-87.694664000000003</v>
      </c>
      <c r="D331">
        <v>60201</v>
      </c>
      <c r="E331" t="s">
        <v>891</v>
      </c>
      <c r="F331" t="s">
        <v>892</v>
      </c>
      <c r="G331" t="s">
        <v>893</v>
      </c>
      <c r="H331">
        <v>0</v>
      </c>
      <c r="I331" s="1">
        <v>38487</v>
      </c>
      <c r="J331" s="1" t="str">
        <f t="shared" si="20"/>
        <v>May</v>
      </c>
      <c r="K331">
        <f t="shared" si="21"/>
        <v>2005</v>
      </c>
      <c r="L331" s="1">
        <v>41456</v>
      </c>
      <c r="M331" s="1">
        <v>39419</v>
      </c>
      <c r="N331" s="1">
        <v>40821</v>
      </c>
      <c r="O331">
        <v>2.5533999999999999</v>
      </c>
      <c r="P331">
        <v>6.3944999999999999</v>
      </c>
      <c r="Q331">
        <v>6.6356000000000002</v>
      </c>
      <c r="R331">
        <v>6.6356000000000002</v>
      </c>
      <c r="S331">
        <v>15</v>
      </c>
      <c r="T331">
        <v>2</v>
      </c>
      <c r="U331">
        <v>12800000</v>
      </c>
      <c r="V331">
        <v>1</v>
      </c>
      <c r="W331" t="s">
        <v>137</v>
      </c>
      <c r="X331">
        <v>0</v>
      </c>
      <c r="Y331">
        <v>0</v>
      </c>
      <c r="Z331">
        <v>0</v>
      </c>
      <c r="AA331">
        <v>0</v>
      </c>
      <c r="AB331">
        <v>1</v>
      </c>
      <c r="AC331" t="s">
        <v>62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0</v>
      </c>
      <c r="AS331">
        <v>0</v>
      </c>
      <c r="AT331">
        <v>2</v>
      </c>
      <c r="AU331">
        <v>1</v>
      </c>
      <c r="AV331" t="s">
        <v>67</v>
      </c>
      <c r="AW331">
        <f t="shared" si="22"/>
        <v>0</v>
      </c>
      <c r="AX331">
        <f t="shared" si="23"/>
        <v>1</v>
      </c>
    </row>
    <row r="332" spans="1:50" x14ac:dyDescent="0.25">
      <c r="A332" t="s">
        <v>46</v>
      </c>
      <c r="B332">
        <v>37.430575500000003</v>
      </c>
      <c r="C332">
        <v>-122.0971389</v>
      </c>
      <c r="D332">
        <v>94043</v>
      </c>
      <c r="E332" t="s">
        <v>894</v>
      </c>
      <c r="F332" t="s">
        <v>69</v>
      </c>
      <c r="G332" t="s">
        <v>895</v>
      </c>
      <c r="H332">
        <v>1</v>
      </c>
      <c r="I332" s="1">
        <v>36892</v>
      </c>
      <c r="J332" s="1" t="str">
        <f t="shared" si="20"/>
        <v>January</v>
      </c>
      <c r="K332">
        <f t="shared" si="21"/>
        <v>2001</v>
      </c>
      <c r="M332" s="1">
        <v>38439</v>
      </c>
      <c r="N332" s="1">
        <v>39292</v>
      </c>
      <c r="O332">
        <v>4.2384000000000004</v>
      </c>
      <c r="P332">
        <v>6.5753000000000004</v>
      </c>
      <c r="Q332">
        <v>7.0026999999999999</v>
      </c>
      <c r="R332">
        <v>7.0026999999999999</v>
      </c>
      <c r="S332">
        <v>10</v>
      </c>
      <c r="T332">
        <v>2</v>
      </c>
      <c r="U332">
        <v>30500000</v>
      </c>
      <c r="V332">
        <v>1</v>
      </c>
      <c r="W332" t="s">
        <v>46</v>
      </c>
      <c r="X332">
        <v>1</v>
      </c>
      <c r="Y332">
        <v>0</v>
      </c>
      <c r="Z332">
        <v>0</v>
      </c>
      <c r="AA332">
        <v>0</v>
      </c>
      <c r="AB332">
        <v>0</v>
      </c>
      <c r="AC332" t="s">
        <v>55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</v>
      </c>
      <c r="AT332">
        <v>4.5</v>
      </c>
      <c r="AU332">
        <v>1</v>
      </c>
      <c r="AV332" t="s">
        <v>51</v>
      </c>
      <c r="AW332">
        <f t="shared" si="22"/>
        <v>1</v>
      </c>
      <c r="AX332">
        <f t="shared" si="23"/>
        <v>0</v>
      </c>
    </row>
    <row r="333" spans="1:50" x14ac:dyDescent="0.25">
      <c r="A333" t="s">
        <v>46</v>
      </c>
      <c r="B333">
        <v>33.133524000000001</v>
      </c>
      <c r="C333">
        <v>-117.254593</v>
      </c>
      <c r="D333">
        <v>92010</v>
      </c>
      <c r="E333" t="s">
        <v>896</v>
      </c>
      <c r="F333" t="s">
        <v>897</v>
      </c>
      <c r="G333" t="s">
        <v>898</v>
      </c>
      <c r="H333">
        <v>0</v>
      </c>
      <c r="I333" s="1">
        <v>37622</v>
      </c>
      <c r="J333" s="1" t="str">
        <f t="shared" si="20"/>
        <v>January</v>
      </c>
      <c r="K333">
        <f t="shared" si="21"/>
        <v>2003</v>
      </c>
      <c r="L333" s="1">
        <v>40878</v>
      </c>
      <c r="M333" s="1">
        <v>39654</v>
      </c>
      <c r="N333" s="1">
        <v>40737</v>
      </c>
      <c r="O333">
        <v>5.5670999999999999</v>
      </c>
      <c r="P333">
        <v>8.5342000000000002</v>
      </c>
      <c r="Q333">
        <v>5.6055000000000001</v>
      </c>
      <c r="R333">
        <v>7.8384</v>
      </c>
      <c r="S333">
        <v>3</v>
      </c>
      <c r="T333">
        <v>3</v>
      </c>
      <c r="U333">
        <v>36300000</v>
      </c>
      <c r="V333">
        <v>2</v>
      </c>
      <c r="W333" t="s">
        <v>46</v>
      </c>
      <c r="X333">
        <v>1</v>
      </c>
      <c r="Y333">
        <v>0</v>
      </c>
      <c r="Z333">
        <v>0</v>
      </c>
      <c r="AA333">
        <v>0</v>
      </c>
      <c r="AB333">
        <v>0</v>
      </c>
      <c r="AC333" t="s">
        <v>564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1.5</v>
      </c>
      <c r="AU333">
        <v>1</v>
      </c>
      <c r="AV333" t="s">
        <v>67</v>
      </c>
      <c r="AW333">
        <f t="shared" si="22"/>
        <v>0</v>
      </c>
      <c r="AX333">
        <f t="shared" si="23"/>
        <v>1</v>
      </c>
    </row>
    <row r="334" spans="1:50" x14ac:dyDescent="0.25">
      <c r="A334" t="s">
        <v>46</v>
      </c>
      <c r="B334">
        <v>37.779280999999997</v>
      </c>
      <c r="C334">
        <v>-122.419236</v>
      </c>
      <c r="D334">
        <v>94111</v>
      </c>
      <c r="E334" t="s">
        <v>899</v>
      </c>
      <c r="F334" t="s">
        <v>64</v>
      </c>
      <c r="G334" t="s">
        <v>900</v>
      </c>
      <c r="H334">
        <v>1</v>
      </c>
      <c r="I334" s="1">
        <v>39448</v>
      </c>
      <c r="J334" s="1" t="str">
        <f t="shared" si="20"/>
        <v>January</v>
      </c>
      <c r="K334">
        <f t="shared" si="21"/>
        <v>2008</v>
      </c>
      <c r="M334" s="1">
        <v>40241</v>
      </c>
      <c r="N334" s="1">
        <v>40574</v>
      </c>
      <c r="O334">
        <v>2.1726000000000001</v>
      </c>
      <c r="P334">
        <v>3.0849000000000002</v>
      </c>
      <c r="Q334">
        <v>3.0876999999999999</v>
      </c>
      <c r="R334">
        <v>4.7752999999999997</v>
      </c>
      <c r="S334">
        <v>7</v>
      </c>
      <c r="T334">
        <v>3</v>
      </c>
      <c r="U334">
        <v>6693782</v>
      </c>
      <c r="V334">
        <v>3</v>
      </c>
      <c r="W334" t="s">
        <v>46</v>
      </c>
      <c r="X334">
        <v>1</v>
      </c>
      <c r="Y334">
        <v>0</v>
      </c>
      <c r="Z334">
        <v>0</v>
      </c>
      <c r="AA334">
        <v>0</v>
      </c>
      <c r="AB334">
        <v>0</v>
      </c>
      <c r="AC334" t="s">
        <v>901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1.6667000000000001</v>
      </c>
      <c r="AU334">
        <v>1</v>
      </c>
      <c r="AV334" t="s">
        <v>51</v>
      </c>
      <c r="AW334">
        <f t="shared" si="22"/>
        <v>1</v>
      </c>
      <c r="AX334">
        <f t="shared" si="23"/>
        <v>0</v>
      </c>
    </row>
    <row r="335" spans="1:50" x14ac:dyDescent="0.25">
      <c r="A335" t="s">
        <v>46</v>
      </c>
      <c r="B335">
        <v>32.901049</v>
      </c>
      <c r="C335">
        <v>-117.192656</v>
      </c>
      <c r="D335">
        <v>92121</v>
      </c>
      <c r="E335" t="s">
        <v>902</v>
      </c>
      <c r="F335" t="s">
        <v>48</v>
      </c>
      <c r="G335" t="s">
        <v>903</v>
      </c>
      <c r="H335">
        <v>0</v>
      </c>
      <c r="I335" s="1">
        <v>35065</v>
      </c>
      <c r="J335" s="1" t="str">
        <f t="shared" si="20"/>
        <v>January</v>
      </c>
      <c r="K335">
        <f t="shared" si="21"/>
        <v>1996</v>
      </c>
      <c r="L335" s="1">
        <v>40179</v>
      </c>
      <c r="M335" s="1">
        <v>39238</v>
      </c>
      <c r="N335" s="1">
        <v>39238</v>
      </c>
      <c r="O335">
        <v>11.4329</v>
      </c>
      <c r="P335">
        <v>11.4329</v>
      </c>
      <c r="S335">
        <v>1</v>
      </c>
      <c r="T335">
        <v>1</v>
      </c>
      <c r="U335">
        <v>20000000</v>
      </c>
      <c r="V335">
        <v>0</v>
      </c>
      <c r="W335" t="s">
        <v>46</v>
      </c>
      <c r="X335">
        <v>1</v>
      </c>
      <c r="Y335">
        <v>0</v>
      </c>
      <c r="Z335">
        <v>0</v>
      </c>
      <c r="AA335">
        <v>0</v>
      </c>
      <c r="AB335">
        <v>0</v>
      </c>
      <c r="AC335" t="s">
        <v>152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5</v>
      </c>
      <c r="AU335">
        <v>1</v>
      </c>
      <c r="AV335" t="s">
        <v>67</v>
      </c>
      <c r="AW335">
        <f t="shared" si="22"/>
        <v>0</v>
      </c>
      <c r="AX335">
        <f t="shared" si="23"/>
        <v>1</v>
      </c>
    </row>
    <row r="336" spans="1:50" x14ac:dyDescent="0.25">
      <c r="A336" t="s">
        <v>46</v>
      </c>
      <c r="B336">
        <v>37.316653000000002</v>
      </c>
      <c r="C336">
        <v>-122.05074</v>
      </c>
      <c r="D336">
        <v>95014</v>
      </c>
      <c r="E336" t="s">
        <v>904</v>
      </c>
      <c r="F336" t="s">
        <v>60</v>
      </c>
      <c r="G336" t="s">
        <v>905</v>
      </c>
      <c r="H336">
        <v>1</v>
      </c>
      <c r="I336" s="1">
        <v>38353</v>
      </c>
      <c r="J336" s="1" t="str">
        <f t="shared" si="20"/>
        <v>January</v>
      </c>
      <c r="K336">
        <f t="shared" si="21"/>
        <v>2005</v>
      </c>
      <c r="M336" s="1">
        <v>39622</v>
      </c>
      <c r="N336" s="1">
        <v>39622</v>
      </c>
      <c r="O336">
        <v>3.4767000000000001</v>
      </c>
      <c r="P336">
        <v>3.4767000000000001</v>
      </c>
      <c r="Q336">
        <v>3.6848999999999998</v>
      </c>
      <c r="R336">
        <v>5.6273999999999997</v>
      </c>
      <c r="S336">
        <v>8</v>
      </c>
      <c r="T336">
        <v>1</v>
      </c>
      <c r="U336">
        <v>11370000</v>
      </c>
      <c r="V336">
        <v>3</v>
      </c>
      <c r="W336" t="s">
        <v>46</v>
      </c>
      <c r="X336">
        <v>1</v>
      </c>
      <c r="Y336">
        <v>0</v>
      </c>
      <c r="Z336">
        <v>0</v>
      </c>
      <c r="AA336">
        <v>0</v>
      </c>
      <c r="AB336">
        <v>0</v>
      </c>
      <c r="AC336" t="s">
        <v>71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1</v>
      </c>
      <c r="AQ336">
        <v>0</v>
      </c>
      <c r="AR336">
        <v>0</v>
      </c>
      <c r="AS336">
        <v>0</v>
      </c>
      <c r="AT336">
        <v>2</v>
      </c>
      <c r="AU336">
        <v>1</v>
      </c>
      <c r="AV336" t="s">
        <v>51</v>
      </c>
      <c r="AW336">
        <f t="shared" si="22"/>
        <v>1</v>
      </c>
      <c r="AX336">
        <f t="shared" si="23"/>
        <v>0</v>
      </c>
    </row>
    <row r="337" spans="1:50" x14ac:dyDescent="0.25">
      <c r="A337" t="s">
        <v>46</v>
      </c>
      <c r="B337">
        <v>34.090367999999998</v>
      </c>
      <c r="C337">
        <v>-118.393064</v>
      </c>
      <c r="D337">
        <v>90069</v>
      </c>
      <c r="E337" t="s">
        <v>906</v>
      </c>
      <c r="F337" t="s">
        <v>907</v>
      </c>
      <c r="G337" t="s">
        <v>908</v>
      </c>
      <c r="H337">
        <v>1</v>
      </c>
      <c r="I337" s="1">
        <v>38869</v>
      </c>
      <c r="J337" s="1" t="str">
        <f t="shared" si="20"/>
        <v>June</v>
      </c>
      <c r="K337">
        <f t="shared" si="21"/>
        <v>2006</v>
      </c>
      <c r="M337" s="1">
        <v>39083</v>
      </c>
      <c r="N337" s="1">
        <v>39832</v>
      </c>
      <c r="O337">
        <v>0.58630000000000004</v>
      </c>
      <c r="P337">
        <v>2.6383999999999999</v>
      </c>
      <c r="Q337">
        <v>3.5425</v>
      </c>
      <c r="R337">
        <v>6.0712000000000002</v>
      </c>
      <c r="S337">
        <v>13</v>
      </c>
      <c r="T337">
        <v>3</v>
      </c>
      <c r="U337">
        <v>16500000</v>
      </c>
      <c r="V337">
        <v>4</v>
      </c>
      <c r="W337" t="s">
        <v>46</v>
      </c>
      <c r="X337">
        <v>1</v>
      </c>
      <c r="Y337">
        <v>0</v>
      </c>
      <c r="Z337">
        <v>0</v>
      </c>
      <c r="AA337">
        <v>0</v>
      </c>
      <c r="AB337">
        <v>0</v>
      </c>
      <c r="AC337" t="s">
        <v>58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1</v>
      </c>
      <c r="AS337">
        <v>0</v>
      </c>
      <c r="AT337">
        <v>1.3332999999999999</v>
      </c>
      <c r="AU337">
        <v>1</v>
      </c>
      <c r="AV337" t="s">
        <v>51</v>
      </c>
      <c r="AW337">
        <f t="shared" si="22"/>
        <v>1</v>
      </c>
      <c r="AX337">
        <f t="shared" si="23"/>
        <v>0</v>
      </c>
    </row>
    <row r="338" spans="1:50" x14ac:dyDescent="0.25">
      <c r="A338" t="s">
        <v>46</v>
      </c>
      <c r="B338">
        <v>37.794891</v>
      </c>
      <c r="C338">
        <v>-122.397901</v>
      </c>
      <c r="D338">
        <v>94111</v>
      </c>
      <c r="E338" t="s">
        <v>909</v>
      </c>
      <c r="F338" t="s">
        <v>910</v>
      </c>
      <c r="G338" t="s">
        <v>911</v>
      </c>
      <c r="H338">
        <v>0</v>
      </c>
      <c r="I338" s="1">
        <v>39692</v>
      </c>
      <c r="J338" s="1" t="str">
        <f t="shared" si="20"/>
        <v>September</v>
      </c>
      <c r="K338">
        <f t="shared" si="21"/>
        <v>2008</v>
      </c>
      <c r="L338" s="1">
        <v>40909</v>
      </c>
      <c r="M338" s="1">
        <v>39692</v>
      </c>
      <c r="N338" s="1">
        <v>39692</v>
      </c>
      <c r="O338">
        <v>0</v>
      </c>
      <c r="P338">
        <v>0</v>
      </c>
      <c r="Q338">
        <v>3.411</v>
      </c>
      <c r="R338">
        <v>3.411</v>
      </c>
      <c r="S338">
        <v>3</v>
      </c>
      <c r="T338">
        <v>1</v>
      </c>
      <c r="U338">
        <v>250000</v>
      </c>
      <c r="V338">
        <v>1</v>
      </c>
      <c r="W338" t="s">
        <v>46</v>
      </c>
      <c r="X338">
        <v>1</v>
      </c>
      <c r="Y338">
        <v>0</v>
      </c>
      <c r="Z338">
        <v>0</v>
      </c>
      <c r="AA338">
        <v>0</v>
      </c>
      <c r="AB338">
        <v>0</v>
      </c>
      <c r="AC338" t="s">
        <v>71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3</v>
      </c>
      <c r="AU338">
        <v>0</v>
      </c>
      <c r="AV338" t="s">
        <v>67</v>
      </c>
      <c r="AW338">
        <f t="shared" si="22"/>
        <v>0</v>
      </c>
      <c r="AX338">
        <f t="shared" si="23"/>
        <v>1</v>
      </c>
    </row>
    <row r="339" spans="1:50" x14ac:dyDescent="0.25">
      <c r="A339" t="s">
        <v>95</v>
      </c>
      <c r="B339">
        <v>40.704382199999998</v>
      </c>
      <c r="C339">
        <v>-73.986571699999999</v>
      </c>
      <c r="D339">
        <v>10010</v>
      </c>
      <c r="E339" t="s">
        <v>912</v>
      </c>
      <c r="F339" t="s">
        <v>117</v>
      </c>
      <c r="G339" t="s">
        <v>913</v>
      </c>
      <c r="H339">
        <v>1</v>
      </c>
      <c r="I339" s="1">
        <v>38930</v>
      </c>
      <c r="J339" s="1" t="str">
        <f t="shared" si="20"/>
        <v>August</v>
      </c>
      <c r="K339">
        <f t="shared" si="21"/>
        <v>2006</v>
      </c>
      <c r="M339" s="1">
        <v>39114</v>
      </c>
      <c r="N339" s="1">
        <v>40155</v>
      </c>
      <c r="O339">
        <v>0.50409999999999999</v>
      </c>
      <c r="P339">
        <v>3.3561999999999999</v>
      </c>
      <c r="Q339">
        <v>3.4218999999999999</v>
      </c>
      <c r="R339">
        <v>7.2274000000000003</v>
      </c>
      <c r="S339">
        <v>9</v>
      </c>
      <c r="T339">
        <v>5</v>
      </c>
      <c r="U339">
        <v>14400000</v>
      </c>
      <c r="V339">
        <v>5</v>
      </c>
      <c r="W339" t="s">
        <v>95</v>
      </c>
      <c r="X339">
        <v>0</v>
      </c>
      <c r="Y339">
        <v>1</v>
      </c>
      <c r="Z339">
        <v>0</v>
      </c>
      <c r="AA339">
        <v>0</v>
      </c>
      <c r="AB339">
        <v>0</v>
      </c>
      <c r="AC339" t="s">
        <v>58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1</v>
      </c>
      <c r="AQ339">
        <v>1</v>
      </c>
      <c r="AR339">
        <v>0</v>
      </c>
      <c r="AS339">
        <v>0</v>
      </c>
      <c r="AT339">
        <v>5.8</v>
      </c>
      <c r="AU339">
        <v>1</v>
      </c>
      <c r="AV339" t="s">
        <v>51</v>
      </c>
      <c r="AW339">
        <f t="shared" si="22"/>
        <v>1</v>
      </c>
      <c r="AX339">
        <f t="shared" si="23"/>
        <v>0</v>
      </c>
    </row>
    <row r="340" spans="1:50" x14ac:dyDescent="0.25">
      <c r="A340" t="s">
        <v>95</v>
      </c>
      <c r="B340">
        <v>40.756053999999999</v>
      </c>
      <c r="C340">
        <v>-73.986951000000005</v>
      </c>
      <c r="D340">
        <v>10001</v>
      </c>
      <c r="E340" t="s">
        <v>914</v>
      </c>
      <c r="F340" t="s">
        <v>117</v>
      </c>
      <c r="G340" t="s">
        <v>915</v>
      </c>
      <c r="H340">
        <v>1</v>
      </c>
      <c r="I340" s="1">
        <v>39326</v>
      </c>
      <c r="J340" s="1" t="str">
        <f t="shared" si="20"/>
        <v>September</v>
      </c>
      <c r="K340">
        <f t="shared" si="21"/>
        <v>2007</v>
      </c>
      <c r="M340" s="1">
        <v>39326</v>
      </c>
      <c r="N340" s="1">
        <v>40770</v>
      </c>
      <c r="O340">
        <v>0</v>
      </c>
      <c r="P340">
        <v>3.9561999999999999</v>
      </c>
      <c r="Q340">
        <v>4.7615999999999996</v>
      </c>
      <c r="R340">
        <v>5.1506999999999996</v>
      </c>
      <c r="S340">
        <v>24</v>
      </c>
      <c r="T340">
        <v>5</v>
      </c>
      <c r="U340">
        <v>90000000</v>
      </c>
      <c r="V340">
        <v>3</v>
      </c>
      <c r="W340" t="s">
        <v>95</v>
      </c>
      <c r="X340">
        <v>0</v>
      </c>
      <c r="Y340">
        <v>1</v>
      </c>
      <c r="Z340">
        <v>0</v>
      </c>
      <c r="AA340">
        <v>0</v>
      </c>
      <c r="AB340">
        <v>0</v>
      </c>
      <c r="AC340" t="s">
        <v>55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1</v>
      </c>
      <c r="AQ340">
        <v>1</v>
      </c>
      <c r="AR340">
        <v>1</v>
      </c>
      <c r="AS340">
        <v>1</v>
      </c>
      <c r="AT340">
        <v>3.8</v>
      </c>
      <c r="AU340">
        <v>1</v>
      </c>
      <c r="AV340" t="s">
        <v>51</v>
      </c>
      <c r="AW340">
        <f t="shared" si="22"/>
        <v>1</v>
      </c>
      <c r="AX340">
        <f t="shared" si="23"/>
        <v>0</v>
      </c>
    </row>
    <row r="341" spans="1:50" x14ac:dyDescent="0.25">
      <c r="A341" t="s">
        <v>46</v>
      </c>
      <c r="B341">
        <v>37.797435</v>
      </c>
      <c r="C341">
        <v>-122.403175</v>
      </c>
      <c r="D341">
        <v>94017</v>
      </c>
      <c r="E341" t="s">
        <v>916</v>
      </c>
      <c r="F341" t="s">
        <v>64</v>
      </c>
      <c r="G341" t="s">
        <v>917</v>
      </c>
      <c r="H341">
        <v>1</v>
      </c>
      <c r="I341" s="1">
        <v>38397</v>
      </c>
      <c r="J341" s="1" t="str">
        <f t="shared" si="20"/>
        <v>February</v>
      </c>
      <c r="K341">
        <f t="shared" si="21"/>
        <v>2005</v>
      </c>
      <c r="M341" s="1">
        <v>38768</v>
      </c>
      <c r="N341" s="1">
        <v>41008</v>
      </c>
      <c r="O341">
        <v>1.0164</v>
      </c>
      <c r="P341">
        <v>7.1534000000000004</v>
      </c>
      <c r="Q341">
        <v>5.6959</v>
      </c>
      <c r="R341">
        <v>8.1781000000000006</v>
      </c>
      <c r="S341">
        <v>10</v>
      </c>
      <c r="T341">
        <v>4</v>
      </c>
      <c r="U341">
        <v>13075000</v>
      </c>
      <c r="V341">
        <v>2</v>
      </c>
      <c r="W341" t="s">
        <v>46</v>
      </c>
      <c r="X341">
        <v>1</v>
      </c>
      <c r="Y341">
        <v>0</v>
      </c>
      <c r="Z341">
        <v>0</v>
      </c>
      <c r="AA341">
        <v>0</v>
      </c>
      <c r="AB341">
        <v>0</v>
      </c>
      <c r="AC341" t="s">
        <v>180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0</v>
      </c>
      <c r="AS341">
        <v>0</v>
      </c>
      <c r="AT341">
        <v>4</v>
      </c>
      <c r="AU341">
        <v>1</v>
      </c>
      <c r="AV341" t="s">
        <v>51</v>
      </c>
      <c r="AW341">
        <f t="shared" si="22"/>
        <v>1</v>
      </c>
      <c r="AX341">
        <f t="shared" si="23"/>
        <v>0</v>
      </c>
    </row>
    <row r="342" spans="1:50" x14ac:dyDescent="0.25">
      <c r="A342" t="s">
        <v>46</v>
      </c>
      <c r="B342">
        <v>37.388077000000003</v>
      </c>
      <c r="C342">
        <v>-122.08316000000001</v>
      </c>
      <c r="D342">
        <v>94041</v>
      </c>
      <c r="E342" t="s">
        <v>918</v>
      </c>
      <c r="F342" t="s">
        <v>69</v>
      </c>
      <c r="G342" t="s">
        <v>919</v>
      </c>
      <c r="H342">
        <v>1</v>
      </c>
      <c r="I342" s="1">
        <v>39234</v>
      </c>
      <c r="J342" s="1" t="str">
        <f t="shared" si="20"/>
        <v>June</v>
      </c>
      <c r="K342">
        <f t="shared" si="21"/>
        <v>2007</v>
      </c>
      <c r="M342" s="1">
        <v>39052</v>
      </c>
      <c r="N342" s="1">
        <v>39083</v>
      </c>
      <c r="O342">
        <v>-0.49859999999999999</v>
      </c>
      <c r="P342">
        <v>-0.41370000000000001</v>
      </c>
      <c r="Q342">
        <v>-0.49859999999999999</v>
      </c>
      <c r="R342">
        <v>5.7698999999999998</v>
      </c>
      <c r="S342">
        <v>10</v>
      </c>
      <c r="T342">
        <v>2</v>
      </c>
      <c r="U342">
        <v>26000000</v>
      </c>
      <c r="V342">
        <v>4</v>
      </c>
      <c r="W342" t="s">
        <v>46</v>
      </c>
      <c r="X342">
        <v>1</v>
      </c>
      <c r="Y342">
        <v>0</v>
      </c>
      <c r="Z342">
        <v>0</v>
      </c>
      <c r="AA342">
        <v>0</v>
      </c>
      <c r="AB342">
        <v>0</v>
      </c>
      <c r="AC342" t="s">
        <v>66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1</v>
      </c>
      <c r="AS342">
        <v>0</v>
      </c>
      <c r="AT342">
        <v>2.5</v>
      </c>
      <c r="AU342">
        <v>1</v>
      </c>
      <c r="AV342" t="s">
        <v>51</v>
      </c>
      <c r="AW342">
        <f t="shared" si="22"/>
        <v>1</v>
      </c>
      <c r="AX342">
        <f t="shared" si="23"/>
        <v>0</v>
      </c>
    </row>
    <row r="343" spans="1:50" x14ac:dyDescent="0.25">
      <c r="A343" t="s">
        <v>78</v>
      </c>
      <c r="B343">
        <v>42.504817000000003</v>
      </c>
      <c r="C343">
        <v>-71.195611</v>
      </c>
      <c r="D343">
        <v>1803</v>
      </c>
      <c r="E343" t="s">
        <v>920</v>
      </c>
      <c r="F343" t="s">
        <v>753</v>
      </c>
      <c r="G343" t="s">
        <v>921</v>
      </c>
      <c r="H343">
        <v>1</v>
      </c>
      <c r="I343" s="1">
        <v>39448</v>
      </c>
      <c r="J343" s="1" t="str">
        <f t="shared" si="20"/>
        <v>January</v>
      </c>
      <c r="K343">
        <f t="shared" si="21"/>
        <v>2008</v>
      </c>
      <c r="M343" s="1">
        <v>40602</v>
      </c>
      <c r="N343" s="1">
        <v>40795</v>
      </c>
      <c r="O343">
        <v>3.1616</v>
      </c>
      <c r="P343">
        <v>3.6903999999999999</v>
      </c>
      <c r="Q343">
        <v>3.0026999999999999</v>
      </c>
      <c r="R343">
        <v>4.5041000000000002</v>
      </c>
      <c r="S343">
        <v>6</v>
      </c>
      <c r="T343">
        <v>2</v>
      </c>
      <c r="U343">
        <v>16300000</v>
      </c>
      <c r="V343">
        <v>2</v>
      </c>
      <c r="W343" t="s">
        <v>78</v>
      </c>
      <c r="X343">
        <v>0</v>
      </c>
      <c r="Y343">
        <v>0</v>
      </c>
      <c r="Z343">
        <v>1</v>
      </c>
      <c r="AA343">
        <v>0</v>
      </c>
      <c r="AB343">
        <v>0</v>
      </c>
      <c r="AC343" t="s">
        <v>55</v>
      </c>
      <c r="AD343">
        <v>0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2</v>
      </c>
      <c r="AU343">
        <v>1</v>
      </c>
      <c r="AV343" t="s">
        <v>51</v>
      </c>
      <c r="AW343">
        <f t="shared" si="22"/>
        <v>1</v>
      </c>
      <c r="AX343">
        <f t="shared" si="23"/>
        <v>0</v>
      </c>
    </row>
    <row r="344" spans="1:50" x14ac:dyDescent="0.25">
      <c r="A344" t="s">
        <v>121</v>
      </c>
      <c r="B344">
        <v>30.409765</v>
      </c>
      <c r="C344">
        <v>-97.751009999999994</v>
      </c>
      <c r="D344">
        <v>78759</v>
      </c>
      <c r="E344" t="s">
        <v>922</v>
      </c>
      <c r="F344" t="s">
        <v>123</v>
      </c>
      <c r="G344" t="s">
        <v>923</v>
      </c>
      <c r="H344">
        <v>1</v>
      </c>
      <c r="I344" s="1">
        <v>37622</v>
      </c>
      <c r="J344" s="1" t="str">
        <f t="shared" si="20"/>
        <v>January</v>
      </c>
      <c r="K344">
        <f t="shared" si="21"/>
        <v>2003</v>
      </c>
      <c r="L344" s="1">
        <v>41426</v>
      </c>
      <c r="M344" s="1">
        <v>39247</v>
      </c>
      <c r="N344" s="1">
        <v>40260</v>
      </c>
      <c r="O344">
        <v>4.4520999999999997</v>
      </c>
      <c r="P344">
        <v>7.2274000000000003</v>
      </c>
      <c r="Q344">
        <v>7.0054999999999996</v>
      </c>
      <c r="R344">
        <v>7.0054999999999996</v>
      </c>
      <c r="S344">
        <v>5</v>
      </c>
      <c r="T344">
        <v>2</v>
      </c>
      <c r="U344">
        <v>5992316</v>
      </c>
      <c r="V344">
        <v>1</v>
      </c>
      <c r="W344" t="s">
        <v>121</v>
      </c>
      <c r="X344">
        <v>0</v>
      </c>
      <c r="Y344">
        <v>0</v>
      </c>
      <c r="Z344">
        <v>0</v>
      </c>
      <c r="AA344">
        <v>1</v>
      </c>
      <c r="AB344">
        <v>0</v>
      </c>
      <c r="AC344" t="s">
        <v>55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2</v>
      </c>
      <c r="AU344">
        <v>0</v>
      </c>
      <c r="AV344" t="s">
        <v>51</v>
      </c>
      <c r="AW344">
        <f t="shared" si="22"/>
        <v>1</v>
      </c>
      <c r="AX344">
        <f t="shared" si="23"/>
        <v>0</v>
      </c>
    </row>
    <row r="345" spans="1:50" x14ac:dyDescent="0.25">
      <c r="A345" t="s">
        <v>46</v>
      </c>
      <c r="B345">
        <v>32.962654999999998</v>
      </c>
      <c r="C345">
        <v>-117.189656</v>
      </c>
      <c r="D345">
        <v>92130</v>
      </c>
      <c r="E345" t="s">
        <v>924</v>
      </c>
      <c r="F345" t="s">
        <v>48</v>
      </c>
      <c r="G345" t="s">
        <v>925</v>
      </c>
      <c r="H345">
        <v>1</v>
      </c>
      <c r="I345" s="1">
        <v>39083</v>
      </c>
      <c r="J345" s="1" t="str">
        <f t="shared" si="20"/>
        <v>January</v>
      </c>
      <c r="K345">
        <f t="shared" si="21"/>
        <v>2007</v>
      </c>
      <c r="M345" s="1">
        <v>40199</v>
      </c>
      <c r="N345" s="1">
        <v>40912</v>
      </c>
      <c r="O345">
        <v>3.0575000000000001</v>
      </c>
      <c r="P345">
        <v>5.0110000000000001</v>
      </c>
      <c r="S345">
        <v>2</v>
      </c>
      <c r="T345">
        <v>4</v>
      </c>
      <c r="U345">
        <v>89400001</v>
      </c>
      <c r="V345">
        <v>0</v>
      </c>
      <c r="W345" t="s">
        <v>46</v>
      </c>
      <c r="X345">
        <v>1</v>
      </c>
      <c r="Y345">
        <v>0</v>
      </c>
      <c r="Z345">
        <v>0</v>
      </c>
      <c r="AA345">
        <v>0</v>
      </c>
      <c r="AB345">
        <v>0</v>
      </c>
      <c r="AC345" t="s">
        <v>241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1</v>
      </c>
      <c r="AO345">
        <v>0</v>
      </c>
      <c r="AP345">
        <v>1</v>
      </c>
      <c r="AQ345">
        <v>1</v>
      </c>
      <c r="AR345">
        <v>0</v>
      </c>
      <c r="AS345">
        <v>0</v>
      </c>
      <c r="AT345">
        <v>4.3333000000000004</v>
      </c>
      <c r="AU345">
        <v>1</v>
      </c>
      <c r="AV345" t="s">
        <v>51</v>
      </c>
      <c r="AW345">
        <f t="shared" si="22"/>
        <v>1</v>
      </c>
      <c r="AX345">
        <f t="shared" si="23"/>
        <v>0</v>
      </c>
    </row>
    <row r="346" spans="1:50" x14ac:dyDescent="0.25">
      <c r="A346" t="s">
        <v>46</v>
      </c>
      <c r="B346">
        <v>37.423369800000003</v>
      </c>
      <c r="C346">
        <v>-122.09868590000001</v>
      </c>
      <c r="D346">
        <v>94303</v>
      </c>
      <c r="E346" t="s">
        <v>926</v>
      </c>
      <c r="F346" t="s">
        <v>84</v>
      </c>
      <c r="G346" t="s">
        <v>927</v>
      </c>
      <c r="H346">
        <v>0</v>
      </c>
      <c r="I346" s="1">
        <v>38482</v>
      </c>
      <c r="J346" s="1" t="str">
        <f t="shared" si="20"/>
        <v>May</v>
      </c>
      <c r="K346">
        <f t="shared" si="21"/>
        <v>2005</v>
      </c>
      <c r="L346" s="1">
        <v>41015</v>
      </c>
      <c r="M346" s="1">
        <v>38775</v>
      </c>
      <c r="N346" s="1">
        <v>38775</v>
      </c>
      <c r="O346">
        <v>0.80269999999999997</v>
      </c>
      <c r="P346">
        <v>0.80269999999999997</v>
      </c>
      <c r="Q346">
        <v>5.3151000000000002</v>
      </c>
      <c r="R346">
        <v>5.3151000000000002</v>
      </c>
      <c r="S346">
        <v>4</v>
      </c>
      <c r="T346">
        <v>1</v>
      </c>
      <c r="U346">
        <v>1200000</v>
      </c>
      <c r="V346">
        <v>1</v>
      </c>
      <c r="W346" t="s">
        <v>46</v>
      </c>
      <c r="X346">
        <v>1</v>
      </c>
      <c r="Y346">
        <v>0</v>
      </c>
      <c r="Z346">
        <v>0</v>
      </c>
      <c r="AA346">
        <v>0</v>
      </c>
      <c r="AB346">
        <v>0</v>
      </c>
      <c r="AC346" t="s">
        <v>62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0</v>
      </c>
      <c r="AV346" t="s">
        <v>67</v>
      </c>
      <c r="AW346">
        <f t="shared" si="22"/>
        <v>0</v>
      </c>
      <c r="AX346">
        <f t="shared" si="23"/>
        <v>1</v>
      </c>
    </row>
    <row r="347" spans="1:50" x14ac:dyDescent="0.25">
      <c r="A347" t="s">
        <v>95</v>
      </c>
      <c r="B347">
        <v>40.729838999999998</v>
      </c>
      <c r="C347">
        <v>-73.991781000000003</v>
      </c>
      <c r="D347">
        <v>10003</v>
      </c>
      <c r="E347" t="s">
        <v>928</v>
      </c>
      <c r="F347" t="s">
        <v>117</v>
      </c>
      <c r="G347" t="s">
        <v>929</v>
      </c>
      <c r="H347">
        <v>0</v>
      </c>
      <c r="I347" s="1">
        <v>39814</v>
      </c>
      <c r="J347" s="1" t="str">
        <f t="shared" si="20"/>
        <v>January</v>
      </c>
      <c r="K347">
        <f t="shared" si="21"/>
        <v>2009</v>
      </c>
      <c r="L347" s="1">
        <v>41122</v>
      </c>
      <c r="M347" s="1">
        <v>40246</v>
      </c>
      <c r="N347" s="1">
        <v>40317</v>
      </c>
      <c r="O347">
        <v>1.1836</v>
      </c>
      <c r="P347">
        <v>1.3781000000000001</v>
      </c>
      <c r="Q347">
        <v>1.3288</v>
      </c>
      <c r="R347">
        <v>3.1095999999999999</v>
      </c>
      <c r="S347">
        <v>7</v>
      </c>
      <c r="T347">
        <v>2</v>
      </c>
      <c r="U347">
        <v>1900000</v>
      </c>
      <c r="V347">
        <v>2</v>
      </c>
      <c r="W347" t="s">
        <v>95</v>
      </c>
      <c r="X347">
        <v>0</v>
      </c>
      <c r="Y347">
        <v>1</v>
      </c>
      <c r="Z347">
        <v>0</v>
      </c>
      <c r="AA347">
        <v>0</v>
      </c>
      <c r="AB347">
        <v>0</v>
      </c>
      <c r="AC347" t="s">
        <v>58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2.5</v>
      </c>
      <c r="AU347">
        <v>1</v>
      </c>
      <c r="AV347" t="s">
        <v>67</v>
      </c>
      <c r="AW347">
        <f t="shared" si="22"/>
        <v>0</v>
      </c>
      <c r="AX347">
        <f t="shared" si="23"/>
        <v>1</v>
      </c>
    </row>
    <row r="348" spans="1:50" x14ac:dyDescent="0.25">
      <c r="A348" t="s">
        <v>46</v>
      </c>
      <c r="B348">
        <v>37.779280999999997</v>
      </c>
      <c r="C348">
        <v>-122.419236</v>
      </c>
      <c r="D348">
        <v>94108</v>
      </c>
      <c r="E348" t="s">
        <v>930</v>
      </c>
      <c r="F348" t="s">
        <v>64</v>
      </c>
      <c r="G348" t="s">
        <v>931</v>
      </c>
      <c r="H348">
        <v>0</v>
      </c>
      <c r="I348" s="1">
        <v>36161</v>
      </c>
      <c r="J348" s="1" t="str">
        <f t="shared" si="20"/>
        <v>January</v>
      </c>
      <c r="K348">
        <f t="shared" si="21"/>
        <v>1999</v>
      </c>
      <c r="L348" s="1">
        <v>40951</v>
      </c>
      <c r="M348" s="1">
        <v>39575</v>
      </c>
      <c r="N348" s="1">
        <v>40689</v>
      </c>
      <c r="O348">
        <v>9.3534000000000006</v>
      </c>
      <c r="P348">
        <v>12.4055</v>
      </c>
      <c r="Q348">
        <v>7.0054999999999996</v>
      </c>
      <c r="R348">
        <v>11.383599999999999</v>
      </c>
      <c r="S348">
        <v>9</v>
      </c>
      <c r="T348">
        <v>3</v>
      </c>
      <c r="U348">
        <v>30300000</v>
      </c>
      <c r="V348">
        <v>2</v>
      </c>
      <c r="W348" t="s">
        <v>46</v>
      </c>
      <c r="X348">
        <v>1</v>
      </c>
      <c r="Y348">
        <v>0</v>
      </c>
      <c r="Z348">
        <v>0</v>
      </c>
      <c r="AA348">
        <v>0</v>
      </c>
      <c r="AB348">
        <v>0</v>
      </c>
      <c r="AC348" t="s">
        <v>66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4.5</v>
      </c>
      <c r="AU348">
        <v>1</v>
      </c>
      <c r="AV348" t="s">
        <v>67</v>
      </c>
      <c r="AW348">
        <f t="shared" si="22"/>
        <v>0</v>
      </c>
      <c r="AX348">
        <f t="shared" si="23"/>
        <v>1</v>
      </c>
    </row>
    <row r="349" spans="1:50" x14ac:dyDescent="0.25">
      <c r="A349" t="s">
        <v>95</v>
      </c>
      <c r="B349">
        <v>40.730646</v>
      </c>
      <c r="C349">
        <v>-73.986614000000003</v>
      </c>
      <c r="D349">
        <v>10013</v>
      </c>
      <c r="E349" t="s">
        <v>932</v>
      </c>
      <c r="F349" t="s">
        <v>117</v>
      </c>
      <c r="G349" t="s">
        <v>933</v>
      </c>
      <c r="H349">
        <v>0</v>
      </c>
      <c r="I349" s="1">
        <v>38958</v>
      </c>
      <c r="J349" s="1" t="str">
        <f t="shared" si="20"/>
        <v>August</v>
      </c>
      <c r="K349">
        <f t="shared" si="21"/>
        <v>2006</v>
      </c>
      <c r="L349" s="1">
        <v>40971</v>
      </c>
      <c r="M349" s="1">
        <v>39689</v>
      </c>
      <c r="N349" s="1">
        <v>39689</v>
      </c>
      <c r="O349">
        <v>2.0026999999999999</v>
      </c>
      <c r="P349">
        <v>2.0026999999999999</v>
      </c>
      <c r="S349">
        <v>4</v>
      </c>
      <c r="T349">
        <v>1</v>
      </c>
      <c r="U349">
        <v>500000</v>
      </c>
      <c r="V349">
        <v>0</v>
      </c>
      <c r="W349" t="s">
        <v>95</v>
      </c>
      <c r="X349">
        <v>0</v>
      </c>
      <c r="Y349">
        <v>1</v>
      </c>
      <c r="Z349">
        <v>0</v>
      </c>
      <c r="AA349">
        <v>0</v>
      </c>
      <c r="AB349">
        <v>0</v>
      </c>
      <c r="AC349" t="s">
        <v>58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5</v>
      </c>
      <c r="AU349">
        <v>0</v>
      </c>
      <c r="AV349" t="s">
        <v>67</v>
      </c>
      <c r="AW349">
        <f t="shared" si="22"/>
        <v>0</v>
      </c>
      <c r="AX349">
        <f t="shared" si="23"/>
        <v>1</v>
      </c>
    </row>
    <row r="350" spans="1:50" x14ac:dyDescent="0.25">
      <c r="A350" t="s">
        <v>46</v>
      </c>
      <c r="B350">
        <v>34.049767000000003</v>
      </c>
      <c r="C350">
        <v>-118.45938700000001</v>
      </c>
      <c r="D350">
        <v>90405</v>
      </c>
      <c r="E350" t="s">
        <v>934</v>
      </c>
      <c r="F350" t="s">
        <v>373</v>
      </c>
      <c r="G350" t="s">
        <v>935</v>
      </c>
      <c r="H350">
        <v>1</v>
      </c>
      <c r="I350" s="1">
        <v>38930</v>
      </c>
      <c r="J350" s="1" t="str">
        <f t="shared" si="20"/>
        <v>August</v>
      </c>
      <c r="K350">
        <f t="shared" si="21"/>
        <v>2006</v>
      </c>
      <c r="M350" s="1">
        <v>38930</v>
      </c>
      <c r="N350" s="1">
        <v>41473</v>
      </c>
      <c r="O350">
        <v>0</v>
      </c>
      <c r="P350">
        <v>6.9671000000000003</v>
      </c>
      <c r="Q350">
        <v>6.4246999999999996</v>
      </c>
      <c r="R350">
        <v>7.3562000000000003</v>
      </c>
      <c r="S350">
        <v>19</v>
      </c>
      <c r="T350">
        <v>5</v>
      </c>
      <c r="U350">
        <v>74000000</v>
      </c>
      <c r="V350">
        <v>2</v>
      </c>
      <c r="W350" t="s">
        <v>46</v>
      </c>
      <c r="X350">
        <v>1</v>
      </c>
      <c r="Y350">
        <v>0</v>
      </c>
      <c r="Z350">
        <v>0</v>
      </c>
      <c r="AA350">
        <v>0</v>
      </c>
      <c r="AB350">
        <v>0</v>
      </c>
      <c r="AC350" t="s">
        <v>71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1.75</v>
      </c>
      <c r="AU350">
        <v>1</v>
      </c>
      <c r="AV350" t="s">
        <v>51</v>
      </c>
      <c r="AW350">
        <f t="shared" si="22"/>
        <v>1</v>
      </c>
      <c r="AX350">
        <f t="shared" si="23"/>
        <v>0</v>
      </c>
    </row>
    <row r="351" spans="1:50" x14ac:dyDescent="0.25">
      <c r="A351" t="s">
        <v>121</v>
      </c>
      <c r="B351">
        <v>32.945353999999902</v>
      </c>
      <c r="C351">
        <v>-96.708873999999994</v>
      </c>
      <c r="D351">
        <v>75081</v>
      </c>
      <c r="E351" t="s">
        <v>936</v>
      </c>
      <c r="F351" t="s">
        <v>937</v>
      </c>
      <c r="G351" t="s">
        <v>938</v>
      </c>
      <c r="H351">
        <v>1</v>
      </c>
      <c r="I351" s="1">
        <v>36526</v>
      </c>
      <c r="J351" s="1" t="str">
        <f t="shared" si="20"/>
        <v>January</v>
      </c>
      <c r="K351">
        <f t="shared" si="21"/>
        <v>2000</v>
      </c>
      <c r="M351" s="1">
        <v>39125</v>
      </c>
      <c r="N351" s="1">
        <v>39125</v>
      </c>
      <c r="O351">
        <v>7.1204999999999998</v>
      </c>
      <c r="P351">
        <v>7.1204999999999998</v>
      </c>
      <c r="S351">
        <v>3</v>
      </c>
      <c r="T351">
        <v>1</v>
      </c>
      <c r="U351">
        <v>18800000</v>
      </c>
      <c r="V351">
        <v>0</v>
      </c>
      <c r="W351" t="s">
        <v>121</v>
      </c>
      <c r="X351">
        <v>0</v>
      </c>
      <c r="Y351">
        <v>0</v>
      </c>
      <c r="Z351">
        <v>0</v>
      </c>
      <c r="AA351">
        <v>1</v>
      </c>
      <c r="AB351">
        <v>0</v>
      </c>
      <c r="AC351" t="s">
        <v>324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7</v>
      </c>
      <c r="AU351">
        <v>1</v>
      </c>
      <c r="AV351" t="s">
        <v>51</v>
      </c>
      <c r="AW351">
        <f t="shared" si="22"/>
        <v>1</v>
      </c>
      <c r="AX351">
        <f t="shared" si="23"/>
        <v>0</v>
      </c>
    </row>
    <row r="352" spans="1:50" x14ac:dyDescent="0.25">
      <c r="A352" t="s">
        <v>313</v>
      </c>
      <c r="B352">
        <v>42.813864899999999</v>
      </c>
      <c r="C352">
        <v>-86.023845999999907</v>
      </c>
      <c r="D352">
        <v>49464</v>
      </c>
      <c r="E352" t="s">
        <v>939</v>
      </c>
      <c r="F352" t="s">
        <v>940</v>
      </c>
      <c r="G352" t="s">
        <v>941</v>
      </c>
      <c r="H352">
        <v>0</v>
      </c>
      <c r="I352" s="1">
        <v>39814</v>
      </c>
      <c r="J352" s="1" t="str">
        <f t="shared" si="20"/>
        <v>January</v>
      </c>
      <c r="K352">
        <f t="shared" si="21"/>
        <v>2009</v>
      </c>
      <c r="L352" s="1">
        <v>39951</v>
      </c>
      <c r="M352" s="1">
        <v>39934</v>
      </c>
      <c r="N352" s="1">
        <v>39934</v>
      </c>
      <c r="O352">
        <v>0.32879999999999998</v>
      </c>
      <c r="P352">
        <v>0.32879999999999998</v>
      </c>
      <c r="Q352">
        <v>-0.41920000000000002</v>
      </c>
      <c r="R352">
        <v>-0.41920000000000002</v>
      </c>
      <c r="S352">
        <v>3</v>
      </c>
      <c r="T352">
        <v>1</v>
      </c>
      <c r="U352">
        <v>20000</v>
      </c>
      <c r="V352">
        <v>1</v>
      </c>
      <c r="W352" t="s">
        <v>313</v>
      </c>
      <c r="X352">
        <v>0</v>
      </c>
      <c r="Y352">
        <v>0</v>
      </c>
      <c r="Z352">
        <v>0</v>
      </c>
      <c r="AA352">
        <v>0</v>
      </c>
      <c r="AB352">
        <v>1</v>
      </c>
      <c r="AC352" t="s">
        <v>58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  <c r="AV352" t="s">
        <v>67</v>
      </c>
      <c r="AW352">
        <f t="shared" si="22"/>
        <v>0</v>
      </c>
      <c r="AX352">
        <f t="shared" si="23"/>
        <v>1</v>
      </c>
    </row>
    <row r="353" spans="1:50" x14ac:dyDescent="0.25">
      <c r="A353" t="s">
        <v>104</v>
      </c>
      <c r="B353">
        <v>38.969532000000001</v>
      </c>
      <c r="C353">
        <v>-77.385947999999999</v>
      </c>
      <c r="D353">
        <v>20170</v>
      </c>
      <c r="E353" t="s">
        <v>942</v>
      </c>
      <c r="F353" t="s">
        <v>943</v>
      </c>
      <c r="G353" t="s">
        <v>944</v>
      </c>
      <c r="H353">
        <v>1</v>
      </c>
      <c r="I353" s="1">
        <v>39814</v>
      </c>
      <c r="J353" s="1" t="str">
        <f t="shared" si="20"/>
        <v>January</v>
      </c>
      <c r="K353">
        <f t="shared" si="21"/>
        <v>2009</v>
      </c>
      <c r="M353" s="1">
        <v>39873</v>
      </c>
      <c r="N353" s="1">
        <v>40609</v>
      </c>
      <c r="O353">
        <v>0.16159999999999999</v>
      </c>
      <c r="P353">
        <v>2.1781000000000001</v>
      </c>
      <c r="Q353">
        <v>1.5096000000000001</v>
      </c>
      <c r="R353">
        <v>2.1781000000000001</v>
      </c>
      <c r="S353">
        <v>3</v>
      </c>
      <c r="T353">
        <v>4</v>
      </c>
      <c r="U353">
        <v>3350000</v>
      </c>
      <c r="V353">
        <v>2</v>
      </c>
      <c r="W353" t="s">
        <v>104</v>
      </c>
      <c r="X353">
        <v>0</v>
      </c>
      <c r="Y353">
        <v>0</v>
      </c>
      <c r="Z353">
        <v>0</v>
      </c>
      <c r="AA353">
        <v>0</v>
      </c>
      <c r="AB353">
        <v>1</v>
      </c>
      <c r="AC353" t="s">
        <v>82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1</v>
      </c>
      <c r="AQ353">
        <v>1</v>
      </c>
      <c r="AR353">
        <v>0</v>
      </c>
      <c r="AS353">
        <v>0</v>
      </c>
      <c r="AT353">
        <v>1.5</v>
      </c>
      <c r="AU353">
        <v>0</v>
      </c>
      <c r="AV353" t="s">
        <v>51</v>
      </c>
      <c r="AW353">
        <f t="shared" si="22"/>
        <v>1</v>
      </c>
      <c r="AX353">
        <f t="shared" si="23"/>
        <v>0</v>
      </c>
    </row>
    <row r="354" spans="1:50" x14ac:dyDescent="0.25">
      <c r="A354" t="s">
        <v>294</v>
      </c>
      <c r="B354">
        <v>40.944543000000003</v>
      </c>
      <c r="C354">
        <v>-74.075418999999997</v>
      </c>
      <c r="D354">
        <v>7652</v>
      </c>
      <c r="E354" t="s">
        <v>945</v>
      </c>
      <c r="F354" t="s">
        <v>946</v>
      </c>
      <c r="G354" t="s">
        <v>947</v>
      </c>
      <c r="H354">
        <v>1</v>
      </c>
      <c r="I354" s="1">
        <v>38353</v>
      </c>
      <c r="J354" s="1" t="str">
        <f t="shared" si="20"/>
        <v>January</v>
      </c>
      <c r="K354">
        <f t="shared" si="21"/>
        <v>2005</v>
      </c>
      <c r="M354" s="1">
        <v>40185</v>
      </c>
      <c r="N354" s="1">
        <v>40185</v>
      </c>
      <c r="O354">
        <v>5.0191999999999997</v>
      </c>
      <c r="P354">
        <v>5.0191999999999997</v>
      </c>
      <c r="S354">
        <v>1</v>
      </c>
      <c r="T354">
        <v>1</v>
      </c>
      <c r="U354">
        <v>26100000</v>
      </c>
      <c r="V354">
        <v>0</v>
      </c>
      <c r="W354" t="s">
        <v>294</v>
      </c>
      <c r="X354">
        <v>0</v>
      </c>
      <c r="Y354">
        <v>0</v>
      </c>
      <c r="Z354">
        <v>0</v>
      </c>
      <c r="AA354">
        <v>0</v>
      </c>
      <c r="AB354">
        <v>1</v>
      </c>
      <c r="AC354" t="s">
        <v>241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2</v>
      </c>
      <c r="AU354">
        <v>1</v>
      </c>
      <c r="AV354" t="s">
        <v>51</v>
      </c>
      <c r="AW354">
        <f t="shared" si="22"/>
        <v>1</v>
      </c>
      <c r="AX354">
        <f t="shared" si="23"/>
        <v>0</v>
      </c>
    </row>
    <row r="355" spans="1:50" x14ac:dyDescent="0.25">
      <c r="A355" t="s">
        <v>164</v>
      </c>
      <c r="B355">
        <v>40.441693999999998</v>
      </c>
      <c r="C355">
        <v>-79.990086000000005</v>
      </c>
      <c r="D355">
        <v>15213</v>
      </c>
      <c r="E355" t="s">
        <v>948</v>
      </c>
      <c r="F355" t="s">
        <v>166</v>
      </c>
      <c r="G355" t="s">
        <v>949</v>
      </c>
      <c r="H355">
        <v>0</v>
      </c>
      <c r="I355" s="1">
        <v>39814</v>
      </c>
      <c r="J355" s="1" t="str">
        <f t="shared" si="20"/>
        <v>January</v>
      </c>
      <c r="K355">
        <f t="shared" si="21"/>
        <v>2009</v>
      </c>
      <c r="L355" s="1">
        <v>41426</v>
      </c>
      <c r="M355" s="1">
        <v>40329</v>
      </c>
      <c r="N355" s="1">
        <v>40732</v>
      </c>
      <c r="O355">
        <v>1.411</v>
      </c>
      <c r="P355">
        <v>2.5150999999999999</v>
      </c>
      <c r="S355">
        <v>0</v>
      </c>
      <c r="T355">
        <v>2</v>
      </c>
      <c r="U355">
        <v>1213066</v>
      </c>
      <c r="V355">
        <v>0</v>
      </c>
      <c r="W355" t="s">
        <v>164</v>
      </c>
      <c r="X355">
        <v>0</v>
      </c>
      <c r="Y355">
        <v>0</v>
      </c>
      <c r="Z355">
        <v>0</v>
      </c>
      <c r="AA355">
        <v>0</v>
      </c>
      <c r="AB355">
        <v>1</v>
      </c>
      <c r="AC355" t="s">
        <v>55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1</v>
      </c>
      <c r="AU355">
        <v>1</v>
      </c>
      <c r="AV355" t="s">
        <v>67</v>
      </c>
      <c r="AW355">
        <f t="shared" si="22"/>
        <v>0</v>
      </c>
      <c r="AX355">
        <f t="shared" si="23"/>
        <v>1</v>
      </c>
    </row>
    <row r="356" spans="1:50" x14ac:dyDescent="0.25">
      <c r="A356" t="s">
        <v>46</v>
      </c>
      <c r="B356">
        <v>37.425359</v>
      </c>
      <c r="C356">
        <v>-122.1389633</v>
      </c>
      <c r="D356">
        <v>94306</v>
      </c>
      <c r="E356" t="s">
        <v>950</v>
      </c>
      <c r="F356" t="s">
        <v>84</v>
      </c>
      <c r="G356" t="s">
        <v>951</v>
      </c>
      <c r="H356">
        <v>1</v>
      </c>
      <c r="I356" s="1">
        <v>39448</v>
      </c>
      <c r="J356" s="1" t="str">
        <f t="shared" si="20"/>
        <v>January</v>
      </c>
      <c r="K356">
        <f t="shared" si="21"/>
        <v>2008</v>
      </c>
      <c r="M356" s="1">
        <v>39756</v>
      </c>
      <c r="N356" s="1">
        <v>40989</v>
      </c>
      <c r="O356">
        <v>0.84379999999999999</v>
      </c>
      <c r="P356">
        <v>4.2218999999999998</v>
      </c>
      <c r="Q356">
        <v>0.76160000000000005</v>
      </c>
      <c r="R356">
        <v>4.9287999999999998</v>
      </c>
      <c r="S356">
        <v>18</v>
      </c>
      <c r="T356">
        <v>3</v>
      </c>
      <c r="U356">
        <v>24030000</v>
      </c>
      <c r="V356">
        <v>3</v>
      </c>
      <c r="W356" t="s">
        <v>46</v>
      </c>
      <c r="X356">
        <v>1</v>
      </c>
      <c r="Y356">
        <v>0</v>
      </c>
      <c r="Z356">
        <v>0</v>
      </c>
      <c r="AA356">
        <v>0</v>
      </c>
      <c r="AB356">
        <v>0</v>
      </c>
      <c r="AC356" t="s">
        <v>180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0</v>
      </c>
      <c r="AS356">
        <v>0</v>
      </c>
      <c r="AT356">
        <v>3.6667000000000001</v>
      </c>
      <c r="AU356">
        <v>1</v>
      </c>
      <c r="AV356" t="s">
        <v>51</v>
      </c>
      <c r="AW356">
        <f t="shared" si="22"/>
        <v>1</v>
      </c>
      <c r="AX356">
        <f t="shared" si="23"/>
        <v>0</v>
      </c>
    </row>
    <row r="357" spans="1:50" x14ac:dyDescent="0.25">
      <c r="A357" t="s">
        <v>46</v>
      </c>
      <c r="B357">
        <v>37.764169000000003</v>
      </c>
      <c r="C357">
        <v>-122.402021</v>
      </c>
      <c r="D357">
        <v>94110</v>
      </c>
      <c r="E357" t="s">
        <v>952</v>
      </c>
      <c r="F357" t="s">
        <v>64</v>
      </c>
      <c r="G357" t="s">
        <v>953</v>
      </c>
      <c r="H357">
        <v>1</v>
      </c>
      <c r="I357" s="1">
        <v>38991</v>
      </c>
      <c r="J357" s="1" t="str">
        <f t="shared" si="20"/>
        <v>October</v>
      </c>
      <c r="K357">
        <f t="shared" si="21"/>
        <v>2006</v>
      </c>
      <c r="M357" s="1">
        <v>39173</v>
      </c>
      <c r="N357" s="1">
        <v>40241</v>
      </c>
      <c r="O357">
        <v>0.49859999999999999</v>
      </c>
      <c r="P357">
        <v>3.4247000000000001</v>
      </c>
      <c r="Q357">
        <v>1.9863</v>
      </c>
      <c r="R357">
        <v>5.9615999999999998</v>
      </c>
      <c r="S357">
        <v>14</v>
      </c>
      <c r="T357">
        <v>3</v>
      </c>
      <c r="U357">
        <v>13100000</v>
      </c>
      <c r="V357">
        <v>5</v>
      </c>
      <c r="W357" t="s">
        <v>46</v>
      </c>
      <c r="X357">
        <v>1</v>
      </c>
      <c r="Y357">
        <v>0</v>
      </c>
      <c r="Z357">
        <v>0</v>
      </c>
      <c r="AA357">
        <v>0</v>
      </c>
      <c r="AB357">
        <v>0</v>
      </c>
      <c r="AC357" t="s">
        <v>191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1</v>
      </c>
      <c r="AP357">
        <v>0</v>
      </c>
      <c r="AQ357">
        <v>1</v>
      </c>
      <c r="AR357">
        <v>1</v>
      </c>
      <c r="AS357">
        <v>0</v>
      </c>
      <c r="AT357">
        <v>1.6667000000000001</v>
      </c>
      <c r="AU357">
        <v>1</v>
      </c>
      <c r="AV357" t="s">
        <v>51</v>
      </c>
      <c r="AW357">
        <f t="shared" si="22"/>
        <v>1</v>
      </c>
      <c r="AX357">
        <f t="shared" si="23"/>
        <v>0</v>
      </c>
    </row>
    <row r="358" spans="1:50" x14ac:dyDescent="0.25">
      <c r="A358" t="s">
        <v>95</v>
      </c>
      <c r="B358">
        <v>40.757928999999997</v>
      </c>
      <c r="C358">
        <v>-73.985506000000001</v>
      </c>
      <c r="D358">
        <v>10010</v>
      </c>
      <c r="E358" t="s">
        <v>954</v>
      </c>
      <c r="F358" t="s">
        <v>117</v>
      </c>
      <c r="G358" t="s">
        <v>955</v>
      </c>
      <c r="H358">
        <v>1</v>
      </c>
      <c r="I358" s="1">
        <v>39539</v>
      </c>
      <c r="J358" s="1" t="str">
        <f t="shared" si="20"/>
        <v>April</v>
      </c>
      <c r="K358">
        <f t="shared" si="21"/>
        <v>2008</v>
      </c>
      <c r="M358" s="1">
        <v>39569</v>
      </c>
      <c r="N358" s="1">
        <v>40184</v>
      </c>
      <c r="O358">
        <v>8.2199999999999995E-2</v>
      </c>
      <c r="P358">
        <v>1.7670999999999999</v>
      </c>
      <c r="Q358">
        <v>0.3014</v>
      </c>
      <c r="R358">
        <v>5.0082000000000004</v>
      </c>
      <c r="S358">
        <v>6</v>
      </c>
      <c r="T358">
        <v>3</v>
      </c>
      <c r="U358">
        <v>560001</v>
      </c>
      <c r="V358">
        <v>5</v>
      </c>
      <c r="W358" t="s">
        <v>95</v>
      </c>
      <c r="X358">
        <v>0</v>
      </c>
      <c r="Y358">
        <v>1</v>
      </c>
      <c r="Z358">
        <v>0</v>
      </c>
      <c r="AA358">
        <v>0</v>
      </c>
      <c r="AB358">
        <v>0</v>
      </c>
      <c r="AC358" t="s">
        <v>62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3.5</v>
      </c>
      <c r="AU358">
        <v>1</v>
      </c>
      <c r="AV358" t="s">
        <v>51</v>
      </c>
      <c r="AW358">
        <f t="shared" si="22"/>
        <v>1</v>
      </c>
      <c r="AX358">
        <f t="shared" si="23"/>
        <v>0</v>
      </c>
    </row>
    <row r="359" spans="1:50" x14ac:dyDescent="0.25">
      <c r="A359" t="s">
        <v>521</v>
      </c>
      <c r="B359">
        <v>44.9773</v>
      </c>
      <c r="C359">
        <v>-93.265468999999996</v>
      </c>
      <c r="D359">
        <v>55311</v>
      </c>
      <c r="E359" t="s">
        <v>956</v>
      </c>
      <c r="F359" t="s">
        <v>957</v>
      </c>
      <c r="G359" t="s">
        <v>958</v>
      </c>
      <c r="H359">
        <v>1</v>
      </c>
      <c r="I359" s="1">
        <v>39814</v>
      </c>
      <c r="J359" s="1" t="str">
        <f t="shared" si="20"/>
        <v>January</v>
      </c>
      <c r="K359">
        <f t="shared" si="21"/>
        <v>2009</v>
      </c>
      <c r="M359" s="1">
        <v>40854</v>
      </c>
      <c r="N359" s="1">
        <v>40854</v>
      </c>
      <c r="O359">
        <v>2.8492999999999999</v>
      </c>
      <c r="P359">
        <v>2.8492999999999999</v>
      </c>
      <c r="Q359">
        <v>2.9068000000000001</v>
      </c>
      <c r="R359">
        <v>4.1917999999999997</v>
      </c>
      <c r="S359">
        <v>7</v>
      </c>
      <c r="T359">
        <v>1</v>
      </c>
      <c r="U359">
        <v>3500000</v>
      </c>
      <c r="V359">
        <v>3</v>
      </c>
      <c r="W359" t="s">
        <v>521</v>
      </c>
      <c r="X359">
        <v>0</v>
      </c>
      <c r="Y359">
        <v>0</v>
      </c>
      <c r="Z359">
        <v>0</v>
      </c>
      <c r="AA359">
        <v>0</v>
      </c>
      <c r="AB359">
        <v>1</v>
      </c>
      <c r="AC359" t="s">
        <v>55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0</v>
      </c>
      <c r="AR359">
        <v>0</v>
      </c>
      <c r="AS359">
        <v>0</v>
      </c>
      <c r="AT359">
        <v>2</v>
      </c>
      <c r="AU359">
        <v>1</v>
      </c>
      <c r="AV359" t="s">
        <v>51</v>
      </c>
      <c r="AW359">
        <f t="shared" si="22"/>
        <v>1</v>
      </c>
      <c r="AX359">
        <f t="shared" si="23"/>
        <v>0</v>
      </c>
    </row>
    <row r="360" spans="1:50" x14ac:dyDescent="0.25">
      <c r="A360" t="s">
        <v>78</v>
      </c>
      <c r="B360">
        <v>42.368633000000003</v>
      </c>
      <c r="C360">
        <v>-71.075305</v>
      </c>
      <c r="D360">
        <v>2210</v>
      </c>
      <c r="E360" t="s">
        <v>959</v>
      </c>
      <c r="F360" t="s">
        <v>214</v>
      </c>
      <c r="G360" t="s">
        <v>960</v>
      </c>
      <c r="H360">
        <v>1</v>
      </c>
      <c r="I360" s="1">
        <v>38353</v>
      </c>
      <c r="J360" s="1" t="str">
        <f t="shared" si="20"/>
        <v>January</v>
      </c>
      <c r="K360">
        <f t="shared" si="21"/>
        <v>2005</v>
      </c>
      <c r="M360" s="1">
        <v>38412</v>
      </c>
      <c r="N360" s="1">
        <v>41092</v>
      </c>
      <c r="O360">
        <v>0.16159999999999999</v>
      </c>
      <c r="P360">
        <v>7.5041000000000002</v>
      </c>
      <c r="Q360">
        <v>7.0521000000000003</v>
      </c>
      <c r="R360">
        <v>8.6191999999999993</v>
      </c>
      <c r="S360">
        <v>45</v>
      </c>
      <c r="T360">
        <v>7</v>
      </c>
      <c r="U360">
        <v>121500000</v>
      </c>
      <c r="V360">
        <v>3</v>
      </c>
      <c r="W360" t="s">
        <v>78</v>
      </c>
      <c r="X360">
        <v>0</v>
      </c>
      <c r="Y360">
        <v>0</v>
      </c>
      <c r="Z360">
        <v>1</v>
      </c>
      <c r="AA360">
        <v>0</v>
      </c>
      <c r="AB360">
        <v>0</v>
      </c>
      <c r="AC360" t="s">
        <v>82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1</v>
      </c>
      <c r="AQ360">
        <v>1</v>
      </c>
      <c r="AR360">
        <v>1</v>
      </c>
      <c r="AS360">
        <v>1</v>
      </c>
      <c r="AT360">
        <v>4.5</v>
      </c>
      <c r="AU360">
        <v>1</v>
      </c>
      <c r="AV360" t="s">
        <v>51</v>
      </c>
      <c r="AW360">
        <f t="shared" si="22"/>
        <v>1</v>
      </c>
      <c r="AX360">
        <f t="shared" si="23"/>
        <v>0</v>
      </c>
    </row>
    <row r="361" spans="1:50" x14ac:dyDescent="0.25">
      <c r="A361" t="s">
        <v>46</v>
      </c>
      <c r="B361">
        <v>37.409095999999998</v>
      </c>
      <c r="C361">
        <v>-121.943190999999</v>
      </c>
      <c r="D361">
        <v>95134</v>
      </c>
      <c r="E361" t="s">
        <v>961</v>
      </c>
      <c r="F361" t="s">
        <v>173</v>
      </c>
      <c r="G361" t="s">
        <v>962</v>
      </c>
      <c r="H361">
        <v>1</v>
      </c>
      <c r="I361" s="1">
        <v>38353</v>
      </c>
      <c r="J361" s="1" t="str">
        <f t="shared" si="20"/>
        <v>January</v>
      </c>
      <c r="K361">
        <f t="shared" si="21"/>
        <v>2005</v>
      </c>
      <c r="M361" s="1">
        <v>38708</v>
      </c>
      <c r="N361" s="1">
        <v>39756</v>
      </c>
      <c r="O361">
        <v>0.97260000000000002</v>
      </c>
      <c r="P361">
        <v>3.8437999999999999</v>
      </c>
      <c r="Q361">
        <v>2</v>
      </c>
      <c r="R361">
        <v>2</v>
      </c>
      <c r="S361">
        <v>18</v>
      </c>
      <c r="T361">
        <v>4</v>
      </c>
      <c r="U361">
        <v>42500000</v>
      </c>
      <c r="V361">
        <v>1</v>
      </c>
      <c r="W361" t="s">
        <v>46</v>
      </c>
      <c r="X361">
        <v>1</v>
      </c>
      <c r="Y361">
        <v>0</v>
      </c>
      <c r="Z361">
        <v>0</v>
      </c>
      <c r="AA361">
        <v>0</v>
      </c>
      <c r="AB361">
        <v>0</v>
      </c>
      <c r="AC361" t="s">
        <v>82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1</v>
      </c>
      <c r="AQ361">
        <v>1</v>
      </c>
      <c r="AR361">
        <v>1</v>
      </c>
      <c r="AS361">
        <v>0</v>
      </c>
      <c r="AT361">
        <v>2.5</v>
      </c>
      <c r="AU361">
        <v>1</v>
      </c>
      <c r="AV361" t="s">
        <v>51</v>
      </c>
      <c r="AW361">
        <f t="shared" si="22"/>
        <v>1</v>
      </c>
      <c r="AX361">
        <f t="shared" si="23"/>
        <v>0</v>
      </c>
    </row>
    <row r="362" spans="1:50" x14ac:dyDescent="0.25">
      <c r="A362" t="s">
        <v>158</v>
      </c>
      <c r="B362">
        <v>35.996653000000002</v>
      </c>
      <c r="C362">
        <v>-78.901804999999996</v>
      </c>
      <c r="D362">
        <v>27713</v>
      </c>
      <c r="E362" t="s">
        <v>963</v>
      </c>
      <c r="F362" t="s">
        <v>160</v>
      </c>
      <c r="G362" t="s">
        <v>964</v>
      </c>
      <c r="H362">
        <v>1</v>
      </c>
      <c r="I362" s="1">
        <v>36526</v>
      </c>
      <c r="J362" s="1" t="str">
        <f t="shared" si="20"/>
        <v>January</v>
      </c>
      <c r="K362">
        <f t="shared" si="21"/>
        <v>2000</v>
      </c>
      <c r="M362" s="1">
        <v>38511</v>
      </c>
      <c r="N362" s="1">
        <v>38869</v>
      </c>
      <c r="O362">
        <v>5.4383999999999997</v>
      </c>
      <c r="P362">
        <v>6.4192</v>
      </c>
      <c r="Q362">
        <v>6.0054999999999996</v>
      </c>
      <c r="R362">
        <v>6.0054999999999996</v>
      </c>
      <c r="S362">
        <v>26</v>
      </c>
      <c r="T362">
        <v>2</v>
      </c>
      <c r="U362">
        <v>36000000</v>
      </c>
      <c r="V362">
        <v>1</v>
      </c>
      <c r="W362" t="s">
        <v>158</v>
      </c>
      <c r="X362">
        <v>0</v>
      </c>
      <c r="Y362">
        <v>0</v>
      </c>
      <c r="Z362">
        <v>0</v>
      </c>
      <c r="AA362">
        <v>0</v>
      </c>
      <c r="AB362">
        <v>1</v>
      </c>
      <c r="AC362" t="s">
        <v>62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3.5</v>
      </c>
      <c r="AU362">
        <v>1</v>
      </c>
      <c r="AV362" t="s">
        <v>51</v>
      </c>
      <c r="AW362">
        <f t="shared" si="22"/>
        <v>1</v>
      </c>
      <c r="AX362">
        <f t="shared" si="23"/>
        <v>0</v>
      </c>
    </row>
    <row r="363" spans="1:50" x14ac:dyDescent="0.25">
      <c r="A363" t="s">
        <v>46</v>
      </c>
      <c r="B363">
        <v>37.793948999999998</v>
      </c>
      <c r="C363">
        <v>-122.398062</v>
      </c>
      <c r="D363">
        <v>94111</v>
      </c>
      <c r="E363" t="s">
        <v>965</v>
      </c>
      <c r="F363" t="s">
        <v>64</v>
      </c>
      <c r="G363" t="s">
        <v>966</v>
      </c>
      <c r="H363">
        <v>0</v>
      </c>
      <c r="I363" s="1">
        <v>38565</v>
      </c>
      <c r="J363" s="1" t="str">
        <f t="shared" si="20"/>
        <v>August</v>
      </c>
      <c r="K363">
        <f t="shared" si="21"/>
        <v>2005</v>
      </c>
      <c r="L363" s="1">
        <v>41167</v>
      </c>
      <c r="M363" s="1">
        <v>39513</v>
      </c>
      <c r="N363" s="1">
        <v>39513</v>
      </c>
      <c r="O363">
        <v>2.5973000000000002</v>
      </c>
      <c r="P363">
        <v>2.5973000000000002</v>
      </c>
      <c r="Q363">
        <v>2.9178000000000002</v>
      </c>
      <c r="R363">
        <v>5.4821999999999997</v>
      </c>
      <c r="S363">
        <v>7</v>
      </c>
      <c r="T363">
        <v>1</v>
      </c>
      <c r="U363">
        <v>12170000</v>
      </c>
      <c r="V363">
        <v>2</v>
      </c>
      <c r="W363" t="s">
        <v>46</v>
      </c>
      <c r="X363">
        <v>1</v>
      </c>
      <c r="Y363">
        <v>0</v>
      </c>
      <c r="Z363">
        <v>0</v>
      </c>
      <c r="AA363">
        <v>0</v>
      </c>
      <c r="AB363">
        <v>0</v>
      </c>
      <c r="AC363" t="s">
        <v>55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0</v>
      </c>
      <c r="AT363">
        <v>3</v>
      </c>
      <c r="AU363">
        <v>1</v>
      </c>
      <c r="AV363" t="s">
        <v>67</v>
      </c>
      <c r="AW363">
        <f t="shared" si="22"/>
        <v>0</v>
      </c>
      <c r="AX363">
        <f t="shared" si="23"/>
        <v>1</v>
      </c>
    </row>
    <row r="364" spans="1:50" x14ac:dyDescent="0.25">
      <c r="A364" t="s">
        <v>95</v>
      </c>
      <c r="B364">
        <v>40.730646</v>
      </c>
      <c r="C364">
        <v>-73.986614000000003</v>
      </c>
      <c r="D364">
        <v>10005</v>
      </c>
      <c r="E364" t="s">
        <v>967</v>
      </c>
      <c r="F364" t="s">
        <v>117</v>
      </c>
      <c r="G364" t="s">
        <v>968</v>
      </c>
      <c r="H364">
        <v>1</v>
      </c>
      <c r="I364" s="1">
        <v>37257</v>
      </c>
      <c r="J364" s="1" t="str">
        <f t="shared" si="20"/>
        <v>January</v>
      </c>
      <c r="K364">
        <f t="shared" si="21"/>
        <v>2002</v>
      </c>
      <c r="M364" s="1">
        <v>39357</v>
      </c>
      <c r="N364" s="1">
        <v>39357</v>
      </c>
      <c r="O364">
        <v>5.7534000000000001</v>
      </c>
      <c r="P364">
        <v>5.7534000000000001</v>
      </c>
      <c r="Q364">
        <v>8.0054999999999996</v>
      </c>
      <c r="R364">
        <v>9.8355999999999995</v>
      </c>
      <c r="S364">
        <v>4</v>
      </c>
      <c r="T364">
        <v>1</v>
      </c>
      <c r="U364">
        <v>1000000</v>
      </c>
      <c r="V364">
        <v>2</v>
      </c>
      <c r="W364" t="s">
        <v>95</v>
      </c>
      <c r="X364">
        <v>0</v>
      </c>
      <c r="Y364">
        <v>1</v>
      </c>
      <c r="Z364">
        <v>0</v>
      </c>
      <c r="AA364">
        <v>0</v>
      </c>
      <c r="AB364">
        <v>0</v>
      </c>
      <c r="AC364" t="s">
        <v>62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3</v>
      </c>
      <c r="AU364">
        <v>1</v>
      </c>
      <c r="AV364" t="s">
        <v>51</v>
      </c>
      <c r="AW364">
        <f t="shared" si="22"/>
        <v>1</v>
      </c>
      <c r="AX364">
        <f t="shared" si="23"/>
        <v>0</v>
      </c>
    </row>
    <row r="365" spans="1:50" x14ac:dyDescent="0.25">
      <c r="A365" t="s">
        <v>46</v>
      </c>
      <c r="B365">
        <v>38.885210000000001</v>
      </c>
      <c r="C365">
        <v>-76.998641000000006</v>
      </c>
      <c r="D365">
        <v>94107</v>
      </c>
      <c r="E365" t="s">
        <v>969</v>
      </c>
      <c r="F365" t="s">
        <v>64</v>
      </c>
      <c r="G365" t="s">
        <v>970</v>
      </c>
      <c r="H365">
        <v>1</v>
      </c>
      <c r="I365" s="1">
        <v>39630</v>
      </c>
      <c r="J365" s="1" t="str">
        <f t="shared" si="20"/>
        <v>July</v>
      </c>
      <c r="K365">
        <f t="shared" si="21"/>
        <v>2008</v>
      </c>
      <c r="M365" s="1">
        <v>40848</v>
      </c>
      <c r="N365" s="1">
        <v>41067</v>
      </c>
      <c r="O365">
        <v>3.3370000000000002</v>
      </c>
      <c r="P365">
        <v>3.9369999999999998</v>
      </c>
      <c r="Q365">
        <v>-2.4986000000000002</v>
      </c>
      <c r="R365">
        <v>4.7205000000000004</v>
      </c>
      <c r="S365">
        <v>5</v>
      </c>
      <c r="T365">
        <v>3</v>
      </c>
      <c r="U365">
        <v>1820000</v>
      </c>
      <c r="V365">
        <v>4</v>
      </c>
      <c r="W365" t="s">
        <v>46</v>
      </c>
      <c r="X365">
        <v>1</v>
      </c>
      <c r="Y365">
        <v>0</v>
      </c>
      <c r="Z365">
        <v>0</v>
      </c>
      <c r="AA365">
        <v>0</v>
      </c>
      <c r="AB365">
        <v>0</v>
      </c>
      <c r="AC365" t="s">
        <v>82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 t="s">
        <v>51</v>
      </c>
      <c r="AW365">
        <f t="shared" si="22"/>
        <v>1</v>
      </c>
      <c r="AX365">
        <f t="shared" si="23"/>
        <v>0</v>
      </c>
    </row>
    <row r="366" spans="1:50" x14ac:dyDescent="0.25">
      <c r="A366" t="s">
        <v>125</v>
      </c>
      <c r="B366">
        <v>30.632479700000001</v>
      </c>
      <c r="C366">
        <v>-86.9843446</v>
      </c>
      <c r="D366">
        <v>98033</v>
      </c>
      <c r="E366" t="s">
        <v>971</v>
      </c>
      <c r="F366" t="s">
        <v>247</v>
      </c>
      <c r="G366" t="s">
        <v>972</v>
      </c>
      <c r="H366">
        <v>1</v>
      </c>
      <c r="I366" s="1">
        <v>37895</v>
      </c>
      <c r="J366" s="1" t="str">
        <f t="shared" si="20"/>
        <v>October</v>
      </c>
      <c r="K366">
        <f t="shared" si="21"/>
        <v>2003</v>
      </c>
      <c r="M366" s="1">
        <v>39574</v>
      </c>
      <c r="N366" s="1">
        <v>41332</v>
      </c>
      <c r="O366">
        <v>4.5999999999999996</v>
      </c>
      <c r="P366">
        <v>9.4163999999999994</v>
      </c>
      <c r="Q366">
        <v>5.2575000000000003</v>
      </c>
      <c r="R366">
        <v>9.7752999999999997</v>
      </c>
      <c r="S366">
        <v>19</v>
      </c>
      <c r="T366">
        <v>4</v>
      </c>
      <c r="U366">
        <v>5700000000</v>
      </c>
      <c r="V366">
        <v>2</v>
      </c>
      <c r="W366" t="s">
        <v>125</v>
      </c>
      <c r="X366">
        <v>0</v>
      </c>
      <c r="Y366">
        <v>0</v>
      </c>
      <c r="Z366">
        <v>0</v>
      </c>
      <c r="AA366">
        <v>0</v>
      </c>
      <c r="AB366">
        <v>1</v>
      </c>
      <c r="AC366" t="s">
        <v>82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4.25</v>
      </c>
      <c r="AU366">
        <v>1</v>
      </c>
      <c r="AV366" t="s">
        <v>51</v>
      </c>
      <c r="AW366">
        <f t="shared" si="22"/>
        <v>1</v>
      </c>
      <c r="AX366">
        <f t="shared" si="23"/>
        <v>0</v>
      </c>
    </row>
    <row r="367" spans="1:50" x14ac:dyDescent="0.25">
      <c r="A367" t="s">
        <v>121</v>
      </c>
      <c r="B367">
        <v>32.960431</v>
      </c>
      <c r="C367">
        <v>-96.830259999999996</v>
      </c>
      <c r="D367">
        <v>75001</v>
      </c>
      <c r="E367" t="s">
        <v>973</v>
      </c>
      <c r="F367" t="s">
        <v>974</v>
      </c>
      <c r="G367" t="s">
        <v>975</v>
      </c>
      <c r="H367">
        <v>1</v>
      </c>
      <c r="I367" s="1">
        <v>36892</v>
      </c>
      <c r="J367" s="1" t="str">
        <f t="shared" si="20"/>
        <v>January</v>
      </c>
      <c r="K367">
        <f t="shared" si="21"/>
        <v>2001</v>
      </c>
      <c r="M367" s="1">
        <v>39436</v>
      </c>
      <c r="N367" s="1">
        <v>39436</v>
      </c>
      <c r="O367">
        <v>6.9699</v>
      </c>
      <c r="P367">
        <v>6.9699</v>
      </c>
      <c r="Q367">
        <v>8.4900000000000003E-2</v>
      </c>
      <c r="R367">
        <v>11.969900000000001</v>
      </c>
      <c r="S367">
        <v>6</v>
      </c>
      <c r="T367">
        <v>1</v>
      </c>
      <c r="U367">
        <v>5000000</v>
      </c>
      <c r="V367">
        <v>2</v>
      </c>
      <c r="W367" t="s">
        <v>121</v>
      </c>
      <c r="X367">
        <v>0</v>
      </c>
      <c r="Y367">
        <v>0</v>
      </c>
      <c r="Z367">
        <v>0</v>
      </c>
      <c r="AA367">
        <v>1</v>
      </c>
      <c r="AB367">
        <v>0</v>
      </c>
      <c r="AC367" t="s">
        <v>112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5</v>
      </c>
      <c r="AU367">
        <v>1</v>
      </c>
      <c r="AV367" t="s">
        <v>51</v>
      </c>
      <c r="AW367">
        <f t="shared" si="22"/>
        <v>1</v>
      </c>
      <c r="AX367">
        <f t="shared" si="23"/>
        <v>0</v>
      </c>
    </row>
    <row r="368" spans="1:50" x14ac:dyDescent="0.25">
      <c r="A368" t="s">
        <v>95</v>
      </c>
      <c r="B368">
        <v>40.750518999999997</v>
      </c>
      <c r="C368">
        <v>-73.993493999999998</v>
      </c>
      <c r="D368">
        <v>10001</v>
      </c>
      <c r="E368" t="s">
        <v>976</v>
      </c>
      <c r="F368" t="s">
        <v>117</v>
      </c>
      <c r="G368" t="s">
        <v>977</v>
      </c>
      <c r="H368">
        <v>1</v>
      </c>
      <c r="I368" s="1">
        <v>40179</v>
      </c>
      <c r="J368" s="1" t="str">
        <f t="shared" si="20"/>
        <v>January</v>
      </c>
      <c r="K368">
        <f t="shared" si="21"/>
        <v>2010</v>
      </c>
      <c r="M368" s="1">
        <v>40485</v>
      </c>
      <c r="N368" s="1">
        <v>40692</v>
      </c>
      <c r="O368">
        <v>0.83840000000000003</v>
      </c>
      <c r="P368">
        <v>1.4055</v>
      </c>
      <c r="Q368">
        <v>1.6355999999999999</v>
      </c>
      <c r="R368">
        <v>1.6355999999999999</v>
      </c>
      <c r="S368">
        <v>4</v>
      </c>
      <c r="T368">
        <v>2</v>
      </c>
      <c r="U368">
        <v>18800000</v>
      </c>
      <c r="V368">
        <v>1</v>
      </c>
      <c r="W368" t="s">
        <v>95</v>
      </c>
      <c r="X368">
        <v>0</v>
      </c>
      <c r="Y368">
        <v>1</v>
      </c>
      <c r="Z368">
        <v>0</v>
      </c>
      <c r="AA368">
        <v>0</v>
      </c>
      <c r="AB368">
        <v>0</v>
      </c>
      <c r="AC368" t="s">
        <v>201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0</v>
      </c>
      <c r="AO368">
        <v>0</v>
      </c>
      <c r="AP368">
        <v>1</v>
      </c>
      <c r="AQ368">
        <v>1</v>
      </c>
      <c r="AR368">
        <v>0</v>
      </c>
      <c r="AS368">
        <v>0</v>
      </c>
      <c r="AT368">
        <v>2.5</v>
      </c>
      <c r="AU368">
        <v>1</v>
      </c>
      <c r="AV368" t="s">
        <v>51</v>
      </c>
      <c r="AW368">
        <f t="shared" si="22"/>
        <v>1</v>
      </c>
      <c r="AX368">
        <f t="shared" si="23"/>
        <v>0</v>
      </c>
    </row>
    <row r="369" spans="1:50" x14ac:dyDescent="0.25">
      <c r="A369" t="s">
        <v>46</v>
      </c>
      <c r="B369">
        <v>37.406914</v>
      </c>
      <c r="C369">
        <v>-122.09036999999999</v>
      </c>
      <c r="D369">
        <v>94043</v>
      </c>
      <c r="E369" t="s">
        <v>978</v>
      </c>
      <c r="F369" t="s">
        <v>69</v>
      </c>
      <c r="G369" t="s">
        <v>979</v>
      </c>
      <c r="H369">
        <v>1</v>
      </c>
      <c r="I369" s="1">
        <v>37622</v>
      </c>
      <c r="J369" s="1" t="str">
        <f t="shared" si="20"/>
        <v>January</v>
      </c>
      <c r="K369">
        <f t="shared" si="21"/>
        <v>2003</v>
      </c>
      <c r="M369" s="1">
        <v>38478</v>
      </c>
      <c r="N369" s="1">
        <v>38846</v>
      </c>
      <c r="O369">
        <v>2.3452000000000002</v>
      </c>
      <c r="P369">
        <v>3.3534000000000002</v>
      </c>
      <c r="S369">
        <v>3</v>
      </c>
      <c r="T369">
        <v>2</v>
      </c>
      <c r="U369">
        <v>72300000</v>
      </c>
      <c r="V369">
        <v>0</v>
      </c>
      <c r="W369" t="s">
        <v>46</v>
      </c>
      <c r="X369">
        <v>1</v>
      </c>
      <c r="Y369">
        <v>0</v>
      </c>
      <c r="Z369">
        <v>0</v>
      </c>
      <c r="AA369">
        <v>0</v>
      </c>
      <c r="AB369">
        <v>0</v>
      </c>
      <c r="AC369" t="s">
        <v>180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1</v>
      </c>
      <c r="AS369">
        <v>0</v>
      </c>
      <c r="AT369">
        <v>4.5</v>
      </c>
      <c r="AU369">
        <v>1</v>
      </c>
      <c r="AV369" t="s">
        <v>51</v>
      </c>
      <c r="AW369">
        <f t="shared" si="22"/>
        <v>1</v>
      </c>
      <c r="AX369">
        <f t="shared" si="23"/>
        <v>0</v>
      </c>
    </row>
    <row r="370" spans="1:50" x14ac:dyDescent="0.25">
      <c r="A370" t="s">
        <v>46</v>
      </c>
      <c r="B370">
        <v>33.685696999999998</v>
      </c>
      <c r="C370">
        <v>-117.825982</v>
      </c>
      <c r="D370">
        <v>92612</v>
      </c>
      <c r="E370" t="s">
        <v>980</v>
      </c>
      <c r="F370" t="s">
        <v>981</v>
      </c>
      <c r="G370" t="s">
        <v>982</v>
      </c>
      <c r="H370">
        <v>1</v>
      </c>
      <c r="I370" s="1">
        <v>39878</v>
      </c>
      <c r="J370" s="1" t="str">
        <f t="shared" si="20"/>
        <v>March</v>
      </c>
      <c r="K370">
        <f t="shared" si="21"/>
        <v>2009</v>
      </c>
      <c r="M370" s="1">
        <v>39828</v>
      </c>
      <c r="N370" s="1">
        <v>41026</v>
      </c>
      <c r="O370">
        <v>-0.13699999999999901</v>
      </c>
      <c r="P370">
        <v>3.1452</v>
      </c>
      <c r="Q370">
        <v>-2.0931999999999999</v>
      </c>
      <c r="R370">
        <v>4.4081999999999999</v>
      </c>
      <c r="S370">
        <v>3</v>
      </c>
      <c r="T370">
        <v>3</v>
      </c>
      <c r="U370">
        <v>1310000</v>
      </c>
      <c r="V370">
        <v>4</v>
      </c>
      <c r="W370" t="s">
        <v>46</v>
      </c>
      <c r="X370">
        <v>1</v>
      </c>
      <c r="Y370">
        <v>0</v>
      </c>
      <c r="Z370">
        <v>0</v>
      </c>
      <c r="AA370">
        <v>0</v>
      </c>
      <c r="AB370">
        <v>0</v>
      </c>
      <c r="AC370" t="s">
        <v>344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 t="s">
        <v>51</v>
      </c>
      <c r="AW370">
        <f t="shared" si="22"/>
        <v>1</v>
      </c>
      <c r="AX370">
        <f t="shared" si="23"/>
        <v>0</v>
      </c>
    </row>
    <row r="371" spans="1:50" x14ac:dyDescent="0.25">
      <c r="A371" t="s">
        <v>78</v>
      </c>
      <c r="B371">
        <v>42.479261999999999</v>
      </c>
      <c r="C371">
        <v>-71.152276999999998</v>
      </c>
      <c r="D371">
        <v>1801</v>
      </c>
      <c r="E371" t="s">
        <v>983</v>
      </c>
      <c r="F371" t="s">
        <v>984</v>
      </c>
      <c r="G371" t="s">
        <v>985</v>
      </c>
      <c r="H371">
        <v>0</v>
      </c>
      <c r="I371" s="1">
        <v>37622</v>
      </c>
      <c r="J371" s="1" t="str">
        <f t="shared" si="20"/>
        <v>January</v>
      </c>
      <c r="K371">
        <f t="shared" si="21"/>
        <v>2003</v>
      </c>
      <c r="L371" s="1">
        <v>40575</v>
      </c>
      <c r="M371" s="1">
        <v>38504</v>
      </c>
      <c r="N371" s="1">
        <v>39365</v>
      </c>
      <c r="O371">
        <v>2.4163999999999999</v>
      </c>
      <c r="P371">
        <v>4.7752999999999997</v>
      </c>
      <c r="Q371">
        <v>4.0026999999999999</v>
      </c>
      <c r="R371">
        <v>4.0026999999999999</v>
      </c>
      <c r="S371">
        <v>2</v>
      </c>
      <c r="T371">
        <v>2</v>
      </c>
      <c r="U371">
        <v>15000000</v>
      </c>
      <c r="V371">
        <v>1</v>
      </c>
      <c r="W371" t="s">
        <v>78</v>
      </c>
      <c r="X371">
        <v>0</v>
      </c>
      <c r="Y371">
        <v>0</v>
      </c>
      <c r="Z371">
        <v>1</v>
      </c>
      <c r="AA371">
        <v>0</v>
      </c>
      <c r="AB371">
        <v>0</v>
      </c>
      <c r="AC371" t="s">
        <v>62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1</v>
      </c>
      <c r="AR371">
        <v>0</v>
      </c>
      <c r="AS371">
        <v>0</v>
      </c>
      <c r="AT371">
        <v>2.5</v>
      </c>
      <c r="AU371">
        <v>1</v>
      </c>
      <c r="AV371" t="s">
        <v>67</v>
      </c>
      <c r="AW371">
        <f t="shared" si="22"/>
        <v>0</v>
      </c>
      <c r="AX371">
        <f t="shared" si="23"/>
        <v>1</v>
      </c>
    </row>
    <row r="372" spans="1:50" x14ac:dyDescent="0.25">
      <c r="A372" t="s">
        <v>95</v>
      </c>
      <c r="B372">
        <v>40.7516611</v>
      </c>
      <c r="C372">
        <v>-73.984332800000004</v>
      </c>
      <c r="D372">
        <v>10011</v>
      </c>
      <c r="E372" t="s">
        <v>986</v>
      </c>
      <c r="F372" t="s">
        <v>117</v>
      </c>
      <c r="G372" t="s">
        <v>987</v>
      </c>
      <c r="H372">
        <v>1</v>
      </c>
      <c r="I372" s="1">
        <v>38047</v>
      </c>
      <c r="J372" s="1" t="str">
        <f t="shared" si="20"/>
        <v>March</v>
      </c>
      <c r="K372">
        <f t="shared" si="21"/>
        <v>2004</v>
      </c>
      <c r="M372" s="1">
        <v>38869</v>
      </c>
      <c r="N372" s="1">
        <v>39777</v>
      </c>
      <c r="O372">
        <v>2.2521</v>
      </c>
      <c r="P372">
        <v>4.7397</v>
      </c>
      <c r="Q372">
        <v>5.3369999999999997</v>
      </c>
      <c r="R372">
        <v>7.274</v>
      </c>
      <c r="S372">
        <v>22</v>
      </c>
      <c r="T372">
        <v>3</v>
      </c>
      <c r="U372">
        <v>39007789</v>
      </c>
      <c r="V372">
        <v>5</v>
      </c>
      <c r="W372" t="s">
        <v>95</v>
      </c>
      <c r="X372">
        <v>0</v>
      </c>
      <c r="Y372">
        <v>1</v>
      </c>
      <c r="Z372">
        <v>0</v>
      </c>
      <c r="AA372">
        <v>0</v>
      </c>
      <c r="AB372">
        <v>0</v>
      </c>
      <c r="AC372" t="s">
        <v>55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1</v>
      </c>
      <c r="AR372">
        <v>1</v>
      </c>
      <c r="AS372">
        <v>0</v>
      </c>
      <c r="AT372">
        <v>3</v>
      </c>
      <c r="AU372">
        <v>1</v>
      </c>
      <c r="AV372" t="s">
        <v>51</v>
      </c>
      <c r="AW372">
        <f t="shared" si="22"/>
        <v>1</v>
      </c>
      <c r="AX372">
        <f t="shared" si="23"/>
        <v>0</v>
      </c>
    </row>
    <row r="373" spans="1:50" x14ac:dyDescent="0.25">
      <c r="A373" t="s">
        <v>78</v>
      </c>
      <c r="B373">
        <v>42.504817000000003</v>
      </c>
      <c r="C373">
        <v>-71.195611</v>
      </c>
      <c r="D373">
        <v>1803</v>
      </c>
      <c r="E373" t="s">
        <v>988</v>
      </c>
      <c r="F373" t="s">
        <v>753</v>
      </c>
      <c r="G373" t="s">
        <v>989</v>
      </c>
      <c r="H373">
        <v>1</v>
      </c>
      <c r="I373" s="1">
        <v>37987</v>
      </c>
      <c r="J373" s="1" t="str">
        <f t="shared" si="20"/>
        <v>January</v>
      </c>
      <c r="K373">
        <f t="shared" si="21"/>
        <v>2004</v>
      </c>
      <c r="M373" s="1">
        <v>38742</v>
      </c>
      <c r="N373" s="1">
        <v>38742</v>
      </c>
      <c r="O373">
        <v>2.0684999999999998</v>
      </c>
      <c r="P373">
        <v>2.0684999999999998</v>
      </c>
      <c r="Q373">
        <v>-1.9151</v>
      </c>
      <c r="R373">
        <v>-1.9151</v>
      </c>
      <c r="S373">
        <v>3</v>
      </c>
      <c r="T373">
        <v>1</v>
      </c>
      <c r="U373">
        <v>25000000</v>
      </c>
      <c r="V373">
        <v>1</v>
      </c>
      <c r="W373" t="s">
        <v>78</v>
      </c>
      <c r="X373">
        <v>0</v>
      </c>
      <c r="Y373">
        <v>0</v>
      </c>
      <c r="Z373">
        <v>1</v>
      </c>
      <c r="AA373">
        <v>0</v>
      </c>
      <c r="AB373">
        <v>0</v>
      </c>
      <c r="AC373" t="s">
        <v>62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5</v>
      </c>
      <c r="AU373">
        <v>1</v>
      </c>
      <c r="AV373" t="s">
        <v>51</v>
      </c>
      <c r="AW373">
        <f t="shared" si="22"/>
        <v>1</v>
      </c>
      <c r="AX373">
        <f t="shared" si="23"/>
        <v>0</v>
      </c>
    </row>
    <row r="374" spans="1:50" x14ac:dyDescent="0.25">
      <c r="A374" t="s">
        <v>78</v>
      </c>
      <c r="B374">
        <v>42.360253</v>
      </c>
      <c r="C374">
        <v>-71.058290999999997</v>
      </c>
      <c r="D374">
        <v>2210</v>
      </c>
      <c r="E374" t="s">
        <v>990</v>
      </c>
      <c r="F374" t="s">
        <v>214</v>
      </c>
      <c r="G374" t="s">
        <v>991</v>
      </c>
      <c r="H374">
        <v>1</v>
      </c>
      <c r="I374" s="1">
        <v>39814</v>
      </c>
      <c r="J374" s="1" t="str">
        <f t="shared" si="20"/>
        <v>January</v>
      </c>
      <c r="K374">
        <f t="shared" si="21"/>
        <v>2009</v>
      </c>
      <c r="M374" s="1">
        <v>39934</v>
      </c>
      <c r="N374" s="1">
        <v>40578</v>
      </c>
      <c r="O374">
        <v>0.32879999999999998</v>
      </c>
      <c r="P374">
        <v>2.0931999999999999</v>
      </c>
      <c r="Q374">
        <v>1.3288</v>
      </c>
      <c r="R374">
        <v>2.7534000000000001</v>
      </c>
      <c r="S374">
        <v>4</v>
      </c>
      <c r="T374">
        <v>3</v>
      </c>
      <c r="U374">
        <v>172500</v>
      </c>
      <c r="V374">
        <v>2</v>
      </c>
      <c r="W374" t="s">
        <v>78</v>
      </c>
      <c r="X374">
        <v>0</v>
      </c>
      <c r="Y374">
        <v>0</v>
      </c>
      <c r="Z374">
        <v>1</v>
      </c>
      <c r="AA374">
        <v>0</v>
      </c>
      <c r="AB374">
        <v>0</v>
      </c>
      <c r="AC374" t="s">
        <v>58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  <c r="AV374" t="s">
        <v>51</v>
      </c>
      <c r="AW374">
        <f t="shared" si="22"/>
        <v>1</v>
      </c>
      <c r="AX374">
        <f t="shared" si="23"/>
        <v>0</v>
      </c>
    </row>
    <row r="375" spans="1:50" x14ac:dyDescent="0.25">
      <c r="A375" t="s">
        <v>95</v>
      </c>
      <c r="B375">
        <v>40.730646</v>
      </c>
      <c r="C375">
        <v>-73.986614000000003</v>
      </c>
      <c r="D375">
        <v>10013</v>
      </c>
      <c r="E375" t="s">
        <v>992</v>
      </c>
      <c r="F375" t="s">
        <v>993</v>
      </c>
      <c r="G375" t="s">
        <v>994</v>
      </c>
      <c r="H375">
        <v>1</v>
      </c>
      <c r="I375" s="1">
        <v>39884</v>
      </c>
      <c r="J375" s="1" t="str">
        <f t="shared" si="20"/>
        <v>March</v>
      </c>
      <c r="K375">
        <f t="shared" si="21"/>
        <v>2009</v>
      </c>
      <c r="M375" s="1">
        <v>40492</v>
      </c>
      <c r="N375" s="1">
        <v>40655</v>
      </c>
      <c r="O375">
        <v>1.6657999999999999</v>
      </c>
      <c r="P375">
        <v>2.1122999999999998</v>
      </c>
      <c r="Q375">
        <v>2.3041</v>
      </c>
      <c r="R375">
        <v>3.5507</v>
      </c>
      <c r="S375">
        <v>23</v>
      </c>
      <c r="T375">
        <v>2</v>
      </c>
      <c r="U375">
        <v>6100000</v>
      </c>
      <c r="V375">
        <v>2</v>
      </c>
      <c r="W375" t="s">
        <v>95</v>
      </c>
      <c r="X375">
        <v>0</v>
      </c>
      <c r="Y375">
        <v>1</v>
      </c>
      <c r="Z375">
        <v>0</v>
      </c>
      <c r="AA375">
        <v>0</v>
      </c>
      <c r="AB375">
        <v>0</v>
      </c>
      <c r="AC375" t="s">
        <v>344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0</v>
      </c>
      <c r="AO375">
        <v>0</v>
      </c>
      <c r="AP375">
        <v>1</v>
      </c>
      <c r="AQ375">
        <v>1</v>
      </c>
      <c r="AR375">
        <v>0</v>
      </c>
      <c r="AS375">
        <v>0</v>
      </c>
      <c r="AT375">
        <v>1</v>
      </c>
      <c r="AU375">
        <v>1</v>
      </c>
      <c r="AV375" t="s">
        <v>51</v>
      </c>
      <c r="AW375">
        <f t="shared" si="22"/>
        <v>1</v>
      </c>
      <c r="AX375">
        <f t="shared" si="23"/>
        <v>0</v>
      </c>
    </row>
    <row r="376" spans="1:50" x14ac:dyDescent="0.25">
      <c r="A376" t="s">
        <v>46</v>
      </c>
      <c r="B376">
        <v>37.862591999999999</v>
      </c>
      <c r="C376">
        <v>-122.493561</v>
      </c>
      <c r="D376">
        <v>94939</v>
      </c>
      <c r="E376" t="s">
        <v>995</v>
      </c>
      <c r="F376" t="s">
        <v>996</v>
      </c>
      <c r="G376" t="s">
        <v>997</v>
      </c>
      <c r="H376">
        <v>1</v>
      </c>
      <c r="I376" s="1">
        <v>37987</v>
      </c>
      <c r="J376" s="1" t="str">
        <f t="shared" si="20"/>
        <v>January</v>
      </c>
      <c r="K376">
        <f t="shared" si="21"/>
        <v>2004</v>
      </c>
      <c r="M376" s="1">
        <v>38797</v>
      </c>
      <c r="N376" s="1">
        <v>40882</v>
      </c>
      <c r="O376">
        <v>2.2191999999999998</v>
      </c>
      <c r="P376">
        <v>7.9314999999999998</v>
      </c>
      <c r="Q376">
        <v>1.6685000000000001</v>
      </c>
      <c r="R376">
        <v>9.0904000000000007</v>
      </c>
      <c r="S376">
        <v>7</v>
      </c>
      <c r="T376">
        <v>3</v>
      </c>
      <c r="U376">
        <v>40300000</v>
      </c>
      <c r="V376">
        <v>5</v>
      </c>
      <c r="W376" t="s">
        <v>46</v>
      </c>
      <c r="X376">
        <v>1</v>
      </c>
      <c r="Y376">
        <v>0</v>
      </c>
      <c r="Z376">
        <v>0</v>
      </c>
      <c r="AA376">
        <v>0</v>
      </c>
      <c r="AB376">
        <v>0</v>
      </c>
      <c r="AC376" t="s">
        <v>82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1</v>
      </c>
      <c r="AR376">
        <v>1</v>
      </c>
      <c r="AS376">
        <v>0</v>
      </c>
      <c r="AT376">
        <v>4</v>
      </c>
      <c r="AU376">
        <v>1</v>
      </c>
      <c r="AV376" t="s">
        <v>51</v>
      </c>
      <c r="AW376">
        <f t="shared" si="22"/>
        <v>1</v>
      </c>
      <c r="AX376">
        <f t="shared" si="23"/>
        <v>0</v>
      </c>
    </row>
    <row r="377" spans="1:50" x14ac:dyDescent="0.25">
      <c r="A377" t="s">
        <v>46</v>
      </c>
      <c r="B377">
        <v>34.098241999999999</v>
      </c>
      <c r="C377">
        <v>-118.35697</v>
      </c>
      <c r="D377">
        <v>90046</v>
      </c>
      <c r="E377" t="s">
        <v>998</v>
      </c>
      <c r="F377" t="s">
        <v>311</v>
      </c>
      <c r="G377" t="s">
        <v>999</v>
      </c>
      <c r="H377">
        <v>0</v>
      </c>
      <c r="I377" s="1">
        <v>40551</v>
      </c>
      <c r="J377" s="1" t="str">
        <f t="shared" si="20"/>
        <v>January</v>
      </c>
      <c r="K377">
        <f t="shared" si="21"/>
        <v>2011</v>
      </c>
      <c r="L377" s="1">
        <v>40909</v>
      </c>
      <c r="M377" s="1">
        <v>40683</v>
      </c>
      <c r="N377" s="1">
        <v>40683</v>
      </c>
      <c r="O377">
        <v>0.36159999999999998</v>
      </c>
      <c r="P377">
        <v>0.36159999999999998</v>
      </c>
      <c r="Q377">
        <v>0.37530000000000002</v>
      </c>
      <c r="R377">
        <v>0.54249999999999998</v>
      </c>
      <c r="S377">
        <v>9</v>
      </c>
      <c r="T377">
        <v>1</v>
      </c>
      <c r="U377">
        <v>100000</v>
      </c>
      <c r="V377">
        <v>3</v>
      </c>
      <c r="W377" t="s">
        <v>46</v>
      </c>
      <c r="X377">
        <v>1</v>
      </c>
      <c r="Y377">
        <v>0</v>
      </c>
      <c r="Z377">
        <v>0</v>
      </c>
      <c r="AA377">
        <v>0</v>
      </c>
      <c r="AB377">
        <v>0</v>
      </c>
      <c r="AC377" t="s">
        <v>177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 t="s">
        <v>67</v>
      </c>
      <c r="AW377">
        <f t="shared" si="22"/>
        <v>0</v>
      </c>
      <c r="AX377">
        <f t="shared" si="23"/>
        <v>1</v>
      </c>
    </row>
    <row r="378" spans="1:50" x14ac:dyDescent="0.25">
      <c r="A378" t="s">
        <v>125</v>
      </c>
      <c r="B378">
        <v>47.639900599999997</v>
      </c>
      <c r="C378">
        <v>-122.19142739999999</v>
      </c>
      <c r="D378">
        <v>98104</v>
      </c>
      <c r="E378" t="s">
        <v>1000</v>
      </c>
      <c r="F378" t="s">
        <v>127</v>
      </c>
      <c r="G378" t="s">
        <v>1001</v>
      </c>
      <c r="H378">
        <v>1</v>
      </c>
      <c r="I378" s="1">
        <v>39326</v>
      </c>
      <c r="J378" s="1" t="str">
        <f t="shared" si="20"/>
        <v>September</v>
      </c>
      <c r="K378">
        <f t="shared" si="21"/>
        <v>2007</v>
      </c>
      <c r="M378" s="1">
        <v>39448</v>
      </c>
      <c r="N378" s="1">
        <v>41330</v>
      </c>
      <c r="O378">
        <v>0.3342</v>
      </c>
      <c r="P378">
        <v>5.4904000000000002</v>
      </c>
      <c r="Q378">
        <v>2.7507000000000001</v>
      </c>
      <c r="R378">
        <v>5.5890000000000004</v>
      </c>
      <c r="S378">
        <v>14</v>
      </c>
      <c r="T378">
        <v>5</v>
      </c>
      <c r="U378">
        <v>19389998</v>
      </c>
      <c r="V378">
        <v>2</v>
      </c>
      <c r="W378" t="s">
        <v>125</v>
      </c>
      <c r="X378">
        <v>0</v>
      </c>
      <c r="Y378">
        <v>0</v>
      </c>
      <c r="Z378">
        <v>0</v>
      </c>
      <c r="AA378">
        <v>0</v>
      </c>
      <c r="AB378">
        <v>1</v>
      </c>
      <c r="AC378" t="s">
        <v>99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1</v>
      </c>
      <c r="AQ378">
        <v>1</v>
      </c>
      <c r="AR378">
        <v>1</v>
      </c>
      <c r="AS378">
        <v>0</v>
      </c>
      <c r="AT378">
        <v>1.5</v>
      </c>
      <c r="AU378">
        <v>1</v>
      </c>
      <c r="AV378" t="s">
        <v>51</v>
      </c>
      <c r="AW378">
        <f t="shared" si="22"/>
        <v>1</v>
      </c>
      <c r="AX378">
        <f t="shared" si="23"/>
        <v>0</v>
      </c>
    </row>
    <row r="379" spans="1:50" x14ac:dyDescent="0.25">
      <c r="A379" t="s">
        <v>46</v>
      </c>
      <c r="B379">
        <v>37.626165999999998</v>
      </c>
      <c r="C379">
        <v>-122.411025</v>
      </c>
      <c r="D379">
        <v>94066</v>
      </c>
      <c r="E379" t="s">
        <v>1002</v>
      </c>
      <c r="F379" t="s">
        <v>885</v>
      </c>
      <c r="G379" t="s">
        <v>1003</v>
      </c>
      <c r="H379">
        <v>1</v>
      </c>
      <c r="I379" s="1">
        <v>36526</v>
      </c>
      <c r="J379" s="1" t="str">
        <f t="shared" si="20"/>
        <v>January</v>
      </c>
      <c r="K379">
        <f t="shared" si="21"/>
        <v>2000</v>
      </c>
      <c r="M379" s="1">
        <v>37432</v>
      </c>
      <c r="N379" s="1">
        <v>38285</v>
      </c>
      <c r="O379">
        <v>2.4822000000000002</v>
      </c>
      <c r="P379">
        <v>4.8192000000000004</v>
      </c>
      <c r="Q379">
        <v>5.5862999999999996</v>
      </c>
      <c r="R379">
        <v>11.9452</v>
      </c>
      <c r="S379">
        <v>21</v>
      </c>
      <c r="T379">
        <v>2</v>
      </c>
      <c r="U379">
        <v>61500000</v>
      </c>
      <c r="V379">
        <v>3</v>
      </c>
      <c r="W379" t="s">
        <v>46</v>
      </c>
      <c r="X379">
        <v>1</v>
      </c>
      <c r="Y379">
        <v>0</v>
      </c>
      <c r="Z379">
        <v>0</v>
      </c>
      <c r="AA379">
        <v>0</v>
      </c>
      <c r="AB379">
        <v>0</v>
      </c>
      <c r="AC379" t="s">
        <v>152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1</v>
      </c>
      <c r="AT379">
        <v>4</v>
      </c>
      <c r="AU379">
        <v>1</v>
      </c>
      <c r="AV379" t="s">
        <v>51</v>
      </c>
      <c r="AW379">
        <f t="shared" si="22"/>
        <v>1</v>
      </c>
      <c r="AX379">
        <f t="shared" si="23"/>
        <v>0</v>
      </c>
    </row>
    <row r="380" spans="1:50" x14ac:dyDescent="0.25">
      <c r="A380" t="s">
        <v>46</v>
      </c>
      <c r="B380">
        <v>37.779280999999997</v>
      </c>
      <c r="C380">
        <v>-122.419236</v>
      </c>
      <c r="D380">
        <v>94108</v>
      </c>
      <c r="E380" t="s">
        <v>1004</v>
      </c>
      <c r="F380" t="s">
        <v>64</v>
      </c>
      <c r="G380" t="s">
        <v>1005</v>
      </c>
      <c r="H380">
        <v>1</v>
      </c>
      <c r="I380" s="1">
        <v>39083</v>
      </c>
      <c r="J380" s="1" t="str">
        <f t="shared" si="20"/>
        <v>January</v>
      </c>
      <c r="K380">
        <f t="shared" si="21"/>
        <v>2007</v>
      </c>
      <c r="M380" s="1">
        <v>40339</v>
      </c>
      <c r="N380" s="1">
        <v>40339</v>
      </c>
      <c r="O380">
        <v>3.4411</v>
      </c>
      <c r="P380">
        <v>3.4411</v>
      </c>
      <c r="Q380">
        <v>4.0026999999999999</v>
      </c>
      <c r="R380">
        <v>5.7178000000000004</v>
      </c>
      <c r="S380">
        <v>6</v>
      </c>
      <c r="T380">
        <v>1</v>
      </c>
      <c r="U380">
        <v>6000000</v>
      </c>
      <c r="V380">
        <v>2</v>
      </c>
      <c r="W380" t="s">
        <v>46</v>
      </c>
      <c r="X380">
        <v>1</v>
      </c>
      <c r="Y380">
        <v>0</v>
      </c>
      <c r="Z380">
        <v>0</v>
      </c>
      <c r="AA380">
        <v>0</v>
      </c>
      <c r="AB380">
        <v>0</v>
      </c>
      <c r="AC380" t="s">
        <v>62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0</v>
      </c>
      <c r="AS380">
        <v>0</v>
      </c>
      <c r="AT380">
        <v>2</v>
      </c>
      <c r="AU380">
        <v>1</v>
      </c>
      <c r="AV380" t="s">
        <v>51</v>
      </c>
      <c r="AW380">
        <f t="shared" si="22"/>
        <v>1</v>
      </c>
      <c r="AX380">
        <f t="shared" si="23"/>
        <v>0</v>
      </c>
    </row>
    <row r="381" spans="1:50" x14ac:dyDescent="0.25">
      <c r="A381" t="s">
        <v>78</v>
      </c>
      <c r="B381">
        <v>42.360253</v>
      </c>
      <c r="C381">
        <v>-71.058290999999997</v>
      </c>
      <c r="D381">
        <v>2114</v>
      </c>
      <c r="E381" t="s">
        <v>1006</v>
      </c>
      <c r="F381" t="s">
        <v>214</v>
      </c>
      <c r="G381" t="s">
        <v>1007</v>
      </c>
      <c r="H381">
        <v>1</v>
      </c>
      <c r="I381" s="1">
        <v>37987</v>
      </c>
      <c r="J381" s="1" t="str">
        <f t="shared" si="20"/>
        <v>January</v>
      </c>
      <c r="K381">
        <f t="shared" si="21"/>
        <v>2004</v>
      </c>
      <c r="M381" s="1">
        <v>37986</v>
      </c>
      <c r="N381" s="1">
        <v>39814</v>
      </c>
      <c r="O381">
        <v>-2.7000000000000001E-3</v>
      </c>
      <c r="P381">
        <v>5.0054999999999996</v>
      </c>
      <c r="Q381">
        <v>4.9507000000000003</v>
      </c>
      <c r="R381">
        <v>7.3726000000000003</v>
      </c>
      <c r="S381">
        <v>23</v>
      </c>
      <c r="T381">
        <v>4</v>
      </c>
      <c r="U381">
        <v>19100000</v>
      </c>
      <c r="V381">
        <v>6</v>
      </c>
      <c r="W381" t="s">
        <v>78</v>
      </c>
      <c r="X381">
        <v>0</v>
      </c>
      <c r="Y381">
        <v>0</v>
      </c>
      <c r="Z381">
        <v>1</v>
      </c>
      <c r="AA381">
        <v>0</v>
      </c>
      <c r="AB381">
        <v>0</v>
      </c>
      <c r="AC381" t="s">
        <v>82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1</v>
      </c>
      <c r="AR381">
        <v>1</v>
      </c>
      <c r="AS381">
        <v>0</v>
      </c>
      <c r="AT381">
        <v>2.5</v>
      </c>
      <c r="AU381">
        <v>1</v>
      </c>
      <c r="AV381" t="s">
        <v>51</v>
      </c>
      <c r="AW381">
        <f t="shared" si="22"/>
        <v>1</v>
      </c>
      <c r="AX381">
        <f t="shared" si="23"/>
        <v>0</v>
      </c>
    </row>
    <row r="382" spans="1:50" x14ac:dyDescent="0.25">
      <c r="A382" t="s">
        <v>95</v>
      </c>
      <c r="B382">
        <v>40.756053999999999</v>
      </c>
      <c r="C382">
        <v>-73.986951000000005</v>
      </c>
      <c r="D382">
        <v>10003</v>
      </c>
      <c r="E382" t="s">
        <v>1008</v>
      </c>
      <c r="F382" t="s">
        <v>117</v>
      </c>
      <c r="G382" t="s">
        <v>1009</v>
      </c>
      <c r="H382">
        <v>1</v>
      </c>
      <c r="I382" s="1">
        <v>39738</v>
      </c>
      <c r="J382" s="1" t="str">
        <f t="shared" si="20"/>
        <v>October</v>
      </c>
      <c r="K382">
        <f t="shared" si="21"/>
        <v>2008</v>
      </c>
      <c r="M382" s="1">
        <v>39819</v>
      </c>
      <c r="N382" s="1">
        <v>40488</v>
      </c>
      <c r="O382">
        <v>0.22189999999999999</v>
      </c>
      <c r="P382">
        <v>2.0548000000000002</v>
      </c>
      <c r="Q382">
        <v>4.1099999999999998E-2</v>
      </c>
      <c r="R382">
        <v>3.9178000000000002</v>
      </c>
      <c r="S382">
        <v>8</v>
      </c>
      <c r="T382">
        <v>4</v>
      </c>
      <c r="U382">
        <v>3499997</v>
      </c>
      <c r="V382">
        <v>3</v>
      </c>
      <c r="W382" t="s">
        <v>95</v>
      </c>
      <c r="X382">
        <v>0</v>
      </c>
      <c r="Y382">
        <v>1</v>
      </c>
      <c r="Z382">
        <v>0</v>
      </c>
      <c r="AA382">
        <v>0</v>
      </c>
      <c r="AB382">
        <v>0</v>
      </c>
      <c r="AC382" t="s">
        <v>180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1.5</v>
      </c>
      <c r="AU382">
        <v>1</v>
      </c>
      <c r="AV382" t="s">
        <v>51</v>
      </c>
      <c r="AW382">
        <f t="shared" si="22"/>
        <v>1</v>
      </c>
      <c r="AX382">
        <f t="shared" si="23"/>
        <v>0</v>
      </c>
    </row>
    <row r="383" spans="1:50" x14ac:dyDescent="0.25">
      <c r="A383" t="s">
        <v>46</v>
      </c>
      <c r="B383">
        <v>37.502741999999998</v>
      </c>
      <c r="C383">
        <v>-122.211281</v>
      </c>
      <c r="D383">
        <v>94063</v>
      </c>
      <c r="E383" t="s">
        <v>1010</v>
      </c>
      <c r="F383" t="s">
        <v>400</v>
      </c>
      <c r="G383" t="s">
        <v>1011</v>
      </c>
      <c r="H383">
        <v>1</v>
      </c>
      <c r="I383" s="1">
        <v>38777</v>
      </c>
      <c r="J383" s="1" t="str">
        <f t="shared" si="20"/>
        <v>March</v>
      </c>
      <c r="K383">
        <f t="shared" si="21"/>
        <v>2006</v>
      </c>
      <c r="L383" s="1">
        <v>40909</v>
      </c>
      <c r="M383" s="1">
        <v>39234</v>
      </c>
      <c r="N383" s="1">
        <v>39461</v>
      </c>
      <c r="O383">
        <v>1.2521</v>
      </c>
      <c r="P383">
        <v>1.8740000000000001</v>
      </c>
      <c r="Q383">
        <v>4.7178000000000004</v>
      </c>
      <c r="R383">
        <v>5.0959000000000003</v>
      </c>
      <c r="S383">
        <v>13</v>
      </c>
      <c r="T383">
        <v>3</v>
      </c>
      <c r="U383">
        <v>2600000</v>
      </c>
      <c r="V383">
        <v>2</v>
      </c>
      <c r="W383" t="s">
        <v>46</v>
      </c>
      <c r="X383">
        <v>1</v>
      </c>
      <c r="Y383">
        <v>0</v>
      </c>
      <c r="Z383">
        <v>0</v>
      </c>
      <c r="AA383">
        <v>0</v>
      </c>
      <c r="AB383">
        <v>0</v>
      </c>
      <c r="AC383" t="s">
        <v>71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3.6667000000000001</v>
      </c>
      <c r="AU383">
        <v>1</v>
      </c>
      <c r="AV383" t="s">
        <v>51</v>
      </c>
      <c r="AW383">
        <f t="shared" si="22"/>
        <v>1</v>
      </c>
      <c r="AX383">
        <f t="shared" si="23"/>
        <v>0</v>
      </c>
    </row>
    <row r="384" spans="1:50" x14ac:dyDescent="0.25">
      <c r="A384" t="s">
        <v>46</v>
      </c>
      <c r="B384">
        <v>37.779280999999997</v>
      </c>
      <c r="C384">
        <v>-122.419236</v>
      </c>
      <c r="D384">
        <v>94103</v>
      </c>
      <c r="E384" t="s">
        <v>1012</v>
      </c>
      <c r="F384" t="s">
        <v>64</v>
      </c>
      <c r="G384" t="s">
        <v>1013</v>
      </c>
      <c r="H384">
        <v>1</v>
      </c>
      <c r="I384" s="1">
        <v>40158</v>
      </c>
      <c r="J384" s="1" t="str">
        <f t="shared" si="20"/>
        <v>December</v>
      </c>
      <c r="K384">
        <f t="shared" si="21"/>
        <v>2009</v>
      </c>
      <c r="M384" s="1">
        <v>39995</v>
      </c>
      <c r="N384" s="1">
        <v>40577</v>
      </c>
      <c r="O384">
        <v>-0.4466</v>
      </c>
      <c r="P384">
        <v>1.1478999999999999</v>
      </c>
      <c r="Q384">
        <v>3.0602999999999998</v>
      </c>
      <c r="R384">
        <v>3.7479</v>
      </c>
      <c r="S384">
        <v>14</v>
      </c>
      <c r="T384">
        <v>3</v>
      </c>
      <c r="U384">
        <v>2023000</v>
      </c>
      <c r="V384">
        <v>2</v>
      </c>
      <c r="W384" t="s">
        <v>46</v>
      </c>
      <c r="X384">
        <v>1</v>
      </c>
      <c r="Y384">
        <v>0</v>
      </c>
      <c r="Z384">
        <v>0</v>
      </c>
      <c r="AA384">
        <v>0</v>
      </c>
      <c r="AB384">
        <v>0</v>
      </c>
      <c r="AC384" t="s">
        <v>58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1.3332999999999999</v>
      </c>
      <c r="AU384">
        <v>1</v>
      </c>
      <c r="AV384" t="s">
        <v>51</v>
      </c>
      <c r="AW384">
        <f t="shared" si="22"/>
        <v>1</v>
      </c>
      <c r="AX384">
        <f t="shared" si="23"/>
        <v>0</v>
      </c>
    </row>
    <row r="385" spans="1:50" x14ac:dyDescent="0.25">
      <c r="A385" t="s">
        <v>46</v>
      </c>
      <c r="B385">
        <v>33.685696999999998</v>
      </c>
      <c r="C385">
        <v>-117.825982</v>
      </c>
      <c r="D385">
        <v>92618</v>
      </c>
      <c r="E385" t="s">
        <v>1014</v>
      </c>
      <c r="F385" t="s">
        <v>981</v>
      </c>
      <c r="G385" t="s">
        <v>1015</v>
      </c>
      <c r="H385">
        <v>1</v>
      </c>
      <c r="I385" s="1">
        <v>37257</v>
      </c>
      <c r="J385" s="1" t="str">
        <f t="shared" si="20"/>
        <v>January</v>
      </c>
      <c r="K385">
        <f t="shared" si="21"/>
        <v>2002</v>
      </c>
      <c r="M385" s="1">
        <v>39121</v>
      </c>
      <c r="N385" s="1">
        <v>39121</v>
      </c>
      <c r="O385">
        <v>5.1067999999999998</v>
      </c>
      <c r="P385">
        <v>5.1067999999999998</v>
      </c>
      <c r="S385">
        <v>3</v>
      </c>
      <c r="T385">
        <v>1</v>
      </c>
      <c r="U385">
        <v>25000000</v>
      </c>
      <c r="V385">
        <v>0</v>
      </c>
      <c r="W385" t="s">
        <v>46</v>
      </c>
      <c r="X385">
        <v>1</v>
      </c>
      <c r="Y385">
        <v>0</v>
      </c>
      <c r="Z385">
        <v>0</v>
      </c>
      <c r="AA385">
        <v>0</v>
      </c>
      <c r="AB385">
        <v>0</v>
      </c>
      <c r="AC385" t="s">
        <v>324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4</v>
      </c>
      <c r="AU385">
        <v>1</v>
      </c>
      <c r="AV385" t="s">
        <v>51</v>
      </c>
      <c r="AW385">
        <f t="shared" si="22"/>
        <v>1</v>
      </c>
      <c r="AX385">
        <f t="shared" si="23"/>
        <v>0</v>
      </c>
    </row>
    <row r="386" spans="1:50" x14ac:dyDescent="0.25">
      <c r="A386" t="s">
        <v>46</v>
      </c>
      <c r="B386">
        <v>34.019657000000002</v>
      </c>
      <c r="C386">
        <v>-118.487549</v>
      </c>
      <c r="D386">
        <v>90404</v>
      </c>
      <c r="E386" t="s">
        <v>1016</v>
      </c>
      <c r="F386" t="s">
        <v>373</v>
      </c>
      <c r="G386" t="s">
        <v>1017</v>
      </c>
      <c r="H386">
        <v>1</v>
      </c>
      <c r="I386" s="1">
        <v>39873</v>
      </c>
      <c r="J386" s="1" t="str">
        <f t="shared" si="20"/>
        <v>March</v>
      </c>
      <c r="K386">
        <f t="shared" si="21"/>
        <v>2009</v>
      </c>
      <c r="M386" s="1">
        <v>40136</v>
      </c>
      <c r="N386" s="1">
        <v>41185</v>
      </c>
      <c r="O386">
        <v>0.72050000000000003</v>
      </c>
      <c r="P386">
        <v>3.5945</v>
      </c>
      <c r="Q386">
        <v>2.8384</v>
      </c>
      <c r="R386">
        <v>4.0191999999999997</v>
      </c>
      <c r="S386">
        <v>17</v>
      </c>
      <c r="T386">
        <v>4</v>
      </c>
      <c r="U386">
        <v>66000000</v>
      </c>
      <c r="V386">
        <v>4</v>
      </c>
      <c r="W386" t="s">
        <v>46</v>
      </c>
      <c r="X386">
        <v>1</v>
      </c>
      <c r="Y386">
        <v>0</v>
      </c>
      <c r="Z386">
        <v>0</v>
      </c>
      <c r="AA386">
        <v>0</v>
      </c>
      <c r="AB386">
        <v>0</v>
      </c>
      <c r="AC386" t="s">
        <v>201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0</v>
      </c>
      <c r="AP386">
        <v>1</v>
      </c>
      <c r="AQ386">
        <v>1</v>
      </c>
      <c r="AR386">
        <v>1</v>
      </c>
      <c r="AS386">
        <v>0</v>
      </c>
      <c r="AT386">
        <v>2.3332999999999999</v>
      </c>
      <c r="AU386">
        <v>1</v>
      </c>
      <c r="AV386" t="s">
        <v>51</v>
      </c>
      <c r="AW386">
        <f t="shared" si="22"/>
        <v>1</v>
      </c>
      <c r="AX386">
        <f t="shared" si="23"/>
        <v>0</v>
      </c>
    </row>
    <row r="387" spans="1:50" x14ac:dyDescent="0.25">
      <c r="A387" t="s">
        <v>95</v>
      </c>
      <c r="B387">
        <v>40.749290000000002</v>
      </c>
      <c r="C387">
        <v>-73.981328000000005</v>
      </c>
      <c r="D387">
        <v>10016</v>
      </c>
      <c r="E387" t="s">
        <v>1018</v>
      </c>
      <c r="F387" t="s">
        <v>117</v>
      </c>
      <c r="G387" t="s">
        <v>1019</v>
      </c>
      <c r="H387">
        <v>1</v>
      </c>
      <c r="I387" s="1">
        <v>40057</v>
      </c>
      <c r="J387" s="1" t="str">
        <f t="shared" ref="J387:J450" si="24">TEXT(I387,"mmmm")</f>
        <v>September</v>
      </c>
      <c r="K387">
        <f t="shared" ref="K387:K450" si="25">YEAR(I387)</f>
        <v>2009</v>
      </c>
      <c r="M387" s="1">
        <v>40575</v>
      </c>
      <c r="N387" s="1">
        <v>40585</v>
      </c>
      <c r="O387">
        <v>1.4192</v>
      </c>
      <c r="P387">
        <v>1.4466000000000001</v>
      </c>
      <c r="Q387">
        <v>1.663</v>
      </c>
      <c r="R387">
        <v>1.663</v>
      </c>
      <c r="S387">
        <v>5</v>
      </c>
      <c r="T387">
        <v>2</v>
      </c>
      <c r="U387">
        <v>1000000</v>
      </c>
      <c r="V387">
        <v>1</v>
      </c>
      <c r="W387" t="s">
        <v>95</v>
      </c>
      <c r="X387">
        <v>0</v>
      </c>
      <c r="Y387">
        <v>1</v>
      </c>
      <c r="Z387">
        <v>0</v>
      </c>
      <c r="AA387">
        <v>0</v>
      </c>
      <c r="AB387">
        <v>0</v>
      </c>
      <c r="AC387" t="s">
        <v>180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3.5</v>
      </c>
      <c r="AU387">
        <v>0</v>
      </c>
      <c r="AV387" t="s">
        <v>51</v>
      </c>
      <c r="AW387">
        <f t="shared" ref="AW387:AW450" si="26">IF(AV387="acquired", 1, 0)</f>
        <v>1</v>
      </c>
      <c r="AX387">
        <f t="shared" ref="AX387:AX450" si="27">IF(AV387="closed", 1, 0)</f>
        <v>0</v>
      </c>
    </row>
    <row r="388" spans="1:50" x14ac:dyDescent="0.25">
      <c r="A388" t="s">
        <v>46</v>
      </c>
      <c r="B388">
        <v>37.424298</v>
      </c>
      <c r="C388">
        <v>-122.139809</v>
      </c>
      <c r="D388">
        <v>94306</v>
      </c>
      <c r="E388" t="s">
        <v>1020</v>
      </c>
      <c r="F388" t="s">
        <v>84</v>
      </c>
      <c r="G388" t="s">
        <v>1021</v>
      </c>
      <c r="H388">
        <v>1</v>
      </c>
      <c r="I388" s="1">
        <v>40179</v>
      </c>
      <c r="J388" s="1" t="str">
        <f t="shared" si="24"/>
        <v>January</v>
      </c>
      <c r="K388">
        <f t="shared" si="25"/>
        <v>2010</v>
      </c>
      <c r="M388" s="1">
        <v>40664</v>
      </c>
      <c r="N388" s="1">
        <v>40932</v>
      </c>
      <c r="O388">
        <v>1.3288</v>
      </c>
      <c r="P388">
        <v>2.0630000000000002</v>
      </c>
      <c r="Q388">
        <v>3.2492999999999999</v>
      </c>
      <c r="R388">
        <v>3.7835999999999999</v>
      </c>
      <c r="S388">
        <v>11</v>
      </c>
      <c r="T388">
        <v>2</v>
      </c>
      <c r="U388">
        <v>13000000</v>
      </c>
      <c r="V388">
        <v>2</v>
      </c>
      <c r="W388" t="s">
        <v>46</v>
      </c>
      <c r="X388">
        <v>1</v>
      </c>
      <c r="Y388">
        <v>0</v>
      </c>
      <c r="Z388">
        <v>0</v>
      </c>
      <c r="AA388">
        <v>0</v>
      </c>
      <c r="AB388">
        <v>0</v>
      </c>
      <c r="AC388" t="s">
        <v>82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1</v>
      </c>
      <c r="AR388">
        <v>0</v>
      </c>
      <c r="AS388">
        <v>0</v>
      </c>
      <c r="AT388">
        <v>3</v>
      </c>
      <c r="AU388">
        <v>1</v>
      </c>
      <c r="AV388" t="s">
        <v>51</v>
      </c>
      <c r="AW388">
        <f t="shared" si="26"/>
        <v>1</v>
      </c>
      <c r="AX388">
        <f t="shared" si="27"/>
        <v>0</v>
      </c>
    </row>
    <row r="389" spans="1:50" x14ac:dyDescent="0.25">
      <c r="A389" t="s">
        <v>78</v>
      </c>
      <c r="B389">
        <v>42.375639999999997</v>
      </c>
      <c r="C389">
        <v>-71.235799999999998</v>
      </c>
      <c r="D389">
        <v>2451</v>
      </c>
      <c r="E389" t="s">
        <v>1022</v>
      </c>
      <c r="F389" t="s">
        <v>219</v>
      </c>
      <c r="G389" t="s">
        <v>1023</v>
      </c>
      <c r="H389">
        <v>0</v>
      </c>
      <c r="I389" s="1">
        <v>35796</v>
      </c>
      <c r="J389" s="1" t="str">
        <f t="shared" si="24"/>
        <v>January</v>
      </c>
      <c r="K389">
        <f t="shared" si="25"/>
        <v>1998</v>
      </c>
      <c r="L389" s="1">
        <v>41122</v>
      </c>
      <c r="M389" s="1">
        <v>38604</v>
      </c>
      <c r="N389" s="1">
        <v>40918</v>
      </c>
      <c r="O389">
        <v>7.6932</v>
      </c>
      <c r="P389">
        <v>14.0329</v>
      </c>
      <c r="Q389">
        <v>12.504099999999999</v>
      </c>
      <c r="R389">
        <v>14.0329</v>
      </c>
      <c r="S389">
        <v>3</v>
      </c>
      <c r="T389">
        <v>3</v>
      </c>
      <c r="U389">
        <v>24150000</v>
      </c>
      <c r="V389">
        <v>2</v>
      </c>
      <c r="W389" t="s">
        <v>78</v>
      </c>
      <c r="X389">
        <v>0</v>
      </c>
      <c r="Y389">
        <v>0</v>
      </c>
      <c r="Z389">
        <v>1</v>
      </c>
      <c r="AA389">
        <v>0</v>
      </c>
      <c r="AB389">
        <v>0</v>
      </c>
      <c r="AC389" t="s">
        <v>62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1</v>
      </c>
      <c r="AQ389">
        <v>1</v>
      </c>
      <c r="AR389">
        <v>0</v>
      </c>
      <c r="AS389">
        <v>0</v>
      </c>
      <c r="AT389">
        <v>2.3332999999999999</v>
      </c>
      <c r="AU389">
        <v>1</v>
      </c>
      <c r="AV389" t="s">
        <v>67</v>
      </c>
      <c r="AW389">
        <f t="shared" si="26"/>
        <v>0</v>
      </c>
      <c r="AX389">
        <f t="shared" si="27"/>
        <v>1</v>
      </c>
    </row>
    <row r="390" spans="1:50" x14ac:dyDescent="0.25">
      <c r="A390" t="s">
        <v>46</v>
      </c>
      <c r="B390">
        <v>37.354469000000002</v>
      </c>
      <c r="C390">
        <v>-121.990433</v>
      </c>
      <c r="D390">
        <v>95051</v>
      </c>
      <c r="E390" t="s">
        <v>1024</v>
      </c>
      <c r="F390" t="s">
        <v>284</v>
      </c>
      <c r="G390" t="s">
        <v>1025</v>
      </c>
      <c r="H390">
        <v>0</v>
      </c>
      <c r="I390" s="1">
        <v>37987</v>
      </c>
      <c r="J390" s="1" t="str">
        <f t="shared" si="24"/>
        <v>January</v>
      </c>
      <c r="K390">
        <f t="shared" si="25"/>
        <v>2004</v>
      </c>
      <c r="L390" s="1">
        <v>41275</v>
      </c>
      <c r="M390" s="1">
        <v>40119</v>
      </c>
      <c r="N390" s="1">
        <v>40988</v>
      </c>
      <c r="O390">
        <v>5.8411</v>
      </c>
      <c r="P390">
        <v>8.2218999999999998</v>
      </c>
      <c r="S390">
        <v>4</v>
      </c>
      <c r="T390">
        <v>3</v>
      </c>
      <c r="U390">
        <v>47218498</v>
      </c>
      <c r="V390">
        <v>0</v>
      </c>
      <c r="W390" t="s">
        <v>46</v>
      </c>
      <c r="X390">
        <v>1</v>
      </c>
      <c r="Y390">
        <v>0</v>
      </c>
      <c r="Z390">
        <v>0</v>
      </c>
      <c r="AA390">
        <v>0</v>
      </c>
      <c r="AB390">
        <v>0</v>
      </c>
      <c r="AC390" t="s">
        <v>324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0</v>
      </c>
      <c r="AP390">
        <v>0</v>
      </c>
      <c r="AQ390">
        <v>0</v>
      </c>
      <c r="AR390">
        <v>1</v>
      </c>
      <c r="AS390">
        <v>1</v>
      </c>
      <c r="AT390">
        <v>3.3332999999999999</v>
      </c>
      <c r="AU390">
        <v>1</v>
      </c>
      <c r="AV390" t="s">
        <v>67</v>
      </c>
      <c r="AW390">
        <f t="shared" si="26"/>
        <v>0</v>
      </c>
      <c r="AX390">
        <f t="shared" si="27"/>
        <v>1</v>
      </c>
    </row>
    <row r="391" spans="1:50" x14ac:dyDescent="0.25">
      <c r="A391" t="s">
        <v>78</v>
      </c>
      <c r="B391">
        <v>42.375639999999997</v>
      </c>
      <c r="C391">
        <v>-71.235799999999998</v>
      </c>
      <c r="D391">
        <v>2451</v>
      </c>
      <c r="E391" t="s">
        <v>1026</v>
      </c>
      <c r="F391" t="s">
        <v>219</v>
      </c>
      <c r="G391" t="s">
        <v>1027</v>
      </c>
      <c r="H391">
        <v>1</v>
      </c>
      <c r="I391" s="1">
        <v>37257</v>
      </c>
      <c r="J391" s="1" t="str">
        <f t="shared" si="24"/>
        <v>January</v>
      </c>
      <c r="K391">
        <f t="shared" si="25"/>
        <v>2002</v>
      </c>
      <c r="M391" s="1">
        <v>38576</v>
      </c>
      <c r="N391" s="1">
        <v>38854</v>
      </c>
      <c r="O391">
        <v>3.6137000000000001</v>
      </c>
      <c r="P391">
        <v>4.3753000000000002</v>
      </c>
      <c r="Q391">
        <v>0</v>
      </c>
      <c r="R391">
        <v>7.9177999999999997</v>
      </c>
      <c r="S391">
        <v>1</v>
      </c>
      <c r="T391">
        <v>2</v>
      </c>
      <c r="U391">
        <v>11800000</v>
      </c>
      <c r="V391">
        <v>2</v>
      </c>
      <c r="W391" t="s">
        <v>78</v>
      </c>
      <c r="X391">
        <v>0</v>
      </c>
      <c r="Y391">
        <v>0</v>
      </c>
      <c r="Z391">
        <v>1</v>
      </c>
      <c r="AA391">
        <v>0</v>
      </c>
      <c r="AB391">
        <v>0</v>
      </c>
      <c r="AC391" t="s">
        <v>303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1</v>
      </c>
      <c r="AT391">
        <v>4.5</v>
      </c>
      <c r="AU391">
        <v>1</v>
      </c>
      <c r="AV391" t="s">
        <v>51</v>
      </c>
      <c r="AW391">
        <f t="shared" si="26"/>
        <v>1</v>
      </c>
      <c r="AX391">
        <f t="shared" si="27"/>
        <v>0</v>
      </c>
    </row>
    <row r="392" spans="1:50" x14ac:dyDescent="0.25">
      <c r="A392" t="s">
        <v>1028</v>
      </c>
      <c r="B392">
        <v>35.965440000000001</v>
      </c>
      <c r="C392">
        <v>-115.106579</v>
      </c>
      <c r="D392">
        <v>89052</v>
      </c>
      <c r="E392" t="s">
        <v>1029</v>
      </c>
      <c r="F392" t="s">
        <v>1030</v>
      </c>
      <c r="G392" t="s">
        <v>1031</v>
      </c>
      <c r="H392">
        <v>0</v>
      </c>
      <c r="I392" s="1">
        <v>39692</v>
      </c>
      <c r="J392" s="1" t="str">
        <f t="shared" si="24"/>
        <v>September</v>
      </c>
      <c r="K392">
        <f t="shared" si="25"/>
        <v>2008</v>
      </c>
      <c r="L392" s="1">
        <v>40575</v>
      </c>
      <c r="M392" s="1">
        <v>40275</v>
      </c>
      <c r="N392" s="1">
        <v>40487</v>
      </c>
      <c r="O392">
        <v>1.5972999999999999</v>
      </c>
      <c r="P392">
        <v>2.1781000000000001</v>
      </c>
      <c r="Q392">
        <v>8.2199999999999995E-2</v>
      </c>
      <c r="R392">
        <v>8.2199999999999995E-2</v>
      </c>
      <c r="S392">
        <v>2</v>
      </c>
      <c r="T392">
        <v>2</v>
      </c>
      <c r="U392">
        <v>2387481</v>
      </c>
      <c r="V392">
        <v>1</v>
      </c>
      <c r="W392" t="s">
        <v>1028</v>
      </c>
      <c r="X392">
        <v>0</v>
      </c>
      <c r="Y392">
        <v>0</v>
      </c>
      <c r="Z392">
        <v>0</v>
      </c>
      <c r="AA392">
        <v>0</v>
      </c>
      <c r="AB392">
        <v>1</v>
      </c>
      <c r="AC392" t="s">
        <v>227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1</v>
      </c>
      <c r="AU392">
        <v>1</v>
      </c>
      <c r="AV392" t="s">
        <v>67</v>
      </c>
      <c r="AW392">
        <f t="shared" si="26"/>
        <v>0</v>
      </c>
      <c r="AX392">
        <f t="shared" si="27"/>
        <v>1</v>
      </c>
    </row>
    <row r="393" spans="1:50" x14ac:dyDescent="0.25">
      <c r="A393" t="s">
        <v>78</v>
      </c>
      <c r="B393">
        <v>42.346742999999996</v>
      </c>
      <c r="C393">
        <v>-71.076631999999904</v>
      </c>
      <c r="D393">
        <v>2116</v>
      </c>
      <c r="E393" t="s">
        <v>1032</v>
      </c>
      <c r="F393" t="s">
        <v>214</v>
      </c>
      <c r="G393" t="s">
        <v>1033</v>
      </c>
      <c r="H393">
        <v>1</v>
      </c>
      <c r="I393" s="1">
        <v>36526</v>
      </c>
      <c r="J393" s="1" t="str">
        <f t="shared" si="24"/>
        <v>January</v>
      </c>
      <c r="K393">
        <f t="shared" si="25"/>
        <v>2000</v>
      </c>
      <c r="M393" s="1">
        <v>36831</v>
      </c>
      <c r="N393" s="1">
        <v>39295</v>
      </c>
      <c r="O393">
        <v>0.83560000000000001</v>
      </c>
      <c r="P393">
        <v>7.5862999999999996</v>
      </c>
      <c r="Q393">
        <v>11.589</v>
      </c>
      <c r="R393">
        <v>13.5863</v>
      </c>
      <c r="S393">
        <v>35</v>
      </c>
      <c r="T393">
        <v>4</v>
      </c>
      <c r="U393">
        <v>33000000</v>
      </c>
      <c r="V393">
        <v>5</v>
      </c>
      <c r="W393" t="s">
        <v>78</v>
      </c>
      <c r="X393">
        <v>0</v>
      </c>
      <c r="Y393">
        <v>0</v>
      </c>
      <c r="Z393">
        <v>1</v>
      </c>
      <c r="AA393">
        <v>0</v>
      </c>
      <c r="AB393">
        <v>0</v>
      </c>
      <c r="AC393" t="s">
        <v>231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1</v>
      </c>
      <c r="AO393">
        <v>0</v>
      </c>
      <c r="AP393">
        <v>1</v>
      </c>
      <c r="AQ393">
        <v>1</v>
      </c>
      <c r="AR393">
        <v>1</v>
      </c>
      <c r="AS393">
        <v>0</v>
      </c>
      <c r="AT393">
        <v>2.5</v>
      </c>
      <c r="AU393">
        <v>1</v>
      </c>
      <c r="AV393" t="s">
        <v>51</v>
      </c>
      <c r="AW393">
        <f t="shared" si="26"/>
        <v>1</v>
      </c>
      <c r="AX393">
        <f t="shared" si="27"/>
        <v>0</v>
      </c>
    </row>
    <row r="394" spans="1:50" x14ac:dyDescent="0.25">
      <c r="A394" t="s">
        <v>104</v>
      </c>
      <c r="B394">
        <v>38.872667999999997</v>
      </c>
      <c r="C394">
        <v>-77.367981</v>
      </c>
      <c r="D394">
        <v>22102</v>
      </c>
      <c r="E394" t="s">
        <v>1034</v>
      </c>
      <c r="F394" t="s">
        <v>1035</v>
      </c>
      <c r="G394" t="s">
        <v>1036</v>
      </c>
      <c r="H394">
        <v>1</v>
      </c>
      <c r="I394" s="1">
        <v>38353</v>
      </c>
      <c r="J394" s="1" t="str">
        <f t="shared" si="24"/>
        <v>January</v>
      </c>
      <c r="K394">
        <f t="shared" si="25"/>
        <v>2005</v>
      </c>
      <c r="M394" s="1">
        <v>39328</v>
      </c>
      <c r="N394" s="1">
        <v>39770</v>
      </c>
      <c r="O394">
        <v>2.6711999999999998</v>
      </c>
      <c r="P394">
        <v>3.8822000000000001</v>
      </c>
      <c r="Q394">
        <v>4.0026999999999999</v>
      </c>
      <c r="R394">
        <v>7.3205</v>
      </c>
      <c r="S394">
        <v>4</v>
      </c>
      <c r="T394">
        <v>2</v>
      </c>
      <c r="U394">
        <v>7500000</v>
      </c>
      <c r="V394">
        <v>3</v>
      </c>
      <c r="W394" t="s">
        <v>104</v>
      </c>
      <c r="X394">
        <v>0</v>
      </c>
      <c r="Y394">
        <v>0</v>
      </c>
      <c r="Z394">
        <v>0</v>
      </c>
      <c r="AA394">
        <v>0</v>
      </c>
      <c r="AB394">
        <v>1</v>
      </c>
      <c r="AC394" t="s">
        <v>62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1</v>
      </c>
      <c r="AR394">
        <v>0</v>
      </c>
      <c r="AS394">
        <v>0</v>
      </c>
      <c r="AT394">
        <v>1.5</v>
      </c>
      <c r="AU394">
        <v>1</v>
      </c>
      <c r="AV394" t="s">
        <v>51</v>
      </c>
      <c r="AW394">
        <f t="shared" si="26"/>
        <v>1</v>
      </c>
      <c r="AX394">
        <f t="shared" si="27"/>
        <v>0</v>
      </c>
    </row>
    <row r="395" spans="1:50" x14ac:dyDescent="0.25">
      <c r="A395" t="s">
        <v>46</v>
      </c>
      <c r="B395">
        <v>37.404788000000003</v>
      </c>
      <c r="C395">
        <v>-121.940842</v>
      </c>
      <c r="D395">
        <v>95134</v>
      </c>
      <c r="E395" t="s">
        <v>1037</v>
      </c>
      <c r="F395" t="s">
        <v>173</v>
      </c>
      <c r="G395" t="s">
        <v>1038</v>
      </c>
      <c r="H395">
        <v>1</v>
      </c>
      <c r="I395" s="1">
        <v>36526</v>
      </c>
      <c r="J395" s="1" t="str">
        <f t="shared" si="24"/>
        <v>January</v>
      </c>
      <c r="K395">
        <f t="shared" si="25"/>
        <v>2000</v>
      </c>
      <c r="M395" s="1">
        <v>38989</v>
      </c>
      <c r="N395" s="1">
        <v>38989</v>
      </c>
      <c r="O395">
        <v>6.7478999999999996</v>
      </c>
      <c r="P395">
        <v>6.7478999999999996</v>
      </c>
      <c r="Q395">
        <v>4.0026999999999999</v>
      </c>
      <c r="R395">
        <v>4.0026999999999999</v>
      </c>
      <c r="S395">
        <v>3</v>
      </c>
      <c r="T395">
        <v>1</v>
      </c>
      <c r="U395">
        <v>25000000</v>
      </c>
      <c r="V395">
        <v>1</v>
      </c>
      <c r="W395" t="s">
        <v>46</v>
      </c>
      <c r="X395">
        <v>1</v>
      </c>
      <c r="Y395">
        <v>0</v>
      </c>
      <c r="Z395">
        <v>0</v>
      </c>
      <c r="AA395">
        <v>0</v>
      </c>
      <c r="AB395">
        <v>0</v>
      </c>
      <c r="AC395" t="s">
        <v>241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0</v>
      </c>
      <c r="AT395">
        <v>1</v>
      </c>
      <c r="AU395">
        <v>1</v>
      </c>
      <c r="AV395" t="s">
        <v>51</v>
      </c>
      <c r="AW395">
        <f t="shared" si="26"/>
        <v>1</v>
      </c>
      <c r="AX395">
        <f t="shared" si="27"/>
        <v>0</v>
      </c>
    </row>
    <row r="396" spans="1:50" x14ac:dyDescent="0.25">
      <c r="A396" t="s">
        <v>46</v>
      </c>
      <c r="B396">
        <v>37.386778</v>
      </c>
      <c r="C396">
        <v>-121.96627700000001</v>
      </c>
      <c r="D396">
        <v>95054</v>
      </c>
      <c r="E396" t="s">
        <v>1039</v>
      </c>
      <c r="F396" t="s">
        <v>284</v>
      </c>
      <c r="G396" t="s">
        <v>1040</v>
      </c>
      <c r="H396">
        <v>1</v>
      </c>
      <c r="I396" s="1">
        <v>37257</v>
      </c>
      <c r="J396" s="1" t="str">
        <f t="shared" si="24"/>
        <v>January</v>
      </c>
      <c r="K396">
        <f t="shared" si="25"/>
        <v>2002</v>
      </c>
      <c r="M396" s="1">
        <v>38611</v>
      </c>
      <c r="N396" s="1">
        <v>40526</v>
      </c>
      <c r="O396">
        <v>3.7096</v>
      </c>
      <c r="P396">
        <v>8.9562000000000008</v>
      </c>
      <c r="Q396">
        <v>4.0026999999999999</v>
      </c>
      <c r="R396">
        <v>4.0026999999999999</v>
      </c>
      <c r="S396">
        <v>7</v>
      </c>
      <c r="T396">
        <v>4</v>
      </c>
      <c r="U396">
        <v>25305000</v>
      </c>
      <c r="V396">
        <v>1</v>
      </c>
      <c r="W396" t="s">
        <v>46</v>
      </c>
      <c r="X396">
        <v>1</v>
      </c>
      <c r="Y396">
        <v>0</v>
      </c>
      <c r="Z396">
        <v>0</v>
      </c>
      <c r="AA396">
        <v>0</v>
      </c>
      <c r="AB396">
        <v>0</v>
      </c>
      <c r="AC396" t="s">
        <v>62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1</v>
      </c>
      <c r="AQ396">
        <v>1</v>
      </c>
      <c r="AR396">
        <v>1</v>
      </c>
      <c r="AS396">
        <v>0</v>
      </c>
      <c r="AT396">
        <v>2</v>
      </c>
      <c r="AU396">
        <v>1</v>
      </c>
      <c r="AV396" t="s">
        <v>51</v>
      </c>
      <c r="AW396">
        <f t="shared" si="26"/>
        <v>1</v>
      </c>
      <c r="AX396">
        <f t="shared" si="27"/>
        <v>0</v>
      </c>
    </row>
    <row r="397" spans="1:50" x14ac:dyDescent="0.25">
      <c r="A397" t="s">
        <v>46</v>
      </c>
      <c r="B397">
        <v>37.444530999999998</v>
      </c>
      <c r="C397">
        <v>-122.163352</v>
      </c>
      <c r="D397">
        <v>94301</v>
      </c>
      <c r="E397" t="s">
        <v>1041</v>
      </c>
      <c r="F397" t="s">
        <v>84</v>
      </c>
      <c r="G397" t="s">
        <v>1042</v>
      </c>
      <c r="H397">
        <v>1</v>
      </c>
      <c r="I397" s="1">
        <v>39448</v>
      </c>
      <c r="J397" s="1" t="str">
        <f t="shared" si="24"/>
        <v>January</v>
      </c>
      <c r="K397">
        <f t="shared" si="25"/>
        <v>2008</v>
      </c>
      <c r="M397" s="1">
        <v>39753</v>
      </c>
      <c r="N397" s="1">
        <v>40141</v>
      </c>
      <c r="O397">
        <v>0.83560000000000001</v>
      </c>
      <c r="P397">
        <v>1.8986000000000001</v>
      </c>
      <c r="Q397">
        <v>2.3014000000000001</v>
      </c>
      <c r="R397">
        <v>3.8355999999999999</v>
      </c>
      <c r="S397">
        <v>21</v>
      </c>
      <c r="T397">
        <v>2</v>
      </c>
      <c r="U397">
        <v>4950000</v>
      </c>
      <c r="V397">
        <v>3</v>
      </c>
      <c r="W397" t="s">
        <v>46</v>
      </c>
      <c r="X397">
        <v>1</v>
      </c>
      <c r="Y397">
        <v>0</v>
      </c>
      <c r="Z397">
        <v>0</v>
      </c>
      <c r="AA397">
        <v>0</v>
      </c>
      <c r="AB397">
        <v>0</v>
      </c>
      <c r="AC397" t="s">
        <v>58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12.5</v>
      </c>
      <c r="AU397">
        <v>1</v>
      </c>
      <c r="AV397" t="s">
        <v>51</v>
      </c>
      <c r="AW397">
        <f t="shared" si="26"/>
        <v>1</v>
      </c>
      <c r="AX397">
        <f t="shared" si="27"/>
        <v>0</v>
      </c>
    </row>
    <row r="398" spans="1:50" x14ac:dyDescent="0.25">
      <c r="A398" t="s">
        <v>46</v>
      </c>
      <c r="B398">
        <v>37.379683999999997</v>
      </c>
      <c r="C398">
        <v>-121.97514</v>
      </c>
      <c r="D398">
        <v>95054</v>
      </c>
      <c r="E398" t="s">
        <v>1043</v>
      </c>
      <c r="F398" t="s">
        <v>284</v>
      </c>
      <c r="G398" t="s">
        <v>1044</v>
      </c>
      <c r="H398">
        <v>1</v>
      </c>
      <c r="I398" s="1">
        <v>37862</v>
      </c>
      <c r="J398" s="1" t="str">
        <f t="shared" si="24"/>
        <v>August</v>
      </c>
      <c r="K398">
        <f t="shared" si="25"/>
        <v>2003</v>
      </c>
      <c r="M398" s="1">
        <v>38691</v>
      </c>
      <c r="N398" s="1">
        <v>40190</v>
      </c>
      <c r="O398">
        <v>2.2711999999999999</v>
      </c>
      <c r="P398">
        <v>6.3780999999999999</v>
      </c>
      <c r="S398">
        <v>8</v>
      </c>
      <c r="T398">
        <v>6</v>
      </c>
      <c r="U398">
        <v>53816776</v>
      </c>
      <c r="V398">
        <v>0</v>
      </c>
      <c r="W398" t="s">
        <v>46</v>
      </c>
      <c r="X398">
        <v>1</v>
      </c>
      <c r="Y398">
        <v>0</v>
      </c>
      <c r="Z398">
        <v>0</v>
      </c>
      <c r="AA398">
        <v>0</v>
      </c>
      <c r="AB398">
        <v>0</v>
      </c>
      <c r="AC398" t="s">
        <v>62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1</v>
      </c>
      <c r="AR398">
        <v>1</v>
      </c>
      <c r="AS398">
        <v>1</v>
      </c>
      <c r="AT398">
        <v>5</v>
      </c>
      <c r="AU398">
        <v>1</v>
      </c>
      <c r="AV398" t="s">
        <v>51</v>
      </c>
      <c r="AW398">
        <f t="shared" si="26"/>
        <v>1</v>
      </c>
      <c r="AX398">
        <f t="shared" si="27"/>
        <v>0</v>
      </c>
    </row>
    <row r="399" spans="1:50" x14ac:dyDescent="0.25">
      <c r="A399" t="s">
        <v>95</v>
      </c>
      <c r="B399">
        <v>37.809781999999998</v>
      </c>
      <c r="C399">
        <v>-122.417306</v>
      </c>
      <c r="D399">
        <v>10003</v>
      </c>
      <c r="E399" t="s">
        <v>1045</v>
      </c>
      <c r="F399" t="s">
        <v>117</v>
      </c>
      <c r="G399" t="s">
        <v>1046</v>
      </c>
      <c r="H399">
        <v>1</v>
      </c>
      <c r="I399" s="1">
        <v>38504</v>
      </c>
      <c r="J399" s="1" t="str">
        <f t="shared" si="24"/>
        <v>June</v>
      </c>
      <c r="K399">
        <f t="shared" si="25"/>
        <v>2005</v>
      </c>
      <c r="M399" s="1">
        <v>38443</v>
      </c>
      <c r="N399" s="1">
        <v>38838</v>
      </c>
      <c r="O399">
        <v>-0.1671</v>
      </c>
      <c r="P399">
        <v>0.91510000000000002</v>
      </c>
      <c r="Q399">
        <v>2.6739999999999999</v>
      </c>
      <c r="R399">
        <v>8.3835999999999995</v>
      </c>
      <c r="S399">
        <v>15</v>
      </c>
      <c r="T399">
        <v>2</v>
      </c>
      <c r="U399">
        <v>3500000</v>
      </c>
      <c r="V399">
        <v>4</v>
      </c>
      <c r="W399" t="s">
        <v>95</v>
      </c>
      <c r="X399">
        <v>0</v>
      </c>
      <c r="Y399">
        <v>1</v>
      </c>
      <c r="Z399">
        <v>0</v>
      </c>
      <c r="AA399">
        <v>0</v>
      </c>
      <c r="AB399">
        <v>0</v>
      </c>
      <c r="AC399" t="s">
        <v>58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1</v>
      </c>
      <c r="AR399">
        <v>0</v>
      </c>
      <c r="AS399">
        <v>0</v>
      </c>
      <c r="AT399">
        <v>5.5</v>
      </c>
      <c r="AU399">
        <v>1</v>
      </c>
      <c r="AV399" t="s">
        <v>51</v>
      </c>
      <c r="AW399">
        <f t="shared" si="26"/>
        <v>1</v>
      </c>
      <c r="AX399">
        <f t="shared" si="27"/>
        <v>0</v>
      </c>
    </row>
    <row r="400" spans="1:50" x14ac:dyDescent="0.25">
      <c r="A400" t="s">
        <v>46</v>
      </c>
      <c r="B400">
        <v>37.388869</v>
      </c>
      <c r="C400">
        <v>-122.07235300000001</v>
      </c>
      <c r="D400">
        <v>94041</v>
      </c>
      <c r="E400" t="s">
        <v>1047</v>
      </c>
      <c r="F400" t="s">
        <v>69</v>
      </c>
      <c r="G400" t="s">
        <v>1048</v>
      </c>
      <c r="H400">
        <v>1</v>
      </c>
      <c r="I400" s="1">
        <v>39173</v>
      </c>
      <c r="J400" s="1" t="str">
        <f t="shared" si="24"/>
        <v>April</v>
      </c>
      <c r="K400">
        <f t="shared" si="25"/>
        <v>2007</v>
      </c>
      <c r="M400" s="1">
        <v>41026</v>
      </c>
      <c r="N400" s="1">
        <v>41026</v>
      </c>
      <c r="O400">
        <v>5.0766999999999998</v>
      </c>
      <c r="P400">
        <v>5.0766999999999998</v>
      </c>
      <c r="Q400">
        <v>4.7561999999999998</v>
      </c>
      <c r="R400">
        <v>6.0465999999999998</v>
      </c>
      <c r="S400">
        <v>7</v>
      </c>
      <c r="T400">
        <v>1</v>
      </c>
      <c r="U400">
        <v>5000000</v>
      </c>
      <c r="V400">
        <v>2</v>
      </c>
      <c r="W400" t="s">
        <v>46</v>
      </c>
      <c r="X400">
        <v>1</v>
      </c>
      <c r="Y400">
        <v>0</v>
      </c>
      <c r="Z400">
        <v>0</v>
      </c>
      <c r="AA400">
        <v>0</v>
      </c>
      <c r="AB400">
        <v>0</v>
      </c>
      <c r="AC400" t="s">
        <v>55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0</v>
      </c>
      <c r="AV400" t="s">
        <v>51</v>
      </c>
      <c r="AW400">
        <f t="shared" si="26"/>
        <v>1</v>
      </c>
      <c r="AX400">
        <f t="shared" si="27"/>
        <v>0</v>
      </c>
    </row>
    <row r="401" spans="1:50" x14ac:dyDescent="0.25">
      <c r="A401" t="s">
        <v>46</v>
      </c>
      <c r="B401">
        <v>37.384756000000003</v>
      </c>
      <c r="C401">
        <v>-122.087712</v>
      </c>
      <c r="D401">
        <v>94010</v>
      </c>
      <c r="E401" t="s">
        <v>1049</v>
      </c>
      <c r="F401" t="s">
        <v>114</v>
      </c>
      <c r="G401" t="s">
        <v>1050</v>
      </c>
      <c r="H401">
        <v>1</v>
      </c>
      <c r="I401" s="1">
        <v>39234</v>
      </c>
      <c r="J401" s="1" t="str">
        <f t="shared" si="24"/>
        <v>June</v>
      </c>
      <c r="K401">
        <f t="shared" si="25"/>
        <v>2007</v>
      </c>
      <c r="M401" s="1">
        <v>39234</v>
      </c>
      <c r="N401" s="1">
        <v>40161</v>
      </c>
      <c r="O401">
        <v>0</v>
      </c>
      <c r="P401">
        <v>2.5396999999999998</v>
      </c>
      <c r="Q401">
        <v>3.7698999999999998</v>
      </c>
      <c r="R401">
        <v>5.9233000000000002</v>
      </c>
      <c r="S401">
        <v>9</v>
      </c>
      <c r="T401">
        <v>3</v>
      </c>
      <c r="U401">
        <v>2515000</v>
      </c>
      <c r="V401">
        <v>3</v>
      </c>
      <c r="W401" t="s">
        <v>46</v>
      </c>
      <c r="X401">
        <v>1</v>
      </c>
      <c r="Y401">
        <v>0</v>
      </c>
      <c r="Z401">
        <v>0</v>
      </c>
      <c r="AA401">
        <v>0</v>
      </c>
      <c r="AB401">
        <v>0</v>
      </c>
      <c r="AC401" t="s">
        <v>71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1.6667000000000001</v>
      </c>
      <c r="AU401">
        <v>1</v>
      </c>
      <c r="AV401" t="s">
        <v>51</v>
      </c>
      <c r="AW401">
        <f t="shared" si="26"/>
        <v>1</v>
      </c>
      <c r="AX401">
        <f t="shared" si="27"/>
        <v>0</v>
      </c>
    </row>
    <row r="402" spans="1:50" x14ac:dyDescent="0.25">
      <c r="A402" t="s">
        <v>78</v>
      </c>
      <c r="B402">
        <v>42.616151500000001</v>
      </c>
      <c r="C402">
        <v>-71.325868700000001</v>
      </c>
      <c r="D402">
        <v>1851</v>
      </c>
      <c r="E402" t="s">
        <v>1051</v>
      </c>
      <c r="F402" t="s">
        <v>1052</v>
      </c>
      <c r="G402" t="s">
        <v>1053</v>
      </c>
      <c r="H402">
        <v>1</v>
      </c>
      <c r="I402" s="1">
        <v>38718</v>
      </c>
      <c r="J402" s="1" t="str">
        <f t="shared" si="24"/>
        <v>January</v>
      </c>
      <c r="K402">
        <f t="shared" si="25"/>
        <v>2006</v>
      </c>
      <c r="M402" s="1">
        <v>39114</v>
      </c>
      <c r="N402" s="1">
        <v>39630</v>
      </c>
      <c r="O402">
        <v>1.0849</v>
      </c>
      <c r="P402">
        <v>2.4986000000000002</v>
      </c>
      <c r="Q402">
        <v>2.5205000000000002</v>
      </c>
      <c r="R402">
        <v>5.0191999999999997</v>
      </c>
      <c r="S402">
        <v>10</v>
      </c>
      <c r="T402">
        <v>2</v>
      </c>
      <c r="U402">
        <v>8400000</v>
      </c>
      <c r="V402">
        <v>3</v>
      </c>
      <c r="W402" t="s">
        <v>78</v>
      </c>
      <c r="X402">
        <v>0</v>
      </c>
      <c r="Y402">
        <v>0</v>
      </c>
      <c r="Z402">
        <v>1</v>
      </c>
      <c r="AA402">
        <v>0</v>
      </c>
      <c r="AB402">
        <v>0</v>
      </c>
      <c r="AC402" t="s">
        <v>58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1</v>
      </c>
      <c r="AR402">
        <v>0</v>
      </c>
      <c r="AS402">
        <v>0</v>
      </c>
      <c r="AT402">
        <v>2</v>
      </c>
      <c r="AU402">
        <v>1</v>
      </c>
      <c r="AV402" t="s">
        <v>51</v>
      </c>
      <c r="AW402">
        <f t="shared" si="26"/>
        <v>1</v>
      </c>
      <c r="AX402">
        <f t="shared" si="27"/>
        <v>0</v>
      </c>
    </row>
    <row r="403" spans="1:50" x14ac:dyDescent="0.25">
      <c r="A403" t="s">
        <v>46</v>
      </c>
      <c r="B403">
        <v>34.016950000000001</v>
      </c>
      <c r="C403">
        <v>-118.451933</v>
      </c>
      <c r="D403">
        <v>90405</v>
      </c>
      <c r="E403" t="s">
        <v>1054</v>
      </c>
      <c r="F403" t="s">
        <v>373</v>
      </c>
      <c r="G403" t="s">
        <v>1055</v>
      </c>
      <c r="H403">
        <v>0</v>
      </c>
      <c r="I403" s="1">
        <v>37987</v>
      </c>
      <c r="J403" s="1" t="str">
        <f t="shared" si="24"/>
        <v>January</v>
      </c>
      <c r="K403">
        <f t="shared" si="25"/>
        <v>2004</v>
      </c>
      <c r="L403" s="1">
        <v>39448</v>
      </c>
      <c r="M403" s="1">
        <v>38930</v>
      </c>
      <c r="N403" s="1">
        <v>39448</v>
      </c>
      <c r="O403">
        <v>2.5836000000000001</v>
      </c>
      <c r="P403">
        <v>4.0026999999999999</v>
      </c>
      <c r="Q403">
        <v>2.0301</v>
      </c>
      <c r="R403">
        <v>4.6163999999999996</v>
      </c>
      <c r="S403">
        <v>5</v>
      </c>
      <c r="T403">
        <v>2</v>
      </c>
      <c r="U403">
        <v>4900000</v>
      </c>
      <c r="V403">
        <v>3</v>
      </c>
      <c r="W403" t="s">
        <v>46</v>
      </c>
      <c r="X403">
        <v>1</v>
      </c>
      <c r="Y403">
        <v>0</v>
      </c>
      <c r="Z403">
        <v>0</v>
      </c>
      <c r="AA403">
        <v>0</v>
      </c>
      <c r="AB403">
        <v>0</v>
      </c>
      <c r="AC403" t="s">
        <v>82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1</v>
      </c>
      <c r="AR403">
        <v>0</v>
      </c>
      <c r="AS403">
        <v>0</v>
      </c>
      <c r="AT403">
        <v>1</v>
      </c>
      <c r="AU403">
        <v>1</v>
      </c>
      <c r="AV403" t="s">
        <v>67</v>
      </c>
      <c r="AW403">
        <f t="shared" si="26"/>
        <v>0</v>
      </c>
      <c r="AX403">
        <f t="shared" si="27"/>
        <v>1</v>
      </c>
    </row>
    <row r="404" spans="1:50" x14ac:dyDescent="0.25">
      <c r="A404" t="s">
        <v>125</v>
      </c>
      <c r="B404">
        <v>47.614421999999998</v>
      </c>
      <c r="C404">
        <v>-122.19233699999999</v>
      </c>
      <c r="D404">
        <v>98004</v>
      </c>
      <c r="E404" t="s">
        <v>1056</v>
      </c>
      <c r="F404" t="s">
        <v>320</v>
      </c>
      <c r="G404" t="s">
        <v>1057</v>
      </c>
      <c r="H404">
        <v>0</v>
      </c>
      <c r="I404" s="1">
        <v>36892</v>
      </c>
      <c r="J404" s="1" t="str">
        <f t="shared" si="24"/>
        <v>January</v>
      </c>
      <c r="K404">
        <f t="shared" si="25"/>
        <v>2001</v>
      </c>
      <c r="L404" s="1">
        <v>41106</v>
      </c>
      <c r="M404" s="1">
        <v>38460</v>
      </c>
      <c r="N404" s="1">
        <v>38460</v>
      </c>
      <c r="O404">
        <v>4.2958999999999996</v>
      </c>
      <c r="P404">
        <v>4.2958999999999996</v>
      </c>
      <c r="Q404">
        <v>5.0026999999999999</v>
      </c>
      <c r="R404">
        <v>5.0026999999999999</v>
      </c>
      <c r="S404">
        <v>3</v>
      </c>
      <c r="T404">
        <v>1</v>
      </c>
      <c r="U404">
        <v>5000000</v>
      </c>
      <c r="V404">
        <v>1</v>
      </c>
      <c r="W404" t="s">
        <v>125</v>
      </c>
      <c r="X404">
        <v>0</v>
      </c>
      <c r="Y404">
        <v>0</v>
      </c>
      <c r="Z404">
        <v>0</v>
      </c>
      <c r="AA404">
        <v>0</v>
      </c>
      <c r="AB404">
        <v>1</v>
      </c>
      <c r="AC404" t="s">
        <v>62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5</v>
      </c>
      <c r="AU404">
        <v>1</v>
      </c>
      <c r="AV404" t="s">
        <v>67</v>
      </c>
      <c r="AW404">
        <f t="shared" si="26"/>
        <v>0</v>
      </c>
      <c r="AX404">
        <f t="shared" si="27"/>
        <v>1</v>
      </c>
    </row>
    <row r="405" spans="1:50" x14ac:dyDescent="0.25">
      <c r="A405" t="s">
        <v>95</v>
      </c>
      <c r="B405">
        <v>40.825654999999998</v>
      </c>
      <c r="C405">
        <v>-73.467621999999906</v>
      </c>
      <c r="D405">
        <v>11797</v>
      </c>
      <c r="E405" t="s">
        <v>1058</v>
      </c>
      <c r="F405" t="s">
        <v>1059</v>
      </c>
      <c r="G405" t="s">
        <v>1060</v>
      </c>
      <c r="H405">
        <v>1</v>
      </c>
      <c r="I405" s="1">
        <v>36892</v>
      </c>
      <c r="J405" s="1" t="str">
        <f t="shared" si="24"/>
        <v>January</v>
      </c>
      <c r="K405">
        <f t="shared" si="25"/>
        <v>2001</v>
      </c>
      <c r="M405" s="1">
        <v>38531</v>
      </c>
      <c r="N405" s="1">
        <v>38531</v>
      </c>
      <c r="O405">
        <v>4.4904000000000002</v>
      </c>
      <c r="P405">
        <v>4.4904000000000002</v>
      </c>
      <c r="S405">
        <v>2</v>
      </c>
      <c r="T405">
        <v>1</v>
      </c>
      <c r="U405">
        <v>11000000</v>
      </c>
      <c r="V405">
        <v>0</v>
      </c>
      <c r="W405" t="s">
        <v>95</v>
      </c>
      <c r="X405">
        <v>0</v>
      </c>
      <c r="Y405">
        <v>1</v>
      </c>
      <c r="Z405">
        <v>0</v>
      </c>
      <c r="AA405">
        <v>0</v>
      </c>
      <c r="AB405">
        <v>0</v>
      </c>
      <c r="AC405" t="s">
        <v>108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3</v>
      </c>
      <c r="AU405">
        <v>1</v>
      </c>
      <c r="AV405" t="s">
        <v>51</v>
      </c>
      <c r="AW405">
        <f t="shared" si="26"/>
        <v>1</v>
      </c>
      <c r="AX405">
        <f t="shared" si="27"/>
        <v>0</v>
      </c>
    </row>
    <row r="406" spans="1:50" x14ac:dyDescent="0.25">
      <c r="A406" t="s">
        <v>46</v>
      </c>
      <c r="B406">
        <v>37.381875999999998</v>
      </c>
      <c r="C406">
        <v>-121.95993</v>
      </c>
      <c r="D406">
        <v>95054</v>
      </c>
      <c r="E406" t="s">
        <v>1061</v>
      </c>
      <c r="F406" t="s">
        <v>284</v>
      </c>
      <c r="G406" t="s">
        <v>1062</v>
      </c>
      <c r="H406">
        <v>1</v>
      </c>
      <c r="I406" s="1">
        <v>36526</v>
      </c>
      <c r="J406" s="1" t="str">
        <f t="shared" si="24"/>
        <v>January</v>
      </c>
      <c r="K406">
        <f t="shared" si="25"/>
        <v>2000</v>
      </c>
      <c r="M406" s="1">
        <v>36892</v>
      </c>
      <c r="N406" s="1">
        <v>39539</v>
      </c>
      <c r="O406">
        <v>1.0026999999999999</v>
      </c>
      <c r="P406">
        <v>8.2547999999999995</v>
      </c>
      <c r="S406">
        <v>6</v>
      </c>
      <c r="T406">
        <v>4</v>
      </c>
      <c r="U406">
        <v>68400000</v>
      </c>
      <c r="V406">
        <v>0</v>
      </c>
      <c r="W406" t="s">
        <v>46</v>
      </c>
      <c r="X406">
        <v>1</v>
      </c>
      <c r="Y406">
        <v>0</v>
      </c>
      <c r="Z406">
        <v>0</v>
      </c>
      <c r="AA406">
        <v>0</v>
      </c>
      <c r="AB406">
        <v>0</v>
      </c>
      <c r="AC406" t="s">
        <v>82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0</v>
      </c>
      <c r="AP406">
        <v>1</v>
      </c>
      <c r="AQ406">
        <v>0</v>
      </c>
      <c r="AR406">
        <v>1</v>
      </c>
      <c r="AS406">
        <v>1</v>
      </c>
      <c r="AT406">
        <v>4</v>
      </c>
      <c r="AU406">
        <v>1</v>
      </c>
      <c r="AV406" t="s">
        <v>51</v>
      </c>
      <c r="AW406">
        <f t="shared" si="26"/>
        <v>1</v>
      </c>
      <c r="AX406">
        <f t="shared" si="27"/>
        <v>0</v>
      </c>
    </row>
    <row r="407" spans="1:50" x14ac:dyDescent="0.25">
      <c r="A407" t="s">
        <v>46</v>
      </c>
      <c r="B407">
        <v>37.779280999999997</v>
      </c>
      <c r="C407">
        <v>-122.419236</v>
      </c>
      <c r="D407">
        <v>94103</v>
      </c>
      <c r="E407" t="s">
        <v>1063</v>
      </c>
      <c r="F407" t="s">
        <v>64</v>
      </c>
      <c r="G407" t="s">
        <v>1064</v>
      </c>
      <c r="H407">
        <v>1</v>
      </c>
      <c r="I407" s="1">
        <v>39083</v>
      </c>
      <c r="J407" s="1" t="str">
        <f t="shared" si="24"/>
        <v>January</v>
      </c>
      <c r="K407">
        <f t="shared" si="25"/>
        <v>2007</v>
      </c>
      <c r="M407" s="1">
        <v>40210</v>
      </c>
      <c r="N407" s="1">
        <v>40645</v>
      </c>
      <c r="O407">
        <v>3.0876999999999999</v>
      </c>
      <c r="P407">
        <v>4.2794999999999996</v>
      </c>
      <c r="Q407">
        <v>3.6356000000000002</v>
      </c>
      <c r="R407">
        <v>4.6684999999999999</v>
      </c>
      <c r="S407">
        <v>7</v>
      </c>
      <c r="T407">
        <v>2</v>
      </c>
      <c r="U407">
        <v>2000000</v>
      </c>
      <c r="V407">
        <v>2</v>
      </c>
      <c r="W407" t="s">
        <v>46</v>
      </c>
      <c r="X407">
        <v>1</v>
      </c>
      <c r="Y407">
        <v>0</v>
      </c>
      <c r="Z407">
        <v>0</v>
      </c>
      <c r="AA407">
        <v>0</v>
      </c>
      <c r="AB407">
        <v>0</v>
      </c>
      <c r="AC407" t="s">
        <v>62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8.5</v>
      </c>
      <c r="AU407">
        <v>1</v>
      </c>
      <c r="AV407" t="s">
        <v>51</v>
      </c>
      <c r="AW407">
        <f t="shared" si="26"/>
        <v>1</v>
      </c>
      <c r="AX407">
        <f t="shared" si="27"/>
        <v>0</v>
      </c>
    </row>
    <row r="408" spans="1:50" x14ac:dyDescent="0.25">
      <c r="A408" t="s">
        <v>95</v>
      </c>
      <c r="B408">
        <v>40.730646</v>
      </c>
      <c r="C408">
        <v>-73.986614000000003</v>
      </c>
      <c r="D408">
        <v>10010</v>
      </c>
      <c r="E408" t="s">
        <v>1065</v>
      </c>
      <c r="F408" t="s">
        <v>117</v>
      </c>
      <c r="G408" t="s">
        <v>1066</v>
      </c>
      <c r="H408">
        <v>0</v>
      </c>
      <c r="I408" s="1">
        <v>38808</v>
      </c>
      <c r="J408" s="1" t="str">
        <f t="shared" si="24"/>
        <v>April</v>
      </c>
      <c r="K408">
        <f t="shared" si="25"/>
        <v>2006</v>
      </c>
      <c r="L408" s="1">
        <v>39884</v>
      </c>
      <c r="M408" s="1">
        <v>39052</v>
      </c>
      <c r="N408" s="1">
        <v>39511</v>
      </c>
      <c r="O408">
        <v>0.66849999999999998</v>
      </c>
      <c r="P408">
        <v>1.9259999999999999</v>
      </c>
      <c r="Q408">
        <v>0</v>
      </c>
      <c r="R408">
        <v>0</v>
      </c>
      <c r="S408">
        <v>2</v>
      </c>
      <c r="T408">
        <v>2</v>
      </c>
      <c r="U408">
        <v>10800000</v>
      </c>
      <c r="V408">
        <v>1</v>
      </c>
      <c r="W408" t="s">
        <v>95</v>
      </c>
      <c r="X408">
        <v>0</v>
      </c>
      <c r="Y408">
        <v>1</v>
      </c>
      <c r="Z408">
        <v>0</v>
      </c>
      <c r="AA408">
        <v>0</v>
      </c>
      <c r="AB408">
        <v>0</v>
      </c>
      <c r="AC408" t="s">
        <v>55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2</v>
      </c>
      <c r="AU408">
        <v>1</v>
      </c>
      <c r="AV408" t="s">
        <v>67</v>
      </c>
      <c r="AW408">
        <f t="shared" si="26"/>
        <v>0</v>
      </c>
      <c r="AX408">
        <f t="shared" si="27"/>
        <v>1</v>
      </c>
    </row>
    <row r="409" spans="1:50" x14ac:dyDescent="0.25">
      <c r="A409" t="s">
        <v>95</v>
      </c>
      <c r="B409">
        <v>40.729838999999998</v>
      </c>
      <c r="C409">
        <v>-73.991781000000003</v>
      </c>
      <c r="D409">
        <v>10003</v>
      </c>
      <c r="E409" t="s">
        <v>1067</v>
      </c>
      <c r="F409" t="s">
        <v>117</v>
      </c>
      <c r="G409" t="s">
        <v>1068</v>
      </c>
      <c r="H409">
        <v>1</v>
      </c>
      <c r="I409" s="1">
        <v>38481</v>
      </c>
      <c r="J409" s="1" t="str">
        <f t="shared" si="24"/>
        <v>May</v>
      </c>
      <c r="K409">
        <f t="shared" si="25"/>
        <v>2005</v>
      </c>
      <c r="M409" s="1">
        <v>38473</v>
      </c>
      <c r="N409" s="1">
        <v>40391</v>
      </c>
      <c r="O409">
        <v>-2.1899999999999999E-2</v>
      </c>
      <c r="P409">
        <v>5.2328999999999999</v>
      </c>
      <c r="Q409">
        <v>5.7615999999999996</v>
      </c>
      <c r="R409">
        <v>7.4877000000000002</v>
      </c>
      <c r="S409">
        <v>31</v>
      </c>
      <c r="T409">
        <v>5</v>
      </c>
      <c r="U409">
        <v>37000000</v>
      </c>
      <c r="V409">
        <v>3</v>
      </c>
      <c r="W409" t="s">
        <v>95</v>
      </c>
      <c r="X409">
        <v>0</v>
      </c>
      <c r="Y409">
        <v>1</v>
      </c>
      <c r="Z409">
        <v>0</v>
      </c>
      <c r="AA409">
        <v>0</v>
      </c>
      <c r="AB409">
        <v>0</v>
      </c>
      <c r="AC409" t="s">
        <v>842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1</v>
      </c>
      <c r="AQ409">
        <v>1</v>
      </c>
      <c r="AR409">
        <v>1</v>
      </c>
      <c r="AS409">
        <v>0</v>
      </c>
      <c r="AT409">
        <v>2.5</v>
      </c>
      <c r="AU409">
        <v>1</v>
      </c>
      <c r="AV409" t="s">
        <v>51</v>
      </c>
      <c r="AW409">
        <f t="shared" si="26"/>
        <v>1</v>
      </c>
      <c r="AX409">
        <f t="shared" si="27"/>
        <v>0</v>
      </c>
    </row>
    <row r="410" spans="1:50" x14ac:dyDescent="0.25">
      <c r="A410" t="s">
        <v>46</v>
      </c>
      <c r="B410">
        <v>37.419347000000002</v>
      </c>
      <c r="C410">
        <v>-122.08963900000001</v>
      </c>
      <c r="D410">
        <v>94043</v>
      </c>
      <c r="E410" t="s">
        <v>1069</v>
      </c>
      <c r="F410" t="s">
        <v>69</v>
      </c>
      <c r="G410" t="s">
        <v>1070</v>
      </c>
      <c r="H410">
        <v>1</v>
      </c>
      <c r="I410" s="1">
        <v>37987</v>
      </c>
      <c r="J410" s="1" t="str">
        <f t="shared" si="24"/>
        <v>January</v>
      </c>
      <c r="K410">
        <f t="shared" si="25"/>
        <v>2004</v>
      </c>
      <c r="M410" s="1">
        <v>38908</v>
      </c>
      <c r="N410" s="1">
        <v>38908</v>
      </c>
      <c r="O410">
        <v>2.5232999999999999</v>
      </c>
      <c r="P410">
        <v>2.5232999999999999</v>
      </c>
      <c r="Q410">
        <v>4.0026999999999999</v>
      </c>
      <c r="R410">
        <v>9.8849</v>
      </c>
      <c r="S410">
        <v>5</v>
      </c>
      <c r="T410">
        <v>1</v>
      </c>
      <c r="U410">
        <v>7660000</v>
      </c>
      <c r="V410">
        <v>3</v>
      </c>
      <c r="W410" t="s">
        <v>46</v>
      </c>
      <c r="X410">
        <v>1</v>
      </c>
      <c r="Y410">
        <v>0</v>
      </c>
      <c r="Z410">
        <v>0</v>
      </c>
      <c r="AA410">
        <v>0</v>
      </c>
      <c r="AB410">
        <v>0</v>
      </c>
      <c r="AC410" t="s">
        <v>112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v>0</v>
      </c>
      <c r="AT410">
        <v>6</v>
      </c>
      <c r="AU410">
        <v>1</v>
      </c>
      <c r="AV410" t="s">
        <v>51</v>
      </c>
      <c r="AW410">
        <f t="shared" si="26"/>
        <v>1</v>
      </c>
      <c r="AX410">
        <f t="shared" si="27"/>
        <v>0</v>
      </c>
    </row>
    <row r="411" spans="1:50" x14ac:dyDescent="0.25">
      <c r="A411" t="s">
        <v>78</v>
      </c>
      <c r="B411">
        <v>42.537591999999997</v>
      </c>
      <c r="C411">
        <v>-71.512010000000004</v>
      </c>
      <c r="D411">
        <v>1460</v>
      </c>
      <c r="E411" t="s">
        <v>1071</v>
      </c>
      <c r="F411" t="s">
        <v>1072</v>
      </c>
      <c r="G411" t="s">
        <v>1073</v>
      </c>
      <c r="H411">
        <v>1</v>
      </c>
      <c r="I411" s="1">
        <v>38353</v>
      </c>
      <c r="J411" s="1" t="str">
        <f t="shared" si="24"/>
        <v>January</v>
      </c>
      <c r="K411">
        <f t="shared" si="25"/>
        <v>2005</v>
      </c>
      <c r="M411" s="1">
        <v>38477</v>
      </c>
      <c r="N411" s="1">
        <v>40260</v>
      </c>
      <c r="O411">
        <v>0.3397</v>
      </c>
      <c r="P411">
        <v>5.2247000000000003</v>
      </c>
      <c r="Q411">
        <v>3</v>
      </c>
      <c r="R411">
        <v>6.0328999999999997</v>
      </c>
      <c r="S411">
        <v>5</v>
      </c>
      <c r="T411">
        <v>4</v>
      </c>
      <c r="U411">
        <v>48730000</v>
      </c>
      <c r="V411">
        <v>3</v>
      </c>
      <c r="W411" t="s">
        <v>78</v>
      </c>
      <c r="X411">
        <v>0</v>
      </c>
      <c r="Y411">
        <v>0</v>
      </c>
      <c r="Z411">
        <v>1</v>
      </c>
      <c r="AA411">
        <v>0</v>
      </c>
      <c r="AB411">
        <v>0</v>
      </c>
      <c r="AC411" t="s">
        <v>62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0</v>
      </c>
      <c r="AP411">
        <v>1</v>
      </c>
      <c r="AQ411">
        <v>1</v>
      </c>
      <c r="AR411">
        <v>1</v>
      </c>
      <c r="AS411">
        <v>0</v>
      </c>
      <c r="AT411">
        <v>3</v>
      </c>
      <c r="AU411">
        <v>1</v>
      </c>
      <c r="AV411" t="s">
        <v>51</v>
      </c>
      <c r="AW411">
        <f t="shared" si="26"/>
        <v>1</v>
      </c>
      <c r="AX411">
        <f t="shared" si="27"/>
        <v>0</v>
      </c>
    </row>
    <row r="412" spans="1:50" x14ac:dyDescent="0.25">
      <c r="A412" t="s">
        <v>46</v>
      </c>
      <c r="B412">
        <v>34.054935</v>
      </c>
      <c r="C412">
        <v>-118.24447600000001</v>
      </c>
      <c r="D412">
        <v>90032</v>
      </c>
      <c r="E412" t="s">
        <v>1074</v>
      </c>
      <c r="F412" t="s">
        <v>311</v>
      </c>
      <c r="G412" t="s">
        <v>1075</v>
      </c>
      <c r="H412">
        <v>0</v>
      </c>
      <c r="I412" s="1">
        <v>39814</v>
      </c>
      <c r="J412" s="1" t="str">
        <f t="shared" si="24"/>
        <v>January</v>
      </c>
      <c r="K412">
        <f t="shared" si="25"/>
        <v>2009</v>
      </c>
      <c r="L412" s="1">
        <v>41122</v>
      </c>
      <c r="M412" s="1">
        <v>39814</v>
      </c>
      <c r="N412" s="1">
        <v>40330</v>
      </c>
      <c r="O412">
        <v>0</v>
      </c>
      <c r="P412">
        <v>1.4137</v>
      </c>
      <c r="Q412">
        <v>1.4137</v>
      </c>
      <c r="R412">
        <v>1.4137</v>
      </c>
      <c r="S412">
        <v>1</v>
      </c>
      <c r="T412">
        <v>2</v>
      </c>
      <c r="U412">
        <v>3350000</v>
      </c>
      <c r="V412">
        <v>1</v>
      </c>
      <c r="W412" t="s">
        <v>46</v>
      </c>
      <c r="X412">
        <v>1</v>
      </c>
      <c r="Y412">
        <v>0</v>
      </c>
      <c r="Z412">
        <v>0</v>
      </c>
      <c r="AA412">
        <v>0</v>
      </c>
      <c r="AB412">
        <v>0</v>
      </c>
      <c r="AC412" t="s">
        <v>629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1</v>
      </c>
      <c r="AP412">
        <v>1</v>
      </c>
      <c r="AQ412">
        <v>0</v>
      </c>
      <c r="AR412">
        <v>0</v>
      </c>
      <c r="AS412">
        <v>0</v>
      </c>
      <c r="AT412">
        <v>2.5</v>
      </c>
      <c r="AU412">
        <v>1</v>
      </c>
      <c r="AV412" t="s">
        <v>67</v>
      </c>
      <c r="AW412">
        <f t="shared" si="26"/>
        <v>0</v>
      </c>
      <c r="AX412">
        <f t="shared" si="27"/>
        <v>1</v>
      </c>
    </row>
    <row r="413" spans="1:50" x14ac:dyDescent="0.25">
      <c r="A413" t="s">
        <v>46</v>
      </c>
      <c r="B413">
        <v>34.141876000000003</v>
      </c>
      <c r="C413">
        <v>-118.13237700000001</v>
      </c>
      <c r="D413">
        <v>91203</v>
      </c>
      <c r="E413" t="s">
        <v>1076</v>
      </c>
      <c r="F413" t="s">
        <v>1077</v>
      </c>
      <c r="G413" t="s">
        <v>1078</v>
      </c>
      <c r="H413">
        <v>0</v>
      </c>
      <c r="I413" s="1">
        <v>37865</v>
      </c>
      <c r="J413" s="1" t="str">
        <f t="shared" si="24"/>
        <v>September</v>
      </c>
      <c r="K413">
        <f t="shared" si="25"/>
        <v>2003</v>
      </c>
      <c r="L413" s="1">
        <v>41365</v>
      </c>
      <c r="M413" s="1">
        <v>39280</v>
      </c>
      <c r="N413" s="1">
        <v>40492</v>
      </c>
      <c r="O413">
        <v>3.8767</v>
      </c>
      <c r="P413">
        <v>7.1973000000000003</v>
      </c>
      <c r="Q413">
        <v>2.6657999999999999</v>
      </c>
      <c r="R413">
        <v>7.1973000000000003</v>
      </c>
      <c r="S413">
        <v>3</v>
      </c>
      <c r="T413">
        <v>4</v>
      </c>
      <c r="U413">
        <v>28000000</v>
      </c>
      <c r="V413">
        <v>2</v>
      </c>
      <c r="W413" t="s">
        <v>46</v>
      </c>
      <c r="X413">
        <v>1</v>
      </c>
      <c r="Y413">
        <v>0</v>
      </c>
      <c r="Z413">
        <v>0</v>
      </c>
      <c r="AA413">
        <v>0</v>
      </c>
      <c r="AB413">
        <v>0</v>
      </c>
      <c r="AC413" t="s">
        <v>177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0</v>
      </c>
      <c r="AN413">
        <v>1</v>
      </c>
      <c r="AO413">
        <v>0</v>
      </c>
      <c r="AP413">
        <v>0</v>
      </c>
      <c r="AQ413">
        <v>1</v>
      </c>
      <c r="AR413">
        <v>1</v>
      </c>
      <c r="AS413">
        <v>0</v>
      </c>
      <c r="AT413">
        <v>3</v>
      </c>
      <c r="AU413">
        <v>1</v>
      </c>
      <c r="AV413" t="s">
        <v>67</v>
      </c>
      <c r="AW413">
        <f t="shared" si="26"/>
        <v>0</v>
      </c>
      <c r="AX413">
        <f t="shared" si="27"/>
        <v>1</v>
      </c>
    </row>
    <row r="414" spans="1:50" x14ac:dyDescent="0.25">
      <c r="A414" t="s">
        <v>121</v>
      </c>
      <c r="B414">
        <v>30.2702703</v>
      </c>
      <c r="C414">
        <v>-97.742204000000001</v>
      </c>
      <c r="D414">
        <v>78701</v>
      </c>
      <c r="E414" t="s">
        <v>1079</v>
      </c>
      <c r="F414" t="s">
        <v>123</v>
      </c>
      <c r="G414" t="s">
        <v>1080</v>
      </c>
      <c r="H414">
        <v>1</v>
      </c>
      <c r="I414" s="1">
        <v>40179</v>
      </c>
      <c r="J414" s="1" t="str">
        <f t="shared" si="24"/>
        <v>January</v>
      </c>
      <c r="K414">
        <f t="shared" si="25"/>
        <v>2010</v>
      </c>
      <c r="M414" s="1">
        <v>40725</v>
      </c>
      <c r="N414" s="1">
        <v>40725</v>
      </c>
      <c r="O414">
        <v>1.4959</v>
      </c>
      <c r="P414">
        <v>1.4959</v>
      </c>
      <c r="Q414">
        <v>2.0849000000000002</v>
      </c>
      <c r="R414">
        <v>2.0849000000000002</v>
      </c>
      <c r="S414">
        <v>5</v>
      </c>
      <c r="T414">
        <v>1</v>
      </c>
      <c r="U414">
        <v>2500000</v>
      </c>
      <c r="V414">
        <v>1</v>
      </c>
      <c r="W414" t="s">
        <v>121</v>
      </c>
      <c r="X414">
        <v>0</v>
      </c>
      <c r="Y414">
        <v>0</v>
      </c>
      <c r="Z414">
        <v>0</v>
      </c>
      <c r="AA414">
        <v>1</v>
      </c>
      <c r="AB414">
        <v>0</v>
      </c>
      <c r="AC414" t="s">
        <v>227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2</v>
      </c>
      <c r="AU414">
        <v>1</v>
      </c>
      <c r="AV414" t="s">
        <v>51</v>
      </c>
      <c r="AW414">
        <f t="shared" si="26"/>
        <v>1</v>
      </c>
      <c r="AX414">
        <f t="shared" si="27"/>
        <v>0</v>
      </c>
    </row>
    <row r="415" spans="1:50" x14ac:dyDescent="0.25">
      <c r="A415" t="s">
        <v>137</v>
      </c>
      <c r="B415">
        <v>41.889474</v>
      </c>
      <c r="C415">
        <v>-87.628912</v>
      </c>
      <c r="D415">
        <v>60610</v>
      </c>
      <c r="E415" t="s">
        <v>1081</v>
      </c>
      <c r="F415" t="s">
        <v>139</v>
      </c>
      <c r="G415" t="s">
        <v>1082</v>
      </c>
      <c r="H415">
        <v>1</v>
      </c>
      <c r="I415" s="1">
        <v>38018</v>
      </c>
      <c r="J415" s="1" t="str">
        <f t="shared" si="24"/>
        <v>February</v>
      </c>
      <c r="K415">
        <f t="shared" si="25"/>
        <v>2004</v>
      </c>
      <c r="M415" s="1">
        <v>38139</v>
      </c>
      <c r="N415" s="1">
        <v>38443</v>
      </c>
      <c r="O415">
        <v>0.33150000000000002</v>
      </c>
      <c r="P415">
        <v>1.1644000000000001</v>
      </c>
      <c r="Q415">
        <v>2.0794999999999999</v>
      </c>
      <c r="R415">
        <v>9.3506999999999998</v>
      </c>
      <c r="S415">
        <v>16</v>
      </c>
      <c r="T415">
        <v>2</v>
      </c>
      <c r="U415">
        <v>8000000</v>
      </c>
      <c r="V415">
        <v>4</v>
      </c>
      <c r="W415" t="s">
        <v>137</v>
      </c>
      <c r="X415">
        <v>0</v>
      </c>
      <c r="Y415">
        <v>0</v>
      </c>
      <c r="Z415">
        <v>0</v>
      </c>
      <c r="AA415">
        <v>0</v>
      </c>
      <c r="AB415">
        <v>1</v>
      </c>
      <c r="AC415" t="s">
        <v>58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1</v>
      </c>
      <c r="AR415">
        <v>0</v>
      </c>
      <c r="AS415">
        <v>0</v>
      </c>
      <c r="AT415">
        <v>4</v>
      </c>
      <c r="AU415">
        <v>1</v>
      </c>
      <c r="AV415" t="s">
        <v>51</v>
      </c>
      <c r="AW415">
        <f t="shared" si="26"/>
        <v>1</v>
      </c>
      <c r="AX415">
        <f t="shared" si="27"/>
        <v>0</v>
      </c>
    </row>
    <row r="416" spans="1:50" x14ac:dyDescent="0.25">
      <c r="A416" t="s">
        <v>95</v>
      </c>
      <c r="B416">
        <v>40.73901</v>
      </c>
      <c r="C416">
        <v>-73.997259</v>
      </c>
      <c r="D416">
        <v>10011</v>
      </c>
      <c r="E416" t="s">
        <v>1083</v>
      </c>
      <c r="F416" t="s">
        <v>117</v>
      </c>
      <c r="G416" t="s">
        <v>1084</v>
      </c>
      <c r="H416">
        <v>1</v>
      </c>
      <c r="I416" s="1">
        <v>39356</v>
      </c>
      <c r="J416" s="1" t="str">
        <f t="shared" si="24"/>
        <v>October</v>
      </c>
      <c r="K416">
        <f t="shared" si="25"/>
        <v>2007</v>
      </c>
      <c r="M416" s="1">
        <v>39569</v>
      </c>
      <c r="N416" s="1">
        <v>39959</v>
      </c>
      <c r="O416">
        <v>0.58360000000000001</v>
      </c>
      <c r="P416">
        <v>1.6520999999999999</v>
      </c>
      <c r="Q416">
        <v>0.63290000000000002</v>
      </c>
      <c r="R416">
        <v>4.2629999999999999</v>
      </c>
      <c r="S416">
        <v>6</v>
      </c>
      <c r="T416">
        <v>2</v>
      </c>
      <c r="U416">
        <v>540000</v>
      </c>
      <c r="V416">
        <v>2</v>
      </c>
      <c r="W416" t="s">
        <v>95</v>
      </c>
      <c r="X416">
        <v>0</v>
      </c>
      <c r="Y416">
        <v>1</v>
      </c>
      <c r="Z416">
        <v>0</v>
      </c>
      <c r="AA416">
        <v>0</v>
      </c>
      <c r="AB416">
        <v>0</v>
      </c>
      <c r="AC416" t="s">
        <v>58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2.5</v>
      </c>
      <c r="AU416">
        <v>1</v>
      </c>
      <c r="AV416" t="s">
        <v>51</v>
      </c>
      <c r="AW416">
        <f t="shared" si="26"/>
        <v>1</v>
      </c>
      <c r="AX416">
        <f t="shared" si="27"/>
        <v>0</v>
      </c>
    </row>
    <row r="417" spans="1:50" x14ac:dyDescent="0.25">
      <c r="A417" t="s">
        <v>46</v>
      </c>
      <c r="B417">
        <v>37.780715999999998</v>
      </c>
      <c r="C417">
        <v>-122.393912999999</v>
      </c>
      <c r="D417">
        <v>94107</v>
      </c>
      <c r="E417" t="s">
        <v>1085</v>
      </c>
      <c r="F417" t="s">
        <v>64</v>
      </c>
      <c r="G417" t="s">
        <v>1086</v>
      </c>
      <c r="H417">
        <v>1</v>
      </c>
      <c r="I417" s="1">
        <v>38718</v>
      </c>
      <c r="J417" s="1" t="str">
        <f t="shared" si="24"/>
        <v>January</v>
      </c>
      <c r="K417">
        <f t="shared" si="25"/>
        <v>2006</v>
      </c>
      <c r="M417" s="1">
        <v>38718</v>
      </c>
      <c r="N417" s="1">
        <v>39173</v>
      </c>
      <c r="O417">
        <v>0</v>
      </c>
      <c r="P417">
        <v>1.2465999999999999</v>
      </c>
      <c r="Q417">
        <v>1</v>
      </c>
      <c r="R417">
        <v>5.4383999999999997</v>
      </c>
      <c r="S417">
        <v>4</v>
      </c>
      <c r="T417">
        <v>2</v>
      </c>
      <c r="U417">
        <v>3100000</v>
      </c>
      <c r="V417">
        <v>4</v>
      </c>
      <c r="W417" t="s">
        <v>46</v>
      </c>
      <c r="X417">
        <v>1</v>
      </c>
      <c r="Y417">
        <v>0</v>
      </c>
      <c r="Z417">
        <v>0</v>
      </c>
      <c r="AA417">
        <v>0</v>
      </c>
      <c r="AB417">
        <v>0</v>
      </c>
      <c r="AC417" t="s">
        <v>66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2</v>
      </c>
      <c r="AU417">
        <v>1</v>
      </c>
      <c r="AV417" t="s">
        <v>51</v>
      </c>
      <c r="AW417">
        <f t="shared" si="26"/>
        <v>1</v>
      </c>
      <c r="AX417">
        <f t="shared" si="27"/>
        <v>0</v>
      </c>
    </row>
    <row r="418" spans="1:50" x14ac:dyDescent="0.25">
      <c r="A418" t="s">
        <v>95</v>
      </c>
      <c r="B418">
        <v>40.750518999999997</v>
      </c>
      <c r="C418">
        <v>-73.993493999999998</v>
      </c>
      <c r="D418">
        <v>10001</v>
      </c>
      <c r="E418" t="s">
        <v>1087</v>
      </c>
      <c r="F418" t="s">
        <v>117</v>
      </c>
      <c r="G418" t="s">
        <v>1088</v>
      </c>
      <c r="H418">
        <v>1</v>
      </c>
      <c r="I418" s="1">
        <v>39907</v>
      </c>
      <c r="J418" s="1" t="str">
        <f t="shared" si="24"/>
        <v>April</v>
      </c>
      <c r="K418">
        <f t="shared" si="25"/>
        <v>2009</v>
      </c>
      <c r="M418" s="1">
        <v>40305</v>
      </c>
      <c r="N418" s="1">
        <v>40756</v>
      </c>
      <c r="O418">
        <v>1.0904</v>
      </c>
      <c r="P418">
        <v>2.3260000000000001</v>
      </c>
      <c r="Q418">
        <v>2.8300999999999998</v>
      </c>
      <c r="R418">
        <v>4.6904000000000003</v>
      </c>
      <c r="S418">
        <v>8</v>
      </c>
      <c r="T418">
        <v>2</v>
      </c>
      <c r="U418">
        <v>1200000</v>
      </c>
      <c r="V418">
        <v>2</v>
      </c>
      <c r="W418" t="s">
        <v>95</v>
      </c>
      <c r="X418">
        <v>0</v>
      </c>
      <c r="Y418">
        <v>1</v>
      </c>
      <c r="Z418">
        <v>0</v>
      </c>
      <c r="AA418">
        <v>0</v>
      </c>
      <c r="AB418">
        <v>0</v>
      </c>
      <c r="AC418" t="s">
        <v>82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1</v>
      </c>
      <c r="AQ418">
        <v>0</v>
      </c>
      <c r="AR418">
        <v>0</v>
      </c>
      <c r="AS418">
        <v>0</v>
      </c>
      <c r="AT418">
        <v>6</v>
      </c>
      <c r="AU418">
        <v>1</v>
      </c>
      <c r="AV418" t="s">
        <v>51</v>
      </c>
      <c r="AW418">
        <f t="shared" si="26"/>
        <v>1</v>
      </c>
      <c r="AX418">
        <f t="shared" si="27"/>
        <v>0</v>
      </c>
    </row>
    <row r="419" spans="1:50" x14ac:dyDescent="0.25">
      <c r="A419" t="s">
        <v>95</v>
      </c>
      <c r="B419">
        <v>40.752516</v>
      </c>
      <c r="C419">
        <v>-73.973072000000002</v>
      </c>
      <c r="D419">
        <v>10017</v>
      </c>
      <c r="E419" t="s">
        <v>1089</v>
      </c>
      <c r="F419" t="s">
        <v>117</v>
      </c>
      <c r="G419" t="s">
        <v>1090</v>
      </c>
      <c r="H419">
        <v>0</v>
      </c>
      <c r="I419" s="1">
        <v>39234</v>
      </c>
      <c r="J419" s="1" t="str">
        <f t="shared" si="24"/>
        <v>June</v>
      </c>
      <c r="K419">
        <f t="shared" si="25"/>
        <v>2007</v>
      </c>
      <c r="L419" s="1">
        <v>39784</v>
      </c>
      <c r="M419" s="1">
        <v>39234</v>
      </c>
      <c r="N419" s="1">
        <v>39234</v>
      </c>
      <c r="O419">
        <v>0</v>
      </c>
      <c r="P419">
        <v>0</v>
      </c>
      <c r="Q419">
        <v>0.1096</v>
      </c>
      <c r="R419">
        <v>0.1096</v>
      </c>
      <c r="S419">
        <v>2</v>
      </c>
      <c r="T419">
        <v>1</v>
      </c>
      <c r="U419">
        <v>5000000</v>
      </c>
      <c r="V419">
        <v>1</v>
      </c>
      <c r="W419" t="s">
        <v>95</v>
      </c>
      <c r="X419">
        <v>0</v>
      </c>
      <c r="Y419">
        <v>1</v>
      </c>
      <c r="Z419">
        <v>0</v>
      </c>
      <c r="AA419">
        <v>0</v>
      </c>
      <c r="AB419">
        <v>0</v>
      </c>
      <c r="AC419" t="s">
        <v>66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>
        <v>2</v>
      </c>
      <c r="AU419">
        <v>0</v>
      </c>
      <c r="AV419" t="s">
        <v>67</v>
      </c>
      <c r="AW419">
        <f t="shared" si="26"/>
        <v>0</v>
      </c>
      <c r="AX419">
        <f t="shared" si="27"/>
        <v>1</v>
      </c>
    </row>
    <row r="420" spans="1:50" x14ac:dyDescent="0.25">
      <c r="A420" t="s">
        <v>46</v>
      </c>
      <c r="B420">
        <v>37.785654999999998</v>
      </c>
      <c r="C420">
        <v>-122.398393</v>
      </c>
      <c r="D420" t="s">
        <v>1091</v>
      </c>
      <c r="E420" t="s">
        <v>1092</v>
      </c>
      <c r="F420" t="s">
        <v>64</v>
      </c>
      <c r="G420" t="s">
        <v>1093</v>
      </c>
      <c r="H420">
        <v>1</v>
      </c>
      <c r="I420" s="1">
        <v>38217</v>
      </c>
      <c r="J420" s="1" t="str">
        <f t="shared" si="24"/>
        <v>August</v>
      </c>
      <c r="K420">
        <f t="shared" si="25"/>
        <v>2004</v>
      </c>
      <c r="M420" s="1">
        <v>38460</v>
      </c>
      <c r="N420" s="1">
        <v>40909</v>
      </c>
      <c r="O420">
        <v>0.66579999999999995</v>
      </c>
      <c r="P420">
        <v>7.3753000000000002</v>
      </c>
      <c r="Q420">
        <v>2.3725999999999998</v>
      </c>
      <c r="R420">
        <v>2.3725999999999998</v>
      </c>
      <c r="S420">
        <v>6</v>
      </c>
      <c r="T420">
        <v>6</v>
      </c>
      <c r="U420">
        <v>37079000</v>
      </c>
      <c r="V420">
        <v>1</v>
      </c>
      <c r="W420" t="s">
        <v>46</v>
      </c>
      <c r="X420">
        <v>1</v>
      </c>
      <c r="Y420">
        <v>0</v>
      </c>
      <c r="Z420">
        <v>0</v>
      </c>
      <c r="AA420">
        <v>0</v>
      </c>
      <c r="AB420">
        <v>0</v>
      </c>
      <c r="AC420" t="s">
        <v>112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0</v>
      </c>
      <c r="AP420">
        <v>0</v>
      </c>
      <c r="AQ420">
        <v>0</v>
      </c>
      <c r="AR420">
        <v>1</v>
      </c>
      <c r="AS420">
        <v>1</v>
      </c>
      <c r="AT420">
        <v>3.8</v>
      </c>
      <c r="AU420">
        <v>1</v>
      </c>
      <c r="AV420" t="s">
        <v>51</v>
      </c>
      <c r="AW420">
        <f t="shared" si="26"/>
        <v>1</v>
      </c>
      <c r="AX420">
        <f t="shared" si="27"/>
        <v>0</v>
      </c>
    </row>
    <row r="421" spans="1:50" x14ac:dyDescent="0.25">
      <c r="A421" t="s">
        <v>78</v>
      </c>
      <c r="B421">
        <v>42.528635000000001</v>
      </c>
      <c r="C421">
        <v>-71.278021999999893</v>
      </c>
      <c r="D421">
        <v>1821</v>
      </c>
      <c r="E421" t="s">
        <v>1094</v>
      </c>
      <c r="F421" t="s">
        <v>1095</v>
      </c>
      <c r="G421" t="s">
        <v>1096</v>
      </c>
      <c r="H421">
        <v>1</v>
      </c>
      <c r="I421" s="1">
        <v>37257</v>
      </c>
      <c r="J421" s="1" t="str">
        <f t="shared" si="24"/>
        <v>January</v>
      </c>
      <c r="K421">
        <f t="shared" si="25"/>
        <v>2002</v>
      </c>
      <c r="M421" s="1">
        <v>38838</v>
      </c>
      <c r="N421" s="1">
        <v>41334</v>
      </c>
      <c r="O421">
        <v>4.3315000000000001</v>
      </c>
      <c r="P421">
        <v>11.1699</v>
      </c>
      <c r="Q421">
        <v>8.7041000000000004</v>
      </c>
      <c r="R421">
        <v>8.7067999999999994</v>
      </c>
      <c r="S421">
        <v>3</v>
      </c>
      <c r="T421">
        <v>4</v>
      </c>
      <c r="U421">
        <v>135826373</v>
      </c>
      <c r="V421">
        <v>2</v>
      </c>
      <c r="W421" t="s">
        <v>78</v>
      </c>
      <c r="X421">
        <v>0</v>
      </c>
      <c r="Y421">
        <v>0</v>
      </c>
      <c r="Z421">
        <v>1</v>
      </c>
      <c r="AA421">
        <v>0</v>
      </c>
      <c r="AB421">
        <v>0</v>
      </c>
      <c r="AC421" t="s">
        <v>129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1</v>
      </c>
      <c r="AT421">
        <v>4.3333000000000004</v>
      </c>
      <c r="AU421">
        <v>1</v>
      </c>
      <c r="AV421" t="s">
        <v>51</v>
      </c>
      <c r="AW421">
        <f t="shared" si="26"/>
        <v>1</v>
      </c>
      <c r="AX421">
        <f t="shared" si="27"/>
        <v>0</v>
      </c>
    </row>
    <row r="422" spans="1:50" x14ac:dyDescent="0.25">
      <c r="A422" t="s">
        <v>46</v>
      </c>
      <c r="B422">
        <v>32.889449999999997</v>
      </c>
      <c r="C422">
        <v>-117.166929</v>
      </c>
      <c r="D422">
        <v>92121</v>
      </c>
      <c r="E422" t="s">
        <v>1097</v>
      </c>
      <c r="F422" t="s">
        <v>48</v>
      </c>
      <c r="G422" t="s">
        <v>1098</v>
      </c>
      <c r="H422">
        <v>0</v>
      </c>
      <c r="I422" s="1">
        <v>39448</v>
      </c>
      <c r="J422" s="1" t="str">
        <f t="shared" si="24"/>
        <v>January</v>
      </c>
      <c r="K422">
        <f t="shared" si="25"/>
        <v>2008</v>
      </c>
      <c r="L422" s="1">
        <v>41099</v>
      </c>
      <c r="M422" s="1">
        <v>39326</v>
      </c>
      <c r="N422" s="1">
        <v>39532</v>
      </c>
      <c r="O422">
        <v>-0.3342</v>
      </c>
      <c r="P422">
        <v>0.2301</v>
      </c>
      <c r="S422">
        <v>5</v>
      </c>
      <c r="T422">
        <v>2</v>
      </c>
      <c r="U422">
        <v>5000000</v>
      </c>
      <c r="V422">
        <v>0</v>
      </c>
      <c r="W422" t="s">
        <v>46</v>
      </c>
      <c r="X422">
        <v>1</v>
      </c>
      <c r="Y422">
        <v>0</v>
      </c>
      <c r="Z422">
        <v>0</v>
      </c>
      <c r="AA422">
        <v>0</v>
      </c>
      <c r="AB422">
        <v>0</v>
      </c>
      <c r="AC422" t="s">
        <v>82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1</v>
      </c>
      <c r="AV422" t="s">
        <v>67</v>
      </c>
      <c r="AW422">
        <f t="shared" si="26"/>
        <v>0</v>
      </c>
      <c r="AX422">
        <f t="shared" si="27"/>
        <v>1</v>
      </c>
    </row>
    <row r="423" spans="1:50" x14ac:dyDescent="0.25">
      <c r="A423" t="s">
        <v>95</v>
      </c>
      <c r="B423">
        <v>40.728425000000001</v>
      </c>
      <c r="C423">
        <v>-73.999881999999999</v>
      </c>
      <c r="D423">
        <v>10012</v>
      </c>
      <c r="E423" t="s">
        <v>1099</v>
      </c>
      <c r="F423" t="s">
        <v>117</v>
      </c>
      <c r="G423" t="s">
        <v>1100</v>
      </c>
      <c r="H423">
        <v>1</v>
      </c>
      <c r="I423" s="1">
        <v>40544</v>
      </c>
      <c r="J423" s="1" t="str">
        <f t="shared" si="24"/>
        <v>January</v>
      </c>
      <c r="K423">
        <f t="shared" si="25"/>
        <v>2011</v>
      </c>
      <c r="M423" s="1">
        <v>40620</v>
      </c>
      <c r="N423" s="1">
        <v>40940</v>
      </c>
      <c r="O423">
        <v>0.2082</v>
      </c>
      <c r="P423">
        <v>1.0849</v>
      </c>
      <c r="Q423">
        <v>0.16159999999999999</v>
      </c>
      <c r="R423">
        <v>2.6520999999999999</v>
      </c>
      <c r="S423">
        <v>3</v>
      </c>
      <c r="T423">
        <v>4</v>
      </c>
      <c r="U423">
        <v>4200000</v>
      </c>
      <c r="V423">
        <v>3</v>
      </c>
      <c r="W423" t="s">
        <v>95</v>
      </c>
      <c r="X423">
        <v>0</v>
      </c>
      <c r="Y423">
        <v>1</v>
      </c>
      <c r="Z423">
        <v>0</v>
      </c>
      <c r="AA423">
        <v>0</v>
      </c>
      <c r="AB423">
        <v>0</v>
      </c>
      <c r="AC423" t="s">
        <v>62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3</v>
      </c>
      <c r="AU423">
        <v>1</v>
      </c>
      <c r="AV423" t="s">
        <v>51</v>
      </c>
      <c r="AW423">
        <f t="shared" si="26"/>
        <v>1</v>
      </c>
      <c r="AX423">
        <f t="shared" si="27"/>
        <v>0</v>
      </c>
    </row>
    <row r="424" spans="1:50" x14ac:dyDescent="0.25">
      <c r="A424" t="s">
        <v>125</v>
      </c>
      <c r="B424">
        <v>47.5989681</v>
      </c>
      <c r="C424">
        <v>-122.332903599999</v>
      </c>
      <c r="D424">
        <v>98104</v>
      </c>
      <c r="E424" t="s">
        <v>1101</v>
      </c>
      <c r="F424" t="s">
        <v>127</v>
      </c>
      <c r="G424" t="s">
        <v>1102</v>
      </c>
      <c r="H424">
        <v>0</v>
      </c>
      <c r="I424" s="1">
        <v>38353</v>
      </c>
      <c r="J424" s="1" t="str">
        <f t="shared" si="24"/>
        <v>January</v>
      </c>
      <c r="K424">
        <f t="shared" si="25"/>
        <v>2005</v>
      </c>
      <c r="L424" s="1">
        <v>40577</v>
      </c>
      <c r="M424" s="1">
        <v>39660</v>
      </c>
      <c r="N424" s="1">
        <v>39660</v>
      </c>
      <c r="O424">
        <v>3.5808</v>
      </c>
      <c r="P424">
        <v>3.5808</v>
      </c>
      <c r="Q424">
        <v>-1.0026999999999999</v>
      </c>
      <c r="R424">
        <v>7.5918000000000001</v>
      </c>
      <c r="S424">
        <v>3</v>
      </c>
      <c r="T424">
        <v>1</v>
      </c>
      <c r="U424">
        <v>4100000</v>
      </c>
      <c r="V424">
        <v>3</v>
      </c>
      <c r="W424" t="s">
        <v>125</v>
      </c>
      <c r="X424">
        <v>0</v>
      </c>
      <c r="Y424">
        <v>0</v>
      </c>
      <c r="Z424">
        <v>0</v>
      </c>
      <c r="AA424">
        <v>0</v>
      </c>
      <c r="AB424">
        <v>1</v>
      </c>
      <c r="AC424" t="s">
        <v>58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1</v>
      </c>
      <c r="AV424" t="s">
        <v>67</v>
      </c>
      <c r="AW424">
        <f t="shared" si="26"/>
        <v>0</v>
      </c>
      <c r="AX424">
        <f t="shared" si="27"/>
        <v>1</v>
      </c>
    </row>
    <row r="425" spans="1:50" x14ac:dyDescent="0.25">
      <c r="A425" t="s">
        <v>46</v>
      </c>
      <c r="B425">
        <v>37.222698000000001</v>
      </c>
      <c r="C425">
        <v>-121.97988700000001</v>
      </c>
      <c r="D425">
        <v>95030</v>
      </c>
      <c r="E425" t="s">
        <v>1103</v>
      </c>
      <c r="F425" t="s">
        <v>53</v>
      </c>
      <c r="G425" t="s">
        <v>1104</v>
      </c>
      <c r="H425">
        <v>0</v>
      </c>
      <c r="I425" s="1">
        <v>40544</v>
      </c>
      <c r="J425" s="1" t="str">
        <f t="shared" si="24"/>
        <v>January</v>
      </c>
      <c r="K425">
        <f t="shared" si="25"/>
        <v>2011</v>
      </c>
      <c r="L425" s="1">
        <v>41214</v>
      </c>
      <c r="M425" s="1">
        <v>40826</v>
      </c>
      <c r="N425" s="1">
        <v>40826</v>
      </c>
      <c r="O425">
        <v>0.77259999999999995</v>
      </c>
      <c r="P425">
        <v>0.77259999999999995</v>
      </c>
      <c r="Q425">
        <v>0.31230000000000002</v>
      </c>
      <c r="R425">
        <v>1.1478999999999999</v>
      </c>
      <c r="S425">
        <v>3</v>
      </c>
      <c r="T425">
        <v>1</v>
      </c>
      <c r="U425">
        <v>2000000</v>
      </c>
      <c r="V425">
        <v>2</v>
      </c>
      <c r="W425" t="s">
        <v>46</v>
      </c>
      <c r="X425">
        <v>1</v>
      </c>
      <c r="Y425">
        <v>0</v>
      </c>
      <c r="Z425">
        <v>0</v>
      </c>
      <c r="AA425">
        <v>0</v>
      </c>
      <c r="AB425">
        <v>0</v>
      </c>
      <c r="AC425" t="s">
        <v>58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0</v>
      </c>
      <c r="AV425" t="s">
        <v>67</v>
      </c>
      <c r="AW425">
        <f t="shared" si="26"/>
        <v>0</v>
      </c>
      <c r="AX425">
        <f t="shared" si="27"/>
        <v>1</v>
      </c>
    </row>
    <row r="426" spans="1:50" x14ac:dyDescent="0.25">
      <c r="A426" t="s">
        <v>100</v>
      </c>
      <c r="B426">
        <v>39.937989000000002</v>
      </c>
      <c r="C426">
        <v>-105.058729</v>
      </c>
      <c r="D426">
        <v>80021</v>
      </c>
      <c r="E426" t="s">
        <v>1105</v>
      </c>
      <c r="F426" t="s">
        <v>1106</v>
      </c>
      <c r="G426" t="s">
        <v>1107</v>
      </c>
      <c r="H426">
        <v>1</v>
      </c>
      <c r="I426" s="1">
        <v>36892</v>
      </c>
      <c r="J426" s="1" t="str">
        <f t="shared" si="24"/>
        <v>January</v>
      </c>
      <c r="K426">
        <f t="shared" si="25"/>
        <v>2001</v>
      </c>
      <c r="M426" s="1">
        <v>38718</v>
      </c>
      <c r="N426" s="1">
        <v>38718</v>
      </c>
      <c r="O426">
        <v>5.0026999999999999</v>
      </c>
      <c r="P426">
        <v>5.0026999999999999</v>
      </c>
      <c r="Q426">
        <v>5.4985999999999997</v>
      </c>
      <c r="R426">
        <v>5.4985999999999997</v>
      </c>
      <c r="S426">
        <v>3</v>
      </c>
      <c r="T426">
        <v>1</v>
      </c>
      <c r="U426">
        <v>6500000</v>
      </c>
      <c r="V426">
        <v>1</v>
      </c>
      <c r="W426" t="s">
        <v>100</v>
      </c>
      <c r="X426">
        <v>0</v>
      </c>
      <c r="Y426">
        <v>0</v>
      </c>
      <c r="Z426">
        <v>0</v>
      </c>
      <c r="AA426">
        <v>0</v>
      </c>
      <c r="AB426">
        <v>1</v>
      </c>
      <c r="AC426" t="s">
        <v>62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1</v>
      </c>
      <c r="AV426" t="s">
        <v>51</v>
      </c>
      <c r="AW426">
        <f t="shared" si="26"/>
        <v>1</v>
      </c>
      <c r="AX426">
        <f t="shared" si="27"/>
        <v>0</v>
      </c>
    </row>
    <row r="427" spans="1:50" x14ac:dyDescent="0.25">
      <c r="A427" t="s">
        <v>46</v>
      </c>
      <c r="B427">
        <v>37.561110999999997</v>
      </c>
      <c r="C427">
        <v>-122.270487</v>
      </c>
      <c r="D427">
        <v>94404</v>
      </c>
      <c r="E427" t="s">
        <v>1108</v>
      </c>
      <c r="F427" t="s">
        <v>465</v>
      </c>
      <c r="G427" t="s">
        <v>1109</v>
      </c>
      <c r="H427">
        <v>0</v>
      </c>
      <c r="I427" s="1">
        <v>38504</v>
      </c>
      <c r="J427" s="1" t="str">
        <f t="shared" si="24"/>
        <v>June</v>
      </c>
      <c r="K427">
        <f t="shared" si="25"/>
        <v>2005</v>
      </c>
      <c r="L427" s="1">
        <v>40902</v>
      </c>
      <c r="M427" s="1">
        <v>39034</v>
      </c>
      <c r="N427" s="1">
        <v>39034</v>
      </c>
      <c r="O427">
        <v>1.4520999999999999</v>
      </c>
      <c r="P427">
        <v>1.4520999999999999</v>
      </c>
      <c r="S427">
        <v>0</v>
      </c>
      <c r="T427">
        <v>1</v>
      </c>
      <c r="U427">
        <v>4000000</v>
      </c>
      <c r="V427">
        <v>0</v>
      </c>
      <c r="W427" t="s">
        <v>46</v>
      </c>
      <c r="X427">
        <v>1</v>
      </c>
      <c r="Y427">
        <v>0</v>
      </c>
      <c r="Z427">
        <v>0</v>
      </c>
      <c r="AA427">
        <v>0</v>
      </c>
      <c r="AB427">
        <v>0</v>
      </c>
      <c r="AC427" t="s">
        <v>58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0</v>
      </c>
      <c r="AR427">
        <v>0</v>
      </c>
      <c r="AS427">
        <v>0</v>
      </c>
      <c r="AT427">
        <v>3</v>
      </c>
      <c r="AU427">
        <v>0</v>
      </c>
      <c r="AV427" t="s">
        <v>67</v>
      </c>
      <c r="AW427">
        <f t="shared" si="26"/>
        <v>0</v>
      </c>
      <c r="AX427">
        <f t="shared" si="27"/>
        <v>1</v>
      </c>
    </row>
    <row r="428" spans="1:50" x14ac:dyDescent="0.25">
      <c r="A428" t="s">
        <v>46</v>
      </c>
      <c r="B428">
        <v>37.391641999999997</v>
      </c>
      <c r="C428">
        <v>-122.093935</v>
      </c>
      <c r="D428">
        <v>94040</v>
      </c>
      <c r="E428" t="s">
        <v>1110</v>
      </c>
      <c r="F428" t="s">
        <v>69</v>
      </c>
      <c r="G428" t="s">
        <v>1111</v>
      </c>
      <c r="H428">
        <v>0</v>
      </c>
      <c r="I428" s="1">
        <v>40179</v>
      </c>
      <c r="J428" s="1" t="str">
        <f t="shared" si="24"/>
        <v>January</v>
      </c>
      <c r="K428">
        <f t="shared" si="25"/>
        <v>2010</v>
      </c>
      <c r="L428" s="1">
        <v>41456</v>
      </c>
      <c r="M428" s="1">
        <v>40269</v>
      </c>
      <c r="N428" s="1">
        <v>40544</v>
      </c>
      <c r="O428">
        <v>0.24660000000000001</v>
      </c>
      <c r="P428">
        <v>1</v>
      </c>
      <c r="Q428">
        <v>1.1616</v>
      </c>
      <c r="R428">
        <v>1.1616</v>
      </c>
      <c r="S428">
        <v>3</v>
      </c>
      <c r="T428">
        <v>5</v>
      </c>
      <c r="U428">
        <v>185000</v>
      </c>
      <c r="V428">
        <v>1</v>
      </c>
      <c r="W428" t="s">
        <v>46</v>
      </c>
      <c r="X428">
        <v>1</v>
      </c>
      <c r="Y428">
        <v>0</v>
      </c>
      <c r="Z428">
        <v>0</v>
      </c>
      <c r="AA428">
        <v>0</v>
      </c>
      <c r="AB428">
        <v>0</v>
      </c>
      <c r="AC428" t="s">
        <v>82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2</v>
      </c>
      <c r="AU428">
        <v>1</v>
      </c>
      <c r="AV428" t="s">
        <v>67</v>
      </c>
      <c r="AW428">
        <f t="shared" si="26"/>
        <v>0</v>
      </c>
      <c r="AX428">
        <f t="shared" si="27"/>
        <v>1</v>
      </c>
    </row>
    <row r="429" spans="1:50" x14ac:dyDescent="0.25">
      <c r="A429" t="s">
        <v>698</v>
      </c>
      <c r="B429">
        <v>45.520246999999998</v>
      </c>
      <c r="C429">
        <v>-122.674195</v>
      </c>
      <c r="D429">
        <v>97214</v>
      </c>
      <c r="E429" t="s">
        <v>1112</v>
      </c>
      <c r="F429" t="s">
        <v>700</v>
      </c>
      <c r="G429" t="s">
        <v>1113</v>
      </c>
      <c r="H429">
        <v>1</v>
      </c>
      <c r="I429" s="1">
        <v>39904</v>
      </c>
      <c r="J429" s="1" t="str">
        <f t="shared" si="24"/>
        <v>April</v>
      </c>
      <c r="K429">
        <f t="shared" si="25"/>
        <v>2009</v>
      </c>
      <c r="M429" s="1">
        <v>40888</v>
      </c>
      <c r="N429" s="1">
        <v>40888</v>
      </c>
      <c r="O429">
        <v>2.6959</v>
      </c>
      <c r="P429">
        <v>2.6959</v>
      </c>
      <c r="Q429">
        <v>3.2191999999999998</v>
      </c>
      <c r="R429">
        <v>4.0026999999999999</v>
      </c>
      <c r="S429">
        <v>5</v>
      </c>
      <c r="T429">
        <v>1</v>
      </c>
      <c r="U429">
        <v>1300000</v>
      </c>
      <c r="V429">
        <v>2</v>
      </c>
      <c r="W429" t="s">
        <v>698</v>
      </c>
      <c r="X429">
        <v>0</v>
      </c>
      <c r="Y429">
        <v>0</v>
      </c>
      <c r="Z429">
        <v>0</v>
      </c>
      <c r="AA429">
        <v>0</v>
      </c>
      <c r="AB429">
        <v>1</v>
      </c>
      <c r="AC429" t="s">
        <v>82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T429">
        <v>1</v>
      </c>
      <c r="AU429">
        <v>0</v>
      </c>
      <c r="AV429" t="s">
        <v>51</v>
      </c>
      <c r="AW429">
        <f t="shared" si="26"/>
        <v>1</v>
      </c>
      <c r="AX429">
        <f t="shared" si="27"/>
        <v>0</v>
      </c>
    </row>
    <row r="430" spans="1:50" x14ac:dyDescent="0.25">
      <c r="A430" t="s">
        <v>95</v>
      </c>
      <c r="B430">
        <v>40.746319999999997</v>
      </c>
      <c r="C430">
        <v>-73.982607000000002</v>
      </c>
      <c r="D430">
        <v>10011</v>
      </c>
      <c r="E430" t="s">
        <v>1114</v>
      </c>
      <c r="F430" t="s">
        <v>117</v>
      </c>
      <c r="G430" t="s">
        <v>1115</v>
      </c>
      <c r="H430">
        <v>1</v>
      </c>
      <c r="I430" s="1">
        <v>37622</v>
      </c>
      <c r="J430" s="1" t="str">
        <f t="shared" si="24"/>
        <v>January</v>
      </c>
      <c r="K430">
        <f t="shared" si="25"/>
        <v>2003</v>
      </c>
      <c r="M430" s="1">
        <v>39007</v>
      </c>
      <c r="N430" s="1">
        <v>39007</v>
      </c>
      <c r="O430">
        <v>3.7945000000000002</v>
      </c>
      <c r="P430">
        <v>3.7945000000000002</v>
      </c>
      <c r="S430">
        <v>21</v>
      </c>
      <c r="T430">
        <v>1</v>
      </c>
      <c r="U430">
        <v>45000000</v>
      </c>
      <c r="V430">
        <v>0</v>
      </c>
      <c r="W430" t="s">
        <v>95</v>
      </c>
      <c r="X430">
        <v>0</v>
      </c>
      <c r="Y430">
        <v>1</v>
      </c>
      <c r="Z430">
        <v>0</v>
      </c>
      <c r="AA430">
        <v>0</v>
      </c>
      <c r="AB430">
        <v>0</v>
      </c>
      <c r="AC430" t="s">
        <v>180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1</v>
      </c>
      <c r="AU430">
        <v>0</v>
      </c>
      <c r="AV430" t="s">
        <v>51</v>
      </c>
      <c r="AW430">
        <f t="shared" si="26"/>
        <v>1</v>
      </c>
      <c r="AX430">
        <f t="shared" si="27"/>
        <v>0</v>
      </c>
    </row>
    <row r="431" spans="1:50" x14ac:dyDescent="0.25">
      <c r="A431" t="s">
        <v>78</v>
      </c>
      <c r="B431">
        <v>42.360253</v>
      </c>
      <c r="C431">
        <v>-71.058290999999997</v>
      </c>
      <c r="D431">
        <v>2111</v>
      </c>
      <c r="E431" t="s">
        <v>1116</v>
      </c>
      <c r="F431" t="s">
        <v>214</v>
      </c>
      <c r="G431" t="s">
        <v>1117</v>
      </c>
      <c r="H431">
        <v>1</v>
      </c>
      <c r="I431" s="1">
        <v>39630</v>
      </c>
      <c r="J431" s="1" t="str">
        <f t="shared" si="24"/>
        <v>July</v>
      </c>
      <c r="K431">
        <f t="shared" si="25"/>
        <v>2008</v>
      </c>
      <c r="M431" s="1">
        <v>40471</v>
      </c>
      <c r="N431" s="1">
        <v>40471</v>
      </c>
      <c r="O431">
        <v>2.3041</v>
      </c>
      <c r="P431">
        <v>2.3041</v>
      </c>
      <c r="Q431">
        <v>-0.3342</v>
      </c>
      <c r="R431">
        <v>2.3589000000000002</v>
      </c>
      <c r="S431">
        <v>4</v>
      </c>
      <c r="T431">
        <v>1</v>
      </c>
      <c r="U431">
        <v>2500000</v>
      </c>
      <c r="V431">
        <v>3</v>
      </c>
      <c r="W431" t="s">
        <v>78</v>
      </c>
      <c r="X431">
        <v>0</v>
      </c>
      <c r="Y431">
        <v>0</v>
      </c>
      <c r="Z431">
        <v>1</v>
      </c>
      <c r="AA431">
        <v>0</v>
      </c>
      <c r="AB431">
        <v>0</v>
      </c>
      <c r="AC431" t="s">
        <v>303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0</v>
      </c>
      <c r="AO431">
        <v>0</v>
      </c>
      <c r="AP431">
        <v>1</v>
      </c>
      <c r="AQ431">
        <v>0</v>
      </c>
      <c r="AR431">
        <v>0</v>
      </c>
      <c r="AS431">
        <v>0</v>
      </c>
      <c r="AT431">
        <v>2</v>
      </c>
      <c r="AU431">
        <v>1</v>
      </c>
      <c r="AV431" t="s">
        <v>51</v>
      </c>
      <c r="AW431">
        <f t="shared" si="26"/>
        <v>1</v>
      </c>
      <c r="AX431">
        <f t="shared" si="27"/>
        <v>0</v>
      </c>
    </row>
    <row r="432" spans="1:50" x14ac:dyDescent="0.25">
      <c r="A432" t="s">
        <v>121</v>
      </c>
      <c r="B432">
        <v>30.280148000000001</v>
      </c>
      <c r="C432">
        <v>-97.749908000000005</v>
      </c>
      <c r="D432">
        <v>78701</v>
      </c>
      <c r="E432" t="s">
        <v>1118</v>
      </c>
      <c r="F432" t="s">
        <v>123</v>
      </c>
      <c r="G432" t="s">
        <v>1119</v>
      </c>
      <c r="H432">
        <v>1</v>
      </c>
      <c r="I432" s="1">
        <v>38384</v>
      </c>
      <c r="J432" s="1" t="str">
        <f t="shared" si="24"/>
        <v>February</v>
      </c>
      <c r="K432">
        <f t="shared" si="25"/>
        <v>2005</v>
      </c>
      <c r="M432" s="1">
        <v>38596</v>
      </c>
      <c r="N432" s="1">
        <v>39383</v>
      </c>
      <c r="O432">
        <v>0.58079999999999998</v>
      </c>
      <c r="P432">
        <v>2.7370000000000001</v>
      </c>
      <c r="Q432">
        <v>1.9151</v>
      </c>
      <c r="R432">
        <v>4.6603000000000003</v>
      </c>
      <c r="S432">
        <v>11</v>
      </c>
      <c r="T432">
        <v>2</v>
      </c>
      <c r="U432">
        <v>9200000</v>
      </c>
      <c r="V432">
        <v>2</v>
      </c>
      <c r="W432" t="s">
        <v>121</v>
      </c>
      <c r="X432">
        <v>0</v>
      </c>
      <c r="Y432">
        <v>0</v>
      </c>
      <c r="Z432">
        <v>0</v>
      </c>
      <c r="AA432">
        <v>1</v>
      </c>
      <c r="AB432">
        <v>0</v>
      </c>
      <c r="AC432" t="s">
        <v>58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1</v>
      </c>
      <c r="AR432">
        <v>0</v>
      </c>
      <c r="AS432">
        <v>0</v>
      </c>
      <c r="AT432">
        <v>1</v>
      </c>
      <c r="AU432">
        <v>1</v>
      </c>
      <c r="AV432" t="s">
        <v>51</v>
      </c>
      <c r="AW432">
        <f t="shared" si="26"/>
        <v>1</v>
      </c>
      <c r="AX432">
        <f t="shared" si="27"/>
        <v>0</v>
      </c>
    </row>
    <row r="433" spans="1:50" x14ac:dyDescent="0.25">
      <c r="A433" t="s">
        <v>46</v>
      </c>
      <c r="B433">
        <v>34.066696999999998</v>
      </c>
      <c r="C433">
        <v>-118.38336700000001</v>
      </c>
      <c r="D433">
        <v>90211</v>
      </c>
      <c r="E433" t="s">
        <v>1120</v>
      </c>
      <c r="F433" t="s">
        <v>1121</v>
      </c>
      <c r="G433" t="s">
        <v>1122</v>
      </c>
      <c r="H433">
        <v>0</v>
      </c>
      <c r="I433" s="1">
        <v>40391</v>
      </c>
      <c r="J433" s="1" t="str">
        <f t="shared" si="24"/>
        <v>August</v>
      </c>
      <c r="K433">
        <f t="shared" si="25"/>
        <v>2010</v>
      </c>
      <c r="L433" s="1">
        <v>41426</v>
      </c>
      <c r="M433" s="1">
        <v>39854</v>
      </c>
      <c r="N433" s="1">
        <v>40341</v>
      </c>
      <c r="O433">
        <v>-1.4712000000000001</v>
      </c>
      <c r="P433">
        <v>-0.13699999999999901</v>
      </c>
      <c r="S433">
        <v>0</v>
      </c>
      <c r="T433">
        <v>4</v>
      </c>
      <c r="U433">
        <v>435953</v>
      </c>
      <c r="V433">
        <v>0</v>
      </c>
      <c r="W433" t="s">
        <v>46</v>
      </c>
      <c r="X433">
        <v>1</v>
      </c>
      <c r="Y433">
        <v>0</v>
      </c>
      <c r="Z433">
        <v>0</v>
      </c>
      <c r="AA433">
        <v>0</v>
      </c>
      <c r="AB433">
        <v>0</v>
      </c>
      <c r="AC433" t="s">
        <v>58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1</v>
      </c>
      <c r="AU433">
        <v>0</v>
      </c>
      <c r="AV433" t="s">
        <v>67</v>
      </c>
      <c r="AW433">
        <f t="shared" si="26"/>
        <v>0</v>
      </c>
      <c r="AX433">
        <f t="shared" si="27"/>
        <v>1</v>
      </c>
    </row>
    <row r="434" spans="1:50" x14ac:dyDescent="0.25">
      <c r="A434" t="s">
        <v>368</v>
      </c>
      <c r="B434">
        <v>54.983201000000001</v>
      </c>
      <c r="C434">
        <v>-1.5746309999999999</v>
      </c>
      <c r="D434">
        <v>6103</v>
      </c>
      <c r="E434" t="s">
        <v>1123</v>
      </c>
      <c r="F434" t="s">
        <v>1124</v>
      </c>
      <c r="G434" t="s">
        <v>1125</v>
      </c>
      <c r="H434">
        <v>0</v>
      </c>
      <c r="I434" s="1">
        <v>39448</v>
      </c>
      <c r="J434" s="1" t="str">
        <f t="shared" si="24"/>
        <v>January</v>
      </c>
      <c r="K434">
        <f t="shared" si="25"/>
        <v>2008</v>
      </c>
      <c r="L434" s="1">
        <v>40322</v>
      </c>
      <c r="M434" s="1">
        <v>39083</v>
      </c>
      <c r="N434" s="1">
        <v>39448</v>
      </c>
      <c r="O434">
        <v>-1</v>
      </c>
      <c r="P434">
        <v>0</v>
      </c>
      <c r="Q434">
        <v>-1.5863</v>
      </c>
      <c r="R434">
        <v>0.86299999999999999</v>
      </c>
      <c r="S434">
        <v>9</v>
      </c>
      <c r="T434">
        <v>2</v>
      </c>
      <c r="U434">
        <v>55600000</v>
      </c>
      <c r="V434">
        <v>2</v>
      </c>
      <c r="W434" t="s">
        <v>368</v>
      </c>
      <c r="X434">
        <v>0</v>
      </c>
      <c r="Y434">
        <v>0</v>
      </c>
      <c r="Z434">
        <v>0</v>
      </c>
      <c r="AA434">
        <v>0</v>
      </c>
      <c r="AB434">
        <v>1</v>
      </c>
      <c r="AC434" t="s">
        <v>71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1</v>
      </c>
      <c r="AQ434">
        <v>1</v>
      </c>
      <c r="AR434">
        <v>0</v>
      </c>
      <c r="AS434">
        <v>0</v>
      </c>
      <c r="AT434">
        <v>2</v>
      </c>
      <c r="AU434">
        <v>0</v>
      </c>
      <c r="AV434" t="s">
        <v>67</v>
      </c>
      <c r="AW434">
        <f t="shared" si="26"/>
        <v>0</v>
      </c>
      <c r="AX434">
        <f t="shared" si="27"/>
        <v>1</v>
      </c>
    </row>
    <row r="435" spans="1:50" x14ac:dyDescent="0.25">
      <c r="A435" t="s">
        <v>100</v>
      </c>
      <c r="B435">
        <v>39.616435000000003</v>
      </c>
      <c r="C435">
        <v>-104.879925</v>
      </c>
      <c r="D435">
        <v>80111</v>
      </c>
      <c r="E435" t="s">
        <v>1126</v>
      </c>
      <c r="F435" t="s">
        <v>1127</v>
      </c>
      <c r="G435" t="s">
        <v>1128</v>
      </c>
      <c r="H435">
        <v>1</v>
      </c>
      <c r="I435" s="1">
        <v>36892</v>
      </c>
      <c r="J435" s="1" t="str">
        <f t="shared" si="24"/>
        <v>January</v>
      </c>
      <c r="K435">
        <f t="shared" si="25"/>
        <v>2001</v>
      </c>
      <c r="M435" s="1">
        <v>39178</v>
      </c>
      <c r="N435" s="1">
        <v>39178</v>
      </c>
      <c r="O435">
        <v>6.2629999999999999</v>
      </c>
      <c r="P435">
        <v>6.2629999999999999</v>
      </c>
      <c r="Q435">
        <v>1</v>
      </c>
      <c r="R435">
        <v>1</v>
      </c>
      <c r="S435">
        <v>2</v>
      </c>
      <c r="T435">
        <v>1</v>
      </c>
      <c r="U435">
        <v>10000000</v>
      </c>
      <c r="V435">
        <v>1</v>
      </c>
      <c r="W435" t="s">
        <v>100</v>
      </c>
      <c r="X435">
        <v>0</v>
      </c>
      <c r="Y435">
        <v>0</v>
      </c>
      <c r="Z435">
        <v>0</v>
      </c>
      <c r="AA435">
        <v>0</v>
      </c>
      <c r="AB435">
        <v>1</v>
      </c>
      <c r="AC435" t="s">
        <v>62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 t="s">
        <v>51</v>
      </c>
      <c r="AW435">
        <f t="shared" si="26"/>
        <v>1</v>
      </c>
      <c r="AX435">
        <f t="shared" si="27"/>
        <v>0</v>
      </c>
    </row>
    <row r="436" spans="1:50" x14ac:dyDescent="0.25">
      <c r="A436" t="s">
        <v>125</v>
      </c>
      <c r="B436">
        <v>47.603831999999997</v>
      </c>
      <c r="C436">
        <v>-122.330062</v>
      </c>
      <c r="D436">
        <v>98109</v>
      </c>
      <c r="E436" t="s">
        <v>1129</v>
      </c>
      <c r="F436" t="s">
        <v>127</v>
      </c>
      <c r="G436" t="s">
        <v>1130</v>
      </c>
      <c r="H436">
        <v>0</v>
      </c>
      <c r="I436" s="1">
        <v>40179</v>
      </c>
      <c r="J436" s="1" t="str">
        <f t="shared" si="24"/>
        <v>January</v>
      </c>
      <c r="K436">
        <f t="shared" si="25"/>
        <v>2010</v>
      </c>
      <c r="L436" s="1">
        <v>40575</v>
      </c>
      <c r="M436" s="1">
        <v>40483</v>
      </c>
      <c r="N436" s="1">
        <v>40483</v>
      </c>
      <c r="O436">
        <v>0.83289999999999997</v>
      </c>
      <c r="P436">
        <v>0.83289999999999997</v>
      </c>
      <c r="Q436">
        <v>0.66579999999999995</v>
      </c>
      <c r="R436">
        <v>0.66579999999999995</v>
      </c>
      <c r="S436">
        <v>3</v>
      </c>
      <c r="T436">
        <v>1</v>
      </c>
      <c r="U436">
        <v>12000</v>
      </c>
      <c r="V436">
        <v>1</v>
      </c>
      <c r="W436" t="s">
        <v>125</v>
      </c>
      <c r="X436">
        <v>0</v>
      </c>
      <c r="Y436">
        <v>0</v>
      </c>
      <c r="Z436">
        <v>0</v>
      </c>
      <c r="AA436">
        <v>0</v>
      </c>
      <c r="AB436">
        <v>1</v>
      </c>
      <c r="AC436" t="s">
        <v>66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1</v>
      </c>
      <c r="AU436">
        <v>1</v>
      </c>
      <c r="AV436" t="s">
        <v>67</v>
      </c>
      <c r="AW436">
        <f t="shared" si="26"/>
        <v>0</v>
      </c>
      <c r="AX436">
        <f t="shared" si="27"/>
        <v>1</v>
      </c>
    </row>
    <row r="437" spans="1:50" x14ac:dyDescent="0.25">
      <c r="A437" t="s">
        <v>410</v>
      </c>
      <c r="B437">
        <v>38.988765999999998</v>
      </c>
      <c r="C437">
        <v>-76.940951999999996</v>
      </c>
      <c r="D437">
        <v>20742</v>
      </c>
      <c r="E437" t="s">
        <v>1131</v>
      </c>
      <c r="F437" t="s">
        <v>1132</v>
      </c>
      <c r="G437" t="s">
        <v>1133</v>
      </c>
      <c r="H437">
        <v>0</v>
      </c>
      <c r="I437" s="1">
        <v>38718</v>
      </c>
      <c r="J437" s="1" t="str">
        <f t="shared" si="24"/>
        <v>January</v>
      </c>
      <c r="K437">
        <f t="shared" si="25"/>
        <v>2006</v>
      </c>
      <c r="L437" s="1">
        <v>41250</v>
      </c>
      <c r="M437" s="1">
        <v>40189</v>
      </c>
      <c r="N437" s="1">
        <v>40209</v>
      </c>
      <c r="O437">
        <v>4.0301</v>
      </c>
      <c r="P437">
        <v>4.0849000000000002</v>
      </c>
      <c r="S437">
        <v>3</v>
      </c>
      <c r="T437">
        <v>2</v>
      </c>
      <c r="U437">
        <v>2257464</v>
      </c>
      <c r="V437">
        <v>0</v>
      </c>
      <c r="W437" t="s">
        <v>410</v>
      </c>
      <c r="X437">
        <v>0</v>
      </c>
      <c r="Y437">
        <v>0</v>
      </c>
      <c r="Z437">
        <v>0</v>
      </c>
      <c r="AA437">
        <v>0</v>
      </c>
      <c r="AB437">
        <v>1</v>
      </c>
      <c r="AC437" t="s">
        <v>241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1</v>
      </c>
      <c r="AU437">
        <v>0</v>
      </c>
      <c r="AV437" t="s">
        <v>67</v>
      </c>
      <c r="AW437">
        <f t="shared" si="26"/>
        <v>0</v>
      </c>
      <c r="AX437">
        <f t="shared" si="27"/>
        <v>1</v>
      </c>
    </row>
    <row r="438" spans="1:50" x14ac:dyDescent="0.25">
      <c r="A438" t="s">
        <v>95</v>
      </c>
      <c r="B438">
        <v>40.729838999999998</v>
      </c>
      <c r="C438">
        <v>-73.991781000000003</v>
      </c>
      <c r="D438">
        <v>10003</v>
      </c>
      <c r="E438" t="s">
        <v>1134</v>
      </c>
      <c r="F438" t="s">
        <v>117</v>
      </c>
      <c r="G438" t="s">
        <v>1135</v>
      </c>
      <c r="H438">
        <v>1</v>
      </c>
      <c r="I438" s="1">
        <v>40664</v>
      </c>
      <c r="J438" s="1" t="str">
        <f t="shared" si="24"/>
        <v>May</v>
      </c>
      <c r="K438">
        <f t="shared" si="25"/>
        <v>2011</v>
      </c>
      <c r="M438" s="1">
        <v>40725</v>
      </c>
      <c r="N438" s="1">
        <v>40857</v>
      </c>
      <c r="O438">
        <v>0.1671</v>
      </c>
      <c r="P438">
        <v>0.52880000000000005</v>
      </c>
      <c r="Q438">
        <v>0.1671</v>
      </c>
      <c r="R438">
        <v>2.4438</v>
      </c>
      <c r="S438">
        <v>4</v>
      </c>
      <c r="T438">
        <v>2</v>
      </c>
      <c r="U438">
        <v>983000</v>
      </c>
      <c r="V438">
        <v>2</v>
      </c>
      <c r="W438" t="s">
        <v>95</v>
      </c>
      <c r="X438">
        <v>0</v>
      </c>
      <c r="Y438">
        <v>1</v>
      </c>
      <c r="Z438">
        <v>0</v>
      </c>
      <c r="AA438">
        <v>0</v>
      </c>
      <c r="AB438">
        <v>0</v>
      </c>
      <c r="AC438" t="s">
        <v>629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6</v>
      </c>
      <c r="AU438">
        <v>1</v>
      </c>
      <c r="AV438" t="s">
        <v>51</v>
      </c>
      <c r="AW438">
        <f t="shared" si="26"/>
        <v>1</v>
      </c>
      <c r="AX438">
        <f t="shared" si="27"/>
        <v>0</v>
      </c>
    </row>
    <row r="439" spans="1:50" x14ac:dyDescent="0.25">
      <c r="A439" t="s">
        <v>46</v>
      </c>
      <c r="B439">
        <v>34.054935</v>
      </c>
      <c r="C439">
        <v>-118.24447600000001</v>
      </c>
      <c r="D439">
        <v>90015</v>
      </c>
      <c r="E439" t="s">
        <v>1136</v>
      </c>
      <c r="F439" t="s">
        <v>311</v>
      </c>
      <c r="G439" t="s">
        <v>1137</v>
      </c>
      <c r="H439">
        <v>1</v>
      </c>
      <c r="I439" s="1">
        <v>39417</v>
      </c>
      <c r="J439" s="1" t="str">
        <f t="shared" si="24"/>
        <v>December</v>
      </c>
      <c r="K439">
        <f t="shared" si="25"/>
        <v>2007</v>
      </c>
      <c r="M439" s="1">
        <v>39945</v>
      </c>
      <c r="N439" s="1">
        <v>40332</v>
      </c>
      <c r="O439">
        <v>1.4466000000000001</v>
      </c>
      <c r="P439">
        <v>2.5068000000000001</v>
      </c>
      <c r="Q439">
        <v>2.5013999999999998</v>
      </c>
      <c r="R439">
        <v>3.6410999999999998</v>
      </c>
      <c r="S439">
        <v>15</v>
      </c>
      <c r="T439">
        <v>2</v>
      </c>
      <c r="U439">
        <v>41000000</v>
      </c>
      <c r="V439">
        <v>2</v>
      </c>
      <c r="W439" t="s">
        <v>46</v>
      </c>
      <c r="X439">
        <v>1</v>
      </c>
      <c r="Y439">
        <v>0</v>
      </c>
      <c r="Z439">
        <v>0</v>
      </c>
      <c r="AA439">
        <v>0</v>
      </c>
      <c r="AB439">
        <v>0</v>
      </c>
      <c r="AC439" t="s">
        <v>201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1</v>
      </c>
      <c r="AR439">
        <v>1</v>
      </c>
      <c r="AS439">
        <v>0</v>
      </c>
      <c r="AT439">
        <v>1.5</v>
      </c>
      <c r="AU439">
        <v>1</v>
      </c>
      <c r="AV439" t="s">
        <v>51</v>
      </c>
      <c r="AW439">
        <f t="shared" si="26"/>
        <v>1</v>
      </c>
      <c r="AX439">
        <f t="shared" si="27"/>
        <v>0</v>
      </c>
    </row>
    <row r="440" spans="1:50" x14ac:dyDescent="0.25">
      <c r="A440" t="s">
        <v>121</v>
      </c>
      <c r="B440">
        <v>32.969251</v>
      </c>
      <c r="C440">
        <v>-96.823778000000004</v>
      </c>
      <c r="D440">
        <v>75001</v>
      </c>
      <c r="E440" t="s">
        <v>1138</v>
      </c>
      <c r="F440" t="s">
        <v>974</v>
      </c>
      <c r="G440" t="s">
        <v>1139</v>
      </c>
      <c r="H440">
        <v>0</v>
      </c>
      <c r="I440" s="1">
        <v>37622</v>
      </c>
      <c r="J440" s="1" t="str">
        <f t="shared" si="24"/>
        <v>January</v>
      </c>
      <c r="K440">
        <f t="shared" si="25"/>
        <v>2003</v>
      </c>
      <c r="L440" s="1">
        <v>40293</v>
      </c>
      <c r="M440" s="1">
        <v>38961</v>
      </c>
      <c r="N440" s="1">
        <v>39651</v>
      </c>
      <c r="O440">
        <v>3.6684999999999999</v>
      </c>
      <c r="P440">
        <v>5.5589000000000004</v>
      </c>
      <c r="S440">
        <v>0</v>
      </c>
      <c r="T440">
        <v>3</v>
      </c>
      <c r="U440">
        <v>9100000</v>
      </c>
      <c r="V440">
        <v>0</v>
      </c>
      <c r="W440" t="s">
        <v>121</v>
      </c>
      <c r="X440">
        <v>0</v>
      </c>
      <c r="Y440">
        <v>0</v>
      </c>
      <c r="Z440">
        <v>0</v>
      </c>
      <c r="AA440">
        <v>1</v>
      </c>
      <c r="AB440">
        <v>0</v>
      </c>
      <c r="AC440" t="s">
        <v>62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1</v>
      </c>
      <c r="AR440">
        <v>1</v>
      </c>
      <c r="AS440">
        <v>0</v>
      </c>
      <c r="AT440">
        <v>1</v>
      </c>
      <c r="AU440">
        <v>0</v>
      </c>
      <c r="AV440" t="s">
        <v>67</v>
      </c>
      <c r="AW440">
        <f t="shared" si="26"/>
        <v>0</v>
      </c>
      <c r="AX440">
        <f t="shared" si="27"/>
        <v>1</v>
      </c>
    </row>
    <row r="441" spans="1:50" x14ac:dyDescent="0.25">
      <c r="A441" t="s">
        <v>46</v>
      </c>
      <c r="B441">
        <v>38.223032000000003</v>
      </c>
      <c r="C441">
        <v>-122.26164199999999</v>
      </c>
      <c r="D441">
        <v>94558</v>
      </c>
      <c r="E441" t="s">
        <v>1140</v>
      </c>
      <c r="F441" t="s">
        <v>1141</v>
      </c>
      <c r="G441" t="s">
        <v>1142</v>
      </c>
      <c r="H441">
        <v>0</v>
      </c>
      <c r="I441" s="1">
        <v>38282</v>
      </c>
      <c r="J441" s="1" t="str">
        <f t="shared" si="24"/>
        <v>October</v>
      </c>
      <c r="K441">
        <f t="shared" si="25"/>
        <v>2004</v>
      </c>
      <c r="L441" s="1">
        <v>41290</v>
      </c>
      <c r="M441" s="1">
        <v>39174</v>
      </c>
      <c r="N441" s="1">
        <v>40909</v>
      </c>
      <c r="O441">
        <v>2.4438</v>
      </c>
      <c r="P441">
        <v>7.1973000000000003</v>
      </c>
      <c r="Q441">
        <v>-2.0575000000000001</v>
      </c>
      <c r="R441">
        <v>6.8766999999999996</v>
      </c>
      <c r="S441">
        <v>6</v>
      </c>
      <c r="T441">
        <v>3</v>
      </c>
      <c r="U441">
        <v>25500100</v>
      </c>
      <c r="V441">
        <v>3</v>
      </c>
      <c r="W441" t="s">
        <v>46</v>
      </c>
      <c r="X441">
        <v>1</v>
      </c>
      <c r="Y441">
        <v>0</v>
      </c>
      <c r="Z441">
        <v>0</v>
      </c>
      <c r="AA441">
        <v>0</v>
      </c>
      <c r="AB441">
        <v>0</v>
      </c>
      <c r="AC441" t="s">
        <v>62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1</v>
      </c>
      <c r="AR441">
        <v>0</v>
      </c>
      <c r="AS441">
        <v>0</v>
      </c>
      <c r="AT441">
        <v>2.5</v>
      </c>
      <c r="AU441">
        <v>1</v>
      </c>
      <c r="AV441" t="s">
        <v>67</v>
      </c>
      <c r="AW441">
        <f t="shared" si="26"/>
        <v>0</v>
      </c>
      <c r="AX441">
        <f t="shared" si="27"/>
        <v>1</v>
      </c>
    </row>
    <row r="442" spans="1:50" x14ac:dyDescent="0.25">
      <c r="A442" t="s">
        <v>46</v>
      </c>
      <c r="B442">
        <v>37.779280999999997</v>
      </c>
      <c r="C442">
        <v>-122.419236</v>
      </c>
      <c r="D442">
        <v>94103</v>
      </c>
      <c r="E442" t="s">
        <v>1143</v>
      </c>
      <c r="F442" t="s">
        <v>64</v>
      </c>
      <c r="G442" t="s">
        <v>1144</v>
      </c>
      <c r="H442">
        <v>1</v>
      </c>
      <c r="I442" s="1">
        <v>40179</v>
      </c>
      <c r="J442" s="1" t="str">
        <f t="shared" si="24"/>
        <v>January</v>
      </c>
      <c r="K442">
        <f t="shared" si="25"/>
        <v>2010</v>
      </c>
      <c r="M442" s="1">
        <v>40287</v>
      </c>
      <c r="N442" s="1">
        <v>40287</v>
      </c>
      <c r="O442">
        <v>0.2959</v>
      </c>
      <c r="P442">
        <v>0.2959</v>
      </c>
      <c r="Q442">
        <v>1.5863</v>
      </c>
      <c r="R442">
        <v>1.6657999999999999</v>
      </c>
      <c r="S442">
        <v>3</v>
      </c>
      <c r="T442">
        <v>1</v>
      </c>
      <c r="U442">
        <v>400000</v>
      </c>
      <c r="V442">
        <v>2</v>
      </c>
      <c r="W442" t="s">
        <v>46</v>
      </c>
      <c r="X442">
        <v>1</v>
      </c>
      <c r="Y442">
        <v>0</v>
      </c>
      <c r="Z442">
        <v>0</v>
      </c>
      <c r="AA442">
        <v>0</v>
      </c>
      <c r="AB442">
        <v>0</v>
      </c>
      <c r="AC442" t="s">
        <v>58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1</v>
      </c>
      <c r="AU442">
        <v>1</v>
      </c>
      <c r="AV442" t="s">
        <v>51</v>
      </c>
      <c r="AW442">
        <f t="shared" si="26"/>
        <v>1</v>
      </c>
      <c r="AX442">
        <f t="shared" si="27"/>
        <v>0</v>
      </c>
    </row>
    <row r="443" spans="1:50" x14ac:dyDescent="0.25">
      <c r="A443" t="s">
        <v>95</v>
      </c>
      <c r="B443">
        <v>40.730646</v>
      </c>
      <c r="C443">
        <v>-73.986614000000003</v>
      </c>
      <c r="D443">
        <v>10119</v>
      </c>
      <c r="E443" t="s">
        <v>1145</v>
      </c>
      <c r="F443" t="s">
        <v>117</v>
      </c>
      <c r="G443" t="s">
        <v>1146</v>
      </c>
      <c r="H443">
        <v>1</v>
      </c>
      <c r="I443" s="1">
        <v>37257</v>
      </c>
      <c r="J443" s="1" t="str">
        <f t="shared" si="24"/>
        <v>January</v>
      </c>
      <c r="K443">
        <f t="shared" si="25"/>
        <v>2002</v>
      </c>
      <c r="M443" s="1">
        <v>38986</v>
      </c>
      <c r="N443" s="1">
        <v>40304</v>
      </c>
      <c r="O443">
        <v>4.7370000000000001</v>
      </c>
      <c r="P443">
        <v>8.3478999999999992</v>
      </c>
      <c r="S443">
        <v>4</v>
      </c>
      <c r="T443">
        <v>10</v>
      </c>
      <c r="U443">
        <v>22165091</v>
      </c>
      <c r="V443">
        <v>0</v>
      </c>
      <c r="W443" t="s">
        <v>95</v>
      </c>
      <c r="X443">
        <v>0</v>
      </c>
      <c r="Y443">
        <v>1</v>
      </c>
      <c r="Z443">
        <v>0</v>
      </c>
      <c r="AA443">
        <v>0</v>
      </c>
      <c r="AB443">
        <v>0</v>
      </c>
      <c r="AC443" t="s">
        <v>71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0</v>
      </c>
      <c r="AP443">
        <v>0</v>
      </c>
      <c r="AQ443">
        <v>1</v>
      </c>
      <c r="AR443">
        <v>0</v>
      </c>
      <c r="AS443">
        <v>0</v>
      </c>
      <c r="AT443">
        <v>2</v>
      </c>
      <c r="AU443">
        <v>1</v>
      </c>
      <c r="AV443" t="s">
        <v>51</v>
      </c>
      <c r="AW443">
        <f t="shared" si="26"/>
        <v>1</v>
      </c>
      <c r="AX443">
        <f t="shared" si="27"/>
        <v>0</v>
      </c>
    </row>
    <row r="444" spans="1:50" x14ac:dyDescent="0.25">
      <c r="A444" t="s">
        <v>46</v>
      </c>
      <c r="B444">
        <v>37.763652</v>
      </c>
      <c r="C444">
        <v>-122.421778</v>
      </c>
      <c r="D444">
        <v>94110</v>
      </c>
      <c r="E444" t="s">
        <v>1147</v>
      </c>
      <c r="F444" t="s">
        <v>64</v>
      </c>
      <c r="G444" t="s">
        <v>1148</v>
      </c>
      <c r="H444">
        <v>1</v>
      </c>
      <c r="I444" s="1">
        <v>39234</v>
      </c>
      <c r="J444" s="1" t="str">
        <f t="shared" si="24"/>
        <v>June</v>
      </c>
      <c r="K444">
        <f t="shared" si="25"/>
        <v>2007</v>
      </c>
      <c r="M444" s="1">
        <v>39295</v>
      </c>
      <c r="N444" s="1">
        <v>39295</v>
      </c>
      <c r="O444">
        <v>0.1671</v>
      </c>
      <c r="P444">
        <v>0.1671</v>
      </c>
      <c r="Q444">
        <v>0.67120000000000002</v>
      </c>
      <c r="R444">
        <v>3.3151000000000002</v>
      </c>
      <c r="S444">
        <v>4</v>
      </c>
      <c r="T444">
        <v>1</v>
      </c>
      <c r="U444">
        <v>500000</v>
      </c>
      <c r="V444">
        <v>2</v>
      </c>
      <c r="W444" t="s">
        <v>46</v>
      </c>
      <c r="X444">
        <v>1</v>
      </c>
      <c r="Y444">
        <v>0</v>
      </c>
      <c r="Z444">
        <v>0</v>
      </c>
      <c r="AA444">
        <v>0</v>
      </c>
      <c r="AB444">
        <v>0</v>
      </c>
      <c r="AC444" t="s">
        <v>71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1</v>
      </c>
      <c r="AQ444">
        <v>0</v>
      </c>
      <c r="AR444">
        <v>0</v>
      </c>
      <c r="AS444">
        <v>0</v>
      </c>
      <c r="AT444">
        <v>4</v>
      </c>
      <c r="AU444">
        <v>1</v>
      </c>
      <c r="AV444" t="s">
        <v>51</v>
      </c>
      <c r="AW444">
        <f t="shared" si="26"/>
        <v>1</v>
      </c>
      <c r="AX444">
        <f t="shared" si="27"/>
        <v>0</v>
      </c>
    </row>
    <row r="445" spans="1:50" x14ac:dyDescent="0.25">
      <c r="A445" t="s">
        <v>46</v>
      </c>
      <c r="B445">
        <v>37.393678999999999</v>
      </c>
      <c r="C445">
        <v>-122.07901699999999</v>
      </c>
      <c r="D445">
        <v>94041</v>
      </c>
      <c r="E445" t="s">
        <v>1149</v>
      </c>
      <c r="F445" t="s">
        <v>69</v>
      </c>
      <c r="G445" t="s">
        <v>1150</v>
      </c>
      <c r="H445">
        <v>1</v>
      </c>
      <c r="I445" s="1">
        <v>38384</v>
      </c>
      <c r="J445" s="1" t="str">
        <f t="shared" si="24"/>
        <v>February</v>
      </c>
      <c r="K445">
        <f t="shared" si="25"/>
        <v>2005</v>
      </c>
      <c r="M445" s="1">
        <v>38626</v>
      </c>
      <c r="N445" s="1">
        <v>40532</v>
      </c>
      <c r="O445">
        <v>0.66299999999999903</v>
      </c>
      <c r="P445">
        <v>5.8849</v>
      </c>
      <c r="Q445">
        <v>6.2110000000000003</v>
      </c>
      <c r="R445">
        <v>8.6082000000000001</v>
      </c>
      <c r="S445">
        <v>29</v>
      </c>
      <c r="T445">
        <v>5</v>
      </c>
      <c r="U445">
        <v>70000000</v>
      </c>
      <c r="V445">
        <v>4</v>
      </c>
      <c r="W445" t="s">
        <v>46</v>
      </c>
      <c r="X445">
        <v>1</v>
      </c>
      <c r="Y445">
        <v>0</v>
      </c>
      <c r="Z445">
        <v>0</v>
      </c>
      <c r="AA445">
        <v>0</v>
      </c>
      <c r="AB445">
        <v>0</v>
      </c>
      <c r="AC445" t="s">
        <v>58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1</v>
      </c>
      <c r="AR445">
        <v>1</v>
      </c>
      <c r="AS445">
        <v>1</v>
      </c>
      <c r="AT445">
        <v>2.8</v>
      </c>
      <c r="AU445">
        <v>1</v>
      </c>
      <c r="AV445" t="s">
        <v>51</v>
      </c>
      <c r="AW445">
        <f t="shared" si="26"/>
        <v>1</v>
      </c>
      <c r="AX445">
        <f t="shared" si="27"/>
        <v>0</v>
      </c>
    </row>
    <row r="446" spans="1:50" x14ac:dyDescent="0.25">
      <c r="A446" t="s">
        <v>137</v>
      </c>
      <c r="B446">
        <v>42.048203000000001</v>
      </c>
      <c r="C446">
        <v>-88.031568999999905</v>
      </c>
      <c r="D446">
        <v>60143</v>
      </c>
      <c r="E446" t="s">
        <v>1151</v>
      </c>
      <c r="F446" t="s">
        <v>1152</v>
      </c>
      <c r="G446" t="s">
        <v>1153</v>
      </c>
      <c r="H446">
        <v>1</v>
      </c>
      <c r="I446" s="1">
        <v>39142</v>
      </c>
      <c r="J446" s="1" t="str">
        <f t="shared" si="24"/>
        <v>March</v>
      </c>
      <c r="K446">
        <f t="shared" si="25"/>
        <v>2007</v>
      </c>
      <c r="M446" s="1">
        <v>39602</v>
      </c>
      <c r="N446" s="1">
        <v>40302</v>
      </c>
      <c r="O446">
        <v>1.2603</v>
      </c>
      <c r="P446">
        <v>3.1781000000000001</v>
      </c>
      <c r="Q446">
        <v>2.8411</v>
      </c>
      <c r="R446">
        <v>2.8411</v>
      </c>
      <c r="S446">
        <v>6</v>
      </c>
      <c r="T446">
        <v>2</v>
      </c>
      <c r="U446">
        <v>4700000</v>
      </c>
      <c r="V446">
        <v>1</v>
      </c>
      <c r="W446" t="s">
        <v>137</v>
      </c>
      <c r="X446">
        <v>0</v>
      </c>
      <c r="Y446">
        <v>0</v>
      </c>
      <c r="Z446">
        <v>0</v>
      </c>
      <c r="AA446">
        <v>0</v>
      </c>
      <c r="AB446">
        <v>1</v>
      </c>
      <c r="AC446" t="s">
        <v>112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0</v>
      </c>
      <c r="AP446">
        <v>1</v>
      </c>
      <c r="AQ446">
        <v>0</v>
      </c>
      <c r="AR446">
        <v>0</v>
      </c>
      <c r="AS446">
        <v>0</v>
      </c>
      <c r="AT446">
        <v>1</v>
      </c>
      <c r="AU446">
        <v>1</v>
      </c>
      <c r="AV446" t="s">
        <v>51</v>
      </c>
      <c r="AW446">
        <f t="shared" si="26"/>
        <v>1</v>
      </c>
      <c r="AX446">
        <f t="shared" si="27"/>
        <v>0</v>
      </c>
    </row>
    <row r="447" spans="1:50" x14ac:dyDescent="0.25">
      <c r="A447" t="s">
        <v>78</v>
      </c>
      <c r="B447">
        <v>37.090240000000001</v>
      </c>
      <c r="C447">
        <v>-95.712890999999999</v>
      </c>
      <c r="D447">
        <v>2142</v>
      </c>
      <c r="E447" t="s">
        <v>1154</v>
      </c>
      <c r="F447" t="s">
        <v>203</v>
      </c>
      <c r="G447" t="s">
        <v>1155</v>
      </c>
      <c r="H447">
        <v>1</v>
      </c>
      <c r="I447" s="1">
        <v>38718</v>
      </c>
      <c r="J447" s="1" t="str">
        <f t="shared" si="24"/>
        <v>January</v>
      </c>
      <c r="K447">
        <f t="shared" si="25"/>
        <v>2006</v>
      </c>
      <c r="L447" s="1">
        <v>39448</v>
      </c>
      <c r="M447" s="1">
        <v>39450</v>
      </c>
      <c r="N447" s="1">
        <v>39450</v>
      </c>
      <c r="O447">
        <v>2.0055000000000001</v>
      </c>
      <c r="P447">
        <v>2.0055000000000001</v>
      </c>
      <c r="Q447">
        <v>0</v>
      </c>
      <c r="R447">
        <v>0</v>
      </c>
      <c r="S447">
        <v>1</v>
      </c>
      <c r="T447">
        <v>1</v>
      </c>
      <c r="U447">
        <v>30000000</v>
      </c>
      <c r="V447">
        <v>1</v>
      </c>
      <c r="W447" t="s">
        <v>78</v>
      </c>
      <c r="X447">
        <v>0</v>
      </c>
      <c r="Y447">
        <v>0</v>
      </c>
      <c r="Z447">
        <v>1</v>
      </c>
      <c r="AA447">
        <v>0</v>
      </c>
      <c r="AB447">
        <v>0</v>
      </c>
      <c r="AC447" t="s">
        <v>177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2</v>
      </c>
      <c r="AU447">
        <v>1</v>
      </c>
      <c r="AV447" t="s">
        <v>51</v>
      </c>
      <c r="AW447">
        <f t="shared" si="26"/>
        <v>1</v>
      </c>
      <c r="AX447">
        <f t="shared" si="27"/>
        <v>0</v>
      </c>
    </row>
    <row r="448" spans="1:50" x14ac:dyDescent="0.25">
      <c r="A448" t="s">
        <v>78</v>
      </c>
      <c r="B448">
        <v>42.447318000000003</v>
      </c>
      <c r="C448">
        <v>-71.224500000000006</v>
      </c>
      <c r="D448">
        <v>2421</v>
      </c>
      <c r="E448" t="s">
        <v>1156</v>
      </c>
      <c r="F448" t="s">
        <v>1157</v>
      </c>
      <c r="G448" t="s">
        <v>1158</v>
      </c>
      <c r="H448">
        <v>1</v>
      </c>
      <c r="I448" s="1">
        <v>37622</v>
      </c>
      <c r="J448" s="1" t="str">
        <f t="shared" si="24"/>
        <v>January</v>
      </c>
      <c r="K448">
        <f t="shared" si="25"/>
        <v>2003</v>
      </c>
      <c r="M448" s="1">
        <v>38376</v>
      </c>
      <c r="N448" s="1">
        <v>41047</v>
      </c>
      <c r="O448">
        <v>2.0657999999999999</v>
      </c>
      <c r="P448">
        <v>9.3835999999999995</v>
      </c>
      <c r="Q448">
        <v>7.0054999999999996</v>
      </c>
      <c r="R448">
        <v>7.0054999999999996</v>
      </c>
      <c r="S448">
        <v>13</v>
      </c>
      <c r="T448">
        <v>5</v>
      </c>
      <c r="U448">
        <v>39000000</v>
      </c>
      <c r="V448">
        <v>1</v>
      </c>
      <c r="W448" t="s">
        <v>78</v>
      </c>
      <c r="X448">
        <v>0</v>
      </c>
      <c r="Y448">
        <v>0</v>
      </c>
      <c r="Z448">
        <v>1</v>
      </c>
      <c r="AA448">
        <v>0</v>
      </c>
      <c r="AB448">
        <v>0</v>
      </c>
      <c r="AC448" t="s">
        <v>62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1</v>
      </c>
      <c r="AS448">
        <v>1</v>
      </c>
      <c r="AT448">
        <v>3.25</v>
      </c>
      <c r="AU448">
        <v>1</v>
      </c>
      <c r="AV448" t="s">
        <v>51</v>
      </c>
      <c r="AW448">
        <f t="shared" si="26"/>
        <v>1</v>
      </c>
      <c r="AX448">
        <f t="shared" si="27"/>
        <v>0</v>
      </c>
    </row>
    <row r="449" spans="1:50" x14ac:dyDescent="0.25">
      <c r="A449" t="s">
        <v>46</v>
      </c>
      <c r="B449">
        <v>37.381340999999999</v>
      </c>
      <c r="C449">
        <v>-121.977065</v>
      </c>
      <c r="D449" t="s">
        <v>1159</v>
      </c>
      <c r="E449" t="s">
        <v>1160</v>
      </c>
      <c r="F449" t="s">
        <v>284</v>
      </c>
      <c r="G449" t="s">
        <v>1161</v>
      </c>
      <c r="H449">
        <v>1</v>
      </c>
      <c r="I449" s="1">
        <v>36526</v>
      </c>
      <c r="J449" s="1" t="str">
        <f t="shared" si="24"/>
        <v>January</v>
      </c>
      <c r="K449">
        <f t="shared" si="25"/>
        <v>2000</v>
      </c>
      <c r="M449" s="1">
        <v>38875</v>
      </c>
      <c r="N449" s="1">
        <v>39811</v>
      </c>
      <c r="O449">
        <v>6.4356</v>
      </c>
      <c r="P449">
        <v>9</v>
      </c>
      <c r="Q449">
        <v>10.0082</v>
      </c>
      <c r="R449">
        <v>10.0082</v>
      </c>
      <c r="S449">
        <v>10</v>
      </c>
      <c r="T449">
        <v>3</v>
      </c>
      <c r="U449">
        <v>32000000</v>
      </c>
      <c r="V449">
        <v>1</v>
      </c>
      <c r="W449" t="s">
        <v>46</v>
      </c>
      <c r="X449">
        <v>1</v>
      </c>
      <c r="Y449">
        <v>0</v>
      </c>
      <c r="Z449">
        <v>0</v>
      </c>
      <c r="AA449">
        <v>0</v>
      </c>
      <c r="AB449">
        <v>0</v>
      </c>
      <c r="AC449" t="s">
        <v>324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</v>
      </c>
      <c r="AT449">
        <v>3</v>
      </c>
      <c r="AU449">
        <v>1</v>
      </c>
      <c r="AV449" t="s">
        <v>51</v>
      </c>
      <c r="AW449">
        <f t="shared" si="26"/>
        <v>1</v>
      </c>
      <c r="AX449">
        <f t="shared" si="27"/>
        <v>0</v>
      </c>
    </row>
    <row r="450" spans="1:50" x14ac:dyDescent="0.25">
      <c r="A450" t="s">
        <v>78</v>
      </c>
      <c r="B450">
        <v>42.375518</v>
      </c>
      <c r="C450">
        <v>-71.272291999999993</v>
      </c>
      <c r="D450">
        <v>2451</v>
      </c>
      <c r="E450" t="s">
        <v>1162</v>
      </c>
      <c r="F450" t="s">
        <v>219</v>
      </c>
      <c r="G450" t="s">
        <v>1163</v>
      </c>
      <c r="H450">
        <v>1</v>
      </c>
      <c r="I450" s="1">
        <v>36528</v>
      </c>
      <c r="J450" s="1" t="str">
        <f t="shared" si="24"/>
        <v>January</v>
      </c>
      <c r="K450">
        <f t="shared" si="25"/>
        <v>2000</v>
      </c>
      <c r="M450" s="1">
        <v>36570</v>
      </c>
      <c r="N450" s="1">
        <v>36948</v>
      </c>
      <c r="O450">
        <v>0.11509999999999999</v>
      </c>
      <c r="P450">
        <v>1.1507000000000001</v>
      </c>
      <c r="S450">
        <v>7</v>
      </c>
      <c r="T450">
        <v>3</v>
      </c>
      <c r="U450">
        <v>42000000</v>
      </c>
      <c r="V450">
        <v>0</v>
      </c>
      <c r="W450" t="s">
        <v>78</v>
      </c>
      <c r="X450">
        <v>0</v>
      </c>
      <c r="Y450">
        <v>0</v>
      </c>
      <c r="Z450">
        <v>1</v>
      </c>
      <c r="AA450">
        <v>0</v>
      </c>
      <c r="AB450">
        <v>0</v>
      </c>
      <c r="AC450" t="s">
        <v>180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1</v>
      </c>
      <c r="AR450">
        <v>1</v>
      </c>
      <c r="AS450">
        <v>0</v>
      </c>
      <c r="AT450">
        <v>2.6667000000000001</v>
      </c>
      <c r="AU450">
        <v>1</v>
      </c>
      <c r="AV450" t="s">
        <v>51</v>
      </c>
      <c r="AW450">
        <f t="shared" si="26"/>
        <v>1</v>
      </c>
      <c r="AX450">
        <f t="shared" si="27"/>
        <v>0</v>
      </c>
    </row>
    <row r="451" spans="1:50" x14ac:dyDescent="0.25">
      <c r="A451" t="s">
        <v>46</v>
      </c>
      <c r="B451">
        <v>33.685696999999998</v>
      </c>
      <c r="C451">
        <v>-117.825982</v>
      </c>
      <c r="D451">
        <v>92618</v>
      </c>
      <c r="E451" t="s">
        <v>1164</v>
      </c>
      <c r="F451" t="s">
        <v>981</v>
      </c>
      <c r="G451" t="s">
        <v>1165</v>
      </c>
      <c r="H451">
        <v>1</v>
      </c>
      <c r="I451" s="1">
        <v>36892</v>
      </c>
      <c r="J451" s="1" t="str">
        <f t="shared" ref="J451:J514" si="28">TEXT(I451,"mmmm")</f>
        <v>January</v>
      </c>
      <c r="K451">
        <f t="shared" ref="K451:K514" si="29">YEAR(I451)</f>
        <v>2001</v>
      </c>
      <c r="M451" s="1">
        <v>38488</v>
      </c>
      <c r="N451" s="1">
        <v>40309</v>
      </c>
      <c r="O451">
        <v>4.3726000000000003</v>
      </c>
      <c r="P451">
        <v>9.3615999999999993</v>
      </c>
      <c r="Q451">
        <v>4.0026999999999999</v>
      </c>
      <c r="R451">
        <v>9.3615999999999993</v>
      </c>
      <c r="S451">
        <v>5</v>
      </c>
      <c r="T451">
        <v>3</v>
      </c>
      <c r="U451">
        <v>24510540</v>
      </c>
      <c r="V451">
        <v>2</v>
      </c>
      <c r="W451" t="s">
        <v>46</v>
      </c>
      <c r="X451">
        <v>1</v>
      </c>
      <c r="Y451">
        <v>0</v>
      </c>
      <c r="Z451">
        <v>0</v>
      </c>
      <c r="AA451">
        <v>0</v>
      </c>
      <c r="AB451">
        <v>0</v>
      </c>
      <c r="AC451" t="s">
        <v>55</v>
      </c>
      <c r="AD451">
        <v>0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1</v>
      </c>
      <c r="AQ451">
        <v>1</v>
      </c>
      <c r="AR451">
        <v>0</v>
      </c>
      <c r="AS451">
        <v>0</v>
      </c>
      <c r="AT451">
        <v>2.6667000000000001</v>
      </c>
      <c r="AU451">
        <v>1</v>
      </c>
      <c r="AV451" t="s">
        <v>51</v>
      </c>
      <c r="AW451">
        <f t="shared" ref="AW451:AW514" si="30">IF(AV451="acquired", 1, 0)</f>
        <v>1</v>
      </c>
      <c r="AX451">
        <f t="shared" ref="AX451:AX514" si="31">IF(AV451="closed", 1, 0)</f>
        <v>0</v>
      </c>
    </row>
    <row r="452" spans="1:50" x14ac:dyDescent="0.25">
      <c r="A452" t="s">
        <v>46</v>
      </c>
      <c r="B452">
        <v>37.441536999999997</v>
      </c>
      <c r="C452">
        <v>-122.158332</v>
      </c>
      <c r="D452">
        <v>94301</v>
      </c>
      <c r="E452" t="s">
        <v>1166</v>
      </c>
      <c r="F452" t="s">
        <v>84</v>
      </c>
      <c r="G452" t="s">
        <v>1167</v>
      </c>
      <c r="H452">
        <v>0</v>
      </c>
      <c r="I452" s="1">
        <v>36526</v>
      </c>
      <c r="J452" s="1" t="str">
        <f t="shared" si="28"/>
        <v>January</v>
      </c>
      <c r="K452">
        <f t="shared" si="29"/>
        <v>2000</v>
      </c>
      <c r="L452" s="1">
        <v>40571</v>
      </c>
      <c r="M452" s="1">
        <v>38590</v>
      </c>
      <c r="N452" s="1">
        <v>38590</v>
      </c>
      <c r="O452">
        <v>5.6547999999999998</v>
      </c>
      <c r="P452">
        <v>5.6547999999999998</v>
      </c>
      <c r="S452">
        <v>0</v>
      </c>
      <c r="T452">
        <v>1</v>
      </c>
      <c r="U452">
        <v>2500000</v>
      </c>
      <c r="V452">
        <v>0</v>
      </c>
      <c r="W452" t="s">
        <v>46</v>
      </c>
      <c r="X452">
        <v>1</v>
      </c>
      <c r="Y452">
        <v>0</v>
      </c>
      <c r="Z452">
        <v>0</v>
      </c>
      <c r="AA452">
        <v>0</v>
      </c>
      <c r="AB452">
        <v>0</v>
      </c>
      <c r="AC452" t="s">
        <v>62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2</v>
      </c>
      <c r="AU452">
        <v>1</v>
      </c>
      <c r="AV452" t="s">
        <v>67</v>
      </c>
      <c r="AW452">
        <f t="shared" si="30"/>
        <v>0</v>
      </c>
      <c r="AX452">
        <f t="shared" si="31"/>
        <v>1</v>
      </c>
    </row>
    <row r="453" spans="1:50" x14ac:dyDescent="0.25">
      <c r="A453" t="s">
        <v>249</v>
      </c>
      <c r="B453">
        <v>28.0385347</v>
      </c>
      <c r="C453">
        <v>-82.506851299999994</v>
      </c>
      <c r="D453">
        <v>33618</v>
      </c>
      <c r="E453" t="s">
        <v>1168</v>
      </c>
      <c r="F453" t="s">
        <v>251</v>
      </c>
      <c r="G453" t="s">
        <v>1169</v>
      </c>
      <c r="H453">
        <v>1</v>
      </c>
      <c r="I453" s="1">
        <v>37257</v>
      </c>
      <c r="J453" s="1" t="str">
        <f t="shared" si="28"/>
        <v>January</v>
      </c>
      <c r="K453">
        <f t="shared" si="29"/>
        <v>2002</v>
      </c>
      <c r="M453" s="1">
        <v>38572</v>
      </c>
      <c r="N453" s="1">
        <v>40150</v>
      </c>
      <c r="O453">
        <v>3.6027</v>
      </c>
      <c r="P453">
        <v>7.9260000000000002</v>
      </c>
      <c r="Q453">
        <v>8.5945</v>
      </c>
      <c r="R453">
        <v>9.1096000000000004</v>
      </c>
      <c r="S453">
        <v>1</v>
      </c>
      <c r="T453">
        <v>3</v>
      </c>
      <c r="U453">
        <v>21460663</v>
      </c>
      <c r="V453">
        <v>2</v>
      </c>
      <c r="W453" t="s">
        <v>249</v>
      </c>
      <c r="X453">
        <v>0</v>
      </c>
      <c r="Y453">
        <v>0</v>
      </c>
      <c r="Z453">
        <v>0</v>
      </c>
      <c r="AA453">
        <v>0</v>
      </c>
      <c r="AB453">
        <v>1</v>
      </c>
      <c r="AC453" t="s">
        <v>62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1</v>
      </c>
      <c r="AS453">
        <v>1</v>
      </c>
      <c r="AT453">
        <v>4.5</v>
      </c>
      <c r="AU453">
        <v>1</v>
      </c>
      <c r="AV453" t="s">
        <v>51</v>
      </c>
      <c r="AW453">
        <f t="shared" si="30"/>
        <v>1</v>
      </c>
      <c r="AX453">
        <f t="shared" si="31"/>
        <v>0</v>
      </c>
    </row>
    <row r="454" spans="1:50" x14ac:dyDescent="0.25">
      <c r="A454" t="s">
        <v>95</v>
      </c>
      <c r="B454">
        <v>40.730646</v>
      </c>
      <c r="C454">
        <v>-73.986614000000003</v>
      </c>
      <c r="D454">
        <v>10013</v>
      </c>
      <c r="E454" t="s">
        <v>1170</v>
      </c>
      <c r="F454" t="s">
        <v>117</v>
      </c>
      <c r="G454" t="s">
        <v>1171</v>
      </c>
      <c r="H454">
        <v>1</v>
      </c>
      <c r="I454" s="1">
        <v>36892</v>
      </c>
      <c r="J454" s="1" t="str">
        <f t="shared" si="28"/>
        <v>January</v>
      </c>
      <c r="K454">
        <f t="shared" si="29"/>
        <v>2001</v>
      </c>
      <c r="M454" s="1">
        <v>38845</v>
      </c>
      <c r="N454" s="1">
        <v>38845</v>
      </c>
      <c r="O454">
        <v>5.3506999999999998</v>
      </c>
      <c r="P454">
        <v>5.3506999999999998</v>
      </c>
      <c r="S454">
        <v>6</v>
      </c>
      <c r="T454">
        <v>1</v>
      </c>
      <c r="U454">
        <v>15000000</v>
      </c>
      <c r="V454">
        <v>0</v>
      </c>
      <c r="W454" t="s">
        <v>95</v>
      </c>
      <c r="X454">
        <v>0</v>
      </c>
      <c r="Y454">
        <v>1</v>
      </c>
      <c r="Z454">
        <v>0</v>
      </c>
      <c r="AA454">
        <v>0</v>
      </c>
      <c r="AB454">
        <v>0</v>
      </c>
      <c r="AC454" t="s">
        <v>66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4</v>
      </c>
      <c r="AU454">
        <v>1</v>
      </c>
      <c r="AV454" t="s">
        <v>51</v>
      </c>
      <c r="AW454">
        <f t="shared" si="30"/>
        <v>1</v>
      </c>
      <c r="AX454">
        <f t="shared" si="31"/>
        <v>0</v>
      </c>
    </row>
    <row r="455" spans="1:50" x14ac:dyDescent="0.25">
      <c r="A455" t="s">
        <v>46</v>
      </c>
      <c r="B455">
        <v>37.779280999999997</v>
      </c>
      <c r="C455">
        <v>-122.419236</v>
      </c>
      <c r="D455">
        <v>94110</v>
      </c>
      <c r="E455" t="s">
        <v>1172</v>
      </c>
      <c r="F455" t="s">
        <v>64</v>
      </c>
      <c r="G455" t="s">
        <v>1173</v>
      </c>
      <c r="H455">
        <v>0</v>
      </c>
      <c r="I455" s="1">
        <v>38718</v>
      </c>
      <c r="J455" s="1" t="str">
        <f t="shared" si="28"/>
        <v>January</v>
      </c>
      <c r="K455">
        <f t="shared" si="29"/>
        <v>2006</v>
      </c>
      <c r="L455" s="1">
        <v>41456</v>
      </c>
      <c r="M455" s="1">
        <v>39234</v>
      </c>
      <c r="N455" s="1">
        <v>40280</v>
      </c>
      <c r="O455">
        <v>1.4137</v>
      </c>
      <c r="P455">
        <v>4.2794999999999996</v>
      </c>
      <c r="Q455">
        <v>1.3288</v>
      </c>
      <c r="R455">
        <v>5.1836000000000002</v>
      </c>
      <c r="S455">
        <v>5</v>
      </c>
      <c r="T455">
        <v>2</v>
      </c>
      <c r="U455">
        <v>889999</v>
      </c>
      <c r="V455">
        <v>2</v>
      </c>
      <c r="W455" t="s">
        <v>46</v>
      </c>
      <c r="X455">
        <v>1</v>
      </c>
      <c r="Y455">
        <v>0</v>
      </c>
      <c r="Z455">
        <v>0</v>
      </c>
      <c r="AA455">
        <v>0</v>
      </c>
      <c r="AB455">
        <v>0</v>
      </c>
      <c r="AC455" t="s">
        <v>82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3.5</v>
      </c>
      <c r="AU455">
        <v>1</v>
      </c>
      <c r="AV455" t="s">
        <v>67</v>
      </c>
      <c r="AW455">
        <f t="shared" si="30"/>
        <v>0</v>
      </c>
      <c r="AX455">
        <f t="shared" si="31"/>
        <v>1</v>
      </c>
    </row>
    <row r="456" spans="1:50" x14ac:dyDescent="0.25">
      <c r="A456" t="s">
        <v>46</v>
      </c>
      <c r="B456">
        <v>37.573045</v>
      </c>
      <c r="C456">
        <v>-122.28230000000001</v>
      </c>
      <c r="D456">
        <v>94404</v>
      </c>
      <c r="E456" t="s">
        <v>1174</v>
      </c>
      <c r="F456" t="s">
        <v>465</v>
      </c>
      <c r="G456" t="s">
        <v>1175</v>
      </c>
      <c r="H456">
        <v>1</v>
      </c>
      <c r="I456" s="1">
        <v>36892</v>
      </c>
      <c r="J456" s="1" t="str">
        <f t="shared" si="28"/>
        <v>January</v>
      </c>
      <c r="K456">
        <f t="shared" si="29"/>
        <v>2001</v>
      </c>
      <c r="M456" s="1">
        <v>38433</v>
      </c>
      <c r="N456" s="1">
        <v>38433</v>
      </c>
      <c r="O456">
        <v>4.2218999999999998</v>
      </c>
      <c r="P456">
        <v>4.2218999999999998</v>
      </c>
      <c r="Q456">
        <v>3</v>
      </c>
      <c r="R456">
        <v>3</v>
      </c>
      <c r="S456">
        <v>6</v>
      </c>
      <c r="T456">
        <v>1</v>
      </c>
      <c r="U456">
        <v>16000000</v>
      </c>
      <c r="V456">
        <v>1</v>
      </c>
      <c r="W456" t="s">
        <v>46</v>
      </c>
      <c r="X456">
        <v>1</v>
      </c>
      <c r="Y456">
        <v>0</v>
      </c>
      <c r="Z456">
        <v>0</v>
      </c>
      <c r="AA456">
        <v>0</v>
      </c>
      <c r="AB456">
        <v>0</v>
      </c>
      <c r="AC456" t="s">
        <v>62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</v>
      </c>
      <c r="AR456">
        <v>0</v>
      </c>
      <c r="AS456">
        <v>0</v>
      </c>
      <c r="AT456">
        <v>3</v>
      </c>
      <c r="AU456">
        <v>1</v>
      </c>
      <c r="AV456" t="s">
        <v>51</v>
      </c>
      <c r="AW456">
        <f t="shared" si="30"/>
        <v>1</v>
      </c>
      <c r="AX456">
        <f t="shared" si="31"/>
        <v>0</v>
      </c>
    </row>
    <row r="457" spans="1:50" x14ac:dyDescent="0.25">
      <c r="A457" t="s">
        <v>46</v>
      </c>
      <c r="B457">
        <v>37.762185000000002</v>
      </c>
      <c r="C457">
        <v>-122.467269</v>
      </c>
      <c r="D457">
        <v>94104</v>
      </c>
      <c r="E457" t="s">
        <v>1176</v>
      </c>
      <c r="F457" t="s">
        <v>64</v>
      </c>
      <c r="G457" t="s">
        <v>1177</v>
      </c>
      <c r="H457">
        <v>1</v>
      </c>
      <c r="I457" s="1">
        <v>38534</v>
      </c>
      <c r="J457" s="1" t="str">
        <f t="shared" si="28"/>
        <v>July</v>
      </c>
      <c r="K457">
        <f t="shared" si="29"/>
        <v>2005</v>
      </c>
      <c r="M457" s="1">
        <v>39417</v>
      </c>
      <c r="N457" s="1">
        <v>39417</v>
      </c>
      <c r="O457">
        <v>2.4192</v>
      </c>
      <c r="P457">
        <v>2.4192</v>
      </c>
      <c r="Q457">
        <v>2.5041000000000002</v>
      </c>
      <c r="R457">
        <v>8.3972999999999995</v>
      </c>
      <c r="S457">
        <v>5</v>
      </c>
      <c r="T457">
        <v>1</v>
      </c>
      <c r="U457">
        <v>7000000</v>
      </c>
      <c r="V457">
        <v>4</v>
      </c>
      <c r="W457" t="s">
        <v>46</v>
      </c>
      <c r="X457">
        <v>1</v>
      </c>
      <c r="Y457">
        <v>0</v>
      </c>
      <c r="Z457">
        <v>0</v>
      </c>
      <c r="AA457">
        <v>0</v>
      </c>
      <c r="AB457">
        <v>0</v>
      </c>
      <c r="AC457" t="s">
        <v>58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2</v>
      </c>
      <c r="AU457">
        <v>1</v>
      </c>
      <c r="AV457" t="s">
        <v>51</v>
      </c>
      <c r="AW457">
        <f t="shared" si="30"/>
        <v>1</v>
      </c>
      <c r="AX457">
        <f t="shared" si="31"/>
        <v>0</v>
      </c>
    </row>
    <row r="458" spans="1:50" x14ac:dyDescent="0.25">
      <c r="A458" t="s">
        <v>95</v>
      </c>
      <c r="B458">
        <v>40.730646</v>
      </c>
      <c r="C458">
        <v>-73.986614000000003</v>
      </c>
      <c r="D458">
        <v>10004</v>
      </c>
      <c r="E458" t="s">
        <v>1178</v>
      </c>
      <c r="F458" t="s">
        <v>117</v>
      </c>
      <c r="G458" t="s">
        <v>1179</v>
      </c>
      <c r="H458">
        <v>0</v>
      </c>
      <c r="I458" s="1">
        <v>40330</v>
      </c>
      <c r="J458" s="1" t="str">
        <f t="shared" si="28"/>
        <v>June</v>
      </c>
      <c r="K458">
        <f t="shared" si="29"/>
        <v>2010</v>
      </c>
      <c r="L458" s="1">
        <v>41456</v>
      </c>
      <c r="M458" s="1">
        <v>40603</v>
      </c>
      <c r="N458" s="1">
        <v>40603</v>
      </c>
      <c r="O458">
        <v>0.74790000000000001</v>
      </c>
      <c r="P458">
        <v>0.74790000000000001</v>
      </c>
      <c r="S458">
        <v>3</v>
      </c>
      <c r="T458">
        <v>2</v>
      </c>
      <c r="U458">
        <v>100000</v>
      </c>
      <c r="V458">
        <v>0</v>
      </c>
      <c r="W458" t="s">
        <v>95</v>
      </c>
      <c r="X458">
        <v>0</v>
      </c>
      <c r="Y458">
        <v>1</v>
      </c>
      <c r="Z458">
        <v>0</v>
      </c>
      <c r="AA458">
        <v>0</v>
      </c>
      <c r="AB458">
        <v>0</v>
      </c>
      <c r="AC458" t="s">
        <v>180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1</v>
      </c>
      <c r="AU458">
        <v>0</v>
      </c>
      <c r="AV458" t="s">
        <v>67</v>
      </c>
      <c r="AW458">
        <f t="shared" si="30"/>
        <v>0</v>
      </c>
      <c r="AX458">
        <f t="shared" si="31"/>
        <v>1</v>
      </c>
    </row>
    <row r="459" spans="1:50" x14ac:dyDescent="0.25">
      <c r="A459" t="s">
        <v>95</v>
      </c>
      <c r="B459">
        <v>40.73901</v>
      </c>
      <c r="C459">
        <v>-73.997259</v>
      </c>
      <c r="D459">
        <v>10011</v>
      </c>
      <c r="E459" t="s">
        <v>1180</v>
      </c>
      <c r="F459" t="s">
        <v>117</v>
      </c>
      <c r="G459" t="s">
        <v>1181</v>
      </c>
      <c r="H459">
        <v>1</v>
      </c>
      <c r="I459" s="1">
        <v>39356</v>
      </c>
      <c r="J459" s="1" t="str">
        <f t="shared" si="28"/>
        <v>October</v>
      </c>
      <c r="K459">
        <f t="shared" si="29"/>
        <v>2007</v>
      </c>
      <c r="M459" s="1">
        <v>40051</v>
      </c>
      <c r="N459" s="1">
        <v>40051</v>
      </c>
      <c r="O459">
        <v>1.9040999999999999</v>
      </c>
      <c r="P459">
        <v>1.9040999999999999</v>
      </c>
      <c r="Q459">
        <v>1.9040999999999999</v>
      </c>
      <c r="R459">
        <v>4.0026999999999999</v>
      </c>
      <c r="S459">
        <v>13</v>
      </c>
      <c r="T459">
        <v>1</v>
      </c>
      <c r="U459">
        <v>1500000</v>
      </c>
      <c r="V459">
        <v>3</v>
      </c>
      <c r="W459" t="s">
        <v>95</v>
      </c>
      <c r="X459">
        <v>0</v>
      </c>
      <c r="Y459">
        <v>1</v>
      </c>
      <c r="Z459">
        <v>0</v>
      </c>
      <c r="AA459">
        <v>0</v>
      </c>
      <c r="AB459">
        <v>0</v>
      </c>
      <c r="AC459" t="s">
        <v>50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0</v>
      </c>
      <c r="AT459">
        <v>1</v>
      </c>
      <c r="AU459">
        <v>0</v>
      </c>
      <c r="AV459" t="s">
        <v>51</v>
      </c>
      <c r="AW459">
        <f t="shared" si="30"/>
        <v>1</v>
      </c>
      <c r="AX459">
        <f t="shared" si="31"/>
        <v>0</v>
      </c>
    </row>
    <row r="460" spans="1:50" x14ac:dyDescent="0.25">
      <c r="A460" t="s">
        <v>125</v>
      </c>
      <c r="B460">
        <v>47.617837999999999</v>
      </c>
      <c r="C460">
        <v>-122.356027</v>
      </c>
      <c r="D460">
        <v>98104</v>
      </c>
      <c r="E460" t="s">
        <v>1182</v>
      </c>
      <c r="F460" t="s">
        <v>127</v>
      </c>
      <c r="G460" t="s">
        <v>1183</v>
      </c>
      <c r="H460">
        <v>1</v>
      </c>
      <c r="I460" s="1">
        <v>36526</v>
      </c>
      <c r="J460" s="1" t="str">
        <f t="shared" si="28"/>
        <v>January</v>
      </c>
      <c r="K460">
        <f t="shared" si="29"/>
        <v>2000</v>
      </c>
      <c r="M460" s="1">
        <v>38729</v>
      </c>
      <c r="N460" s="1">
        <v>38729</v>
      </c>
      <c r="O460">
        <v>6.0355999999999996</v>
      </c>
      <c r="P460">
        <v>6.0355999999999996</v>
      </c>
      <c r="Q460">
        <v>10.495900000000001</v>
      </c>
      <c r="R460">
        <v>12.6137</v>
      </c>
      <c r="S460">
        <v>19</v>
      </c>
      <c r="T460">
        <v>1</v>
      </c>
      <c r="U460">
        <v>8000000</v>
      </c>
      <c r="V460">
        <v>4</v>
      </c>
      <c r="W460" t="s">
        <v>125</v>
      </c>
      <c r="X460">
        <v>0</v>
      </c>
      <c r="Y460">
        <v>0</v>
      </c>
      <c r="Z460">
        <v>0</v>
      </c>
      <c r="AA460">
        <v>0</v>
      </c>
      <c r="AB460">
        <v>1</v>
      </c>
      <c r="AC460" t="s">
        <v>58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1</v>
      </c>
      <c r="AV460" t="s">
        <v>51</v>
      </c>
      <c r="AW460">
        <f t="shared" si="30"/>
        <v>1</v>
      </c>
      <c r="AX460">
        <f t="shared" si="31"/>
        <v>0</v>
      </c>
    </row>
    <row r="461" spans="1:50" x14ac:dyDescent="0.25">
      <c r="A461" t="s">
        <v>46</v>
      </c>
      <c r="B461">
        <v>34.018275000000003</v>
      </c>
      <c r="C461">
        <v>-118.495025</v>
      </c>
      <c r="D461">
        <v>90401</v>
      </c>
      <c r="E461" t="s">
        <v>1184</v>
      </c>
      <c r="F461" t="s">
        <v>373</v>
      </c>
      <c r="G461" t="s">
        <v>1185</v>
      </c>
      <c r="H461">
        <v>1</v>
      </c>
      <c r="I461" s="1">
        <v>39295</v>
      </c>
      <c r="J461" s="1" t="str">
        <f t="shared" si="28"/>
        <v>August</v>
      </c>
      <c r="K461">
        <f t="shared" si="29"/>
        <v>2007</v>
      </c>
      <c r="M461" s="1">
        <v>39387</v>
      </c>
      <c r="N461" s="1">
        <v>39566</v>
      </c>
      <c r="O461">
        <v>0.25209999999999999</v>
      </c>
      <c r="P461">
        <v>0.74250000000000005</v>
      </c>
      <c r="Q461">
        <v>4.2081999999999997</v>
      </c>
      <c r="R461">
        <v>6.3479000000000001</v>
      </c>
      <c r="S461">
        <v>22</v>
      </c>
      <c r="T461">
        <v>2</v>
      </c>
      <c r="U461">
        <v>4000000</v>
      </c>
      <c r="V461">
        <v>4</v>
      </c>
      <c r="W461" t="s">
        <v>46</v>
      </c>
      <c r="X461">
        <v>1</v>
      </c>
      <c r="Y461">
        <v>0</v>
      </c>
      <c r="Z461">
        <v>0</v>
      </c>
      <c r="AA461">
        <v>0</v>
      </c>
      <c r="AB461">
        <v>0</v>
      </c>
      <c r="AC461" t="s">
        <v>58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1</v>
      </c>
      <c r="AR461">
        <v>0</v>
      </c>
      <c r="AS461">
        <v>0</v>
      </c>
      <c r="AT461">
        <v>3</v>
      </c>
      <c r="AU461">
        <v>1</v>
      </c>
      <c r="AV461" t="s">
        <v>51</v>
      </c>
      <c r="AW461">
        <f t="shared" si="30"/>
        <v>1</v>
      </c>
      <c r="AX461">
        <f t="shared" si="31"/>
        <v>0</v>
      </c>
    </row>
    <row r="462" spans="1:50" x14ac:dyDescent="0.25">
      <c r="A462" t="s">
        <v>46</v>
      </c>
      <c r="B462">
        <v>37.761101600000003</v>
      </c>
      <c r="C462">
        <v>-122.41600080000001</v>
      </c>
      <c r="D462">
        <v>94110</v>
      </c>
      <c r="E462" t="s">
        <v>1186</v>
      </c>
      <c r="F462" t="s">
        <v>64</v>
      </c>
      <c r="G462" t="s">
        <v>1187</v>
      </c>
      <c r="H462">
        <v>0</v>
      </c>
      <c r="I462" s="1">
        <v>39984</v>
      </c>
      <c r="J462" s="1" t="str">
        <f t="shared" si="28"/>
        <v>June</v>
      </c>
      <c r="K462">
        <f t="shared" si="29"/>
        <v>2009</v>
      </c>
      <c r="L462" s="1">
        <v>40971</v>
      </c>
      <c r="M462" s="1">
        <v>39990</v>
      </c>
      <c r="N462" s="1">
        <v>39990</v>
      </c>
      <c r="O462">
        <v>1.6400000000000001E-2</v>
      </c>
      <c r="P462">
        <v>1.6400000000000001E-2</v>
      </c>
      <c r="S462">
        <v>3</v>
      </c>
      <c r="T462">
        <v>1</v>
      </c>
      <c r="U462">
        <v>25000</v>
      </c>
      <c r="V462">
        <v>0</v>
      </c>
      <c r="W462" t="s">
        <v>46</v>
      </c>
      <c r="X462">
        <v>1</v>
      </c>
      <c r="Y462">
        <v>0</v>
      </c>
      <c r="Z462">
        <v>0</v>
      </c>
      <c r="AA462">
        <v>0</v>
      </c>
      <c r="AB462">
        <v>0</v>
      </c>
      <c r="AC462" t="s">
        <v>58</v>
      </c>
      <c r="AD462">
        <v>0</v>
      </c>
      <c r="AE462">
        <v>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0</v>
      </c>
      <c r="AV462" t="s">
        <v>67</v>
      </c>
      <c r="AW462">
        <f t="shared" si="30"/>
        <v>0</v>
      </c>
      <c r="AX462">
        <f t="shared" si="31"/>
        <v>1</v>
      </c>
    </row>
    <row r="463" spans="1:50" x14ac:dyDescent="0.25">
      <c r="A463" t="s">
        <v>46</v>
      </c>
      <c r="B463">
        <v>37.484347</v>
      </c>
      <c r="C463">
        <v>-122.225803</v>
      </c>
      <c r="D463">
        <v>94063</v>
      </c>
      <c r="E463" t="s">
        <v>1188</v>
      </c>
      <c r="F463" t="s">
        <v>400</v>
      </c>
      <c r="G463" t="s">
        <v>1189</v>
      </c>
      <c r="H463">
        <v>1</v>
      </c>
      <c r="I463" s="1">
        <v>37622</v>
      </c>
      <c r="J463" s="1" t="str">
        <f t="shared" si="28"/>
        <v>January</v>
      </c>
      <c r="K463">
        <f t="shared" si="29"/>
        <v>2003</v>
      </c>
      <c r="M463" s="1">
        <v>38509</v>
      </c>
      <c r="N463" s="1">
        <v>40909</v>
      </c>
      <c r="O463">
        <v>2.4300999999999999</v>
      </c>
      <c r="P463">
        <v>9.0054999999999996</v>
      </c>
      <c r="Q463">
        <v>8.5780999999999992</v>
      </c>
      <c r="R463">
        <v>10.0137</v>
      </c>
      <c r="S463">
        <v>10</v>
      </c>
      <c r="T463">
        <v>6</v>
      </c>
      <c r="U463">
        <v>64630000</v>
      </c>
      <c r="V463">
        <v>3</v>
      </c>
      <c r="W463" t="s">
        <v>46</v>
      </c>
      <c r="X463">
        <v>1</v>
      </c>
      <c r="Y463">
        <v>0</v>
      </c>
      <c r="Z463">
        <v>0</v>
      </c>
      <c r="AA463">
        <v>0</v>
      </c>
      <c r="AB463">
        <v>0</v>
      </c>
      <c r="AC463" t="s">
        <v>82</v>
      </c>
      <c r="AD463">
        <v>0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0</v>
      </c>
      <c r="AP463">
        <v>0</v>
      </c>
      <c r="AQ463">
        <v>1</v>
      </c>
      <c r="AR463">
        <v>1</v>
      </c>
      <c r="AS463">
        <v>0</v>
      </c>
      <c r="AT463">
        <v>3.6667000000000001</v>
      </c>
      <c r="AU463">
        <v>1</v>
      </c>
      <c r="AV463" t="s">
        <v>51</v>
      </c>
      <c r="AW463">
        <f t="shared" si="30"/>
        <v>1</v>
      </c>
      <c r="AX463">
        <f t="shared" si="31"/>
        <v>0</v>
      </c>
    </row>
    <row r="464" spans="1:50" x14ac:dyDescent="0.25">
      <c r="A464" t="s">
        <v>46</v>
      </c>
      <c r="B464">
        <v>40.787877999999999</v>
      </c>
      <c r="C464">
        <v>-74.388206999999994</v>
      </c>
      <c r="D464">
        <v>94402</v>
      </c>
      <c r="E464" t="s">
        <v>1190</v>
      </c>
      <c r="F464" t="s">
        <v>208</v>
      </c>
      <c r="G464" t="s">
        <v>1191</v>
      </c>
      <c r="H464">
        <v>0</v>
      </c>
      <c r="I464" s="1">
        <v>38353</v>
      </c>
      <c r="J464" s="1" t="str">
        <f t="shared" si="28"/>
        <v>January</v>
      </c>
      <c r="K464">
        <f t="shared" si="29"/>
        <v>2005</v>
      </c>
      <c r="L464" s="1">
        <v>40848</v>
      </c>
      <c r="M464" s="1">
        <v>38718</v>
      </c>
      <c r="N464" s="1">
        <v>39685</v>
      </c>
      <c r="O464">
        <v>1</v>
      </c>
      <c r="P464">
        <v>3.6493000000000002</v>
      </c>
      <c r="Q464">
        <v>3.4986000000000002</v>
      </c>
      <c r="R464">
        <v>3.4986000000000002</v>
      </c>
      <c r="S464">
        <v>10</v>
      </c>
      <c r="T464">
        <v>2</v>
      </c>
      <c r="U464">
        <v>12100000</v>
      </c>
      <c r="V464">
        <v>1</v>
      </c>
      <c r="W464" t="s">
        <v>46</v>
      </c>
      <c r="X464">
        <v>1</v>
      </c>
      <c r="Y464">
        <v>0</v>
      </c>
      <c r="Z464">
        <v>0</v>
      </c>
      <c r="AA464">
        <v>0</v>
      </c>
      <c r="AB464">
        <v>0</v>
      </c>
      <c r="AC464" t="s">
        <v>58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1</v>
      </c>
      <c r="AR464">
        <v>0</v>
      </c>
      <c r="AS464">
        <v>0</v>
      </c>
      <c r="AT464">
        <v>1</v>
      </c>
      <c r="AU464">
        <v>1</v>
      </c>
      <c r="AV464" t="s">
        <v>67</v>
      </c>
      <c r="AW464">
        <f t="shared" si="30"/>
        <v>0</v>
      </c>
      <c r="AX464">
        <f t="shared" si="31"/>
        <v>1</v>
      </c>
    </row>
    <row r="465" spans="1:50" x14ac:dyDescent="0.25">
      <c r="A465" t="s">
        <v>46</v>
      </c>
      <c r="B465">
        <v>37.779280999999997</v>
      </c>
      <c r="C465">
        <v>-122.419236</v>
      </c>
      <c r="D465">
        <v>94111</v>
      </c>
      <c r="E465" t="s">
        <v>1192</v>
      </c>
      <c r="F465" t="s">
        <v>64</v>
      </c>
      <c r="G465" t="s">
        <v>1193</v>
      </c>
      <c r="H465">
        <v>1</v>
      </c>
      <c r="I465" s="1">
        <v>36892</v>
      </c>
      <c r="J465" s="1" t="str">
        <f t="shared" si="28"/>
        <v>January</v>
      </c>
      <c r="K465">
        <f t="shared" si="29"/>
        <v>2001</v>
      </c>
      <c r="M465" s="1">
        <v>38432</v>
      </c>
      <c r="N465" s="1">
        <v>38940</v>
      </c>
      <c r="O465">
        <v>4.2191999999999998</v>
      </c>
      <c r="P465">
        <v>5.6109999999999998</v>
      </c>
      <c r="Q465">
        <v>5.0026999999999999</v>
      </c>
      <c r="R465">
        <v>5.0026999999999999</v>
      </c>
      <c r="S465">
        <v>9</v>
      </c>
      <c r="T465">
        <v>2</v>
      </c>
      <c r="U465">
        <v>20000000</v>
      </c>
      <c r="V465">
        <v>1</v>
      </c>
      <c r="W465" t="s">
        <v>46</v>
      </c>
      <c r="X465">
        <v>1</v>
      </c>
      <c r="Y465">
        <v>0</v>
      </c>
      <c r="Z465">
        <v>0</v>
      </c>
      <c r="AA465">
        <v>0</v>
      </c>
      <c r="AB465">
        <v>0</v>
      </c>
      <c r="AC465" t="s">
        <v>62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1</v>
      </c>
      <c r="AS465">
        <v>1</v>
      </c>
      <c r="AT465">
        <v>4.5</v>
      </c>
      <c r="AU465">
        <v>1</v>
      </c>
      <c r="AV465" t="s">
        <v>51</v>
      </c>
      <c r="AW465">
        <f t="shared" si="30"/>
        <v>1</v>
      </c>
      <c r="AX465">
        <f t="shared" si="31"/>
        <v>0</v>
      </c>
    </row>
    <row r="466" spans="1:50" x14ac:dyDescent="0.25">
      <c r="A466" t="s">
        <v>121</v>
      </c>
      <c r="B466">
        <v>30.409765</v>
      </c>
      <c r="C466">
        <v>-97.751009999999994</v>
      </c>
      <c r="D466">
        <v>78759</v>
      </c>
      <c r="E466" t="s">
        <v>1194</v>
      </c>
      <c r="F466" t="s">
        <v>123</v>
      </c>
      <c r="G466" t="s">
        <v>1195</v>
      </c>
      <c r="H466">
        <v>0</v>
      </c>
      <c r="I466" s="1">
        <v>37622</v>
      </c>
      <c r="J466" s="1" t="str">
        <f t="shared" si="28"/>
        <v>January</v>
      </c>
      <c r="K466">
        <f t="shared" si="29"/>
        <v>2003</v>
      </c>
      <c r="L466" s="1">
        <v>41456</v>
      </c>
      <c r="M466" s="1">
        <v>38363</v>
      </c>
      <c r="N466" s="1">
        <v>41046</v>
      </c>
      <c r="O466">
        <v>2.0301</v>
      </c>
      <c r="P466">
        <v>9.3808000000000007</v>
      </c>
      <c r="Q466">
        <v>9.0054999999999996</v>
      </c>
      <c r="R466">
        <v>9.0054999999999996</v>
      </c>
      <c r="S466">
        <v>10</v>
      </c>
      <c r="T466">
        <v>4</v>
      </c>
      <c r="U466">
        <v>49600000</v>
      </c>
      <c r="V466">
        <v>1</v>
      </c>
      <c r="W466" t="s">
        <v>121</v>
      </c>
      <c r="X466">
        <v>0</v>
      </c>
      <c r="Y466">
        <v>0</v>
      </c>
      <c r="Z466">
        <v>0</v>
      </c>
      <c r="AA466">
        <v>1</v>
      </c>
      <c r="AB466">
        <v>0</v>
      </c>
      <c r="AC466" t="s">
        <v>152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1</v>
      </c>
      <c r="AR466">
        <v>1</v>
      </c>
      <c r="AS466">
        <v>0</v>
      </c>
      <c r="AT466">
        <v>2.6667000000000001</v>
      </c>
      <c r="AU466">
        <v>1</v>
      </c>
      <c r="AV466" t="s">
        <v>67</v>
      </c>
      <c r="AW466">
        <f t="shared" si="30"/>
        <v>0</v>
      </c>
      <c r="AX466">
        <f t="shared" si="31"/>
        <v>1</v>
      </c>
    </row>
    <row r="467" spans="1:50" x14ac:dyDescent="0.25">
      <c r="A467" t="s">
        <v>46</v>
      </c>
      <c r="B467">
        <v>34.154942599999998</v>
      </c>
      <c r="C467">
        <v>-118.6545471</v>
      </c>
      <c r="D467">
        <v>91302</v>
      </c>
      <c r="E467" t="s">
        <v>1196</v>
      </c>
      <c r="F467" t="s">
        <v>1197</v>
      </c>
      <c r="G467" t="s">
        <v>1198</v>
      </c>
      <c r="H467">
        <v>1</v>
      </c>
      <c r="I467" s="1">
        <v>36526</v>
      </c>
      <c r="J467" s="1" t="str">
        <f t="shared" si="28"/>
        <v>January</v>
      </c>
      <c r="K467">
        <f t="shared" si="29"/>
        <v>2000</v>
      </c>
      <c r="M467" s="1">
        <v>39268</v>
      </c>
      <c r="N467" s="1">
        <v>40157</v>
      </c>
      <c r="O467">
        <v>7.5122999999999998</v>
      </c>
      <c r="P467">
        <v>9.9479000000000006</v>
      </c>
      <c r="Q467">
        <v>0.41639999999999999</v>
      </c>
      <c r="R467">
        <v>0.41639999999999999</v>
      </c>
      <c r="S467">
        <v>3</v>
      </c>
      <c r="T467">
        <v>5</v>
      </c>
      <c r="U467">
        <v>51450000</v>
      </c>
      <c r="V467">
        <v>1</v>
      </c>
      <c r="W467" t="s">
        <v>46</v>
      </c>
      <c r="X467">
        <v>1</v>
      </c>
      <c r="Y467">
        <v>0</v>
      </c>
      <c r="Z467">
        <v>0</v>
      </c>
      <c r="AA467">
        <v>0</v>
      </c>
      <c r="AB467">
        <v>0</v>
      </c>
      <c r="AC467" t="s">
        <v>66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1</v>
      </c>
      <c r="AT467">
        <v>5.6666999999999996</v>
      </c>
      <c r="AU467">
        <v>1</v>
      </c>
      <c r="AV467" t="s">
        <v>51</v>
      </c>
      <c r="AW467">
        <f t="shared" si="30"/>
        <v>1</v>
      </c>
      <c r="AX467">
        <f t="shared" si="31"/>
        <v>0</v>
      </c>
    </row>
    <row r="468" spans="1:50" x14ac:dyDescent="0.25">
      <c r="A468" t="s">
        <v>46</v>
      </c>
      <c r="B468">
        <v>37.775205999999997</v>
      </c>
      <c r="C468">
        <v>-122.419209</v>
      </c>
      <c r="D468">
        <v>94107</v>
      </c>
      <c r="E468" t="s">
        <v>1199</v>
      </c>
      <c r="F468" t="s">
        <v>64</v>
      </c>
      <c r="G468" t="s">
        <v>1200</v>
      </c>
      <c r="H468">
        <v>1</v>
      </c>
      <c r="I468" s="1">
        <v>39600</v>
      </c>
      <c r="J468" s="1" t="str">
        <f t="shared" si="28"/>
        <v>June</v>
      </c>
      <c r="K468">
        <f t="shared" si="29"/>
        <v>2008</v>
      </c>
      <c r="M468" s="1">
        <v>39534</v>
      </c>
      <c r="N468" s="1">
        <v>40519</v>
      </c>
      <c r="O468">
        <v>-0.18079999999999999</v>
      </c>
      <c r="P468">
        <v>2.5177999999999998</v>
      </c>
      <c r="Q468">
        <v>4.6904000000000003</v>
      </c>
      <c r="R468">
        <v>4.6904000000000003</v>
      </c>
      <c r="S468">
        <v>7</v>
      </c>
      <c r="T468">
        <v>2</v>
      </c>
      <c r="U468">
        <v>6300000</v>
      </c>
      <c r="V468">
        <v>1</v>
      </c>
      <c r="W468" t="s">
        <v>46</v>
      </c>
      <c r="X468">
        <v>1</v>
      </c>
      <c r="Y468">
        <v>0</v>
      </c>
      <c r="Z468">
        <v>0</v>
      </c>
      <c r="AA468">
        <v>0</v>
      </c>
      <c r="AB468">
        <v>0</v>
      </c>
      <c r="AC468" t="s">
        <v>629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1</v>
      </c>
      <c r="AQ468">
        <v>1</v>
      </c>
      <c r="AR468">
        <v>0</v>
      </c>
      <c r="AS468">
        <v>0</v>
      </c>
      <c r="AT468">
        <v>2</v>
      </c>
      <c r="AU468">
        <v>1</v>
      </c>
      <c r="AV468" t="s">
        <v>51</v>
      </c>
      <c r="AW468">
        <f t="shared" si="30"/>
        <v>1</v>
      </c>
      <c r="AX468">
        <f t="shared" si="31"/>
        <v>0</v>
      </c>
    </row>
    <row r="469" spans="1:50" x14ac:dyDescent="0.25">
      <c r="A469" t="s">
        <v>95</v>
      </c>
      <c r="B469">
        <v>40.750518999999997</v>
      </c>
      <c r="C469">
        <v>-73.993493999999998</v>
      </c>
      <c r="D469">
        <v>10001</v>
      </c>
      <c r="E469" t="s">
        <v>1201</v>
      </c>
      <c r="F469" t="s">
        <v>117</v>
      </c>
      <c r="G469" t="s">
        <v>1202</v>
      </c>
      <c r="H469">
        <v>0</v>
      </c>
      <c r="I469" s="1">
        <v>40179</v>
      </c>
      <c r="J469" s="1" t="str">
        <f t="shared" si="28"/>
        <v>January</v>
      </c>
      <c r="K469">
        <f t="shared" si="29"/>
        <v>2010</v>
      </c>
      <c r="L469" s="1">
        <v>41472</v>
      </c>
      <c r="M469" s="1">
        <v>40909</v>
      </c>
      <c r="N469" s="1">
        <v>40909</v>
      </c>
      <c r="O469">
        <v>2</v>
      </c>
      <c r="P469">
        <v>2</v>
      </c>
      <c r="Q469">
        <v>1.0274000000000001</v>
      </c>
      <c r="R469">
        <v>3.1644000000000001</v>
      </c>
      <c r="S469">
        <v>8</v>
      </c>
      <c r="T469">
        <v>1</v>
      </c>
      <c r="U469">
        <v>200000</v>
      </c>
      <c r="V469">
        <v>3</v>
      </c>
      <c r="W469" t="s">
        <v>95</v>
      </c>
      <c r="X469">
        <v>0</v>
      </c>
      <c r="Y469">
        <v>1</v>
      </c>
      <c r="Z469">
        <v>0</v>
      </c>
      <c r="AA469">
        <v>0</v>
      </c>
      <c r="AB469">
        <v>0</v>
      </c>
      <c r="AC469" t="s">
        <v>82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2</v>
      </c>
      <c r="AU469">
        <v>1</v>
      </c>
      <c r="AV469" t="s">
        <v>67</v>
      </c>
      <c r="AW469">
        <f t="shared" si="30"/>
        <v>0</v>
      </c>
      <c r="AX469">
        <f t="shared" si="31"/>
        <v>1</v>
      </c>
    </row>
    <row r="470" spans="1:50" x14ac:dyDescent="0.25">
      <c r="A470" t="s">
        <v>429</v>
      </c>
      <c r="B470">
        <v>39.099908999999997</v>
      </c>
      <c r="C470">
        <v>-84.504243000000002</v>
      </c>
      <c r="D470">
        <v>45202</v>
      </c>
      <c r="E470" t="s">
        <v>1203</v>
      </c>
      <c r="F470" t="s">
        <v>431</v>
      </c>
      <c r="G470" t="s">
        <v>1204</v>
      </c>
      <c r="H470">
        <v>0</v>
      </c>
      <c r="I470" s="1">
        <v>40787</v>
      </c>
      <c r="J470" s="1" t="str">
        <f t="shared" si="28"/>
        <v>September</v>
      </c>
      <c r="K470">
        <f t="shared" si="29"/>
        <v>2011</v>
      </c>
      <c r="L470" s="1">
        <v>41365</v>
      </c>
      <c r="M470" s="1">
        <v>40787</v>
      </c>
      <c r="N470" s="1">
        <v>40787</v>
      </c>
      <c r="O470">
        <v>0</v>
      </c>
      <c r="P470">
        <v>0</v>
      </c>
      <c r="Q470">
        <v>0</v>
      </c>
      <c r="R470">
        <v>0</v>
      </c>
      <c r="S470">
        <v>2</v>
      </c>
      <c r="T470">
        <v>1</v>
      </c>
      <c r="U470">
        <v>20000</v>
      </c>
      <c r="V470">
        <v>1</v>
      </c>
      <c r="W470" t="s">
        <v>429</v>
      </c>
      <c r="X470">
        <v>0</v>
      </c>
      <c r="Y470">
        <v>0</v>
      </c>
      <c r="Z470">
        <v>0</v>
      </c>
      <c r="AA470">
        <v>0</v>
      </c>
      <c r="AB470">
        <v>1</v>
      </c>
      <c r="AC470" t="s">
        <v>201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1</v>
      </c>
      <c r="AU470">
        <v>0</v>
      </c>
      <c r="AV470" t="s">
        <v>67</v>
      </c>
      <c r="AW470">
        <f t="shared" si="30"/>
        <v>0</v>
      </c>
      <c r="AX470">
        <f t="shared" si="31"/>
        <v>1</v>
      </c>
    </row>
    <row r="471" spans="1:50" x14ac:dyDescent="0.25">
      <c r="A471" t="s">
        <v>78</v>
      </c>
      <c r="B471">
        <v>42.492255999999998</v>
      </c>
      <c r="C471">
        <v>-71.134548999999893</v>
      </c>
      <c r="D471">
        <v>1864</v>
      </c>
      <c r="E471" t="s">
        <v>1205</v>
      </c>
      <c r="F471" t="s">
        <v>1206</v>
      </c>
      <c r="G471" t="s">
        <v>1207</v>
      </c>
      <c r="H471">
        <v>1</v>
      </c>
      <c r="I471" s="1">
        <v>37622</v>
      </c>
      <c r="J471" s="1" t="str">
        <f t="shared" si="28"/>
        <v>January</v>
      </c>
      <c r="K471">
        <f t="shared" si="29"/>
        <v>2003</v>
      </c>
      <c r="M471" s="1">
        <v>37622</v>
      </c>
      <c r="N471" s="1">
        <v>38861</v>
      </c>
      <c r="O471">
        <v>0</v>
      </c>
      <c r="P471">
        <v>3.3944999999999999</v>
      </c>
      <c r="Q471">
        <v>6.9781000000000004</v>
      </c>
      <c r="R471">
        <v>9.2192000000000007</v>
      </c>
      <c r="S471">
        <v>13</v>
      </c>
      <c r="T471">
        <v>2</v>
      </c>
      <c r="U471">
        <v>11600000</v>
      </c>
      <c r="V471">
        <v>3</v>
      </c>
      <c r="W471" t="s">
        <v>78</v>
      </c>
      <c r="X471">
        <v>0</v>
      </c>
      <c r="Y471">
        <v>0</v>
      </c>
      <c r="Z471">
        <v>1</v>
      </c>
      <c r="AA471">
        <v>0</v>
      </c>
      <c r="AB471">
        <v>0</v>
      </c>
      <c r="AC471" t="s">
        <v>152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0</v>
      </c>
      <c r="AO471">
        <v>0</v>
      </c>
      <c r="AP471">
        <v>1</v>
      </c>
      <c r="AQ471">
        <v>0</v>
      </c>
      <c r="AR471">
        <v>1</v>
      </c>
      <c r="AS471">
        <v>0</v>
      </c>
      <c r="AT471">
        <v>2</v>
      </c>
      <c r="AU471">
        <v>1</v>
      </c>
      <c r="AV471" t="s">
        <v>51</v>
      </c>
      <c r="AW471">
        <f t="shared" si="30"/>
        <v>1</v>
      </c>
      <c r="AX471">
        <f t="shared" si="31"/>
        <v>0</v>
      </c>
    </row>
    <row r="472" spans="1:50" x14ac:dyDescent="0.25">
      <c r="A472" t="s">
        <v>46</v>
      </c>
      <c r="B472">
        <v>37.391727000000003</v>
      </c>
      <c r="C472">
        <v>-122.077597</v>
      </c>
      <c r="D472">
        <v>94041</v>
      </c>
      <c r="E472" t="s">
        <v>1208</v>
      </c>
      <c r="F472" t="s">
        <v>69</v>
      </c>
      <c r="G472" t="s">
        <v>1209</v>
      </c>
      <c r="H472">
        <v>1</v>
      </c>
      <c r="I472" s="1">
        <v>38838</v>
      </c>
      <c r="J472" s="1" t="str">
        <f t="shared" si="28"/>
        <v>May</v>
      </c>
      <c r="K472">
        <f t="shared" si="29"/>
        <v>2006</v>
      </c>
      <c r="M472" s="1">
        <v>38882</v>
      </c>
      <c r="N472" s="1">
        <v>38882</v>
      </c>
      <c r="O472">
        <v>0.1205</v>
      </c>
      <c r="P472">
        <v>0.1205</v>
      </c>
      <c r="Q472">
        <v>-0.24379999999999999</v>
      </c>
      <c r="R472">
        <v>5.2629999999999999</v>
      </c>
      <c r="S472">
        <v>6</v>
      </c>
      <c r="T472">
        <v>1</v>
      </c>
      <c r="U472">
        <v>9150000</v>
      </c>
      <c r="V472">
        <v>2</v>
      </c>
      <c r="W472" t="s">
        <v>46</v>
      </c>
      <c r="X472">
        <v>1</v>
      </c>
      <c r="Y472">
        <v>0</v>
      </c>
      <c r="Z472">
        <v>0</v>
      </c>
      <c r="AA472">
        <v>0</v>
      </c>
      <c r="AB472">
        <v>0</v>
      </c>
      <c r="AC472" t="s">
        <v>58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2</v>
      </c>
      <c r="AU472">
        <v>1</v>
      </c>
      <c r="AV472" t="s">
        <v>51</v>
      </c>
      <c r="AW472">
        <f t="shared" si="30"/>
        <v>1</v>
      </c>
      <c r="AX472">
        <f t="shared" si="31"/>
        <v>0</v>
      </c>
    </row>
    <row r="473" spans="1:50" x14ac:dyDescent="0.25">
      <c r="A473" t="s">
        <v>429</v>
      </c>
      <c r="B473">
        <v>39.099908999999997</v>
      </c>
      <c r="C473">
        <v>-84.504243000000002</v>
      </c>
      <c r="D473">
        <v>45202</v>
      </c>
      <c r="E473" t="s">
        <v>1210</v>
      </c>
      <c r="F473" t="s">
        <v>431</v>
      </c>
      <c r="G473" t="s">
        <v>1211</v>
      </c>
      <c r="H473">
        <v>0</v>
      </c>
      <c r="I473" s="1">
        <v>39995</v>
      </c>
      <c r="J473" s="1" t="str">
        <f t="shared" si="28"/>
        <v>July</v>
      </c>
      <c r="K473">
        <f t="shared" si="29"/>
        <v>2009</v>
      </c>
      <c r="L473" s="1">
        <v>41474</v>
      </c>
      <c r="M473" s="1">
        <v>40099</v>
      </c>
      <c r="N473" s="1">
        <v>40099</v>
      </c>
      <c r="O473">
        <v>0.28489999999999999</v>
      </c>
      <c r="P473">
        <v>0.28489999999999999</v>
      </c>
      <c r="Q473">
        <v>0</v>
      </c>
      <c r="R473">
        <v>0.28489999999999999</v>
      </c>
      <c r="S473">
        <v>2</v>
      </c>
      <c r="T473">
        <v>1</v>
      </c>
      <c r="U473">
        <v>1200000</v>
      </c>
      <c r="V473">
        <v>2</v>
      </c>
      <c r="W473" t="s">
        <v>429</v>
      </c>
      <c r="X473">
        <v>0</v>
      </c>
      <c r="Y473">
        <v>0</v>
      </c>
      <c r="Z473">
        <v>0</v>
      </c>
      <c r="AA473">
        <v>0</v>
      </c>
      <c r="AB473">
        <v>1</v>
      </c>
      <c r="AC473" t="s">
        <v>180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0</v>
      </c>
      <c r="AR473">
        <v>0</v>
      </c>
      <c r="AS473">
        <v>0</v>
      </c>
      <c r="AT473">
        <v>4</v>
      </c>
      <c r="AU473">
        <v>1</v>
      </c>
      <c r="AV473" t="s">
        <v>67</v>
      </c>
      <c r="AW473">
        <f t="shared" si="30"/>
        <v>0</v>
      </c>
      <c r="AX473">
        <f t="shared" si="31"/>
        <v>1</v>
      </c>
    </row>
    <row r="474" spans="1:50" x14ac:dyDescent="0.25">
      <c r="A474" t="s">
        <v>46</v>
      </c>
      <c r="B474">
        <v>34.054935</v>
      </c>
      <c r="C474">
        <v>-118.24447600000001</v>
      </c>
      <c r="D474">
        <v>90049</v>
      </c>
      <c r="E474" t="s">
        <v>1212</v>
      </c>
      <c r="F474" t="s">
        <v>311</v>
      </c>
      <c r="G474" t="s">
        <v>1213</v>
      </c>
      <c r="H474">
        <v>0</v>
      </c>
      <c r="I474" s="1">
        <v>40210</v>
      </c>
      <c r="J474" s="1" t="str">
        <f t="shared" si="28"/>
        <v>February</v>
      </c>
      <c r="K474">
        <f t="shared" si="29"/>
        <v>2010</v>
      </c>
      <c r="L474" s="1">
        <v>40909</v>
      </c>
      <c r="M474" s="1">
        <v>40878</v>
      </c>
      <c r="N474" s="1">
        <v>40878</v>
      </c>
      <c r="O474">
        <v>1.8301000000000001</v>
      </c>
      <c r="P474">
        <v>1.8301000000000001</v>
      </c>
      <c r="Q474">
        <v>1.1616</v>
      </c>
      <c r="R474">
        <v>1.1616</v>
      </c>
      <c r="S474">
        <v>4</v>
      </c>
      <c r="T474">
        <v>1</v>
      </c>
      <c r="U474">
        <v>1700000</v>
      </c>
      <c r="V474">
        <v>2</v>
      </c>
      <c r="W474" t="s">
        <v>46</v>
      </c>
      <c r="X474">
        <v>1</v>
      </c>
      <c r="Y474">
        <v>0</v>
      </c>
      <c r="Z474">
        <v>0</v>
      </c>
      <c r="AA474">
        <v>0</v>
      </c>
      <c r="AB474">
        <v>0</v>
      </c>
      <c r="AC474" t="s">
        <v>344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7</v>
      </c>
      <c r="AU474">
        <v>1</v>
      </c>
      <c r="AV474" t="s">
        <v>67</v>
      </c>
      <c r="AW474">
        <f t="shared" si="30"/>
        <v>0</v>
      </c>
      <c r="AX474">
        <f t="shared" si="31"/>
        <v>1</v>
      </c>
    </row>
    <row r="475" spans="1:50" x14ac:dyDescent="0.25">
      <c r="A475" t="s">
        <v>46</v>
      </c>
      <c r="B475">
        <v>39.762314000000003</v>
      </c>
      <c r="C475">
        <v>-104.98225600000001</v>
      </c>
      <c r="D475">
        <v>94010</v>
      </c>
      <c r="E475" t="s">
        <v>1214</v>
      </c>
      <c r="F475" t="s">
        <v>114</v>
      </c>
      <c r="G475" t="s">
        <v>1215</v>
      </c>
      <c r="H475">
        <v>1</v>
      </c>
      <c r="I475" s="1">
        <v>39083</v>
      </c>
      <c r="J475" s="1" t="str">
        <f t="shared" si="28"/>
        <v>January</v>
      </c>
      <c r="K475">
        <f t="shared" si="29"/>
        <v>2007</v>
      </c>
      <c r="L475" s="1">
        <v>40878</v>
      </c>
      <c r="M475" s="1">
        <v>39295</v>
      </c>
      <c r="N475" s="1">
        <v>40000</v>
      </c>
      <c r="O475">
        <v>0.58079999999999998</v>
      </c>
      <c r="P475">
        <v>2.5123000000000002</v>
      </c>
      <c r="Q475">
        <v>0.59179999999999999</v>
      </c>
      <c r="R475">
        <v>4.9699</v>
      </c>
      <c r="S475">
        <v>9</v>
      </c>
      <c r="T475">
        <v>3</v>
      </c>
      <c r="U475">
        <v>1415000</v>
      </c>
      <c r="V475">
        <v>4</v>
      </c>
      <c r="W475" t="s">
        <v>46</v>
      </c>
      <c r="X475">
        <v>1</v>
      </c>
      <c r="Y475">
        <v>0</v>
      </c>
      <c r="Z475">
        <v>0</v>
      </c>
      <c r="AA475">
        <v>0</v>
      </c>
      <c r="AB475">
        <v>0</v>
      </c>
      <c r="AC475" t="s">
        <v>344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1</v>
      </c>
      <c r="AU475">
        <v>1</v>
      </c>
      <c r="AV475" t="s">
        <v>51</v>
      </c>
      <c r="AW475">
        <f t="shared" si="30"/>
        <v>1</v>
      </c>
      <c r="AX475">
        <f t="shared" si="31"/>
        <v>0</v>
      </c>
    </row>
    <row r="476" spans="1:50" x14ac:dyDescent="0.25">
      <c r="A476" t="s">
        <v>46</v>
      </c>
      <c r="B476">
        <v>37.791499999999999</v>
      </c>
      <c r="C476">
        <v>-122.40045000000001</v>
      </c>
      <c r="D476">
        <v>94104</v>
      </c>
      <c r="E476" t="s">
        <v>1216</v>
      </c>
      <c r="F476" t="s">
        <v>64</v>
      </c>
      <c r="G476" t="s">
        <v>1217</v>
      </c>
      <c r="H476">
        <v>1</v>
      </c>
      <c r="I476" s="1">
        <v>38353</v>
      </c>
      <c r="J476" s="1" t="str">
        <f t="shared" si="28"/>
        <v>January</v>
      </c>
      <c r="K476">
        <f t="shared" si="29"/>
        <v>2005</v>
      </c>
      <c r="M476" s="1">
        <v>38749</v>
      </c>
      <c r="N476" s="1">
        <v>39497</v>
      </c>
      <c r="O476">
        <v>1.0849</v>
      </c>
      <c r="P476">
        <v>3.1341999999999999</v>
      </c>
      <c r="Q476">
        <v>5.9177999999999997</v>
      </c>
      <c r="R476">
        <v>7.9341999999999997</v>
      </c>
      <c r="S476">
        <v>16</v>
      </c>
      <c r="T476">
        <v>2</v>
      </c>
      <c r="U476">
        <v>4200000</v>
      </c>
      <c r="V476">
        <v>2</v>
      </c>
      <c r="W476" t="s">
        <v>46</v>
      </c>
      <c r="X476">
        <v>1</v>
      </c>
      <c r="Y476">
        <v>0</v>
      </c>
      <c r="Z476">
        <v>0</v>
      </c>
      <c r="AA476">
        <v>0</v>
      </c>
      <c r="AB476">
        <v>0</v>
      </c>
      <c r="AC476" t="s">
        <v>55</v>
      </c>
      <c r="AD476">
        <v>0</v>
      </c>
      <c r="AE476">
        <v>0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</v>
      </c>
      <c r="AQ476">
        <v>1</v>
      </c>
      <c r="AR476">
        <v>0</v>
      </c>
      <c r="AS476">
        <v>0</v>
      </c>
      <c r="AT476">
        <v>1.5</v>
      </c>
      <c r="AU476">
        <v>1</v>
      </c>
      <c r="AV476" t="s">
        <v>51</v>
      </c>
      <c r="AW476">
        <f t="shared" si="30"/>
        <v>1</v>
      </c>
      <c r="AX476">
        <f t="shared" si="31"/>
        <v>0</v>
      </c>
    </row>
    <row r="477" spans="1:50" x14ac:dyDescent="0.25">
      <c r="A477" t="s">
        <v>78</v>
      </c>
      <c r="B477">
        <v>42.354022999999998</v>
      </c>
      <c r="C477">
        <v>-71.058095999999907</v>
      </c>
      <c r="D477">
        <v>2110</v>
      </c>
      <c r="E477" t="s">
        <v>1218</v>
      </c>
      <c r="F477" t="s">
        <v>214</v>
      </c>
      <c r="G477" t="s">
        <v>1219</v>
      </c>
      <c r="H477">
        <v>1</v>
      </c>
      <c r="I477" s="1">
        <v>39083</v>
      </c>
      <c r="J477" s="1" t="str">
        <f t="shared" si="28"/>
        <v>January</v>
      </c>
      <c r="K477">
        <f t="shared" si="29"/>
        <v>2007</v>
      </c>
      <c r="M477" s="1">
        <v>39417</v>
      </c>
      <c r="N477" s="1">
        <v>39680</v>
      </c>
      <c r="O477">
        <v>0.91510000000000002</v>
      </c>
      <c r="P477">
        <v>1.6355999999999999</v>
      </c>
      <c r="Q477">
        <v>4.8521000000000001</v>
      </c>
      <c r="R477">
        <v>6.0903999999999998</v>
      </c>
      <c r="S477">
        <v>7</v>
      </c>
      <c r="T477">
        <v>2</v>
      </c>
      <c r="U477">
        <v>500000</v>
      </c>
      <c r="V477">
        <v>2</v>
      </c>
      <c r="W477" t="s">
        <v>78</v>
      </c>
      <c r="X477">
        <v>0</v>
      </c>
      <c r="Y477">
        <v>0</v>
      </c>
      <c r="Z477">
        <v>1</v>
      </c>
      <c r="AA477">
        <v>0</v>
      </c>
      <c r="AB477">
        <v>0</v>
      </c>
      <c r="AC477" t="s">
        <v>58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2</v>
      </c>
      <c r="AU477">
        <v>0</v>
      </c>
      <c r="AV477" t="s">
        <v>51</v>
      </c>
      <c r="AW477">
        <f t="shared" si="30"/>
        <v>1</v>
      </c>
      <c r="AX477">
        <f t="shared" si="31"/>
        <v>0</v>
      </c>
    </row>
    <row r="478" spans="1:50" x14ac:dyDescent="0.25">
      <c r="A478" t="s">
        <v>121</v>
      </c>
      <c r="B478">
        <v>32.997114000000003</v>
      </c>
      <c r="C478">
        <v>-96.676136999999997</v>
      </c>
      <c r="D478">
        <v>75082</v>
      </c>
      <c r="E478" t="s">
        <v>1220</v>
      </c>
      <c r="F478" t="s">
        <v>937</v>
      </c>
      <c r="G478" t="s">
        <v>1221</v>
      </c>
      <c r="H478">
        <v>1</v>
      </c>
      <c r="I478" s="1">
        <v>37257</v>
      </c>
      <c r="J478" s="1" t="str">
        <f t="shared" si="28"/>
        <v>January</v>
      </c>
      <c r="K478">
        <f t="shared" si="29"/>
        <v>2002</v>
      </c>
      <c r="M478" s="1">
        <v>39429</v>
      </c>
      <c r="N478" s="1">
        <v>39429</v>
      </c>
      <c r="O478">
        <v>5.9507000000000003</v>
      </c>
      <c r="P478">
        <v>5.9507000000000003</v>
      </c>
      <c r="S478">
        <v>1</v>
      </c>
      <c r="T478">
        <v>1</v>
      </c>
      <c r="U478">
        <v>21500000</v>
      </c>
      <c r="V478">
        <v>0</v>
      </c>
      <c r="W478" t="s">
        <v>121</v>
      </c>
      <c r="X478">
        <v>0</v>
      </c>
      <c r="Y478">
        <v>0</v>
      </c>
      <c r="Z478">
        <v>0</v>
      </c>
      <c r="AA478">
        <v>1</v>
      </c>
      <c r="AB478">
        <v>0</v>
      </c>
      <c r="AC478" t="s">
        <v>108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4</v>
      </c>
      <c r="AU478">
        <v>1</v>
      </c>
      <c r="AV478" t="s">
        <v>51</v>
      </c>
      <c r="AW478">
        <f t="shared" si="30"/>
        <v>1</v>
      </c>
      <c r="AX478">
        <f t="shared" si="31"/>
        <v>0</v>
      </c>
    </row>
    <row r="479" spans="1:50" x14ac:dyDescent="0.25">
      <c r="A479" t="s">
        <v>735</v>
      </c>
      <c r="B479">
        <v>40.331052900000003</v>
      </c>
      <c r="C479">
        <v>-111.7276347</v>
      </c>
      <c r="D479">
        <v>84042</v>
      </c>
      <c r="E479" t="s">
        <v>1222</v>
      </c>
      <c r="F479" t="s">
        <v>1223</v>
      </c>
      <c r="G479" t="s">
        <v>1224</v>
      </c>
      <c r="H479">
        <v>1</v>
      </c>
      <c r="I479" s="1">
        <v>38869</v>
      </c>
      <c r="J479" s="1" t="str">
        <f t="shared" si="28"/>
        <v>June</v>
      </c>
      <c r="K479">
        <f t="shared" si="29"/>
        <v>2006</v>
      </c>
      <c r="M479" s="1">
        <v>38884</v>
      </c>
      <c r="N479" s="1">
        <v>39448</v>
      </c>
      <c r="O479">
        <v>4.1099999999999998E-2</v>
      </c>
      <c r="P479">
        <v>1.5863</v>
      </c>
      <c r="Q479">
        <v>2.2795000000000001</v>
      </c>
      <c r="R479">
        <v>4.3917999999999999</v>
      </c>
      <c r="S479">
        <v>4</v>
      </c>
      <c r="T479">
        <v>2</v>
      </c>
      <c r="U479">
        <v>10000000</v>
      </c>
      <c r="V479">
        <v>2</v>
      </c>
      <c r="W479" t="s">
        <v>735</v>
      </c>
      <c r="X479">
        <v>0</v>
      </c>
      <c r="Y479">
        <v>0</v>
      </c>
      <c r="Z479">
        <v>0</v>
      </c>
      <c r="AA479">
        <v>0</v>
      </c>
      <c r="AB479">
        <v>1</v>
      </c>
      <c r="AC479" t="s">
        <v>58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2</v>
      </c>
      <c r="AU479">
        <v>0</v>
      </c>
      <c r="AV479" t="s">
        <v>51</v>
      </c>
      <c r="AW479">
        <f t="shared" si="30"/>
        <v>1</v>
      </c>
      <c r="AX479">
        <f t="shared" si="31"/>
        <v>0</v>
      </c>
    </row>
    <row r="480" spans="1:50" x14ac:dyDescent="0.25">
      <c r="A480" t="s">
        <v>46</v>
      </c>
      <c r="B480">
        <v>34.054935</v>
      </c>
      <c r="C480">
        <v>-118.24447600000001</v>
      </c>
      <c r="D480">
        <v>90064</v>
      </c>
      <c r="E480" t="s">
        <v>1225</v>
      </c>
      <c r="F480" t="s">
        <v>311</v>
      </c>
      <c r="G480" t="s">
        <v>1226</v>
      </c>
      <c r="H480">
        <v>0</v>
      </c>
      <c r="I480" s="1">
        <v>37987</v>
      </c>
      <c r="J480" s="1" t="str">
        <f t="shared" si="28"/>
        <v>January</v>
      </c>
      <c r="K480">
        <f t="shared" si="29"/>
        <v>2004</v>
      </c>
      <c r="L480" s="1">
        <v>40901</v>
      </c>
      <c r="M480" s="1">
        <v>38384</v>
      </c>
      <c r="N480" s="1">
        <v>38922</v>
      </c>
      <c r="O480">
        <v>1.0876999999999999</v>
      </c>
      <c r="P480">
        <v>2.5615999999999999</v>
      </c>
      <c r="Q480">
        <v>4.0026999999999999</v>
      </c>
      <c r="R480">
        <v>4.0026999999999999</v>
      </c>
      <c r="S480">
        <v>7</v>
      </c>
      <c r="T480">
        <v>2</v>
      </c>
      <c r="U480">
        <v>9500000</v>
      </c>
      <c r="V480">
        <v>1</v>
      </c>
      <c r="W480" t="s">
        <v>46</v>
      </c>
      <c r="X480">
        <v>1</v>
      </c>
      <c r="Y480">
        <v>0</v>
      </c>
      <c r="Z480">
        <v>0</v>
      </c>
      <c r="AA480">
        <v>0</v>
      </c>
      <c r="AB480">
        <v>0</v>
      </c>
      <c r="AC480" t="s">
        <v>62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1</v>
      </c>
      <c r="AR480">
        <v>0</v>
      </c>
      <c r="AS480">
        <v>0</v>
      </c>
      <c r="AT480">
        <v>2.5</v>
      </c>
      <c r="AU480">
        <v>1</v>
      </c>
      <c r="AV480" t="s">
        <v>67</v>
      </c>
      <c r="AW480">
        <f t="shared" si="30"/>
        <v>0</v>
      </c>
      <c r="AX480">
        <f t="shared" si="31"/>
        <v>1</v>
      </c>
    </row>
    <row r="481" spans="1:50" x14ac:dyDescent="0.25">
      <c r="A481" t="s">
        <v>1227</v>
      </c>
      <c r="B481">
        <v>35.084102999999999</v>
      </c>
      <c r="C481">
        <v>-106.65098500000001</v>
      </c>
      <c r="D481">
        <v>87102</v>
      </c>
      <c r="E481" t="s">
        <v>1228</v>
      </c>
      <c r="F481" t="s">
        <v>1229</v>
      </c>
      <c r="G481" t="s">
        <v>1230</v>
      </c>
      <c r="H481">
        <v>0</v>
      </c>
      <c r="I481" s="1">
        <v>39083</v>
      </c>
      <c r="J481" s="1" t="str">
        <f t="shared" si="28"/>
        <v>January</v>
      </c>
      <c r="K481">
        <f t="shared" si="29"/>
        <v>2007</v>
      </c>
      <c r="L481" s="1">
        <v>40972</v>
      </c>
      <c r="M481" s="1">
        <v>40171</v>
      </c>
      <c r="N481" s="1">
        <v>40985</v>
      </c>
      <c r="O481">
        <v>2.9807999999999999</v>
      </c>
      <c r="P481">
        <v>5.2110000000000003</v>
      </c>
      <c r="S481">
        <v>4</v>
      </c>
      <c r="T481">
        <v>2</v>
      </c>
      <c r="U481">
        <v>13875001</v>
      </c>
      <c r="V481">
        <v>0</v>
      </c>
      <c r="W481" t="s">
        <v>1227</v>
      </c>
      <c r="X481">
        <v>0</v>
      </c>
      <c r="Y481">
        <v>0</v>
      </c>
      <c r="Z481">
        <v>0</v>
      </c>
      <c r="AA481">
        <v>0</v>
      </c>
      <c r="AB481">
        <v>1</v>
      </c>
      <c r="AC481" t="s">
        <v>244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10</v>
      </c>
      <c r="AU481">
        <v>1</v>
      </c>
      <c r="AV481" t="s">
        <v>67</v>
      </c>
      <c r="AW481">
        <f t="shared" si="30"/>
        <v>0</v>
      </c>
      <c r="AX481">
        <f t="shared" si="31"/>
        <v>1</v>
      </c>
    </row>
    <row r="482" spans="1:50" x14ac:dyDescent="0.25">
      <c r="A482" t="s">
        <v>294</v>
      </c>
      <c r="B482">
        <v>40.347054</v>
      </c>
      <c r="C482">
        <v>-74.064306000000002</v>
      </c>
      <c r="D482">
        <v>7701</v>
      </c>
      <c r="E482" t="s">
        <v>1231</v>
      </c>
      <c r="F482" t="s">
        <v>1232</v>
      </c>
      <c r="G482" t="s">
        <v>1233</v>
      </c>
      <c r="H482">
        <v>0</v>
      </c>
      <c r="I482" s="1">
        <v>36526</v>
      </c>
      <c r="J482" s="1" t="str">
        <f t="shared" si="28"/>
        <v>January</v>
      </c>
      <c r="K482">
        <f t="shared" si="29"/>
        <v>2000</v>
      </c>
      <c r="L482" s="1">
        <v>41426</v>
      </c>
      <c r="M482" s="1">
        <v>40507</v>
      </c>
      <c r="N482" s="1">
        <v>40507</v>
      </c>
      <c r="O482">
        <v>10.9068</v>
      </c>
      <c r="P482">
        <v>10.9068</v>
      </c>
      <c r="Q482">
        <v>9.2547999999999995</v>
      </c>
      <c r="R482">
        <v>9.2547999999999995</v>
      </c>
      <c r="S482">
        <v>5</v>
      </c>
      <c r="T482">
        <v>1</v>
      </c>
      <c r="U482">
        <v>275000</v>
      </c>
      <c r="V482">
        <v>1</v>
      </c>
      <c r="W482" t="s">
        <v>294</v>
      </c>
      <c r="X482">
        <v>0</v>
      </c>
      <c r="Y482">
        <v>0</v>
      </c>
      <c r="Z482">
        <v>0</v>
      </c>
      <c r="AA482">
        <v>0</v>
      </c>
      <c r="AB482">
        <v>1</v>
      </c>
      <c r="AC482" t="s">
        <v>62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2</v>
      </c>
      <c r="AU482">
        <v>0</v>
      </c>
      <c r="AV482" t="s">
        <v>67</v>
      </c>
      <c r="AW482">
        <f t="shared" si="30"/>
        <v>0</v>
      </c>
      <c r="AX482">
        <f t="shared" si="31"/>
        <v>1</v>
      </c>
    </row>
    <row r="483" spans="1:50" x14ac:dyDescent="0.25">
      <c r="A483" t="s">
        <v>46</v>
      </c>
      <c r="B483">
        <v>37.426316</v>
      </c>
      <c r="C483">
        <v>-122.141082</v>
      </c>
      <c r="D483">
        <v>94306</v>
      </c>
      <c r="E483" t="s">
        <v>1234</v>
      </c>
      <c r="F483" t="s">
        <v>84</v>
      </c>
      <c r="G483" t="s">
        <v>1235</v>
      </c>
      <c r="H483">
        <v>1</v>
      </c>
      <c r="I483" s="1">
        <v>38353</v>
      </c>
      <c r="J483" s="1" t="str">
        <f t="shared" si="28"/>
        <v>January</v>
      </c>
      <c r="K483">
        <f t="shared" si="29"/>
        <v>2005</v>
      </c>
      <c r="M483" s="1">
        <v>38384</v>
      </c>
      <c r="N483" s="1">
        <v>40191</v>
      </c>
      <c r="O483">
        <v>8.4900000000000003E-2</v>
      </c>
      <c r="P483">
        <v>5.0355999999999996</v>
      </c>
      <c r="Q483">
        <v>1.8329</v>
      </c>
      <c r="R483">
        <v>1.8329</v>
      </c>
      <c r="S483">
        <v>10</v>
      </c>
      <c r="T483">
        <v>3</v>
      </c>
      <c r="U483">
        <v>19743770</v>
      </c>
      <c r="V483">
        <v>1</v>
      </c>
      <c r="W483" t="s">
        <v>46</v>
      </c>
      <c r="X483">
        <v>1</v>
      </c>
      <c r="Y483">
        <v>0</v>
      </c>
      <c r="Z483">
        <v>0</v>
      </c>
      <c r="AA483">
        <v>0</v>
      </c>
      <c r="AB483">
        <v>0</v>
      </c>
      <c r="AC483" t="s">
        <v>62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1</v>
      </c>
      <c r="AR483">
        <v>1</v>
      </c>
      <c r="AS483">
        <v>0</v>
      </c>
      <c r="AT483">
        <v>2.5</v>
      </c>
      <c r="AU483">
        <v>1</v>
      </c>
      <c r="AV483" t="s">
        <v>51</v>
      </c>
      <c r="AW483">
        <f t="shared" si="30"/>
        <v>1</v>
      </c>
      <c r="AX483">
        <f t="shared" si="31"/>
        <v>0</v>
      </c>
    </row>
    <row r="484" spans="1:50" x14ac:dyDescent="0.25">
      <c r="A484" t="s">
        <v>78</v>
      </c>
      <c r="B484">
        <v>42.360253</v>
      </c>
      <c r="C484">
        <v>-71.058290999999997</v>
      </c>
      <c r="D484">
        <v>2110</v>
      </c>
      <c r="E484" t="s">
        <v>1236</v>
      </c>
      <c r="F484" t="s">
        <v>214</v>
      </c>
      <c r="G484" t="s">
        <v>1237</v>
      </c>
      <c r="H484">
        <v>1</v>
      </c>
      <c r="I484" s="1">
        <v>39630</v>
      </c>
      <c r="J484" s="1" t="str">
        <f t="shared" si="28"/>
        <v>July</v>
      </c>
      <c r="K484">
        <f t="shared" si="29"/>
        <v>2008</v>
      </c>
      <c r="M484" s="1">
        <v>40391</v>
      </c>
      <c r="N484" s="1">
        <v>41097</v>
      </c>
      <c r="O484">
        <v>2.0849000000000002</v>
      </c>
      <c r="P484">
        <v>4.0191999999999997</v>
      </c>
      <c r="Q484">
        <v>2.5041000000000002</v>
      </c>
      <c r="R484">
        <v>2.5041000000000002</v>
      </c>
      <c r="S484">
        <v>5</v>
      </c>
      <c r="T484">
        <v>5</v>
      </c>
      <c r="U484">
        <v>1178000</v>
      </c>
      <c r="V484">
        <v>1</v>
      </c>
      <c r="W484" t="s">
        <v>78</v>
      </c>
      <c r="X484">
        <v>0</v>
      </c>
      <c r="Y484">
        <v>0</v>
      </c>
      <c r="Z484">
        <v>1</v>
      </c>
      <c r="AA484">
        <v>0</v>
      </c>
      <c r="AB484">
        <v>0</v>
      </c>
      <c r="AC484" t="s">
        <v>62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5</v>
      </c>
      <c r="AU484">
        <v>1</v>
      </c>
      <c r="AV484" t="s">
        <v>51</v>
      </c>
      <c r="AW484">
        <f t="shared" si="30"/>
        <v>1</v>
      </c>
      <c r="AX484">
        <f t="shared" si="31"/>
        <v>0</v>
      </c>
    </row>
    <row r="485" spans="1:50" x14ac:dyDescent="0.25">
      <c r="A485" t="s">
        <v>46</v>
      </c>
      <c r="B485">
        <v>37.520592000000001</v>
      </c>
      <c r="C485">
        <v>-122.25590699999999</v>
      </c>
      <c r="D485">
        <v>94306</v>
      </c>
      <c r="E485" t="s">
        <v>1238</v>
      </c>
      <c r="F485" t="s">
        <v>84</v>
      </c>
      <c r="G485" t="s">
        <v>1239</v>
      </c>
      <c r="H485">
        <v>1</v>
      </c>
      <c r="I485" s="1">
        <v>38353</v>
      </c>
      <c r="J485" s="1" t="str">
        <f t="shared" si="28"/>
        <v>January</v>
      </c>
      <c r="K485">
        <f t="shared" si="29"/>
        <v>2005</v>
      </c>
      <c r="M485" s="1">
        <v>38626</v>
      </c>
      <c r="N485" s="1">
        <v>39373</v>
      </c>
      <c r="O485">
        <v>0.74790000000000001</v>
      </c>
      <c r="P485">
        <v>2.7945000000000002</v>
      </c>
      <c r="Q485">
        <v>2.0575000000000001</v>
      </c>
      <c r="R485">
        <v>3.8355999999999999</v>
      </c>
      <c r="S485">
        <v>5</v>
      </c>
      <c r="T485">
        <v>3</v>
      </c>
      <c r="U485">
        <v>25000000</v>
      </c>
      <c r="V485">
        <v>2</v>
      </c>
      <c r="W485" t="s">
        <v>46</v>
      </c>
      <c r="X485">
        <v>1</v>
      </c>
      <c r="Y485">
        <v>0</v>
      </c>
      <c r="Z485">
        <v>0</v>
      </c>
      <c r="AA485">
        <v>0</v>
      </c>
      <c r="AB485">
        <v>0</v>
      </c>
      <c r="AC485" t="s">
        <v>112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1</v>
      </c>
      <c r="AQ485">
        <v>1</v>
      </c>
      <c r="AR485">
        <v>0</v>
      </c>
      <c r="AS485">
        <v>0</v>
      </c>
      <c r="AT485">
        <v>2</v>
      </c>
      <c r="AU485">
        <v>1</v>
      </c>
      <c r="AV485" t="s">
        <v>51</v>
      </c>
      <c r="AW485">
        <f t="shared" si="30"/>
        <v>1</v>
      </c>
      <c r="AX485">
        <f t="shared" si="31"/>
        <v>0</v>
      </c>
    </row>
    <row r="486" spans="1:50" x14ac:dyDescent="0.25">
      <c r="A486" t="s">
        <v>164</v>
      </c>
      <c r="B486">
        <v>40.601575899999901</v>
      </c>
      <c r="C486">
        <v>-75.361113500000002</v>
      </c>
      <c r="D486">
        <v>18015</v>
      </c>
      <c r="E486" t="s">
        <v>1240</v>
      </c>
      <c r="F486" t="s">
        <v>1241</v>
      </c>
      <c r="G486" t="s">
        <v>1242</v>
      </c>
      <c r="H486">
        <v>1</v>
      </c>
      <c r="I486" s="1">
        <v>37987</v>
      </c>
      <c r="J486" s="1" t="str">
        <f t="shared" si="28"/>
        <v>January</v>
      </c>
      <c r="K486">
        <f t="shared" si="29"/>
        <v>2004</v>
      </c>
      <c r="M486" s="1">
        <v>38566</v>
      </c>
      <c r="N486" s="1">
        <v>39148</v>
      </c>
      <c r="O486">
        <v>1.5863</v>
      </c>
      <c r="P486">
        <v>3.1808000000000001</v>
      </c>
      <c r="S486">
        <v>1</v>
      </c>
      <c r="T486">
        <v>3</v>
      </c>
      <c r="U486">
        <v>24150000</v>
      </c>
      <c r="V486">
        <v>0</v>
      </c>
      <c r="W486" t="s">
        <v>164</v>
      </c>
      <c r="X486">
        <v>0</v>
      </c>
      <c r="Y486">
        <v>0</v>
      </c>
      <c r="Z486">
        <v>0</v>
      </c>
      <c r="AA486">
        <v>0</v>
      </c>
      <c r="AB486">
        <v>1</v>
      </c>
      <c r="AC486" t="s">
        <v>324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0</v>
      </c>
      <c r="AP486">
        <v>1</v>
      </c>
      <c r="AQ486">
        <v>1</v>
      </c>
      <c r="AR486">
        <v>0</v>
      </c>
      <c r="AS486">
        <v>0</v>
      </c>
      <c r="AT486">
        <v>2</v>
      </c>
      <c r="AU486">
        <v>1</v>
      </c>
      <c r="AV486" t="s">
        <v>51</v>
      </c>
      <c r="AW486">
        <f t="shared" si="30"/>
        <v>1</v>
      </c>
      <c r="AX486">
        <f t="shared" si="31"/>
        <v>0</v>
      </c>
    </row>
    <row r="487" spans="1:50" x14ac:dyDescent="0.25">
      <c r="A487" t="s">
        <v>46</v>
      </c>
      <c r="B487">
        <v>37.382162000000001</v>
      </c>
      <c r="C487">
        <v>-122.03630099999999</v>
      </c>
      <c r="D487">
        <v>94086</v>
      </c>
      <c r="E487" t="s">
        <v>1243</v>
      </c>
      <c r="F487" t="s">
        <v>195</v>
      </c>
      <c r="G487" t="s">
        <v>1244</v>
      </c>
      <c r="H487">
        <v>0</v>
      </c>
      <c r="I487" s="1">
        <v>38353</v>
      </c>
      <c r="J487" s="1" t="str">
        <f t="shared" si="28"/>
        <v>January</v>
      </c>
      <c r="K487">
        <f t="shared" si="29"/>
        <v>2005</v>
      </c>
      <c r="L487" s="1">
        <v>40036</v>
      </c>
      <c r="M487" s="1">
        <v>38991</v>
      </c>
      <c r="N487" s="1">
        <v>39647</v>
      </c>
      <c r="O487">
        <v>1.7479</v>
      </c>
      <c r="P487">
        <v>3.5451999999999999</v>
      </c>
      <c r="Q487">
        <v>2</v>
      </c>
      <c r="R487">
        <v>2</v>
      </c>
      <c r="S487">
        <v>4</v>
      </c>
      <c r="T487">
        <v>2</v>
      </c>
      <c r="U487">
        <v>80000000</v>
      </c>
      <c r="V487">
        <v>1</v>
      </c>
      <c r="W487" t="s">
        <v>46</v>
      </c>
      <c r="X487">
        <v>1</v>
      </c>
      <c r="Y487">
        <v>0</v>
      </c>
      <c r="Z487">
        <v>0</v>
      </c>
      <c r="AA487">
        <v>0</v>
      </c>
      <c r="AB487">
        <v>0</v>
      </c>
      <c r="AC487" t="s">
        <v>82</v>
      </c>
      <c r="AD487">
        <v>0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1</v>
      </c>
      <c r="AR487">
        <v>0</v>
      </c>
      <c r="AS487">
        <v>0</v>
      </c>
      <c r="AT487">
        <v>1</v>
      </c>
      <c r="AU487">
        <v>0</v>
      </c>
      <c r="AV487" t="s">
        <v>67</v>
      </c>
      <c r="AW487">
        <f t="shared" si="30"/>
        <v>0</v>
      </c>
      <c r="AX487">
        <f t="shared" si="31"/>
        <v>1</v>
      </c>
    </row>
    <row r="488" spans="1:50" x14ac:dyDescent="0.25">
      <c r="A488" t="s">
        <v>46</v>
      </c>
      <c r="B488">
        <v>37.354469000000002</v>
      </c>
      <c r="C488">
        <v>-121.990433</v>
      </c>
      <c r="D488">
        <v>95051</v>
      </c>
      <c r="E488" t="s">
        <v>1245</v>
      </c>
      <c r="F488" t="s">
        <v>284</v>
      </c>
      <c r="G488" t="s">
        <v>1246</v>
      </c>
      <c r="H488">
        <v>1</v>
      </c>
      <c r="I488" s="1">
        <v>37987</v>
      </c>
      <c r="J488" s="1" t="str">
        <f t="shared" si="28"/>
        <v>January</v>
      </c>
      <c r="K488">
        <f t="shared" si="29"/>
        <v>2004</v>
      </c>
      <c r="M488" s="1">
        <v>38504</v>
      </c>
      <c r="N488" s="1">
        <v>39201</v>
      </c>
      <c r="O488">
        <v>1.4164000000000001</v>
      </c>
      <c r="P488">
        <v>3.3260000000000001</v>
      </c>
      <c r="Q488">
        <v>4.4192</v>
      </c>
      <c r="R488">
        <v>9.8163999999999998</v>
      </c>
      <c r="S488">
        <v>11</v>
      </c>
      <c r="T488">
        <v>2</v>
      </c>
      <c r="U488">
        <v>36000000</v>
      </c>
      <c r="V488">
        <v>3</v>
      </c>
      <c r="W488" t="s">
        <v>46</v>
      </c>
      <c r="X488">
        <v>1</v>
      </c>
      <c r="Y488">
        <v>0</v>
      </c>
      <c r="Z488">
        <v>0</v>
      </c>
      <c r="AA488">
        <v>0</v>
      </c>
      <c r="AB488">
        <v>0</v>
      </c>
      <c r="AC488" t="s">
        <v>152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1</v>
      </c>
      <c r="AQ488">
        <v>1</v>
      </c>
      <c r="AR488">
        <v>0</v>
      </c>
      <c r="AS488">
        <v>0</v>
      </c>
      <c r="AT488">
        <v>3.5</v>
      </c>
      <c r="AU488">
        <v>1</v>
      </c>
      <c r="AV488" t="s">
        <v>51</v>
      </c>
      <c r="AW488">
        <f t="shared" si="30"/>
        <v>1</v>
      </c>
      <c r="AX488">
        <f t="shared" si="31"/>
        <v>0</v>
      </c>
    </row>
    <row r="489" spans="1:50" x14ac:dyDescent="0.25">
      <c r="A489" t="s">
        <v>234</v>
      </c>
      <c r="B489">
        <v>38.703764</v>
      </c>
      <c r="C489">
        <v>-90.443832</v>
      </c>
      <c r="D489">
        <v>63043</v>
      </c>
      <c r="E489" t="s">
        <v>1247</v>
      </c>
      <c r="F489" t="s">
        <v>1248</v>
      </c>
      <c r="G489" t="s">
        <v>1249</v>
      </c>
      <c r="H489">
        <v>0</v>
      </c>
      <c r="I489" s="1">
        <v>38979</v>
      </c>
      <c r="J489" s="1" t="str">
        <f t="shared" si="28"/>
        <v>September</v>
      </c>
      <c r="K489">
        <f t="shared" si="29"/>
        <v>2006</v>
      </c>
      <c r="L489" s="1">
        <v>40284</v>
      </c>
      <c r="M489" s="1">
        <v>39489</v>
      </c>
      <c r="N489" s="1">
        <v>39489</v>
      </c>
      <c r="O489">
        <v>1.3973</v>
      </c>
      <c r="P489">
        <v>1.3973</v>
      </c>
      <c r="S489">
        <v>1</v>
      </c>
      <c r="T489">
        <v>1</v>
      </c>
      <c r="U489">
        <v>205000</v>
      </c>
      <c r="V489">
        <v>0</v>
      </c>
      <c r="W489" t="s">
        <v>234</v>
      </c>
      <c r="X489">
        <v>0</v>
      </c>
      <c r="Y489">
        <v>0</v>
      </c>
      <c r="Z489">
        <v>0</v>
      </c>
      <c r="AA489">
        <v>0</v>
      </c>
      <c r="AB489">
        <v>1</v>
      </c>
      <c r="AC489" t="s">
        <v>71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0</v>
      </c>
      <c r="AV489" t="s">
        <v>67</v>
      </c>
      <c r="AW489">
        <f t="shared" si="30"/>
        <v>0</v>
      </c>
      <c r="AX489">
        <f t="shared" si="31"/>
        <v>1</v>
      </c>
    </row>
    <row r="490" spans="1:50" x14ac:dyDescent="0.25">
      <c r="A490" t="s">
        <v>46</v>
      </c>
      <c r="B490">
        <v>37.387844999999999</v>
      </c>
      <c r="C490">
        <v>-122.05519700000001</v>
      </c>
      <c r="D490">
        <v>94089</v>
      </c>
      <c r="E490" t="s">
        <v>1250</v>
      </c>
      <c r="F490" t="s">
        <v>195</v>
      </c>
      <c r="G490" t="s">
        <v>1251</v>
      </c>
      <c r="H490">
        <v>1</v>
      </c>
      <c r="I490" s="1">
        <v>37577</v>
      </c>
      <c r="J490" s="1" t="str">
        <f t="shared" si="28"/>
        <v>November</v>
      </c>
      <c r="K490">
        <f t="shared" si="29"/>
        <v>2002</v>
      </c>
      <c r="M490" s="1">
        <v>37561</v>
      </c>
      <c r="N490" s="1">
        <v>39114</v>
      </c>
      <c r="O490">
        <v>-4.3799999999999999E-2</v>
      </c>
      <c r="P490">
        <v>4.2110000000000003</v>
      </c>
      <c r="Q490">
        <v>6.4164000000000003</v>
      </c>
      <c r="R490">
        <v>9.0657999999999994</v>
      </c>
      <c r="S490">
        <v>27</v>
      </c>
      <c r="T490">
        <v>4</v>
      </c>
      <c r="U490">
        <v>28300000</v>
      </c>
      <c r="V490">
        <v>4</v>
      </c>
      <c r="W490" t="s">
        <v>46</v>
      </c>
      <c r="X490">
        <v>1</v>
      </c>
      <c r="Y490">
        <v>0</v>
      </c>
      <c r="Z490">
        <v>0</v>
      </c>
      <c r="AA490">
        <v>0</v>
      </c>
      <c r="AB490">
        <v>0</v>
      </c>
      <c r="AC490" t="s">
        <v>58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1</v>
      </c>
      <c r="AR490">
        <v>1</v>
      </c>
      <c r="AS490">
        <v>1</v>
      </c>
      <c r="AT490">
        <v>2.5</v>
      </c>
      <c r="AU490">
        <v>1</v>
      </c>
      <c r="AV490" t="s">
        <v>51</v>
      </c>
      <c r="AW490">
        <f t="shared" si="30"/>
        <v>1</v>
      </c>
      <c r="AX490">
        <f t="shared" si="31"/>
        <v>0</v>
      </c>
    </row>
    <row r="491" spans="1:50" x14ac:dyDescent="0.25">
      <c r="A491" t="s">
        <v>46</v>
      </c>
      <c r="B491">
        <v>37.550953999999997</v>
      </c>
      <c r="C491">
        <v>-122.31539600000001</v>
      </c>
      <c r="D491">
        <v>94303</v>
      </c>
      <c r="E491" t="s">
        <v>1252</v>
      </c>
      <c r="F491" t="s">
        <v>84</v>
      </c>
      <c r="G491" t="s">
        <v>1253</v>
      </c>
      <c r="H491">
        <v>0</v>
      </c>
      <c r="I491" s="1">
        <v>39270</v>
      </c>
      <c r="J491" s="1" t="str">
        <f t="shared" si="28"/>
        <v>July</v>
      </c>
      <c r="K491">
        <f t="shared" si="29"/>
        <v>2007</v>
      </c>
      <c r="L491" s="1">
        <v>41224</v>
      </c>
      <c r="M491" s="1">
        <v>38838</v>
      </c>
      <c r="N491" s="1">
        <v>38838</v>
      </c>
      <c r="O491">
        <v>-1.1836</v>
      </c>
      <c r="P491">
        <v>-1.1836</v>
      </c>
      <c r="Q491">
        <v>0.83009999999999995</v>
      </c>
      <c r="R491">
        <v>0.83009999999999995</v>
      </c>
      <c r="S491">
        <v>1</v>
      </c>
      <c r="T491">
        <v>1</v>
      </c>
      <c r="U491">
        <v>2000000</v>
      </c>
      <c r="V491">
        <v>1</v>
      </c>
      <c r="W491" t="s">
        <v>46</v>
      </c>
      <c r="X491">
        <v>1</v>
      </c>
      <c r="Y491">
        <v>0</v>
      </c>
      <c r="Z491">
        <v>0</v>
      </c>
      <c r="AA491">
        <v>0</v>
      </c>
      <c r="AB491">
        <v>0</v>
      </c>
      <c r="AC491" t="s">
        <v>58</v>
      </c>
      <c r="AD491">
        <v>0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1</v>
      </c>
      <c r="AU491">
        <v>0</v>
      </c>
      <c r="AV491" t="s">
        <v>67</v>
      </c>
      <c r="AW491">
        <f t="shared" si="30"/>
        <v>0</v>
      </c>
      <c r="AX491">
        <f t="shared" si="31"/>
        <v>1</v>
      </c>
    </row>
    <row r="492" spans="1:50" x14ac:dyDescent="0.25">
      <c r="A492" t="s">
        <v>46</v>
      </c>
      <c r="B492">
        <v>37.627971000000002</v>
      </c>
      <c r="C492">
        <v>-122.426804</v>
      </c>
      <c r="D492">
        <v>94066</v>
      </c>
      <c r="E492" t="s">
        <v>1254</v>
      </c>
      <c r="F492" t="s">
        <v>885</v>
      </c>
      <c r="G492" t="s">
        <v>1255</v>
      </c>
      <c r="H492">
        <v>1</v>
      </c>
      <c r="I492" s="1">
        <v>38384</v>
      </c>
      <c r="J492" s="1" t="str">
        <f t="shared" si="28"/>
        <v>February</v>
      </c>
      <c r="K492">
        <f t="shared" si="29"/>
        <v>2005</v>
      </c>
      <c r="M492" s="1">
        <v>38657</v>
      </c>
      <c r="N492" s="1">
        <v>38808</v>
      </c>
      <c r="O492">
        <v>0.74790000000000001</v>
      </c>
      <c r="P492">
        <v>1.1616</v>
      </c>
      <c r="Q492">
        <v>2.4</v>
      </c>
      <c r="R492">
        <v>8.8384</v>
      </c>
      <c r="S492">
        <v>63</v>
      </c>
      <c r="T492">
        <v>2</v>
      </c>
      <c r="U492">
        <v>11500000</v>
      </c>
      <c r="V492">
        <v>6</v>
      </c>
      <c r="W492" t="s">
        <v>46</v>
      </c>
      <c r="X492">
        <v>1</v>
      </c>
      <c r="Y492">
        <v>0</v>
      </c>
      <c r="Z492">
        <v>0</v>
      </c>
      <c r="AA492">
        <v>0</v>
      </c>
      <c r="AB492">
        <v>0</v>
      </c>
      <c r="AC492" t="s">
        <v>66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1</v>
      </c>
      <c r="AR492">
        <v>0</v>
      </c>
      <c r="AS492">
        <v>0</v>
      </c>
      <c r="AT492">
        <v>1</v>
      </c>
      <c r="AU492">
        <v>1</v>
      </c>
      <c r="AV492" t="s">
        <v>51</v>
      </c>
      <c r="AW492">
        <f t="shared" si="30"/>
        <v>1</v>
      </c>
      <c r="AX492">
        <f t="shared" si="31"/>
        <v>0</v>
      </c>
    </row>
    <row r="493" spans="1:50" x14ac:dyDescent="0.25">
      <c r="A493" t="s">
        <v>95</v>
      </c>
      <c r="B493">
        <v>40.730646</v>
      </c>
      <c r="C493">
        <v>-73.986614000000003</v>
      </c>
      <c r="D493">
        <v>10018</v>
      </c>
      <c r="E493" t="s">
        <v>1256</v>
      </c>
      <c r="F493" t="s">
        <v>993</v>
      </c>
      <c r="G493" t="s">
        <v>1257</v>
      </c>
      <c r="H493">
        <v>0</v>
      </c>
      <c r="I493" s="1">
        <v>40179</v>
      </c>
      <c r="J493" s="1" t="str">
        <f t="shared" si="28"/>
        <v>January</v>
      </c>
      <c r="K493">
        <f t="shared" si="29"/>
        <v>2010</v>
      </c>
      <c r="L493" s="1">
        <v>41115</v>
      </c>
      <c r="M493" s="1">
        <v>40504</v>
      </c>
      <c r="N493" s="1">
        <v>40504</v>
      </c>
      <c r="O493">
        <v>0.89039999999999997</v>
      </c>
      <c r="P493">
        <v>0.89039999999999997</v>
      </c>
      <c r="Q493">
        <v>1.3288</v>
      </c>
      <c r="R493">
        <v>2.5259999999999998</v>
      </c>
      <c r="S493">
        <v>15</v>
      </c>
      <c r="T493">
        <v>1</v>
      </c>
      <c r="U493">
        <v>4000000</v>
      </c>
      <c r="V493">
        <v>2</v>
      </c>
      <c r="W493" t="s">
        <v>95</v>
      </c>
      <c r="X493">
        <v>0</v>
      </c>
      <c r="Y493">
        <v>1</v>
      </c>
      <c r="Z493">
        <v>0</v>
      </c>
      <c r="AA493">
        <v>0</v>
      </c>
      <c r="AB493">
        <v>0</v>
      </c>
      <c r="AC493" t="s">
        <v>82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  <c r="AQ493">
        <v>0</v>
      </c>
      <c r="AR493">
        <v>0</v>
      </c>
      <c r="AS493">
        <v>0</v>
      </c>
      <c r="AT493">
        <v>3</v>
      </c>
      <c r="AU493">
        <v>1</v>
      </c>
      <c r="AV493" t="s">
        <v>67</v>
      </c>
      <c r="AW493">
        <f t="shared" si="30"/>
        <v>0</v>
      </c>
      <c r="AX493">
        <f t="shared" si="31"/>
        <v>1</v>
      </c>
    </row>
    <row r="494" spans="1:50" x14ac:dyDescent="0.25">
      <c r="A494" t="s">
        <v>95</v>
      </c>
      <c r="B494">
        <v>40.749290000000002</v>
      </c>
      <c r="C494">
        <v>-73.981328000000005</v>
      </c>
      <c r="D494">
        <v>10016</v>
      </c>
      <c r="E494" t="s">
        <v>1258</v>
      </c>
      <c r="F494" t="s">
        <v>117</v>
      </c>
      <c r="G494" t="s">
        <v>1259</v>
      </c>
      <c r="H494">
        <v>0</v>
      </c>
      <c r="I494" s="1">
        <v>40026</v>
      </c>
      <c r="J494" s="1" t="str">
        <f t="shared" si="28"/>
        <v>August</v>
      </c>
      <c r="K494">
        <f t="shared" si="29"/>
        <v>2009</v>
      </c>
      <c r="L494" s="1">
        <v>40760</v>
      </c>
      <c r="M494" s="1">
        <v>40287</v>
      </c>
      <c r="N494" s="1">
        <v>40287</v>
      </c>
      <c r="O494">
        <v>0.71509999999999996</v>
      </c>
      <c r="P494">
        <v>0.71509999999999996</v>
      </c>
      <c r="Q494">
        <v>0.74790000000000001</v>
      </c>
      <c r="R494">
        <v>2.0110000000000001</v>
      </c>
      <c r="S494">
        <v>2</v>
      </c>
      <c r="T494">
        <v>1</v>
      </c>
      <c r="U494">
        <v>500000</v>
      </c>
      <c r="V494">
        <v>2</v>
      </c>
      <c r="W494" t="s">
        <v>95</v>
      </c>
      <c r="X494">
        <v>0</v>
      </c>
      <c r="Y494">
        <v>1</v>
      </c>
      <c r="Z494">
        <v>0</v>
      </c>
      <c r="AA494">
        <v>0</v>
      </c>
      <c r="AB494">
        <v>0</v>
      </c>
      <c r="AC494" t="s">
        <v>177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1</v>
      </c>
      <c r="AV494" t="s">
        <v>67</v>
      </c>
      <c r="AW494">
        <f t="shared" si="30"/>
        <v>0</v>
      </c>
      <c r="AX494">
        <f t="shared" si="31"/>
        <v>1</v>
      </c>
    </row>
    <row r="495" spans="1:50" x14ac:dyDescent="0.25">
      <c r="A495" t="s">
        <v>121</v>
      </c>
      <c r="B495">
        <v>30.387274999999999</v>
      </c>
      <c r="C495">
        <v>-97.759511000000003</v>
      </c>
      <c r="D495">
        <v>78759</v>
      </c>
      <c r="E495" t="s">
        <v>1260</v>
      </c>
      <c r="F495" t="s">
        <v>123</v>
      </c>
      <c r="G495" t="s">
        <v>1261</v>
      </c>
      <c r="H495">
        <v>0</v>
      </c>
      <c r="I495" s="1">
        <v>38869</v>
      </c>
      <c r="J495" s="1" t="str">
        <f t="shared" si="28"/>
        <v>June</v>
      </c>
      <c r="K495">
        <f t="shared" si="29"/>
        <v>2006</v>
      </c>
      <c r="L495" s="1">
        <v>40261</v>
      </c>
      <c r="M495" s="1">
        <v>39140</v>
      </c>
      <c r="N495" s="1">
        <v>39140</v>
      </c>
      <c r="O495">
        <v>0.74250000000000005</v>
      </c>
      <c r="P495">
        <v>0.74250000000000005</v>
      </c>
      <c r="Q495">
        <v>1.1671</v>
      </c>
      <c r="R495">
        <v>3.9150999999999998</v>
      </c>
      <c r="S495">
        <v>9</v>
      </c>
      <c r="T495">
        <v>1</v>
      </c>
      <c r="U495">
        <v>4000000</v>
      </c>
      <c r="V495">
        <v>2</v>
      </c>
      <c r="W495" t="s">
        <v>121</v>
      </c>
      <c r="X495">
        <v>0</v>
      </c>
      <c r="Y495">
        <v>0</v>
      </c>
      <c r="Z495">
        <v>0</v>
      </c>
      <c r="AA495">
        <v>1</v>
      </c>
      <c r="AB495">
        <v>0</v>
      </c>
      <c r="AC495" t="s">
        <v>303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2</v>
      </c>
      <c r="AU495">
        <v>1</v>
      </c>
      <c r="AV495" t="s">
        <v>67</v>
      </c>
      <c r="AW495">
        <f t="shared" si="30"/>
        <v>0</v>
      </c>
      <c r="AX495">
        <f t="shared" si="31"/>
        <v>1</v>
      </c>
    </row>
    <row r="496" spans="1:50" x14ac:dyDescent="0.25">
      <c r="A496" t="s">
        <v>95</v>
      </c>
      <c r="B496">
        <v>40.650103999999999</v>
      </c>
      <c r="C496">
        <v>-73.949581999999893</v>
      </c>
      <c r="D496">
        <v>11201</v>
      </c>
      <c r="E496" t="s">
        <v>1262</v>
      </c>
      <c r="F496" t="s">
        <v>97</v>
      </c>
      <c r="G496" t="s">
        <v>1263</v>
      </c>
      <c r="H496">
        <v>0</v>
      </c>
      <c r="I496" s="1">
        <v>40179</v>
      </c>
      <c r="J496" s="1" t="str">
        <f t="shared" si="28"/>
        <v>January</v>
      </c>
      <c r="K496">
        <f t="shared" si="29"/>
        <v>2010</v>
      </c>
      <c r="L496" s="1">
        <v>40909</v>
      </c>
      <c r="M496" s="1">
        <v>40179</v>
      </c>
      <c r="N496" s="1">
        <v>41065</v>
      </c>
      <c r="O496">
        <v>0</v>
      </c>
      <c r="P496">
        <v>2.4274</v>
      </c>
      <c r="Q496">
        <v>2.4274</v>
      </c>
      <c r="R496">
        <v>2.4986000000000002</v>
      </c>
      <c r="S496">
        <v>8</v>
      </c>
      <c r="T496">
        <v>2</v>
      </c>
      <c r="U496">
        <v>9030000</v>
      </c>
      <c r="V496">
        <v>2</v>
      </c>
      <c r="W496" t="s">
        <v>95</v>
      </c>
      <c r="X496">
        <v>0</v>
      </c>
      <c r="Y496">
        <v>1</v>
      </c>
      <c r="Z496">
        <v>0</v>
      </c>
      <c r="AA496">
        <v>0</v>
      </c>
      <c r="AB496">
        <v>0</v>
      </c>
      <c r="AC496" t="s">
        <v>58</v>
      </c>
      <c r="AD496">
        <v>0</v>
      </c>
      <c r="AE496">
        <v>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1</v>
      </c>
      <c r="AQ496">
        <v>0</v>
      </c>
      <c r="AR496">
        <v>0</v>
      </c>
      <c r="AS496">
        <v>0</v>
      </c>
      <c r="AT496">
        <v>4</v>
      </c>
      <c r="AU496">
        <v>1</v>
      </c>
      <c r="AV496" t="s">
        <v>67</v>
      </c>
      <c r="AW496">
        <f t="shared" si="30"/>
        <v>0</v>
      </c>
      <c r="AX496">
        <f t="shared" si="31"/>
        <v>1</v>
      </c>
    </row>
    <row r="497" spans="1:50" x14ac:dyDescent="0.25">
      <c r="A497" t="s">
        <v>164</v>
      </c>
      <c r="B497">
        <v>39.952399</v>
      </c>
      <c r="C497">
        <v>-75.163589999999999</v>
      </c>
      <c r="D497">
        <v>19104</v>
      </c>
      <c r="E497" t="s">
        <v>1264</v>
      </c>
      <c r="F497" t="s">
        <v>677</v>
      </c>
      <c r="G497" t="s">
        <v>1265</v>
      </c>
      <c r="H497">
        <v>1</v>
      </c>
      <c r="I497" s="1">
        <v>38353</v>
      </c>
      <c r="J497" s="1" t="str">
        <f t="shared" si="28"/>
        <v>January</v>
      </c>
      <c r="K497">
        <f t="shared" si="29"/>
        <v>2005</v>
      </c>
      <c r="M497" s="1">
        <v>38377</v>
      </c>
      <c r="N497" s="1">
        <v>39954</v>
      </c>
      <c r="O497">
        <v>6.5799999999999997E-2</v>
      </c>
      <c r="P497">
        <v>4.3863000000000003</v>
      </c>
      <c r="S497">
        <v>15</v>
      </c>
      <c r="T497">
        <v>4</v>
      </c>
      <c r="U497">
        <v>69900000</v>
      </c>
      <c r="V497">
        <v>0</v>
      </c>
      <c r="W497" t="s">
        <v>164</v>
      </c>
      <c r="X497">
        <v>0</v>
      </c>
      <c r="Y497">
        <v>0</v>
      </c>
      <c r="Z497">
        <v>0</v>
      </c>
      <c r="AA497">
        <v>0</v>
      </c>
      <c r="AB497">
        <v>1</v>
      </c>
      <c r="AC497" t="s">
        <v>241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0</v>
      </c>
      <c r="AN497">
        <v>0</v>
      </c>
      <c r="AO497">
        <v>1</v>
      </c>
      <c r="AP497">
        <v>1</v>
      </c>
      <c r="AQ497">
        <v>0</v>
      </c>
      <c r="AR497">
        <v>1</v>
      </c>
      <c r="AS497">
        <v>1</v>
      </c>
      <c r="AT497">
        <v>4.75</v>
      </c>
      <c r="AU497">
        <v>1</v>
      </c>
      <c r="AV497" t="s">
        <v>51</v>
      </c>
      <c r="AW497">
        <f t="shared" si="30"/>
        <v>1</v>
      </c>
      <c r="AX497">
        <f t="shared" si="31"/>
        <v>0</v>
      </c>
    </row>
    <row r="498" spans="1:50" x14ac:dyDescent="0.25">
      <c r="A498" t="s">
        <v>46</v>
      </c>
      <c r="B498">
        <v>34.050451000000002</v>
      </c>
      <c r="C498">
        <v>-118.437775</v>
      </c>
      <c r="D498">
        <v>90024</v>
      </c>
      <c r="E498" t="s">
        <v>1266</v>
      </c>
      <c r="F498" t="s">
        <v>311</v>
      </c>
      <c r="G498" t="s">
        <v>1267</v>
      </c>
      <c r="H498">
        <v>0</v>
      </c>
      <c r="I498" s="1">
        <v>40787</v>
      </c>
      <c r="J498" s="1" t="str">
        <f t="shared" si="28"/>
        <v>September</v>
      </c>
      <c r="K498">
        <f t="shared" si="29"/>
        <v>2011</v>
      </c>
      <c r="L498" s="1">
        <v>41214</v>
      </c>
      <c r="M498" s="1">
        <v>41030</v>
      </c>
      <c r="N498" s="1">
        <v>41030</v>
      </c>
      <c r="O498">
        <v>0.66579999999999995</v>
      </c>
      <c r="P498">
        <v>0.66579999999999995</v>
      </c>
      <c r="Q498">
        <v>0.41920000000000002</v>
      </c>
      <c r="R498">
        <v>0.41920000000000002</v>
      </c>
      <c r="S498">
        <v>2</v>
      </c>
      <c r="T498">
        <v>1</v>
      </c>
      <c r="U498">
        <v>20000</v>
      </c>
      <c r="V498">
        <v>1</v>
      </c>
      <c r="W498" t="s">
        <v>46</v>
      </c>
      <c r="X498">
        <v>1</v>
      </c>
      <c r="Y498">
        <v>0</v>
      </c>
      <c r="Z498">
        <v>0</v>
      </c>
      <c r="AA498">
        <v>0</v>
      </c>
      <c r="AB498">
        <v>0</v>
      </c>
      <c r="AC498" t="s">
        <v>629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1</v>
      </c>
      <c r="AU498">
        <v>0</v>
      </c>
      <c r="AV498" t="s">
        <v>67</v>
      </c>
      <c r="AW498">
        <f t="shared" si="30"/>
        <v>0</v>
      </c>
      <c r="AX498">
        <f t="shared" si="31"/>
        <v>1</v>
      </c>
    </row>
    <row r="499" spans="1:50" x14ac:dyDescent="0.25">
      <c r="A499" t="s">
        <v>1268</v>
      </c>
      <c r="B499">
        <v>39.767209299999998</v>
      </c>
      <c r="C499">
        <v>-86.158078500000002</v>
      </c>
      <c r="D499">
        <v>46204</v>
      </c>
      <c r="E499" t="s">
        <v>1269</v>
      </c>
      <c r="F499" t="s">
        <v>1270</v>
      </c>
      <c r="G499" t="s">
        <v>1271</v>
      </c>
      <c r="H499">
        <v>1</v>
      </c>
      <c r="I499" s="1">
        <v>36861</v>
      </c>
      <c r="J499" s="1" t="str">
        <f t="shared" si="28"/>
        <v>December</v>
      </c>
      <c r="K499">
        <f t="shared" si="29"/>
        <v>2000</v>
      </c>
      <c r="M499" s="1">
        <v>38189</v>
      </c>
      <c r="N499" s="1">
        <v>41206</v>
      </c>
      <c r="O499">
        <v>3.6383999999999999</v>
      </c>
      <c r="P499">
        <v>11.9041</v>
      </c>
      <c r="Q499">
        <v>10.983599999999999</v>
      </c>
      <c r="R499">
        <v>12.6822</v>
      </c>
      <c r="S499">
        <v>29</v>
      </c>
      <c r="T499">
        <v>7</v>
      </c>
      <c r="U499">
        <v>238209999</v>
      </c>
      <c r="V499">
        <v>3</v>
      </c>
      <c r="W499" t="s">
        <v>1268</v>
      </c>
      <c r="X499">
        <v>0</v>
      </c>
      <c r="Y499">
        <v>0</v>
      </c>
      <c r="Z499">
        <v>0</v>
      </c>
      <c r="AA499">
        <v>0</v>
      </c>
      <c r="AB499">
        <v>1</v>
      </c>
      <c r="AC499" t="s">
        <v>62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2</v>
      </c>
      <c r="AU499">
        <v>1</v>
      </c>
      <c r="AV499" t="s">
        <v>51</v>
      </c>
      <c r="AW499">
        <f t="shared" si="30"/>
        <v>1</v>
      </c>
      <c r="AX499">
        <f t="shared" si="31"/>
        <v>0</v>
      </c>
    </row>
    <row r="500" spans="1:50" x14ac:dyDescent="0.25">
      <c r="A500" t="s">
        <v>78</v>
      </c>
      <c r="B500">
        <v>42.504817000000003</v>
      </c>
      <c r="C500">
        <v>-71.195611</v>
      </c>
      <c r="D500">
        <v>1803</v>
      </c>
      <c r="E500" t="s">
        <v>1272</v>
      </c>
      <c r="F500" t="s">
        <v>753</v>
      </c>
      <c r="G500" t="s">
        <v>1273</v>
      </c>
      <c r="H500">
        <v>1</v>
      </c>
      <c r="I500" s="1">
        <v>37987</v>
      </c>
      <c r="J500" s="1" t="str">
        <f t="shared" si="28"/>
        <v>January</v>
      </c>
      <c r="K500">
        <f t="shared" si="29"/>
        <v>2004</v>
      </c>
      <c r="M500" s="1">
        <v>39119</v>
      </c>
      <c r="N500" s="1">
        <v>40445</v>
      </c>
      <c r="O500">
        <v>3.1013999999999999</v>
      </c>
      <c r="P500">
        <v>6.7342000000000004</v>
      </c>
      <c r="Q500">
        <v>4.0026999999999999</v>
      </c>
      <c r="R500">
        <v>6.7342000000000004</v>
      </c>
      <c r="S500">
        <v>3</v>
      </c>
      <c r="T500">
        <v>3</v>
      </c>
      <c r="U500">
        <v>14700000</v>
      </c>
      <c r="V500">
        <v>2</v>
      </c>
      <c r="W500" t="s">
        <v>78</v>
      </c>
      <c r="X500">
        <v>0</v>
      </c>
      <c r="Y500">
        <v>0</v>
      </c>
      <c r="Z500">
        <v>1</v>
      </c>
      <c r="AA500">
        <v>0</v>
      </c>
      <c r="AB500">
        <v>0</v>
      </c>
      <c r="AC500" t="s">
        <v>525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0</v>
      </c>
      <c r="AP500">
        <v>0</v>
      </c>
      <c r="AQ500">
        <v>1</v>
      </c>
      <c r="AR500">
        <v>0</v>
      </c>
      <c r="AS500">
        <v>0</v>
      </c>
      <c r="AT500">
        <v>1</v>
      </c>
      <c r="AU500">
        <v>0</v>
      </c>
      <c r="AV500" t="s">
        <v>51</v>
      </c>
      <c r="AW500">
        <f t="shared" si="30"/>
        <v>1</v>
      </c>
      <c r="AX500">
        <f t="shared" si="31"/>
        <v>0</v>
      </c>
    </row>
    <row r="501" spans="1:50" x14ac:dyDescent="0.25">
      <c r="A501" t="s">
        <v>46</v>
      </c>
      <c r="B501">
        <v>37.437328000000001</v>
      </c>
      <c r="C501">
        <v>-122.15992799999999</v>
      </c>
      <c r="D501">
        <v>94303</v>
      </c>
      <c r="E501" t="s">
        <v>1274</v>
      </c>
      <c r="F501" t="s">
        <v>84</v>
      </c>
      <c r="G501" t="s">
        <v>1275</v>
      </c>
      <c r="H501">
        <v>1</v>
      </c>
      <c r="I501" s="1">
        <v>39083</v>
      </c>
      <c r="J501" s="1" t="str">
        <f t="shared" si="28"/>
        <v>January</v>
      </c>
      <c r="K501">
        <f t="shared" si="29"/>
        <v>2007</v>
      </c>
      <c r="M501" s="1">
        <v>39036</v>
      </c>
      <c r="N501" s="1">
        <v>39401</v>
      </c>
      <c r="O501">
        <v>-0.1288</v>
      </c>
      <c r="P501">
        <v>0.87119999999999997</v>
      </c>
      <c r="Q501">
        <v>-0.58630000000000004</v>
      </c>
      <c r="R501">
        <v>1.2137</v>
      </c>
      <c r="S501">
        <v>4</v>
      </c>
      <c r="T501">
        <v>3</v>
      </c>
      <c r="U501">
        <v>430000</v>
      </c>
      <c r="V501">
        <v>2</v>
      </c>
      <c r="W501" t="s">
        <v>46</v>
      </c>
      <c r="X501">
        <v>1</v>
      </c>
      <c r="Y501">
        <v>0</v>
      </c>
      <c r="Z501">
        <v>0</v>
      </c>
      <c r="AA501">
        <v>0</v>
      </c>
      <c r="AB501">
        <v>0</v>
      </c>
      <c r="AC501" t="s">
        <v>66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1.6667000000000001</v>
      </c>
      <c r="AU501">
        <v>0</v>
      </c>
      <c r="AV501" t="s">
        <v>51</v>
      </c>
      <c r="AW501">
        <f t="shared" si="30"/>
        <v>1</v>
      </c>
      <c r="AX501">
        <f t="shared" si="31"/>
        <v>0</v>
      </c>
    </row>
    <row r="502" spans="1:50" x14ac:dyDescent="0.25">
      <c r="A502" t="s">
        <v>46</v>
      </c>
      <c r="B502">
        <v>37.538352000000003</v>
      </c>
      <c r="C502">
        <v>-122.299665</v>
      </c>
      <c r="D502">
        <v>94403</v>
      </c>
      <c r="E502" t="s">
        <v>1276</v>
      </c>
      <c r="F502" t="s">
        <v>208</v>
      </c>
      <c r="G502" t="s">
        <v>1277</v>
      </c>
      <c r="H502">
        <v>1</v>
      </c>
      <c r="I502" s="1">
        <v>40695</v>
      </c>
      <c r="J502" s="1" t="str">
        <f t="shared" si="28"/>
        <v>June</v>
      </c>
      <c r="K502">
        <f t="shared" si="29"/>
        <v>2011</v>
      </c>
      <c r="M502" s="1">
        <v>41183</v>
      </c>
      <c r="N502" s="1">
        <v>41214</v>
      </c>
      <c r="O502">
        <v>1.337</v>
      </c>
      <c r="P502">
        <v>1.4218999999999999</v>
      </c>
      <c r="Q502">
        <v>0.58630000000000004</v>
      </c>
      <c r="R502">
        <v>0.58630000000000004</v>
      </c>
      <c r="S502">
        <v>5</v>
      </c>
      <c r="T502">
        <v>2</v>
      </c>
      <c r="U502">
        <v>1015000</v>
      </c>
      <c r="V502">
        <v>1</v>
      </c>
      <c r="W502" t="s">
        <v>46</v>
      </c>
      <c r="X502">
        <v>1</v>
      </c>
      <c r="Y502">
        <v>0</v>
      </c>
      <c r="Z502">
        <v>0</v>
      </c>
      <c r="AA502">
        <v>0</v>
      </c>
      <c r="AB502">
        <v>0</v>
      </c>
      <c r="AC502" t="s">
        <v>55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1</v>
      </c>
      <c r="AU502">
        <v>0</v>
      </c>
      <c r="AV502" t="s">
        <v>51</v>
      </c>
      <c r="AW502">
        <f t="shared" si="30"/>
        <v>1</v>
      </c>
      <c r="AX502">
        <f t="shared" si="31"/>
        <v>0</v>
      </c>
    </row>
    <row r="503" spans="1:50" x14ac:dyDescent="0.25">
      <c r="A503" t="s">
        <v>46</v>
      </c>
      <c r="B503">
        <v>37.448491400000002</v>
      </c>
      <c r="C503">
        <v>-122.1802812</v>
      </c>
      <c r="D503">
        <v>94025</v>
      </c>
      <c r="E503" t="s">
        <v>1278</v>
      </c>
      <c r="F503" t="s">
        <v>87</v>
      </c>
      <c r="G503" t="s">
        <v>1279</v>
      </c>
      <c r="H503">
        <v>0</v>
      </c>
      <c r="I503" s="1">
        <v>39904</v>
      </c>
      <c r="J503" s="1" t="str">
        <f t="shared" si="28"/>
        <v>April</v>
      </c>
      <c r="K503">
        <f t="shared" si="29"/>
        <v>2009</v>
      </c>
      <c r="L503" s="1">
        <v>41291</v>
      </c>
      <c r="M503" s="1">
        <v>40066</v>
      </c>
      <c r="N503" s="1">
        <v>40066</v>
      </c>
      <c r="O503">
        <v>0.44379999999999997</v>
      </c>
      <c r="P503">
        <v>0.44379999999999997</v>
      </c>
      <c r="Q503">
        <v>0.81920000000000004</v>
      </c>
      <c r="R503">
        <v>0.81920000000000004</v>
      </c>
      <c r="S503">
        <v>2</v>
      </c>
      <c r="T503">
        <v>1</v>
      </c>
      <c r="U503">
        <v>1200000</v>
      </c>
      <c r="V503">
        <v>1</v>
      </c>
      <c r="W503" t="s">
        <v>46</v>
      </c>
      <c r="X503">
        <v>1</v>
      </c>
      <c r="Y503">
        <v>0</v>
      </c>
      <c r="Z503">
        <v>0</v>
      </c>
      <c r="AA503">
        <v>0</v>
      </c>
      <c r="AB503">
        <v>0</v>
      </c>
      <c r="AC503" t="s">
        <v>58</v>
      </c>
      <c r="AD503">
        <v>0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2</v>
      </c>
      <c r="AU503">
        <v>1</v>
      </c>
      <c r="AV503" t="s">
        <v>67</v>
      </c>
      <c r="AW503">
        <f t="shared" si="30"/>
        <v>0</v>
      </c>
      <c r="AX503">
        <f t="shared" si="31"/>
        <v>1</v>
      </c>
    </row>
    <row r="504" spans="1:50" x14ac:dyDescent="0.25">
      <c r="A504" t="s">
        <v>164</v>
      </c>
      <c r="B504">
        <v>40.364272999999997</v>
      </c>
      <c r="C504">
        <v>-74.951278000000002</v>
      </c>
      <c r="D504">
        <v>18938</v>
      </c>
      <c r="E504" t="s">
        <v>1280</v>
      </c>
      <c r="F504" t="s">
        <v>1281</v>
      </c>
      <c r="G504" t="s">
        <v>1282</v>
      </c>
      <c r="H504">
        <v>1</v>
      </c>
      <c r="I504" s="1">
        <v>38443</v>
      </c>
      <c r="J504" s="1" t="str">
        <f t="shared" si="28"/>
        <v>April</v>
      </c>
      <c r="K504">
        <f t="shared" si="29"/>
        <v>2005</v>
      </c>
      <c r="M504" s="1">
        <v>39111</v>
      </c>
      <c r="N504" s="1">
        <v>39658</v>
      </c>
      <c r="O504">
        <v>1.8301000000000001</v>
      </c>
      <c r="P504">
        <v>3.3288000000000002</v>
      </c>
      <c r="Q504">
        <v>3.274</v>
      </c>
      <c r="R504">
        <v>7.6273999999999997</v>
      </c>
      <c r="S504">
        <v>16</v>
      </c>
      <c r="T504">
        <v>2</v>
      </c>
      <c r="U504">
        <v>17100000</v>
      </c>
      <c r="V504">
        <v>4</v>
      </c>
      <c r="W504" t="s">
        <v>164</v>
      </c>
      <c r="X504">
        <v>0</v>
      </c>
      <c r="Y504">
        <v>0</v>
      </c>
      <c r="Z504">
        <v>0</v>
      </c>
      <c r="AA504">
        <v>0</v>
      </c>
      <c r="AB504">
        <v>1</v>
      </c>
      <c r="AC504" t="s">
        <v>58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1</v>
      </c>
      <c r="AR504">
        <v>0</v>
      </c>
      <c r="AS504">
        <v>0</v>
      </c>
      <c r="AT504">
        <v>2.5</v>
      </c>
      <c r="AU504">
        <v>1</v>
      </c>
      <c r="AV504" t="s">
        <v>51</v>
      </c>
      <c r="AW504">
        <f t="shared" si="30"/>
        <v>1</v>
      </c>
      <c r="AX504">
        <f t="shared" si="31"/>
        <v>0</v>
      </c>
    </row>
    <row r="505" spans="1:50" x14ac:dyDescent="0.25">
      <c r="A505" t="s">
        <v>100</v>
      </c>
      <c r="B505">
        <v>39.647799999999997</v>
      </c>
      <c r="C505">
        <v>-104.9875</v>
      </c>
      <c r="D505">
        <v>80155</v>
      </c>
      <c r="E505" t="s">
        <v>1283</v>
      </c>
      <c r="F505" t="s">
        <v>863</v>
      </c>
      <c r="G505" t="s">
        <v>1284</v>
      </c>
      <c r="H505">
        <v>1</v>
      </c>
      <c r="I505" s="1">
        <v>37987</v>
      </c>
      <c r="J505" s="1" t="str">
        <f t="shared" si="28"/>
        <v>January</v>
      </c>
      <c r="K505">
        <f t="shared" si="29"/>
        <v>2004</v>
      </c>
      <c r="M505" s="1">
        <v>39694</v>
      </c>
      <c r="N505" s="1">
        <v>39694</v>
      </c>
      <c r="O505">
        <v>4.6767000000000003</v>
      </c>
      <c r="P505">
        <v>4.6767000000000003</v>
      </c>
      <c r="Q505">
        <v>5.9671000000000003</v>
      </c>
      <c r="R505">
        <v>5.9671000000000003</v>
      </c>
      <c r="S505">
        <v>0</v>
      </c>
      <c r="T505">
        <v>1</v>
      </c>
      <c r="U505">
        <v>50000000</v>
      </c>
      <c r="V505">
        <v>1</v>
      </c>
      <c r="W505" t="s">
        <v>100</v>
      </c>
      <c r="X505">
        <v>0</v>
      </c>
      <c r="Y505">
        <v>0</v>
      </c>
      <c r="Z505">
        <v>0</v>
      </c>
      <c r="AA505">
        <v>0</v>
      </c>
      <c r="AB505">
        <v>1</v>
      </c>
      <c r="AC505" t="s">
        <v>58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4</v>
      </c>
      <c r="AU505">
        <v>1</v>
      </c>
      <c r="AV505" t="s">
        <v>51</v>
      </c>
      <c r="AW505">
        <f t="shared" si="30"/>
        <v>1</v>
      </c>
      <c r="AX505">
        <f t="shared" si="31"/>
        <v>0</v>
      </c>
    </row>
    <row r="506" spans="1:50" x14ac:dyDescent="0.25">
      <c r="A506" t="s">
        <v>46</v>
      </c>
      <c r="B506">
        <v>34.054935</v>
      </c>
      <c r="C506">
        <v>-118.24447600000001</v>
      </c>
      <c r="D506">
        <v>90039</v>
      </c>
      <c r="E506" t="s">
        <v>1285</v>
      </c>
      <c r="F506" t="s">
        <v>311</v>
      </c>
      <c r="G506" t="s">
        <v>1286</v>
      </c>
      <c r="H506">
        <v>0</v>
      </c>
      <c r="I506" s="1">
        <v>38718</v>
      </c>
      <c r="J506" s="1" t="str">
        <f t="shared" si="28"/>
        <v>January</v>
      </c>
      <c r="K506">
        <f t="shared" si="29"/>
        <v>2006</v>
      </c>
      <c r="L506" s="1">
        <v>40909</v>
      </c>
      <c r="M506" s="1">
        <v>38957</v>
      </c>
      <c r="N506" s="1">
        <v>38957</v>
      </c>
      <c r="O506">
        <v>0.65480000000000005</v>
      </c>
      <c r="P506">
        <v>0.65480000000000005</v>
      </c>
      <c r="S506">
        <v>3</v>
      </c>
      <c r="T506">
        <v>1</v>
      </c>
      <c r="U506">
        <v>900000</v>
      </c>
      <c r="V506">
        <v>0</v>
      </c>
      <c r="W506" t="s">
        <v>46</v>
      </c>
      <c r="X506">
        <v>1</v>
      </c>
      <c r="Y506">
        <v>0</v>
      </c>
      <c r="Z506">
        <v>0</v>
      </c>
      <c r="AA506">
        <v>0</v>
      </c>
      <c r="AB506">
        <v>0</v>
      </c>
      <c r="AC506" t="s">
        <v>62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1</v>
      </c>
      <c r="AU506">
        <v>1</v>
      </c>
      <c r="AV506" t="s">
        <v>67</v>
      </c>
      <c r="AW506">
        <f t="shared" si="30"/>
        <v>0</v>
      </c>
      <c r="AX506">
        <f t="shared" si="31"/>
        <v>1</v>
      </c>
    </row>
    <row r="507" spans="1:50" x14ac:dyDescent="0.25">
      <c r="A507" t="s">
        <v>46</v>
      </c>
      <c r="B507">
        <v>37.563904999999998</v>
      </c>
      <c r="C507">
        <v>-122.32468799999999</v>
      </c>
      <c r="D507">
        <v>94401</v>
      </c>
      <c r="E507" t="s">
        <v>1287</v>
      </c>
      <c r="F507" t="s">
        <v>208</v>
      </c>
      <c r="G507" t="s">
        <v>1288</v>
      </c>
      <c r="H507">
        <v>0</v>
      </c>
      <c r="I507" s="1">
        <v>32973</v>
      </c>
      <c r="J507" s="1" t="str">
        <f t="shared" si="28"/>
        <v>April</v>
      </c>
      <c r="K507">
        <f t="shared" si="29"/>
        <v>1990</v>
      </c>
      <c r="L507" s="1">
        <v>40179</v>
      </c>
      <c r="M507" s="1">
        <v>39173</v>
      </c>
      <c r="N507" s="1">
        <v>39173</v>
      </c>
      <c r="O507">
        <v>16.9863</v>
      </c>
      <c r="P507">
        <v>16.9863</v>
      </c>
      <c r="Q507">
        <v>16.663</v>
      </c>
      <c r="R507">
        <v>18.3233</v>
      </c>
      <c r="S507">
        <v>7</v>
      </c>
      <c r="T507">
        <v>1</v>
      </c>
      <c r="U507">
        <v>6000000</v>
      </c>
      <c r="V507">
        <v>2</v>
      </c>
      <c r="W507" t="s">
        <v>46</v>
      </c>
      <c r="X507">
        <v>1</v>
      </c>
      <c r="Y507">
        <v>0</v>
      </c>
      <c r="Z507">
        <v>0</v>
      </c>
      <c r="AA507">
        <v>0</v>
      </c>
      <c r="AB507">
        <v>0</v>
      </c>
      <c r="AC507" t="s">
        <v>71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1</v>
      </c>
      <c r="AU507">
        <v>1</v>
      </c>
      <c r="AV507" t="s">
        <v>67</v>
      </c>
      <c r="AW507">
        <f t="shared" si="30"/>
        <v>0</v>
      </c>
      <c r="AX507">
        <f t="shared" si="31"/>
        <v>1</v>
      </c>
    </row>
    <row r="508" spans="1:50" x14ac:dyDescent="0.25">
      <c r="A508" t="s">
        <v>95</v>
      </c>
      <c r="B508">
        <v>40.729838999999998</v>
      </c>
      <c r="C508">
        <v>-73.991781000000003</v>
      </c>
      <c r="D508">
        <v>10003</v>
      </c>
      <c r="E508" t="s">
        <v>1289</v>
      </c>
      <c r="F508" t="s">
        <v>117</v>
      </c>
      <c r="G508" t="s">
        <v>1290</v>
      </c>
      <c r="H508">
        <v>1</v>
      </c>
      <c r="I508" s="1">
        <v>37257</v>
      </c>
      <c r="J508" s="1" t="str">
        <f t="shared" si="28"/>
        <v>January</v>
      </c>
      <c r="K508">
        <f t="shared" si="29"/>
        <v>2002</v>
      </c>
      <c r="M508" s="1">
        <v>37530</v>
      </c>
      <c r="N508" s="1">
        <v>39845</v>
      </c>
      <c r="O508">
        <v>0.74790000000000001</v>
      </c>
      <c r="P508">
        <v>7.0903999999999998</v>
      </c>
      <c r="Q508">
        <v>8.0054999999999996</v>
      </c>
      <c r="R508">
        <v>9.8740000000000006</v>
      </c>
      <c r="S508">
        <v>5</v>
      </c>
      <c r="T508">
        <v>2</v>
      </c>
      <c r="U508">
        <v>15100000</v>
      </c>
      <c r="V508">
        <v>3</v>
      </c>
      <c r="W508" t="s">
        <v>95</v>
      </c>
      <c r="X508">
        <v>0</v>
      </c>
      <c r="Y508">
        <v>1</v>
      </c>
      <c r="Z508">
        <v>0</v>
      </c>
      <c r="AA508">
        <v>0</v>
      </c>
      <c r="AB508">
        <v>0</v>
      </c>
      <c r="AC508" t="s">
        <v>180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1</v>
      </c>
      <c r="AP508">
        <v>1</v>
      </c>
      <c r="AQ508">
        <v>0</v>
      </c>
      <c r="AR508">
        <v>0</v>
      </c>
      <c r="AS508">
        <v>0</v>
      </c>
      <c r="AT508">
        <v>1</v>
      </c>
      <c r="AU508">
        <v>0</v>
      </c>
      <c r="AV508" t="s">
        <v>51</v>
      </c>
      <c r="AW508">
        <f t="shared" si="30"/>
        <v>1</v>
      </c>
      <c r="AX508">
        <f t="shared" si="31"/>
        <v>0</v>
      </c>
    </row>
    <row r="509" spans="1:50" x14ac:dyDescent="0.25">
      <c r="A509" t="s">
        <v>46</v>
      </c>
      <c r="B509">
        <v>38.232582999999998</v>
      </c>
      <c r="C509">
        <v>-122.636465</v>
      </c>
      <c r="D509">
        <v>94954</v>
      </c>
      <c r="E509" t="s">
        <v>1291</v>
      </c>
      <c r="F509" t="s">
        <v>477</v>
      </c>
      <c r="G509" t="s">
        <v>1292</v>
      </c>
      <c r="H509">
        <v>1</v>
      </c>
      <c r="I509" s="1">
        <v>36892</v>
      </c>
      <c r="J509" s="1" t="str">
        <f t="shared" si="28"/>
        <v>January</v>
      </c>
      <c r="K509">
        <f t="shared" si="29"/>
        <v>2001</v>
      </c>
      <c r="M509" s="1">
        <v>37257</v>
      </c>
      <c r="N509" s="1">
        <v>40133</v>
      </c>
      <c r="O509">
        <v>1</v>
      </c>
      <c r="P509">
        <v>8.8795000000000002</v>
      </c>
      <c r="Q509">
        <v>4.0026999999999999</v>
      </c>
      <c r="R509">
        <v>9.1862999999999992</v>
      </c>
      <c r="S509">
        <v>7</v>
      </c>
      <c r="T509">
        <v>5</v>
      </c>
      <c r="U509">
        <v>62600000</v>
      </c>
      <c r="V509">
        <v>2</v>
      </c>
      <c r="W509" t="s">
        <v>46</v>
      </c>
      <c r="X509">
        <v>1</v>
      </c>
      <c r="Y509">
        <v>0</v>
      </c>
      <c r="Z509">
        <v>0</v>
      </c>
      <c r="AA509">
        <v>0</v>
      </c>
      <c r="AB509">
        <v>0</v>
      </c>
      <c r="AC509" t="s">
        <v>324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0</v>
      </c>
      <c r="AP509">
        <v>1</v>
      </c>
      <c r="AQ509">
        <v>1</v>
      </c>
      <c r="AR509">
        <v>1</v>
      </c>
      <c r="AS509">
        <v>1</v>
      </c>
      <c r="AT509">
        <v>9.3332999999999995</v>
      </c>
      <c r="AU509">
        <v>1</v>
      </c>
      <c r="AV509" t="s">
        <v>51</v>
      </c>
      <c r="AW509">
        <f t="shared" si="30"/>
        <v>1</v>
      </c>
      <c r="AX509">
        <f t="shared" si="31"/>
        <v>0</v>
      </c>
    </row>
    <row r="510" spans="1:50" x14ac:dyDescent="0.25">
      <c r="A510" t="s">
        <v>46</v>
      </c>
      <c r="B510">
        <v>37.486367999999999</v>
      </c>
      <c r="C510">
        <v>-122.230116</v>
      </c>
      <c r="D510">
        <v>94063</v>
      </c>
      <c r="E510" t="s">
        <v>1293</v>
      </c>
      <c r="F510" t="s">
        <v>400</v>
      </c>
      <c r="G510" t="s">
        <v>1294</v>
      </c>
      <c r="H510">
        <v>1</v>
      </c>
      <c r="I510" s="1">
        <v>38869</v>
      </c>
      <c r="J510" s="1" t="str">
        <f t="shared" si="28"/>
        <v>June</v>
      </c>
      <c r="K510">
        <f t="shared" si="29"/>
        <v>2006</v>
      </c>
      <c r="M510" s="1">
        <v>39547</v>
      </c>
      <c r="N510" s="1">
        <v>40549</v>
      </c>
      <c r="O510">
        <v>1.8574999999999999</v>
      </c>
      <c r="P510">
        <v>4.6026999999999996</v>
      </c>
      <c r="Q510">
        <v>3.9178000000000002</v>
      </c>
      <c r="R510">
        <v>6.4301000000000004</v>
      </c>
      <c r="S510">
        <v>15</v>
      </c>
      <c r="T510">
        <v>4</v>
      </c>
      <c r="U510">
        <v>14800000</v>
      </c>
      <c r="V510">
        <v>3</v>
      </c>
      <c r="W510" t="s">
        <v>46</v>
      </c>
      <c r="X510">
        <v>1</v>
      </c>
      <c r="Y510">
        <v>0</v>
      </c>
      <c r="Z510">
        <v>0</v>
      </c>
      <c r="AA510">
        <v>0</v>
      </c>
      <c r="AB510">
        <v>0</v>
      </c>
      <c r="AC510" t="s">
        <v>82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1</v>
      </c>
      <c r="AR510">
        <v>1</v>
      </c>
      <c r="AS510">
        <v>0</v>
      </c>
      <c r="AT510">
        <v>2.25</v>
      </c>
      <c r="AU510">
        <v>1</v>
      </c>
      <c r="AV510" t="s">
        <v>51</v>
      </c>
      <c r="AW510">
        <f t="shared" si="30"/>
        <v>1</v>
      </c>
      <c r="AX510">
        <f t="shared" si="31"/>
        <v>0</v>
      </c>
    </row>
    <row r="511" spans="1:50" x14ac:dyDescent="0.25">
      <c r="A511" t="s">
        <v>46</v>
      </c>
      <c r="B511">
        <v>34.172904000000003</v>
      </c>
      <c r="C511">
        <v>-118.374037</v>
      </c>
      <c r="D511">
        <v>91601</v>
      </c>
      <c r="E511" t="s">
        <v>1295</v>
      </c>
      <c r="F511" t="s">
        <v>1296</v>
      </c>
      <c r="G511" t="s">
        <v>1297</v>
      </c>
      <c r="H511">
        <v>1</v>
      </c>
      <c r="I511" s="1">
        <v>39539</v>
      </c>
      <c r="J511" s="1" t="str">
        <f t="shared" si="28"/>
        <v>April</v>
      </c>
      <c r="K511">
        <f t="shared" si="29"/>
        <v>2008</v>
      </c>
      <c r="M511" s="1">
        <v>39554</v>
      </c>
      <c r="N511" s="1">
        <v>40686</v>
      </c>
      <c r="O511">
        <v>4.1099999999999998E-2</v>
      </c>
      <c r="P511">
        <v>3.1425000000000001</v>
      </c>
      <c r="Q511">
        <v>1.8466</v>
      </c>
      <c r="R511">
        <v>4.4877000000000002</v>
      </c>
      <c r="S511">
        <v>30</v>
      </c>
      <c r="T511">
        <v>2</v>
      </c>
      <c r="U511">
        <v>6875000</v>
      </c>
      <c r="V511">
        <v>5</v>
      </c>
      <c r="W511" t="s">
        <v>46</v>
      </c>
      <c r="X511">
        <v>1</v>
      </c>
      <c r="Y511">
        <v>0</v>
      </c>
      <c r="Z511">
        <v>0</v>
      </c>
      <c r="AA511">
        <v>0</v>
      </c>
      <c r="AB511">
        <v>0</v>
      </c>
      <c r="AC511" t="s">
        <v>58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0</v>
      </c>
      <c r="AP511">
        <v>1</v>
      </c>
      <c r="AQ511">
        <v>0</v>
      </c>
      <c r="AR511">
        <v>0</v>
      </c>
      <c r="AS511">
        <v>0</v>
      </c>
      <c r="AT511">
        <v>7</v>
      </c>
      <c r="AU511">
        <v>1</v>
      </c>
      <c r="AV511" t="s">
        <v>51</v>
      </c>
      <c r="AW511">
        <f t="shared" si="30"/>
        <v>1</v>
      </c>
      <c r="AX511">
        <f t="shared" si="31"/>
        <v>0</v>
      </c>
    </row>
    <row r="512" spans="1:50" x14ac:dyDescent="0.25">
      <c r="A512" t="s">
        <v>121</v>
      </c>
      <c r="B512">
        <v>31.5682893</v>
      </c>
      <c r="C512">
        <v>-97.197366400000007</v>
      </c>
      <c r="D512">
        <v>76710</v>
      </c>
      <c r="E512" t="s">
        <v>1298</v>
      </c>
      <c r="F512" t="s">
        <v>1299</v>
      </c>
      <c r="G512" t="s">
        <v>1300</v>
      </c>
      <c r="H512">
        <v>0</v>
      </c>
      <c r="I512" s="1">
        <v>39427</v>
      </c>
      <c r="J512" s="1" t="str">
        <f t="shared" si="28"/>
        <v>December</v>
      </c>
      <c r="K512">
        <f t="shared" si="29"/>
        <v>2007</v>
      </c>
      <c r="L512" s="1">
        <v>40576</v>
      </c>
      <c r="M512" s="1">
        <v>39745</v>
      </c>
      <c r="N512" s="1">
        <v>39745</v>
      </c>
      <c r="O512">
        <v>0.87119999999999997</v>
      </c>
      <c r="P512">
        <v>0.87119999999999997</v>
      </c>
      <c r="S512">
        <v>1</v>
      </c>
      <c r="T512">
        <v>1</v>
      </c>
      <c r="U512">
        <v>30000</v>
      </c>
      <c r="V512">
        <v>0</v>
      </c>
      <c r="W512" t="s">
        <v>121</v>
      </c>
      <c r="X512">
        <v>0</v>
      </c>
      <c r="Y512">
        <v>0</v>
      </c>
      <c r="Z512">
        <v>0</v>
      </c>
      <c r="AA512">
        <v>1</v>
      </c>
      <c r="AB512">
        <v>0</v>
      </c>
      <c r="AC512" t="s">
        <v>62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1</v>
      </c>
      <c r="AU512">
        <v>0</v>
      </c>
      <c r="AV512" t="s">
        <v>67</v>
      </c>
      <c r="AW512">
        <f t="shared" si="30"/>
        <v>0</v>
      </c>
      <c r="AX512">
        <f t="shared" si="31"/>
        <v>1</v>
      </c>
    </row>
    <row r="513" spans="1:50" x14ac:dyDescent="0.25">
      <c r="A513" t="s">
        <v>46</v>
      </c>
      <c r="B513">
        <v>37.386778</v>
      </c>
      <c r="C513">
        <v>-121.96627700000001</v>
      </c>
      <c r="D513">
        <v>95054</v>
      </c>
      <c r="E513" t="s">
        <v>1301</v>
      </c>
      <c r="F513" t="s">
        <v>284</v>
      </c>
      <c r="G513" t="s">
        <v>1302</v>
      </c>
      <c r="H513">
        <v>0</v>
      </c>
      <c r="I513" s="1">
        <v>36526</v>
      </c>
      <c r="J513" s="1" t="str">
        <f t="shared" si="28"/>
        <v>January</v>
      </c>
      <c r="K513">
        <f t="shared" si="29"/>
        <v>2000</v>
      </c>
      <c r="L513" s="1">
        <v>39429</v>
      </c>
      <c r="M513" s="1">
        <v>38812</v>
      </c>
      <c r="N513" s="1">
        <v>38812</v>
      </c>
      <c r="O513">
        <v>6.2629999999999999</v>
      </c>
      <c r="P513">
        <v>6.2629999999999999</v>
      </c>
      <c r="Q513">
        <v>6.0054999999999996</v>
      </c>
      <c r="R513">
        <v>6.0054999999999996</v>
      </c>
      <c r="S513">
        <v>10</v>
      </c>
      <c r="T513">
        <v>1</v>
      </c>
      <c r="U513">
        <v>22200000</v>
      </c>
      <c r="V513">
        <v>1</v>
      </c>
      <c r="W513" t="s">
        <v>46</v>
      </c>
      <c r="X513">
        <v>1</v>
      </c>
      <c r="Y513">
        <v>0</v>
      </c>
      <c r="Z513">
        <v>0</v>
      </c>
      <c r="AA513">
        <v>0</v>
      </c>
      <c r="AB513">
        <v>0</v>
      </c>
      <c r="AC513" t="s">
        <v>108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9</v>
      </c>
      <c r="AU513">
        <v>1</v>
      </c>
      <c r="AV513" t="s">
        <v>67</v>
      </c>
      <c r="AW513">
        <f t="shared" si="30"/>
        <v>0</v>
      </c>
      <c r="AX513">
        <f t="shared" si="31"/>
        <v>1</v>
      </c>
    </row>
    <row r="514" spans="1:50" x14ac:dyDescent="0.25">
      <c r="A514" t="s">
        <v>100</v>
      </c>
      <c r="B514">
        <v>40.018673100000001</v>
      </c>
      <c r="C514">
        <v>-105.27622359999999</v>
      </c>
      <c r="D514">
        <v>80302</v>
      </c>
      <c r="E514" t="s">
        <v>1303</v>
      </c>
      <c r="F514" t="s">
        <v>135</v>
      </c>
      <c r="G514" t="s">
        <v>1304</v>
      </c>
      <c r="H514">
        <v>1</v>
      </c>
      <c r="I514" s="1">
        <v>39220</v>
      </c>
      <c r="J514" s="1" t="str">
        <f t="shared" si="28"/>
        <v>May</v>
      </c>
      <c r="K514">
        <f t="shared" si="29"/>
        <v>2007</v>
      </c>
      <c r="M514" s="1">
        <v>39295</v>
      </c>
      <c r="N514" s="1">
        <v>39378</v>
      </c>
      <c r="O514">
        <v>0.20549999999999999</v>
      </c>
      <c r="P514">
        <v>0.43290000000000001</v>
      </c>
      <c r="Q514">
        <v>0.46850000000000003</v>
      </c>
      <c r="R514">
        <v>2.9506999999999999</v>
      </c>
      <c r="S514">
        <v>6</v>
      </c>
      <c r="T514">
        <v>2</v>
      </c>
      <c r="U514">
        <v>415000</v>
      </c>
      <c r="V514">
        <v>2</v>
      </c>
      <c r="W514" t="s">
        <v>100</v>
      </c>
      <c r="X514">
        <v>0</v>
      </c>
      <c r="Y514">
        <v>0</v>
      </c>
      <c r="Z514">
        <v>0</v>
      </c>
      <c r="AA514">
        <v>0</v>
      </c>
      <c r="AB514">
        <v>1</v>
      </c>
      <c r="AC514" t="s">
        <v>71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0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1</v>
      </c>
      <c r="AU514">
        <v>1</v>
      </c>
      <c r="AV514" t="s">
        <v>51</v>
      </c>
      <c r="AW514">
        <f t="shared" si="30"/>
        <v>1</v>
      </c>
      <c r="AX514">
        <f t="shared" si="31"/>
        <v>0</v>
      </c>
    </row>
    <row r="515" spans="1:50" x14ac:dyDescent="0.25">
      <c r="A515" t="s">
        <v>95</v>
      </c>
      <c r="B515">
        <v>40.743808000000001</v>
      </c>
      <c r="C515">
        <v>-73.983626000000001</v>
      </c>
      <c r="D515">
        <v>10010</v>
      </c>
      <c r="E515" t="s">
        <v>1305</v>
      </c>
      <c r="F515" t="s">
        <v>117</v>
      </c>
      <c r="G515" t="s">
        <v>1306</v>
      </c>
      <c r="H515">
        <v>1</v>
      </c>
      <c r="I515" s="1">
        <v>39142</v>
      </c>
      <c r="J515" s="1" t="str">
        <f t="shared" ref="J515:J578" si="32">TEXT(I515,"mmmm")</f>
        <v>March</v>
      </c>
      <c r="K515">
        <f t="shared" ref="K515:K578" si="33">YEAR(I515)</f>
        <v>2007</v>
      </c>
      <c r="M515" s="1">
        <v>39083</v>
      </c>
      <c r="N515" s="1">
        <v>40541</v>
      </c>
      <c r="O515">
        <v>-0.16159999999999999</v>
      </c>
      <c r="P515">
        <v>3.8329</v>
      </c>
      <c r="Q515">
        <v>3.0026999999999999</v>
      </c>
      <c r="R515">
        <v>4.7013999999999996</v>
      </c>
      <c r="S515">
        <v>16</v>
      </c>
      <c r="T515">
        <v>4</v>
      </c>
      <c r="U515">
        <v>27063781</v>
      </c>
      <c r="V515">
        <v>4</v>
      </c>
      <c r="W515" t="s">
        <v>95</v>
      </c>
      <c r="X515">
        <v>0</v>
      </c>
      <c r="Y515">
        <v>1</v>
      </c>
      <c r="Z515">
        <v>0</v>
      </c>
      <c r="AA515">
        <v>0</v>
      </c>
      <c r="AB515">
        <v>0</v>
      </c>
      <c r="AC515" t="s">
        <v>58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</v>
      </c>
      <c r="AQ515">
        <v>1</v>
      </c>
      <c r="AR515">
        <v>1</v>
      </c>
      <c r="AS515">
        <v>0</v>
      </c>
      <c r="AT515">
        <v>3.5</v>
      </c>
      <c r="AU515">
        <v>1</v>
      </c>
      <c r="AV515" t="s">
        <v>51</v>
      </c>
      <c r="AW515">
        <f t="shared" ref="AW515:AW578" si="34">IF(AV515="acquired", 1, 0)</f>
        <v>1</v>
      </c>
      <c r="AX515">
        <f t="shared" ref="AX515:AX578" si="35">IF(AV515="closed", 1, 0)</f>
        <v>0</v>
      </c>
    </row>
    <row r="516" spans="1:50" x14ac:dyDescent="0.25">
      <c r="A516" t="s">
        <v>46</v>
      </c>
      <c r="B516">
        <v>34.394342999999999</v>
      </c>
      <c r="C516">
        <v>-119.51231</v>
      </c>
      <c r="D516">
        <v>93013</v>
      </c>
      <c r="E516" t="s">
        <v>1307</v>
      </c>
      <c r="F516" t="s">
        <v>1308</v>
      </c>
      <c r="G516" t="s">
        <v>1309</v>
      </c>
      <c r="H516">
        <v>1</v>
      </c>
      <c r="I516" s="1">
        <v>37622</v>
      </c>
      <c r="J516" s="1" t="str">
        <f t="shared" si="32"/>
        <v>January</v>
      </c>
      <c r="K516">
        <f t="shared" si="33"/>
        <v>2003</v>
      </c>
      <c r="M516" s="1">
        <v>38749</v>
      </c>
      <c r="N516" s="1">
        <v>38749</v>
      </c>
      <c r="O516">
        <v>3.0876999999999999</v>
      </c>
      <c r="P516">
        <v>3.0876999999999999</v>
      </c>
      <c r="Q516">
        <v>5.0026999999999999</v>
      </c>
      <c r="R516">
        <v>5.0026999999999999</v>
      </c>
      <c r="S516">
        <v>6</v>
      </c>
      <c r="T516">
        <v>1</v>
      </c>
      <c r="U516">
        <v>3100000</v>
      </c>
      <c r="V516">
        <v>1</v>
      </c>
      <c r="W516" t="s">
        <v>46</v>
      </c>
      <c r="X516">
        <v>1</v>
      </c>
      <c r="Y516">
        <v>0</v>
      </c>
      <c r="Z516">
        <v>0</v>
      </c>
      <c r="AA516">
        <v>0</v>
      </c>
      <c r="AB516">
        <v>0</v>
      </c>
      <c r="AC516" t="s">
        <v>180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0</v>
      </c>
      <c r="AT516">
        <v>5</v>
      </c>
      <c r="AU516">
        <v>1</v>
      </c>
      <c r="AV516" t="s">
        <v>51</v>
      </c>
      <c r="AW516">
        <f t="shared" si="34"/>
        <v>1</v>
      </c>
      <c r="AX516">
        <f t="shared" si="35"/>
        <v>0</v>
      </c>
    </row>
    <row r="517" spans="1:50" x14ac:dyDescent="0.25">
      <c r="A517" t="s">
        <v>46</v>
      </c>
      <c r="B517">
        <v>37.451124</v>
      </c>
      <c r="C517">
        <v>-122.166263999999</v>
      </c>
      <c r="D517">
        <v>94025</v>
      </c>
      <c r="E517" t="s">
        <v>1310</v>
      </c>
      <c r="F517" t="s">
        <v>87</v>
      </c>
      <c r="G517" t="s">
        <v>1311</v>
      </c>
      <c r="H517">
        <v>0</v>
      </c>
      <c r="I517" s="1">
        <v>38353</v>
      </c>
      <c r="J517" s="1" t="str">
        <f t="shared" si="32"/>
        <v>January</v>
      </c>
      <c r="K517">
        <f t="shared" si="33"/>
        <v>2005</v>
      </c>
      <c r="L517" s="1">
        <v>40422</v>
      </c>
      <c r="M517" s="1">
        <v>39142</v>
      </c>
      <c r="N517" s="1">
        <v>39553</v>
      </c>
      <c r="O517">
        <v>2.1616</v>
      </c>
      <c r="P517">
        <v>3.2877000000000001</v>
      </c>
      <c r="Q517">
        <v>3.4986000000000002</v>
      </c>
      <c r="R517">
        <v>7.6904000000000003</v>
      </c>
      <c r="S517">
        <v>13</v>
      </c>
      <c r="T517">
        <v>2</v>
      </c>
      <c r="U517">
        <v>33000000</v>
      </c>
      <c r="V517">
        <v>4</v>
      </c>
      <c r="X517">
        <v>0</v>
      </c>
      <c r="Y517">
        <v>0</v>
      </c>
      <c r="Z517">
        <v>0</v>
      </c>
      <c r="AA517">
        <v>0</v>
      </c>
      <c r="AB517">
        <v>0</v>
      </c>
      <c r="AC517" t="s">
        <v>303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1</v>
      </c>
      <c r="AQ517">
        <v>1</v>
      </c>
      <c r="AR517">
        <v>0</v>
      </c>
      <c r="AS517">
        <v>0</v>
      </c>
      <c r="AT517">
        <v>2.5</v>
      </c>
      <c r="AU517">
        <v>1</v>
      </c>
      <c r="AV517" t="s">
        <v>67</v>
      </c>
      <c r="AW517">
        <f t="shared" si="34"/>
        <v>0</v>
      </c>
      <c r="AX517">
        <f t="shared" si="35"/>
        <v>1</v>
      </c>
    </row>
    <row r="518" spans="1:50" x14ac:dyDescent="0.25">
      <c r="A518" t="s">
        <v>46</v>
      </c>
      <c r="B518">
        <v>37.430025000000001</v>
      </c>
      <c r="C518">
        <v>-122.09998</v>
      </c>
      <c r="D518">
        <v>94043</v>
      </c>
      <c r="E518" t="s">
        <v>1312</v>
      </c>
      <c r="F518" t="s">
        <v>69</v>
      </c>
      <c r="G518" t="s">
        <v>1313</v>
      </c>
      <c r="H518">
        <v>1</v>
      </c>
      <c r="I518" s="1">
        <v>37622</v>
      </c>
      <c r="J518" s="1" t="str">
        <f t="shared" si="32"/>
        <v>January</v>
      </c>
      <c r="K518">
        <f t="shared" si="33"/>
        <v>2003</v>
      </c>
      <c r="M518" s="1">
        <v>38635</v>
      </c>
      <c r="N518" s="1">
        <v>39448</v>
      </c>
      <c r="O518">
        <v>2.7753000000000001</v>
      </c>
      <c r="P518">
        <v>5.0026999999999999</v>
      </c>
      <c r="Q518">
        <v>4.1643999999999997</v>
      </c>
      <c r="R518">
        <v>10.753399999999999</v>
      </c>
      <c r="S518">
        <v>2</v>
      </c>
      <c r="T518">
        <v>3</v>
      </c>
      <c r="U518">
        <v>17400000</v>
      </c>
      <c r="V518">
        <v>2</v>
      </c>
      <c r="W518" t="s">
        <v>46</v>
      </c>
      <c r="X518">
        <v>1</v>
      </c>
      <c r="Y518">
        <v>0</v>
      </c>
      <c r="Z518">
        <v>0</v>
      </c>
      <c r="AA518">
        <v>0</v>
      </c>
      <c r="AB518">
        <v>0</v>
      </c>
      <c r="AC518" t="s">
        <v>58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5</v>
      </c>
      <c r="AU518">
        <v>1</v>
      </c>
      <c r="AV518" t="s">
        <v>51</v>
      </c>
      <c r="AW518">
        <f t="shared" si="34"/>
        <v>1</v>
      </c>
      <c r="AX518">
        <f t="shared" si="35"/>
        <v>0</v>
      </c>
    </row>
    <row r="519" spans="1:50" x14ac:dyDescent="0.25">
      <c r="A519" t="s">
        <v>46</v>
      </c>
      <c r="B519">
        <v>37.491356000000003</v>
      </c>
      <c r="C519">
        <v>-122.228843</v>
      </c>
      <c r="D519">
        <v>94025</v>
      </c>
      <c r="E519" t="s">
        <v>1314</v>
      </c>
      <c r="F519" t="s">
        <v>87</v>
      </c>
      <c r="G519" t="s">
        <v>1315</v>
      </c>
      <c r="H519">
        <v>1</v>
      </c>
      <c r="I519" s="1">
        <v>38353</v>
      </c>
      <c r="J519" s="1" t="str">
        <f t="shared" si="32"/>
        <v>January</v>
      </c>
      <c r="K519">
        <f t="shared" si="33"/>
        <v>2005</v>
      </c>
      <c r="M519" s="1">
        <v>38353</v>
      </c>
      <c r="N519" s="1">
        <v>39589</v>
      </c>
      <c r="O519">
        <v>0</v>
      </c>
      <c r="P519">
        <v>3.3862999999999999</v>
      </c>
      <c r="Q519">
        <v>5.3973000000000004</v>
      </c>
      <c r="R519">
        <v>8.7123000000000008</v>
      </c>
      <c r="S519">
        <v>17</v>
      </c>
      <c r="T519">
        <v>5</v>
      </c>
      <c r="U519">
        <v>28300000</v>
      </c>
      <c r="V519">
        <v>4</v>
      </c>
      <c r="W519" t="s">
        <v>46</v>
      </c>
      <c r="X519">
        <v>1</v>
      </c>
      <c r="Y519">
        <v>0</v>
      </c>
      <c r="Z519">
        <v>0</v>
      </c>
      <c r="AA519">
        <v>0</v>
      </c>
      <c r="AB519">
        <v>0</v>
      </c>
      <c r="AC519" t="s">
        <v>58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2</v>
      </c>
      <c r="AU519">
        <v>1</v>
      </c>
      <c r="AV519" t="s">
        <v>51</v>
      </c>
      <c r="AW519">
        <f t="shared" si="34"/>
        <v>1</v>
      </c>
      <c r="AX519">
        <f t="shared" si="35"/>
        <v>0</v>
      </c>
    </row>
    <row r="520" spans="1:50" x14ac:dyDescent="0.25">
      <c r="A520" t="s">
        <v>46</v>
      </c>
      <c r="B520">
        <v>37.563585000000003</v>
      </c>
      <c r="C520">
        <v>-122.32462099999999</v>
      </c>
      <c r="D520">
        <v>94043</v>
      </c>
      <c r="E520" t="s">
        <v>1316</v>
      </c>
      <c r="F520" t="s">
        <v>69</v>
      </c>
      <c r="G520" t="s">
        <v>1317</v>
      </c>
      <c r="H520">
        <v>1</v>
      </c>
      <c r="I520" s="1">
        <v>39052</v>
      </c>
      <c r="J520" s="1" t="str">
        <f t="shared" si="32"/>
        <v>December</v>
      </c>
      <c r="K520">
        <f t="shared" si="33"/>
        <v>2006</v>
      </c>
      <c r="M520" s="1">
        <v>38961</v>
      </c>
      <c r="N520" s="1">
        <v>39842</v>
      </c>
      <c r="O520">
        <v>-0.24929999999999999</v>
      </c>
      <c r="P520">
        <v>2.1644000000000001</v>
      </c>
      <c r="Q520">
        <v>1.411</v>
      </c>
      <c r="R520">
        <v>6.5369999999999999</v>
      </c>
      <c r="S520">
        <v>42</v>
      </c>
      <c r="T520">
        <v>4</v>
      </c>
      <c r="U520">
        <v>46800000</v>
      </c>
      <c r="V520">
        <v>6</v>
      </c>
      <c r="W520" t="s">
        <v>46</v>
      </c>
      <c r="X520">
        <v>1</v>
      </c>
      <c r="Y520">
        <v>0</v>
      </c>
      <c r="Z520">
        <v>0</v>
      </c>
      <c r="AA520">
        <v>0</v>
      </c>
      <c r="AB520">
        <v>0</v>
      </c>
      <c r="AC520" t="s">
        <v>180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</v>
      </c>
      <c r="AQ520">
        <v>1</v>
      </c>
      <c r="AR520">
        <v>1</v>
      </c>
      <c r="AS520">
        <v>0</v>
      </c>
      <c r="AT520">
        <v>2.5</v>
      </c>
      <c r="AU520">
        <v>1</v>
      </c>
      <c r="AV520" t="s">
        <v>51</v>
      </c>
      <c r="AW520">
        <f t="shared" si="34"/>
        <v>1</v>
      </c>
      <c r="AX520">
        <f t="shared" si="35"/>
        <v>0</v>
      </c>
    </row>
    <row r="521" spans="1:50" x14ac:dyDescent="0.25">
      <c r="A521" t="s">
        <v>137</v>
      </c>
      <c r="B521">
        <v>41.879534999999997</v>
      </c>
      <c r="C521">
        <v>-87.624332999999993</v>
      </c>
      <c r="D521">
        <v>60654</v>
      </c>
      <c r="E521" t="s">
        <v>1318</v>
      </c>
      <c r="F521" t="s">
        <v>139</v>
      </c>
      <c r="G521" t="s">
        <v>1319</v>
      </c>
      <c r="H521">
        <v>1</v>
      </c>
      <c r="I521" s="1">
        <v>39814</v>
      </c>
      <c r="J521" s="1" t="str">
        <f t="shared" si="32"/>
        <v>January</v>
      </c>
      <c r="K521">
        <f t="shared" si="33"/>
        <v>2009</v>
      </c>
      <c r="M521" s="1">
        <v>40299</v>
      </c>
      <c r="N521" s="1">
        <v>40555</v>
      </c>
      <c r="O521">
        <v>1.3288</v>
      </c>
      <c r="P521">
        <v>2.0301</v>
      </c>
      <c r="Q521">
        <v>2</v>
      </c>
      <c r="R521">
        <v>2.0301</v>
      </c>
      <c r="S521">
        <v>5</v>
      </c>
      <c r="T521">
        <v>3</v>
      </c>
      <c r="U521">
        <v>1525000</v>
      </c>
      <c r="V521">
        <v>2</v>
      </c>
      <c r="W521" t="s">
        <v>137</v>
      </c>
      <c r="X521">
        <v>0</v>
      </c>
      <c r="Y521">
        <v>0</v>
      </c>
      <c r="Z521">
        <v>0</v>
      </c>
      <c r="AA521">
        <v>0</v>
      </c>
      <c r="AB521">
        <v>1</v>
      </c>
      <c r="AC521" t="s">
        <v>177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2.6667000000000001</v>
      </c>
      <c r="AU521">
        <v>1</v>
      </c>
      <c r="AV521" t="s">
        <v>51</v>
      </c>
      <c r="AW521">
        <f t="shared" si="34"/>
        <v>1</v>
      </c>
      <c r="AX521">
        <f t="shared" si="35"/>
        <v>0</v>
      </c>
    </row>
    <row r="522" spans="1:50" x14ac:dyDescent="0.25">
      <c r="A522" t="s">
        <v>95</v>
      </c>
      <c r="B522">
        <v>40.730646</v>
      </c>
      <c r="C522">
        <v>-73.986614000000003</v>
      </c>
      <c r="D522">
        <v>10010</v>
      </c>
      <c r="E522" t="s">
        <v>1320</v>
      </c>
      <c r="F522" t="s">
        <v>993</v>
      </c>
      <c r="G522" t="s">
        <v>1321</v>
      </c>
      <c r="H522">
        <v>1</v>
      </c>
      <c r="I522" s="1">
        <v>40862</v>
      </c>
      <c r="J522" s="1" t="str">
        <f t="shared" si="32"/>
        <v>November</v>
      </c>
      <c r="K522">
        <f t="shared" si="33"/>
        <v>2011</v>
      </c>
      <c r="M522" s="1">
        <v>40986</v>
      </c>
      <c r="N522" s="1">
        <v>40986</v>
      </c>
      <c r="O522">
        <v>0.3397</v>
      </c>
      <c r="P522">
        <v>0.3397</v>
      </c>
      <c r="Q522">
        <v>0.54520000000000002</v>
      </c>
      <c r="R522">
        <v>1.7151000000000001</v>
      </c>
      <c r="S522">
        <v>9</v>
      </c>
      <c r="T522">
        <v>1</v>
      </c>
      <c r="U522">
        <v>1200000</v>
      </c>
      <c r="V522">
        <v>3</v>
      </c>
      <c r="W522" t="s">
        <v>95</v>
      </c>
      <c r="X522">
        <v>0</v>
      </c>
      <c r="Y522">
        <v>1</v>
      </c>
      <c r="Z522">
        <v>0</v>
      </c>
      <c r="AA522">
        <v>0</v>
      </c>
      <c r="AB522">
        <v>0</v>
      </c>
      <c r="AC522" t="s">
        <v>191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5</v>
      </c>
      <c r="AU522">
        <v>1</v>
      </c>
      <c r="AV522" t="s">
        <v>51</v>
      </c>
      <c r="AW522">
        <f t="shared" si="34"/>
        <v>1</v>
      </c>
      <c r="AX522">
        <f t="shared" si="35"/>
        <v>0</v>
      </c>
    </row>
    <row r="523" spans="1:50" x14ac:dyDescent="0.25">
      <c r="A523" t="s">
        <v>46</v>
      </c>
      <c r="B523">
        <v>37.391641999999997</v>
      </c>
      <c r="C523">
        <v>-122.093935</v>
      </c>
      <c r="D523">
        <v>94040</v>
      </c>
      <c r="E523" t="s">
        <v>1322</v>
      </c>
      <c r="F523" t="s">
        <v>69</v>
      </c>
      <c r="G523" t="s">
        <v>1323</v>
      </c>
      <c r="H523">
        <v>1</v>
      </c>
      <c r="I523" s="1">
        <v>38473</v>
      </c>
      <c r="J523" s="1" t="str">
        <f t="shared" si="32"/>
        <v>May</v>
      </c>
      <c r="K523">
        <f t="shared" si="33"/>
        <v>2005</v>
      </c>
      <c r="M523" s="1">
        <v>38538</v>
      </c>
      <c r="N523" s="1">
        <v>39944</v>
      </c>
      <c r="O523">
        <v>0.17810000000000001</v>
      </c>
      <c r="P523">
        <v>4.0301</v>
      </c>
      <c r="Q523">
        <v>3.6739999999999999</v>
      </c>
      <c r="R523">
        <v>7.2438000000000002</v>
      </c>
      <c r="S523">
        <v>6</v>
      </c>
      <c r="T523">
        <v>3</v>
      </c>
      <c r="U523">
        <v>12400000</v>
      </c>
      <c r="V523">
        <v>4</v>
      </c>
      <c r="W523" t="s">
        <v>46</v>
      </c>
      <c r="X523">
        <v>1</v>
      </c>
      <c r="Y523">
        <v>0</v>
      </c>
      <c r="Z523">
        <v>0</v>
      </c>
      <c r="AA523">
        <v>0</v>
      </c>
      <c r="AB523">
        <v>0</v>
      </c>
      <c r="AC523" t="s">
        <v>58</v>
      </c>
      <c r="AD523">
        <v>0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1</v>
      </c>
      <c r="AQ523">
        <v>1</v>
      </c>
      <c r="AR523">
        <v>0</v>
      </c>
      <c r="AS523">
        <v>0</v>
      </c>
      <c r="AT523">
        <v>1.6667000000000001</v>
      </c>
      <c r="AU523">
        <v>1</v>
      </c>
      <c r="AV523" t="s">
        <v>51</v>
      </c>
      <c r="AW523">
        <f t="shared" si="34"/>
        <v>1</v>
      </c>
      <c r="AX523">
        <f t="shared" si="35"/>
        <v>0</v>
      </c>
    </row>
    <row r="524" spans="1:50" x14ac:dyDescent="0.25">
      <c r="A524" t="s">
        <v>164</v>
      </c>
      <c r="B524">
        <v>39.959721000000002</v>
      </c>
      <c r="C524">
        <v>-75.605964</v>
      </c>
      <c r="D524">
        <v>19380</v>
      </c>
      <c r="E524" t="s">
        <v>1324</v>
      </c>
      <c r="F524" t="s">
        <v>1325</v>
      </c>
      <c r="G524" t="s">
        <v>1326</v>
      </c>
      <c r="H524">
        <v>0</v>
      </c>
      <c r="I524" s="1">
        <v>38718</v>
      </c>
      <c r="J524" s="1" t="str">
        <f t="shared" si="32"/>
        <v>January</v>
      </c>
      <c r="K524">
        <f t="shared" si="33"/>
        <v>2006</v>
      </c>
      <c r="L524" s="1">
        <v>40940</v>
      </c>
      <c r="M524" s="1">
        <v>40392</v>
      </c>
      <c r="N524" s="1">
        <v>40392</v>
      </c>
      <c r="O524">
        <v>4.5862999999999996</v>
      </c>
      <c r="P524">
        <v>4.5862999999999996</v>
      </c>
      <c r="S524">
        <v>1</v>
      </c>
      <c r="T524">
        <v>1</v>
      </c>
      <c r="U524">
        <v>100000</v>
      </c>
      <c r="V524">
        <v>0</v>
      </c>
      <c r="W524" t="s">
        <v>164</v>
      </c>
      <c r="X524">
        <v>0</v>
      </c>
      <c r="Y524">
        <v>0</v>
      </c>
      <c r="Z524">
        <v>0</v>
      </c>
      <c r="AA524">
        <v>0</v>
      </c>
      <c r="AB524">
        <v>1</v>
      </c>
      <c r="AC524" t="s">
        <v>241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1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1</v>
      </c>
      <c r="AU524">
        <v>1</v>
      </c>
      <c r="AV524" t="s">
        <v>67</v>
      </c>
      <c r="AW524">
        <f t="shared" si="34"/>
        <v>0</v>
      </c>
      <c r="AX524">
        <f t="shared" si="35"/>
        <v>1</v>
      </c>
    </row>
    <row r="525" spans="1:50" x14ac:dyDescent="0.25">
      <c r="A525" t="s">
        <v>46</v>
      </c>
      <c r="B525">
        <v>37.779280999999997</v>
      </c>
      <c r="C525">
        <v>-122.419236</v>
      </c>
      <c r="D525">
        <v>94105</v>
      </c>
      <c r="E525" t="s">
        <v>1327</v>
      </c>
      <c r="F525" t="s">
        <v>64</v>
      </c>
      <c r="G525" t="s">
        <v>1328</v>
      </c>
      <c r="H525">
        <v>1</v>
      </c>
      <c r="I525" s="1">
        <v>37622</v>
      </c>
      <c r="J525" s="1" t="str">
        <f t="shared" si="32"/>
        <v>January</v>
      </c>
      <c r="K525">
        <f t="shared" si="33"/>
        <v>2003</v>
      </c>
      <c r="M525" s="1">
        <v>38433</v>
      </c>
      <c r="N525" s="1">
        <v>40297</v>
      </c>
      <c r="O525">
        <v>2.2219000000000002</v>
      </c>
      <c r="P525">
        <v>7.3288000000000002</v>
      </c>
      <c r="Q525">
        <v>7.0054999999999996</v>
      </c>
      <c r="R525">
        <v>7.0054999999999996</v>
      </c>
      <c r="S525">
        <v>4</v>
      </c>
      <c r="T525">
        <v>3</v>
      </c>
      <c r="U525">
        <v>11000000</v>
      </c>
      <c r="V525">
        <v>1</v>
      </c>
      <c r="W525" t="s">
        <v>46</v>
      </c>
      <c r="X525">
        <v>1</v>
      </c>
      <c r="Y525">
        <v>0</v>
      </c>
      <c r="Z525">
        <v>0</v>
      </c>
      <c r="AA525">
        <v>0</v>
      </c>
      <c r="AB525">
        <v>0</v>
      </c>
      <c r="AC525" t="s">
        <v>62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1</v>
      </c>
      <c r="AP525">
        <v>0</v>
      </c>
      <c r="AQ525">
        <v>1</v>
      </c>
      <c r="AR525">
        <v>0</v>
      </c>
      <c r="AS525">
        <v>0</v>
      </c>
      <c r="AT525">
        <v>1.6667000000000001</v>
      </c>
      <c r="AU525">
        <v>1</v>
      </c>
      <c r="AV525" t="s">
        <v>51</v>
      </c>
      <c r="AW525">
        <f t="shared" si="34"/>
        <v>1</v>
      </c>
      <c r="AX525">
        <f t="shared" si="35"/>
        <v>0</v>
      </c>
    </row>
    <row r="526" spans="1:50" x14ac:dyDescent="0.25">
      <c r="A526" t="s">
        <v>505</v>
      </c>
      <c r="B526">
        <v>36.162230000000001</v>
      </c>
      <c r="C526">
        <v>-86.774353000000005</v>
      </c>
      <c r="D526">
        <v>37201</v>
      </c>
      <c r="E526" t="s">
        <v>1329</v>
      </c>
      <c r="F526" t="s">
        <v>1330</v>
      </c>
      <c r="G526" t="s">
        <v>1331</v>
      </c>
      <c r="H526">
        <v>1</v>
      </c>
      <c r="I526" s="1">
        <v>40179</v>
      </c>
      <c r="J526" s="1" t="str">
        <f t="shared" si="32"/>
        <v>January</v>
      </c>
      <c r="K526">
        <f t="shared" si="33"/>
        <v>2010</v>
      </c>
      <c r="M526" s="1">
        <v>40668</v>
      </c>
      <c r="N526" s="1">
        <v>41011</v>
      </c>
      <c r="O526">
        <v>1.3396999999999999</v>
      </c>
      <c r="P526">
        <v>2.2795000000000001</v>
      </c>
      <c r="Q526">
        <v>1</v>
      </c>
      <c r="R526">
        <v>1</v>
      </c>
      <c r="S526">
        <v>3</v>
      </c>
      <c r="T526">
        <v>2</v>
      </c>
      <c r="U526">
        <v>675000</v>
      </c>
      <c r="V526">
        <v>1</v>
      </c>
      <c r="W526" t="s">
        <v>505</v>
      </c>
      <c r="X526">
        <v>0</v>
      </c>
      <c r="Y526">
        <v>0</v>
      </c>
      <c r="Z526">
        <v>0</v>
      </c>
      <c r="AA526">
        <v>0</v>
      </c>
      <c r="AB526">
        <v>1</v>
      </c>
      <c r="AC526" t="s">
        <v>58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1.5</v>
      </c>
      <c r="AU526">
        <v>0</v>
      </c>
      <c r="AV526" t="s">
        <v>51</v>
      </c>
      <c r="AW526">
        <f t="shared" si="34"/>
        <v>1</v>
      </c>
      <c r="AX526">
        <f t="shared" si="35"/>
        <v>0</v>
      </c>
    </row>
    <row r="527" spans="1:50" x14ac:dyDescent="0.25">
      <c r="A527" t="s">
        <v>46</v>
      </c>
      <c r="B527">
        <v>37.372524300000002</v>
      </c>
      <c r="C527">
        <v>-122.035963</v>
      </c>
      <c r="D527">
        <v>94086</v>
      </c>
      <c r="E527" t="s">
        <v>1332</v>
      </c>
      <c r="F527" t="s">
        <v>195</v>
      </c>
      <c r="G527" t="s">
        <v>1333</v>
      </c>
      <c r="H527">
        <v>1</v>
      </c>
      <c r="I527" s="1">
        <v>38353</v>
      </c>
      <c r="J527" s="1" t="str">
        <f t="shared" si="32"/>
        <v>January</v>
      </c>
      <c r="K527">
        <f t="shared" si="33"/>
        <v>2005</v>
      </c>
      <c r="M527" s="1">
        <v>38353</v>
      </c>
      <c r="N527" s="1">
        <v>39224</v>
      </c>
      <c r="O527">
        <v>0</v>
      </c>
      <c r="P527">
        <v>2.3862999999999999</v>
      </c>
      <c r="S527">
        <v>5</v>
      </c>
      <c r="T527">
        <v>2</v>
      </c>
      <c r="U527">
        <v>13000000</v>
      </c>
      <c r="V527">
        <v>0</v>
      </c>
      <c r="W527" t="s">
        <v>46</v>
      </c>
      <c r="X527">
        <v>1</v>
      </c>
      <c r="Y527">
        <v>0</v>
      </c>
      <c r="Z527">
        <v>0</v>
      </c>
      <c r="AA527">
        <v>0</v>
      </c>
      <c r="AB527">
        <v>0</v>
      </c>
      <c r="AC527" t="s">
        <v>62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  <c r="AQ527">
        <v>1</v>
      </c>
      <c r="AR527">
        <v>0</v>
      </c>
      <c r="AS527">
        <v>0</v>
      </c>
      <c r="AT527">
        <v>2.5</v>
      </c>
      <c r="AU527">
        <v>1</v>
      </c>
      <c r="AV527" t="s">
        <v>51</v>
      </c>
      <c r="AW527">
        <f t="shared" si="34"/>
        <v>1</v>
      </c>
      <c r="AX527">
        <f t="shared" si="35"/>
        <v>0</v>
      </c>
    </row>
    <row r="528" spans="1:50" x14ac:dyDescent="0.25">
      <c r="A528" t="s">
        <v>95</v>
      </c>
      <c r="B528">
        <v>40.728425000000001</v>
      </c>
      <c r="C528">
        <v>-73.999881999999999</v>
      </c>
      <c r="D528">
        <v>10012</v>
      </c>
      <c r="E528" t="s">
        <v>1334</v>
      </c>
      <c r="F528" t="s">
        <v>117</v>
      </c>
      <c r="G528" t="s">
        <v>1335</v>
      </c>
      <c r="H528">
        <v>1</v>
      </c>
      <c r="I528" s="1">
        <v>40210</v>
      </c>
      <c r="J528" s="1" t="str">
        <f t="shared" si="32"/>
        <v>February</v>
      </c>
      <c r="K528">
        <f t="shared" si="33"/>
        <v>2010</v>
      </c>
      <c r="M528" s="1">
        <v>40483</v>
      </c>
      <c r="N528" s="1">
        <v>40483</v>
      </c>
      <c r="O528">
        <v>0.74790000000000001</v>
      </c>
      <c r="P528">
        <v>0.74790000000000001</v>
      </c>
      <c r="Q528">
        <v>1.0328999999999999</v>
      </c>
      <c r="R528">
        <v>2.4986000000000002</v>
      </c>
      <c r="S528">
        <v>5</v>
      </c>
      <c r="T528">
        <v>1</v>
      </c>
      <c r="U528">
        <v>3500000</v>
      </c>
      <c r="V528">
        <v>2</v>
      </c>
      <c r="W528" t="s">
        <v>95</v>
      </c>
      <c r="X528">
        <v>0</v>
      </c>
      <c r="Y528">
        <v>1</v>
      </c>
      <c r="Z528">
        <v>0</v>
      </c>
      <c r="AA528">
        <v>0</v>
      </c>
      <c r="AB528">
        <v>0</v>
      </c>
      <c r="AC528" t="s">
        <v>344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2</v>
      </c>
      <c r="AU528">
        <v>1</v>
      </c>
      <c r="AV528" t="s">
        <v>51</v>
      </c>
      <c r="AW528">
        <f t="shared" si="34"/>
        <v>1</v>
      </c>
      <c r="AX528">
        <f t="shared" si="35"/>
        <v>0</v>
      </c>
    </row>
    <row r="529" spans="1:50" x14ac:dyDescent="0.25">
      <c r="A529" t="s">
        <v>78</v>
      </c>
      <c r="B529">
        <v>42.491729999999997</v>
      </c>
      <c r="C529">
        <v>-71.281794999999903</v>
      </c>
      <c r="D529">
        <v>1730</v>
      </c>
      <c r="E529" t="s">
        <v>1336</v>
      </c>
      <c r="F529" t="s">
        <v>1337</v>
      </c>
      <c r="G529" t="s">
        <v>1338</v>
      </c>
      <c r="H529">
        <v>0</v>
      </c>
      <c r="I529" s="1">
        <v>36892</v>
      </c>
      <c r="J529" s="1" t="str">
        <f t="shared" si="32"/>
        <v>January</v>
      </c>
      <c r="K529">
        <f t="shared" si="33"/>
        <v>2001</v>
      </c>
      <c r="L529" s="1">
        <v>40396</v>
      </c>
      <c r="M529" s="1">
        <v>38693</v>
      </c>
      <c r="N529" s="1">
        <v>38693</v>
      </c>
      <c r="O529">
        <v>4.9341999999999997</v>
      </c>
      <c r="P529">
        <v>4.9341999999999997</v>
      </c>
      <c r="Q529">
        <v>0</v>
      </c>
      <c r="R529">
        <v>0</v>
      </c>
      <c r="S529">
        <v>2</v>
      </c>
      <c r="T529">
        <v>1</v>
      </c>
      <c r="U529">
        <v>12000000</v>
      </c>
      <c r="V529">
        <v>1</v>
      </c>
      <c r="W529" t="s">
        <v>78</v>
      </c>
      <c r="X529">
        <v>0</v>
      </c>
      <c r="Y529">
        <v>0</v>
      </c>
      <c r="Z529">
        <v>1</v>
      </c>
      <c r="AA529">
        <v>0</v>
      </c>
      <c r="AB529">
        <v>0</v>
      </c>
      <c r="AC529" t="s">
        <v>152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4</v>
      </c>
      <c r="AU529">
        <v>1</v>
      </c>
      <c r="AV529" t="s">
        <v>67</v>
      </c>
      <c r="AW529">
        <f t="shared" si="34"/>
        <v>0</v>
      </c>
      <c r="AX529">
        <f t="shared" si="35"/>
        <v>1</v>
      </c>
    </row>
    <row r="530" spans="1:50" x14ac:dyDescent="0.25">
      <c r="A530" t="s">
        <v>46</v>
      </c>
      <c r="B530">
        <v>37.524422000000001</v>
      </c>
      <c r="C530">
        <v>-122.265869</v>
      </c>
      <c r="D530">
        <v>94002</v>
      </c>
      <c r="E530" t="s">
        <v>1339</v>
      </c>
      <c r="F530" t="s">
        <v>1340</v>
      </c>
      <c r="G530" t="s">
        <v>1341</v>
      </c>
      <c r="H530">
        <v>1</v>
      </c>
      <c r="I530" s="1">
        <v>39083</v>
      </c>
      <c r="J530" s="1" t="str">
        <f t="shared" si="32"/>
        <v>January</v>
      </c>
      <c r="K530">
        <f t="shared" si="33"/>
        <v>2007</v>
      </c>
      <c r="M530" s="1">
        <v>39295</v>
      </c>
      <c r="N530" s="1">
        <v>40854</v>
      </c>
      <c r="O530">
        <v>0.58079999999999998</v>
      </c>
      <c r="P530">
        <v>4.8521000000000001</v>
      </c>
      <c r="Q530">
        <v>0.90680000000000005</v>
      </c>
      <c r="R530">
        <v>5.4164000000000003</v>
      </c>
      <c r="S530">
        <v>10</v>
      </c>
      <c r="T530">
        <v>5</v>
      </c>
      <c r="U530">
        <v>78573646</v>
      </c>
      <c r="V530">
        <v>4</v>
      </c>
      <c r="W530" t="s">
        <v>46</v>
      </c>
      <c r="X530">
        <v>1</v>
      </c>
      <c r="Y530">
        <v>0</v>
      </c>
      <c r="Z530">
        <v>0</v>
      </c>
      <c r="AA530">
        <v>0</v>
      </c>
      <c r="AB530">
        <v>0</v>
      </c>
      <c r="AC530" t="s">
        <v>66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1</v>
      </c>
      <c r="AS530">
        <v>0</v>
      </c>
      <c r="AT530">
        <v>4.3333000000000004</v>
      </c>
      <c r="AU530">
        <v>1</v>
      </c>
      <c r="AV530" t="s">
        <v>51</v>
      </c>
      <c r="AW530">
        <f t="shared" si="34"/>
        <v>1</v>
      </c>
      <c r="AX530">
        <f t="shared" si="35"/>
        <v>0</v>
      </c>
    </row>
    <row r="531" spans="1:50" x14ac:dyDescent="0.25">
      <c r="A531" t="s">
        <v>505</v>
      </c>
      <c r="B531">
        <v>36.139960000000002</v>
      </c>
      <c r="C531">
        <v>-86.796377000000007</v>
      </c>
      <c r="D531">
        <v>37212</v>
      </c>
      <c r="E531" t="s">
        <v>1342</v>
      </c>
      <c r="F531" t="s">
        <v>1330</v>
      </c>
      <c r="G531" t="s">
        <v>1343</v>
      </c>
      <c r="H531">
        <v>1</v>
      </c>
      <c r="I531" s="1">
        <v>39083</v>
      </c>
      <c r="J531" s="1" t="str">
        <f t="shared" si="32"/>
        <v>January</v>
      </c>
      <c r="K531">
        <f t="shared" si="33"/>
        <v>2007</v>
      </c>
      <c r="M531" s="1">
        <v>39248</v>
      </c>
      <c r="N531" s="1">
        <v>41303</v>
      </c>
      <c r="O531">
        <v>0.4521</v>
      </c>
      <c r="P531">
        <v>6.0822000000000003</v>
      </c>
      <c r="Q531">
        <v>3.7425000000000002</v>
      </c>
      <c r="R531">
        <v>3.7425000000000002</v>
      </c>
      <c r="S531">
        <v>2</v>
      </c>
      <c r="T531">
        <v>3</v>
      </c>
      <c r="U531">
        <v>15286415</v>
      </c>
      <c r="V531">
        <v>1</v>
      </c>
      <c r="W531" t="s">
        <v>505</v>
      </c>
      <c r="X531">
        <v>0</v>
      </c>
      <c r="Y531">
        <v>0</v>
      </c>
      <c r="Z531">
        <v>0</v>
      </c>
      <c r="AA531">
        <v>0</v>
      </c>
      <c r="AB531">
        <v>1</v>
      </c>
      <c r="AC531" t="s">
        <v>146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0</v>
      </c>
      <c r="AO531">
        <v>0</v>
      </c>
      <c r="AP531">
        <v>1</v>
      </c>
      <c r="AQ531">
        <v>0</v>
      </c>
      <c r="AR531">
        <v>0</v>
      </c>
      <c r="AS531">
        <v>0</v>
      </c>
      <c r="AT531">
        <v>1</v>
      </c>
      <c r="AU531">
        <v>0</v>
      </c>
      <c r="AV531" t="s">
        <v>51</v>
      </c>
      <c r="AW531">
        <f t="shared" si="34"/>
        <v>1</v>
      </c>
      <c r="AX531">
        <f t="shared" si="35"/>
        <v>0</v>
      </c>
    </row>
    <row r="532" spans="1:50" x14ac:dyDescent="0.25">
      <c r="A532" t="s">
        <v>46</v>
      </c>
      <c r="B532">
        <v>37.794020000000003</v>
      </c>
      <c r="C532">
        <v>-122.40312419999999</v>
      </c>
      <c r="D532">
        <v>94111</v>
      </c>
      <c r="E532" t="s">
        <v>1344</v>
      </c>
      <c r="F532" t="s">
        <v>64</v>
      </c>
      <c r="G532" t="s">
        <v>1345</v>
      </c>
      <c r="H532">
        <v>1</v>
      </c>
      <c r="I532" s="1">
        <v>39448</v>
      </c>
      <c r="J532" s="1" t="str">
        <f t="shared" si="32"/>
        <v>January</v>
      </c>
      <c r="K532">
        <f t="shared" si="33"/>
        <v>2008</v>
      </c>
      <c r="M532" s="1">
        <v>39708</v>
      </c>
      <c r="N532" s="1">
        <v>39708</v>
      </c>
      <c r="O532">
        <v>0.71230000000000004</v>
      </c>
      <c r="P532">
        <v>0.71230000000000004</v>
      </c>
      <c r="Q532">
        <v>1.5835999999999999</v>
      </c>
      <c r="R532">
        <v>3.0026999999999999</v>
      </c>
      <c r="S532">
        <v>5</v>
      </c>
      <c r="T532">
        <v>1</v>
      </c>
      <c r="U532">
        <v>3200000</v>
      </c>
      <c r="V532">
        <v>3</v>
      </c>
      <c r="W532" t="s">
        <v>46</v>
      </c>
      <c r="X532">
        <v>1</v>
      </c>
      <c r="Y532">
        <v>0</v>
      </c>
      <c r="Z532">
        <v>0</v>
      </c>
      <c r="AA532">
        <v>0</v>
      </c>
      <c r="AB532">
        <v>0</v>
      </c>
      <c r="AC532" t="s">
        <v>58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</v>
      </c>
      <c r="AQ532">
        <v>0</v>
      </c>
      <c r="AR532">
        <v>0</v>
      </c>
      <c r="AS532">
        <v>0</v>
      </c>
      <c r="AT532">
        <v>1</v>
      </c>
      <c r="AU532">
        <v>1</v>
      </c>
      <c r="AV532" t="s">
        <v>51</v>
      </c>
      <c r="AW532">
        <f t="shared" si="34"/>
        <v>1</v>
      </c>
      <c r="AX532">
        <f t="shared" si="35"/>
        <v>0</v>
      </c>
    </row>
    <row r="533" spans="1:50" x14ac:dyDescent="0.25">
      <c r="A533" t="s">
        <v>125</v>
      </c>
      <c r="B533">
        <v>47.184901000000004</v>
      </c>
      <c r="C533">
        <v>-122.292141</v>
      </c>
      <c r="D533">
        <v>98371</v>
      </c>
      <c r="E533" t="s">
        <v>1346</v>
      </c>
      <c r="F533" t="s">
        <v>1347</v>
      </c>
      <c r="G533" t="s">
        <v>1348</v>
      </c>
      <c r="H533">
        <v>0</v>
      </c>
      <c r="I533" s="1">
        <v>40603</v>
      </c>
      <c r="J533" s="1" t="str">
        <f t="shared" si="32"/>
        <v>March</v>
      </c>
      <c r="K533">
        <f t="shared" si="33"/>
        <v>2011</v>
      </c>
      <c r="L533" s="1">
        <v>41183</v>
      </c>
      <c r="M533" s="1">
        <v>40609</v>
      </c>
      <c r="N533" s="1">
        <v>40609</v>
      </c>
      <c r="O533">
        <v>1.6400000000000001E-2</v>
      </c>
      <c r="P533">
        <v>1.6400000000000001E-2</v>
      </c>
      <c r="Q533">
        <v>0</v>
      </c>
      <c r="R533">
        <v>0</v>
      </c>
      <c r="S533">
        <v>1</v>
      </c>
      <c r="T533">
        <v>1</v>
      </c>
      <c r="U533">
        <v>30000</v>
      </c>
      <c r="V533">
        <v>1</v>
      </c>
      <c r="W533" t="s">
        <v>125</v>
      </c>
      <c r="X533">
        <v>0</v>
      </c>
      <c r="Y533">
        <v>0</v>
      </c>
      <c r="Z533">
        <v>0</v>
      </c>
      <c r="AA533">
        <v>0</v>
      </c>
      <c r="AB533">
        <v>1</v>
      </c>
      <c r="AC533" t="s">
        <v>180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2</v>
      </c>
      <c r="AU533">
        <v>0</v>
      </c>
      <c r="AV533" t="s">
        <v>67</v>
      </c>
      <c r="AW533">
        <f t="shared" si="34"/>
        <v>0</v>
      </c>
      <c r="AX533">
        <f t="shared" si="35"/>
        <v>1</v>
      </c>
    </row>
    <row r="534" spans="1:50" x14ac:dyDescent="0.25">
      <c r="A534" t="s">
        <v>46</v>
      </c>
      <c r="B534">
        <v>37.538352000000003</v>
      </c>
      <c r="C534">
        <v>-122.299665</v>
      </c>
      <c r="D534">
        <v>94403</v>
      </c>
      <c r="E534" t="s">
        <v>1349</v>
      </c>
      <c r="F534" t="s">
        <v>208</v>
      </c>
      <c r="G534" t="s">
        <v>1350</v>
      </c>
      <c r="H534">
        <v>1</v>
      </c>
      <c r="I534" s="1">
        <v>37257</v>
      </c>
      <c r="J534" s="1" t="str">
        <f t="shared" si="32"/>
        <v>January</v>
      </c>
      <c r="K534">
        <f t="shared" si="33"/>
        <v>2002</v>
      </c>
      <c r="M534" s="1">
        <v>37257</v>
      </c>
      <c r="N534" s="1">
        <v>41206</v>
      </c>
      <c r="O534">
        <v>0</v>
      </c>
      <c r="P534">
        <v>10.8192</v>
      </c>
      <c r="Q534">
        <v>9.5862999999999996</v>
      </c>
      <c r="R534">
        <v>9.5862999999999996</v>
      </c>
      <c r="S534">
        <v>28</v>
      </c>
      <c r="T534">
        <v>3</v>
      </c>
      <c r="U534">
        <v>14650003</v>
      </c>
      <c r="V534">
        <v>1</v>
      </c>
      <c r="W534" t="s">
        <v>46</v>
      </c>
      <c r="X534">
        <v>1</v>
      </c>
      <c r="Y534">
        <v>0</v>
      </c>
      <c r="Z534">
        <v>0</v>
      </c>
      <c r="AA534">
        <v>0</v>
      </c>
      <c r="AB534">
        <v>0</v>
      </c>
      <c r="AC534" t="s">
        <v>62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  <c r="AP534">
        <v>0</v>
      </c>
      <c r="AQ534">
        <v>0</v>
      </c>
      <c r="AR534">
        <v>0</v>
      </c>
      <c r="AS534">
        <v>1</v>
      </c>
      <c r="AT534">
        <v>1</v>
      </c>
      <c r="AU534">
        <v>0</v>
      </c>
      <c r="AV534" t="s">
        <v>51</v>
      </c>
      <c r="AW534">
        <f t="shared" si="34"/>
        <v>1</v>
      </c>
      <c r="AX534">
        <f t="shared" si="35"/>
        <v>0</v>
      </c>
    </row>
    <row r="535" spans="1:50" x14ac:dyDescent="0.25">
      <c r="A535" t="s">
        <v>46</v>
      </c>
      <c r="B535">
        <v>37.771017700000002</v>
      </c>
      <c r="C535">
        <v>-122.40259760000001</v>
      </c>
      <c r="D535">
        <v>94110</v>
      </c>
      <c r="E535" t="s">
        <v>1351</v>
      </c>
      <c r="F535" t="s">
        <v>64</v>
      </c>
      <c r="G535" t="s">
        <v>1352</v>
      </c>
      <c r="H535">
        <v>1</v>
      </c>
      <c r="I535" s="1">
        <v>37622</v>
      </c>
      <c r="J535" s="1" t="str">
        <f t="shared" si="32"/>
        <v>January</v>
      </c>
      <c r="K535">
        <f t="shared" si="33"/>
        <v>2003</v>
      </c>
      <c r="M535" s="1">
        <v>38775</v>
      </c>
      <c r="N535" s="1">
        <v>39692</v>
      </c>
      <c r="O535">
        <v>3.1589</v>
      </c>
      <c r="P535">
        <v>5.6711999999999998</v>
      </c>
      <c r="Q535">
        <v>9.0054999999999996</v>
      </c>
      <c r="R535">
        <v>9.0054999999999996</v>
      </c>
      <c r="S535">
        <v>9</v>
      </c>
      <c r="T535">
        <v>2</v>
      </c>
      <c r="U535">
        <v>23500000</v>
      </c>
      <c r="V535">
        <v>1</v>
      </c>
      <c r="W535" t="s">
        <v>46</v>
      </c>
      <c r="X535">
        <v>1</v>
      </c>
      <c r="Y535">
        <v>0</v>
      </c>
      <c r="Z535">
        <v>0</v>
      </c>
      <c r="AA535">
        <v>0</v>
      </c>
      <c r="AB535">
        <v>0</v>
      </c>
      <c r="AC535" t="s">
        <v>62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1</v>
      </c>
      <c r="AR535">
        <v>0</v>
      </c>
      <c r="AS535">
        <v>0</v>
      </c>
      <c r="AT535">
        <v>5</v>
      </c>
      <c r="AU535">
        <v>1</v>
      </c>
      <c r="AV535" t="s">
        <v>51</v>
      </c>
      <c r="AW535">
        <f t="shared" si="34"/>
        <v>1</v>
      </c>
      <c r="AX535">
        <f t="shared" si="35"/>
        <v>0</v>
      </c>
    </row>
    <row r="536" spans="1:50" x14ac:dyDescent="0.25">
      <c r="A536" t="s">
        <v>78</v>
      </c>
      <c r="B536">
        <v>42.493447000000003</v>
      </c>
      <c r="C536">
        <v>-71.514104000000003</v>
      </c>
      <c r="D536">
        <v>1719</v>
      </c>
      <c r="E536" t="s">
        <v>1353</v>
      </c>
      <c r="F536" t="s">
        <v>731</v>
      </c>
      <c r="G536" t="s">
        <v>1354</v>
      </c>
      <c r="H536">
        <v>0</v>
      </c>
      <c r="I536" s="1">
        <v>36892</v>
      </c>
      <c r="J536" s="1" t="str">
        <f t="shared" si="32"/>
        <v>January</v>
      </c>
      <c r="K536">
        <f t="shared" si="33"/>
        <v>2001</v>
      </c>
      <c r="L536" s="1">
        <v>40297</v>
      </c>
      <c r="M536" s="1">
        <v>38720</v>
      </c>
      <c r="N536" s="1">
        <v>38720</v>
      </c>
      <c r="O536">
        <v>5.0082000000000004</v>
      </c>
      <c r="P536">
        <v>5.0082000000000004</v>
      </c>
      <c r="S536">
        <v>2</v>
      </c>
      <c r="T536">
        <v>1</v>
      </c>
      <c r="U536">
        <v>980000</v>
      </c>
      <c r="V536">
        <v>0</v>
      </c>
      <c r="W536" t="s">
        <v>78</v>
      </c>
      <c r="X536">
        <v>0</v>
      </c>
      <c r="Y536">
        <v>0</v>
      </c>
      <c r="Z536">
        <v>1</v>
      </c>
      <c r="AA536">
        <v>0</v>
      </c>
      <c r="AB536">
        <v>0</v>
      </c>
      <c r="AC536" t="s">
        <v>62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1</v>
      </c>
      <c r="AU536">
        <v>0</v>
      </c>
      <c r="AV536" t="s">
        <v>67</v>
      </c>
      <c r="AW536">
        <f t="shared" si="34"/>
        <v>0</v>
      </c>
      <c r="AX536">
        <f t="shared" si="35"/>
        <v>1</v>
      </c>
    </row>
    <row r="537" spans="1:50" x14ac:dyDescent="0.25">
      <c r="A537" t="s">
        <v>46</v>
      </c>
      <c r="B537">
        <v>37.390956000000003</v>
      </c>
      <c r="C537">
        <v>-122.03279499999999</v>
      </c>
      <c r="D537">
        <v>94085</v>
      </c>
      <c r="E537" t="s">
        <v>1355</v>
      </c>
      <c r="F537" t="s">
        <v>195</v>
      </c>
      <c r="G537" t="s">
        <v>1356</v>
      </c>
      <c r="H537">
        <v>0</v>
      </c>
      <c r="I537" s="1">
        <v>37987</v>
      </c>
      <c r="J537" s="1" t="str">
        <f t="shared" si="32"/>
        <v>January</v>
      </c>
      <c r="K537">
        <f t="shared" si="33"/>
        <v>2004</v>
      </c>
      <c r="L537" s="1">
        <v>40492</v>
      </c>
      <c r="M537" s="1">
        <v>39139</v>
      </c>
      <c r="N537" s="1">
        <v>39139</v>
      </c>
      <c r="O537">
        <v>3.1562000000000001</v>
      </c>
      <c r="P537">
        <v>3.1562000000000001</v>
      </c>
      <c r="S537">
        <v>0</v>
      </c>
      <c r="T537">
        <v>1</v>
      </c>
      <c r="U537">
        <v>20000000</v>
      </c>
      <c r="V537">
        <v>0</v>
      </c>
      <c r="W537" t="s">
        <v>46</v>
      </c>
      <c r="X537">
        <v>1</v>
      </c>
      <c r="Y537">
        <v>0</v>
      </c>
      <c r="Z537">
        <v>0</v>
      </c>
      <c r="AA537">
        <v>0</v>
      </c>
      <c r="AB537">
        <v>0</v>
      </c>
      <c r="AC537" t="s">
        <v>152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1</v>
      </c>
      <c r="AR537">
        <v>0</v>
      </c>
      <c r="AS537">
        <v>0</v>
      </c>
      <c r="AT537">
        <v>3</v>
      </c>
      <c r="AU537">
        <v>1</v>
      </c>
      <c r="AV537" t="s">
        <v>67</v>
      </c>
      <c r="AW537">
        <f t="shared" si="34"/>
        <v>0</v>
      </c>
      <c r="AX537">
        <f t="shared" si="35"/>
        <v>1</v>
      </c>
    </row>
    <row r="538" spans="1:50" x14ac:dyDescent="0.25">
      <c r="A538" t="s">
        <v>125</v>
      </c>
      <c r="B538">
        <v>47.603327</v>
      </c>
      <c r="C538">
        <v>-122.33498299999999</v>
      </c>
      <c r="D538">
        <v>98104</v>
      </c>
      <c r="E538" t="s">
        <v>1357</v>
      </c>
      <c r="F538" t="s">
        <v>127</v>
      </c>
      <c r="G538" t="s">
        <v>1358</v>
      </c>
      <c r="H538">
        <v>0</v>
      </c>
      <c r="I538" s="1">
        <v>38322</v>
      </c>
      <c r="J538" s="1" t="str">
        <f t="shared" si="32"/>
        <v>December</v>
      </c>
      <c r="K538">
        <f t="shared" si="33"/>
        <v>2004</v>
      </c>
      <c r="L538" s="1">
        <v>40908</v>
      </c>
      <c r="M538" s="1">
        <v>37987</v>
      </c>
      <c r="N538" s="1">
        <v>37987</v>
      </c>
      <c r="O538">
        <v>-0.91779999999999995</v>
      </c>
      <c r="P538">
        <v>-0.91779999999999995</v>
      </c>
      <c r="S538">
        <v>4</v>
      </c>
      <c r="T538">
        <v>1</v>
      </c>
      <c r="U538">
        <v>1500000</v>
      </c>
      <c r="V538">
        <v>0</v>
      </c>
      <c r="W538" t="s">
        <v>125</v>
      </c>
      <c r="X538">
        <v>0</v>
      </c>
      <c r="Y538">
        <v>0</v>
      </c>
      <c r="Z538">
        <v>0</v>
      </c>
      <c r="AA538">
        <v>0</v>
      </c>
      <c r="AB538">
        <v>1</v>
      </c>
      <c r="AC538" t="s">
        <v>58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3</v>
      </c>
      <c r="AU538">
        <v>0</v>
      </c>
      <c r="AV538" t="s">
        <v>67</v>
      </c>
      <c r="AW538">
        <f t="shared" si="34"/>
        <v>0</v>
      </c>
      <c r="AX538">
        <f t="shared" si="35"/>
        <v>1</v>
      </c>
    </row>
    <row r="539" spans="1:50" x14ac:dyDescent="0.25">
      <c r="A539" t="s">
        <v>46</v>
      </c>
      <c r="B539">
        <v>34.031328000000002</v>
      </c>
      <c r="C539">
        <v>-118.471463</v>
      </c>
      <c r="D539">
        <v>90404</v>
      </c>
      <c r="E539" t="s">
        <v>1359</v>
      </c>
      <c r="F539" t="s">
        <v>373</v>
      </c>
      <c r="G539" t="s">
        <v>1360</v>
      </c>
      <c r="H539">
        <v>1</v>
      </c>
      <c r="I539" s="1">
        <v>37987</v>
      </c>
      <c r="J539" s="1" t="str">
        <f t="shared" si="32"/>
        <v>January</v>
      </c>
      <c r="K539">
        <f t="shared" si="33"/>
        <v>2004</v>
      </c>
      <c r="M539" s="1">
        <v>39511</v>
      </c>
      <c r="N539" s="1">
        <v>40008</v>
      </c>
      <c r="O539">
        <v>4.1753</v>
      </c>
      <c r="P539">
        <v>5.5369999999999999</v>
      </c>
      <c r="Q539">
        <v>6.3836000000000004</v>
      </c>
      <c r="R539">
        <v>6.3836000000000004</v>
      </c>
      <c r="S539">
        <v>0</v>
      </c>
      <c r="T539">
        <v>2</v>
      </c>
      <c r="U539">
        <v>8000000</v>
      </c>
      <c r="V539">
        <v>1</v>
      </c>
      <c r="W539" t="s">
        <v>46</v>
      </c>
      <c r="X539">
        <v>1</v>
      </c>
      <c r="Y539">
        <v>0</v>
      </c>
      <c r="Z539">
        <v>0</v>
      </c>
      <c r="AA539">
        <v>0</v>
      </c>
      <c r="AB539">
        <v>0</v>
      </c>
      <c r="AC539" t="s">
        <v>66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0</v>
      </c>
      <c r="AS539">
        <v>0</v>
      </c>
      <c r="AT539">
        <v>1.5</v>
      </c>
      <c r="AU539">
        <v>1</v>
      </c>
      <c r="AV539" t="s">
        <v>51</v>
      </c>
      <c r="AW539">
        <f t="shared" si="34"/>
        <v>1</v>
      </c>
      <c r="AX539">
        <f t="shared" si="35"/>
        <v>0</v>
      </c>
    </row>
    <row r="540" spans="1:50" x14ac:dyDescent="0.25">
      <c r="A540" t="s">
        <v>46</v>
      </c>
      <c r="B540">
        <v>37.453687000000002</v>
      </c>
      <c r="C540">
        <v>-122.228595</v>
      </c>
      <c r="D540">
        <v>94401</v>
      </c>
      <c r="E540" t="s">
        <v>1361</v>
      </c>
      <c r="F540" t="s">
        <v>208</v>
      </c>
      <c r="G540" t="s">
        <v>1362</v>
      </c>
      <c r="H540">
        <v>1</v>
      </c>
      <c r="I540" s="1">
        <v>38626</v>
      </c>
      <c r="J540" s="1" t="str">
        <f t="shared" si="32"/>
        <v>October</v>
      </c>
      <c r="K540">
        <f t="shared" si="33"/>
        <v>2005</v>
      </c>
      <c r="M540" s="1">
        <v>38745</v>
      </c>
      <c r="N540" s="1">
        <v>40339</v>
      </c>
      <c r="O540">
        <v>0.32600000000000001</v>
      </c>
      <c r="P540">
        <v>4.6932</v>
      </c>
      <c r="Q540">
        <v>3.2547999999999999</v>
      </c>
      <c r="R540">
        <v>4.6932</v>
      </c>
      <c r="S540">
        <v>13</v>
      </c>
      <c r="T540">
        <v>4</v>
      </c>
      <c r="U540">
        <v>25200000</v>
      </c>
      <c r="V540">
        <v>3</v>
      </c>
      <c r="W540" t="s">
        <v>46</v>
      </c>
      <c r="X540">
        <v>1</v>
      </c>
      <c r="Y540">
        <v>0</v>
      </c>
      <c r="Z540">
        <v>0</v>
      </c>
      <c r="AA540">
        <v>0</v>
      </c>
      <c r="AB540">
        <v>0</v>
      </c>
      <c r="AC540" t="s">
        <v>62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1</v>
      </c>
      <c r="AR540">
        <v>1</v>
      </c>
      <c r="AS540">
        <v>1</v>
      </c>
      <c r="AT540">
        <v>4</v>
      </c>
      <c r="AU540">
        <v>1</v>
      </c>
      <c r="AV540" t="s">
        <v>51</v>
      </c>
      <c r="AW540">
        <f t="shared" si="34"/>
        <v>1</v>
      </c>
      <c r="AX540">
        <f t="shared" si="35"/>
        <v>0</v>
      </c>
    </row>
    <row r="541" spans="1:50" x14ac:dyDescent="0.25">
      <c r="A541" t="s">
        <v>46</v>
      </c>
      <c r="B541">
        <v>37.552261999999999</v>
      </c>
      <c r="C541">
        <v>-122.292146</v>
      </c>
      <c r="D541">
        <v>94403</v>
      </c>
      <c r="E541" t="s">
        <v>1363</v>
      </c>
      <c r="F541" t="s">
        <v>208</v>
      </c>
      <c r="G541" t="s">
        <v>1364</v>
      </c>
      <c r="H541">
        <v>1</v>
      </c>
      <c r="I541" s="1">
        <v>37773</v>
      </c>
      <c r="J541" s="1" t="str">
        <f t="shared" si="32"/>
        <v>June</v>
      </c>
      <c r="K541">
        <f t="shared" si="33"/>
        <v>2003</v>
      </c>
      <c r="M541" s="1">
        <v>38777</v>
      </c>
      <c r="N541" s="1">
        <v>39448</v>
      </c>
      <c r="O541">
        <v>2.7507000000000001</v>
      </c>
      <c r="P541">
        <v>4.5890000000000004</v>
      </c>
      <c r="Q541">
        <v>7.9204999999999997</v>
      </c>
      <c r="R541">
        <v>9.2110000000000003</v>
      </c>
      <c r="S541">
        <v>21</v>
      </c>
      <c r="T541">
        <v>4</v>
      </c>
      <c r="U541">
        <v>61000000</v>
      </c>
      <c r="V541">
        <v>2</v>
      </c>
      <c r="W541" t="s">
        <v>46</v>
      </c>
      <c r="X541">
        <v>1</v>
      </c>
      <c r="Y541">
        <v>0</v>
      </c>
      <c r="Z541">
        <v>0</v>
      </c>
      <c r="AA541">
        <v>0</v>
      </c>
      <c r="AB541">
        <v>0</v>
      </c>
      <c r="AC541" t="s">
        <v>62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1</v>
      </c>
      <c r="AR541">
        <v>1</v>
      </c>
      <c r="AS541">
        <v>0</v>
      </c>
      <c r="AT541">
        <v>3</v>
      </c>
      <c r="AU541">
        <v>1</v>
      </c>
      <c r="AV541" t="s">
        <v>51</v>
      </c>
      <c r="AW541">
        <f t="shared" si="34"/>
        <v>1</v>
      </c>
      <c r="AX541">
        <f t="shared" si="35"/>
        <v>0</v>
      </c>
    </row>
    <row r="542" spans="1:50" x14ac:dyDescent="0.25">
      <c r="A542" t="s">
        <v>46</v>
      </c>
      <c r="B542">
        <v>37.396312000000002</v>
      </c>
      <c r="C542">
        <v>-121.96139599999999</v>
      </c>
      <c r="D542">
        <v>95054</v>
      </c>
      <c r="E542" t="s">
        <v>1365</v>
      </c>
      <c r="F542" t="s">
        <v>284</v>
      </c>
      <c r="G542" t="s">
        <v>1366</v>
      </c>
      <c r="H542">
        <v>1</v>
      </c>
      <c r="I542" s="1">
        <v>38838</v>
      </c>
      <c r="J542" s="1" t="str">
        <f t="shared" si="32"/>
        <v>May</v>
      </c>
      <c r="K542">
        <f t="shared" si="33"/>
        <v>2006</v>
      </c>
      <c r="M542" s="1">
        <v>39326</v>
      </c>
      <c r="N542" s="1">
        <v>40409</v>
      </c>
      <c r="O542">
        <v>1.337</v>
      </c>
      <c r="P542">
        <v>4.3041</v>
      </c>
      <c r="Q542">
        <v>2.0821999999999998</v>
      </c>
      <c r="R542">
        <v>5.8356000000000003</v>
      </c>
      <c r="S542">
        <v>12</v>
      </c>
      <c r="T542">
        <v>4</v>
      </c>
      <c r="U542">
        <v>46300000</v>
      </c>
      <c r="V542">
        <v>4</v>
      </c>
      <c r="W542" t="s">
        <v>46</v>
      </c>
      <c r="X542">
        <v>1</v>
      </c>
      <c r="Y542">
        <v>0</v>
      </c>
      <c r="Z542">
        <v>0</v>
      </c>
      <c r="AA542">
        <v>0</v>
      </c>
      <c r="AB542">
        <v>0</v>
      </c>
      <c r="AC542" t="s">
        <v>66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1</v>
      </c>
      <c r="AQ542">
        <v>1</v>
      </c>
      <c r="AR542">
        <v>1</v>
      </c>
      <c r="AS542">
        <v>0</v>
      </c>
      <c r="AT542">
        <v>4.25</v>
      </c>
      <c r="AU542">
        <v>1</v>
      </c>
      <c r="AV542" t="s">
        <v>51</v>
      </c>
      <c r="AW542">
        <f t="shared" si="34"/>
        <v>1</v>
      </c>
      <c r="AX542">
        <f t="shared" si="35"/>
        <v>0</v>
      </c>
    </row>
    <row r="543" spans="1:50" x14ac:dyDescent="0.25">
      <c r="A543" t="s">
        <v>410</v>
      </c>
      <c r="B543">
        <v>38.963492000000002</v>
      </c>
      <c r="C543">
        <v>-77.091025000000002</v>
      </c>
      <c r="D543">
        <v>20815</v>
      </c>
      <c r="E543" t="s">
        <v>1367</v>
      </c>
      <c r="F543" t="s">
        <v>1368</v>
      </c>
      <c r="G543" t="s">
        <v>1369</v>
      </c>
      <c r="H543">
        <v>1</v>
      </c>
      <c r="I543" s="1">
        <v>37257</v>
      </c>
      <c r="J543" s="1" t="str">
        <f t="shared" si="32"/>
        <v>January</v>
      </c>
      <c r="K543">
        <f t="shared" si="33"/>
        <v>2002</v>
      </c>
      <c r="M543" s="1">
        <v>38727</v>
      </c>
      <c r="N543" s="1">
        <v>40276</v>
      </c>
      <c r="O543">
        <v>4.0274000000000001</v>
      </c>
      <c r="P543">
        <v>8.2712000000000003</v>
      </c>
      <c r="Q543">
        <v>5.8109999999999999</v>
      </c>
      <c r="R543">
        <v>11.098599999999999</v>
      </c>
      <c r="S543">
        <v>15</v>
      </c>
      <c r="T543">
        <v>4</v>
      </c>
      <c r="U543">
        <v>24500000</v>
      </c>
      <c r="V543">
        <v>5</v>
      </c>
      <c r="W543" t="s">
        <v>410</v>
      </c>
      <c r="X543">
        <v>0</v>
      </c>
      <c r="Y543">
        <v>0</v>
      </c>
      <c r="Z543">
        <v>0</v>
      </c>
      <c r="AA543">
        <v>0</v>
      </c>
      <c r="AB543">
        <v>1</v>
      </c>
      <c r="AC543" t="s">
        <v>62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1</v>
      </c>
      <c r="AS543">
        <v>1</v>
      </c>
      <c r="AT543">
        <v>4.3333000000000004</v>
      </c>
      <c r="AU543">
        <v>1</v>
      </c>
      <c r="AV543" t="s">
        <v>51</v>
      </c>
      <c r="AW543">
        <f t="shared" si="34"/>
        <v>1</v>
      </c>
      <c r="AX543">
        <f t="shared" si="35"/>
        <v>0</v>
      </c>
    </row>
    <row r="544" spans="1:50" x14ac:dyDescent="0.25">
      <c r="A544" t="s">
        <v>46</v>
      </c>
      <c r="B544">
        <v>37.496904000000001</v>
      </c>
      <c r="C544">
        <v>-122.333057</v>
      </c>
      <c r="D544">
        <v>94404</v>
      </c>
      <c r="E544" t="s">
        <v>1370</v>
      </c>
      <c r="F544" t="s">
        <v>208</v>
      </c>
      <c r="G544" t="s">
        <v>1371</v>
      </c>
      <c r="H544">
        <v>0</v>
      </c>
      <c r="I544" s="1">
        <v>38718</v>
      </c>
      <c r="J544" s="1" t="str">
        <f t="shared" si="32"/>
        <v>January</v>
      </c>
      <c r="K544">
        <f t="shared" si="33"/>
        <v>2006</v>
      </c>
      <c r="L544" s="1">
        <v>39504</v>
      </c>
      <c r="M544" s="1">
        <v>39078</v>
      </c>
      <c r="N544" s="1">
        <v>39323</v>
      </c>
      <c r="O544">
        <v>0.98629999999999995</v>
      </c>
      <c r="P544">
        <v>1.6575</v>
      </c>
      <c r="Q544">
        <v>-1.3342000000000001</v>
      </c>
      <c r="R544">
        <v>-1.3342000000000001</v>
      </c>
      <c r="S544">
        <v>1</v>
      </c>
      <c r="T544">
        <v>2</v>
      </c>
      <c r="U544">
        <v>7500000</v>
      </c>
      <c r="V544">
        <v>1</v>
      </c>
      <c r="W544" t="s">
        <v>46</v>
      </c>
      <c r="X544">
        <v>1</v>
      </c>
      <c r="Y544">
        <v>0</v>
      </c>
      <c r="Z544">
        <v>0</v>
      </c>
      <c r="AA544">
        <v>0</v>
      </c>
      <c r="AB544">
        <v>0</v>
      </c>
      <c r="AC544" t="s">
        <v>66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1</v>
      </c>
      <c r="AQ544">
        <v>0</v>
      </c>
      <c r="AR544">
        <v>0</v>
      </c>
      <c r="AS544">
        <v>0</v>
      </c>
      <c r="AT544">
        <v>1</v>
      </c>
      <c r="AU544">
        <v>0</v>
      </c>
      <c r="AV544" t="s">
        <v>67</v>
      </c>
      <c r="AW544">
        <f t="shared" si="34"/>
        <v>0</v>
      </c>
      <c r="AX544">
        <f t="shared" si="35"/>
        <v>1</v>
      </c>
    </row>
    <row r="545" spans="1:50" x14ac:dyDescent="0.25">
      <c r="A545" t="s">
        <v>46</v>
      </c>
      <c r="B545">
        <v>37.557637</v>
      </c>
      <c r="C545">
        <v>-122.285713999999</v>
      </c>
      <c r="D545">
        <v>94304</v>
      </c>
      <c r="E545" t="s">
        <v>1372</v>
      </c>
      <c r="F545" t="s">
        <v>84</v>
      </c>
      <c r="G545" t="s">
        <v>1373</v>
      </c>
      <c r="H545">
        <v>1</v>
      </c>
      <c r="I545" s="1">
        <v>37622</v>
      </c>
      <c r="J545" s="1" t="str">
        <f t="shared" si="32"/>
        <v>January</v>
      </c>
      <c r="K545">
        <f t="shared" si="33"/>
        <v>2003</v>
      </c>
      <c r="M545" s="1">
        <v>38808</v>
      </c>
      <c r="N545" s="1">
        <v>38808</v>
      </c>
      <c r="O545">
        <v>3.2492999999999999</v>
      </c>
      <c r="P545">
        <v>3.2492999999999999</v>
      </c>
      <c r="Q545">
        <v>3.8355999999999999</v>
      </c>
      <c r="R545">
        <v>7.8959000000000001</v>
      </c>
      <c r="S545">
        <v>19</v>
      </c>
      <c r="T545">
        <v>1</v>
      </c>
      <c r="U545">
        <v>14500000</v>
      </c>
      <c r="V545">
        <v>3</v>
      </c>
      <c r="W545" t="s">
        <v>46</v>
      </c>
      <c r="X545">
        <v>1</v>
      </c>
      <c r="Y545">
        <v>0</v>
      </c>
      <c r="Z545">
        <v>0</v>
      </c>
      <c r="AA545">
        <v>0</v>
      </c>
      <c r="AB545">
        <v>0</v>
      </c>
      <c r="AC545" t="s">
        <v>55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1</v>
      </c>
      <c r="AS545">
        <v>0</v>
      </c>
      <c r="AT545">
        <v>9</v>
      </c>
      <c r="AU545">
        <v>1</v>
      </c>
      <c r="AV545" t="s">
        <v>51</v>
      </c>
      <c r="AW545">
        <f t="shared" si="34"/>
        <v>1</v>
      </c>
      <c r="AX545">
        <f t="shared" si="35"/>
        <v>0</v>
      </c>
    </row>
    <row r="546" spans="1:50" x14ac:dyDescent="0.25">
      <c r="A546" t="s">
        <v>125</v>
      </c>
      <c r="B546">
        <v>47.582780300000003</v>
      </c>
      <c r="C546">
        <v>-122.15481029999999</v>
      </c>
      <c r="D546">
        <v>98005</v>
      </c>
      <c r="E546" t="s">
        <v>1374</v>
      </c>
      <c r="F546" t="s">
        <v>320</v>
      </c>
      <c r="G546" t="s">
        <v>1375</v>
      </c>
      <c r="H546">
        <v>0</v>
      </c>
      <c r="I546" s="1">
        <v>39083</v>
      </c>
      <c r="J546" s="1" t="str">
        <f t="shared" si="32"/>
        <v>January</v>
      </c>
      <c r="K546">
        <f t="shared" si="33"/>
        <v>2007</v>
      </c>
      <c r="L546" s="1">
        <v>41221</v>
      </c>
      <c r="M546" s="1">
        <v>40050</v>
      </c>
      <c r="N546" s="1">
        <v>40050</v>
      </c>
      <c r="O546">
        <v>2.6493000000000002</v>
      </c>
      <c r="P546">
        <v>2.6493000000000002</v>
      </c>
      <c r="Q546">
        <v>1</v>
      </c>
      <c r="R546">
        <v>1</v>
      </c>
      <c r="S546">
        <v>1</v>
      </c>
      <c r="T546">
        <v>1</v>
      </c>
      <c r="U546">
        <v>29000000</v>
      </c>
      <c r="V546">
        <v>1</v>
      </c>
      <c r="W546" t="s">
        <v>125</v>
      </c>
      <c r="X546">
        <v>0</v>
      </c>
      <c r="Y546">
        <v>0</v>
      </c>
      <c r="Z546">
        <v>0</v>
      </c>
      <c r="AA546">
        <v>0</v>
      </c>
      <c r="AB546">
        <v>1</v>
      </c>
      <c r="AC546" t="s">
        <v>66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5</v>
      </c>
      <c r="AU546">
        <v>1</v>
      </c>
      <c r="AV546" t="s">
        <v>67</v>
      </c>
      <c r="AW546">
        <f t="shared" si="34"/>
        <v>0</v>
      </c>
      <c r="AX546">
        <f t="shared" si="35"/>
        <v>1</v>
      </c>
    </row>
    <row r="547" spans="1:50" x14ac:dyDescent="0.25">
      <c r="A547" t="s">
        <v>46</v>
      </c>
      <c r="B547">
        <v>37.390233000000002</v>
      </c>
      <c r="C547">
        <v>-122.03374100000001</v>
      </c>
      <c r="D547">
        <v>94085</v>
      </c>
      <c r="E547" t="s">
        <v>1376</v>
      </c>
      <c r="F547" t="s">
        <v>195</v>
      </c>
      <c r="G547" t="s">
        <v>1377</v>
      </c>
      <c r="H547">
        <v>1</v>
      </c>
      <c r="I547" s="1">
        <v>38353</v>
      </c>
      <c r="J547" s="1" t="str">
        <f t="shared" si="32"/>
        <v>January</v>
      </c>
      <c r="K547">
        <f t="shared" si="33"/>
        <v>2005</v>
      </c>
      <c r="M547" s="1">
        <v>38353</v>
      </c>
      <c r="N547" s="1">
        <v>39587</v>
      </c>
      <c r="O547">
        <v>0</v>
      </c>
      <c r="P547">
        <v>3.3807999999999998</v>
      </c>
      <c r="Q547">
        <v>5.6795</v>
      </c>
      <c r="R547">
        <v>5.6795</v>
      </c>
      <c r="S547">
        <v>5</v>
      </c>
      <c r="T547">
        <v>3</v>
      </c>
      <c r="U547">
        <v>24000000</v>
      </c>
      <c r="V547">
        <v>1</v>
      </c>
      <c r="W547" t="s">
        <v>46</v>
      </c>
      <c r="X547">
        <v>1</v>
      </c>
      <c r="Y547">
        <v>0</v>
      </c>
      <c r="Z547">
        <v>0</v>
      </c>
      <c r="AA547">
        <v>0</v>
      </c>
      <c r="AB547">
        <v>0</v>
      </c>
      <c r="AC547" t="s">
        <v>71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1</v>
      </c>
      <c r="AQ547">
        <v>1</v>
      </c>
      <c r="AR547">
        <v>1</v>
      </c>
      <c r="AS547">
        <v>0</v>
      </c>
      <c r="AT547">
        <v>2.6667000000000001</v>
      </c>
      <c r="AU547">
        <v>1</v>
      </c>
      <c r="AV547" t="s">
        <v>51</v>
      </c>
      <c r="AW547">
        <f t="shared" si="34"/>
        <v>1</v>
      </c>
      <c r="AX547">
        <f t="shared" si="35"/>
        <v>0</v>
      </c>
    </row>
    <row r="548" spans="1:50" x14ac:dyDescent="0.25">
      <c r="A548" t="s">
        <v>46</v>
      </c>
      <c r="B548">
        <v>34.141198500000002</v>
      </c>
      <c r="C548">
        <v>-118.7040908</v>
      </c>
      <c r="D548">
        <v>91302</v>
      </c>
      <c r="E548" t="s">
        <v>1378</v>
      </c>
      <c r="F548" t="s">
        <v>1197</v>
      </c>
      <c r="G548" t="s">
        <v>1379</v>
      </c>
      <c r="H548">
        <v>1</v>
      </c>
      <c r="I548" s="1">
        <v>36526</v>
      </c>
      <c r="J548" s="1" t="str">
        <f t="shared" si="32"/>
        <v>January</v>
      </c>
      <c r="K548">
        <f t="shared" si="33"/>
        <v>2000</v>
      </c>
      <c r="M548" s="1">
        <v>38481</v>
      </c>
      <c r="N548" s="1">
        <v>40252</v>
      </c>
      <c r="O548">
        <v>5.3562000000000003</v>
      </c>
      <c r="P548">
        <v>10.2082</v>
      </c>
      <c r="Q548">
        <v>8.0054999999999996</v>
      </c>
      <c r="R548">
        <v>8.0054999999999996</v>
      </c>
      <c r="S548">
        <v>2</v>
      </c>
      <c r="T548">
        <v>4</v>
      </c>
      <c r="U548">
        <v>81017493</v>
      </c>
      <c r="V548">
        <v>1</v>
      </c>
      <c r="W548" t="s">
        <v>46</v>
      </c>
      <c r="X548">
        <v>1</v>
      </c>
      <c r="Y548">
        <v>0</v>
      </c>
      <c r="Z548">
        <v>0</v>
      </c>
      <c r="AA548">
        <v>0</v>
      </c>
      <c r="AB548">
        <v>0</v>
      </c>
      <c r="AC548" t="s">
        <v>324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0</v>
      </c>
      <c r="AP548">
        <v>0</v>
      </c>
      <c r="AQ548">
        <v>0</v>
      </c>
      <c r="AR548">
        <v>1</v>
      </c>
      <c r="AS548">
        <v>1</v>
      </c>
      <c r="AT548">
        <v>5.6666999999999996</v>
      </c>
      <c r="AU548">
        <v>1</v>
      </c>
      <c r="AV548" t="s">
        <v>51</v>
      </c>
      <c r="AW548">
        <f t="shared" si="34"/>
        <v>1</v>
      </c>
      <c r="AX548">
        <f t="shared" si="35"/>
        <v>0</v>
      </c>
    </row>
    <row r="549" spans="1:50" x14ac:dyDescent="0.25">
      <c r="A549" t="s">
        <v>46</v>
      </c>
      <c r="B549">
        <v>41.78942</v>
      </c>
      <c r="C549">
        <v>-87.596232000000001</v>
      </c>
      <c r="D549">
        <v>94105</v>
      </c>
      <c r="E549" t="s">
        <v>1380</v>
      </c>
      <c r="F549" t="s">
        <v>64</v>
      </c>
      <c r="G549" t="s">
        <v>1381</v>
      </c>
      <c r="H549">
        <v>1</v>
      </c>
      <c r="I549" s="1">
        <v>39356</v>
      </c>
      <c r="J549" s="1" t="str">
        <f t="shared" si="32"/>
        <v>October</v>
      </c>
      <c r="K549">
        <f t="shared" si="33"/>
        <v>2007</v>
      </c>
      <c r="M549" s="1">
        <v>40031</v>
      </c>
      <c r="N549" s="1">
        <v>40149</v>
      </c>
      <c r="O549">
        <v>1.8492999999999999</v>
      </c>
      <c r="P549">
        <v>2.1726000000000001</v>
      </c>
      <c r="Q549">
        <v>2.1699000000000002</v>
      </c>
      <c r="R549">
        <v>5.0822000000000003</v>
      </c>
      <c r="S549">
        <v>4</v>
      </c>
      <c r="T549">
        <v>2</v>
      </c>
      <c r="U549">
        <v>1000000</v>
      </c>
      <c r="V549">
        <v>3</v>
      </c>
      <c r="W549" t="s">
        <v>46</v>
      </c>
      <c r="X549">
        <v>1</v>
      </c>
      <c r="Y549">
        <v>0</v>
      </c>
      <c r="Z549">
        <v>0</v>
      </c>
      <c r="AA549">
        <v>0</v>
      </c>
      <c r="AB549">
        <v>0</v>
      </c>
      <c r="AC549" t="s">
        <v>227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4.5</v>
      </c>
      <c r="AU549">
        <v>1</v>
      </c>
      <c r="AV549" t="s">
        <v>51</v>
      </c>
      <c r="AW549">
        <f t="shared" si="34"/>
        <v>1</v>
      </c>
      <c r="AX549">
        <f t="shared" si="35"/>
        <v>0</v>
      </c>
    </row>
    <row r="550" spans="1:50" x14ac:dyDescent="0.25">
      <c r="A550" t="s">
        <v>100</v>
      </c>
      <c r="B550">
        <v>39.977763000000003</v>
      </c>
      <c r="C550">
        <v>-105.13193</v>
      </c>
      <c r="D550">
        <v>80027</v>
      </c>
      <c r="E550" t="s">
        <v>1382</v>
      </c>
      <c r="F550" t="s">
        <v>93</v>
      </c>
      <c r="G550" t="s">
        <v>1383</v>
      </c>
      <c r="H550">
        <v>1</v>
      </c>
      <c r="I550" s="1">
        <v>40179</v>
      </c>
      <c r="J550" s="1" t="str">
        <f t="shared" si="32"/>
        <v>January</v>
      </c>
      <c r="K550">
        <f t="shared" si="33"/>
        <v>2010</v>
      </c>
      <c r="M550" s="1">
        <v>40581</v>
      </c>
      <c r="N550" s="1">
        <v>40862</v>
      </c>
      <c r="O550">
        <v>1.1013999999999999</v>
      </c>
      <c r="P550">
        <v>1.8712</v>
      </c>
      <c r="Q550">
        <v>2.6465999999999998</v>
      </c>
      <c r="R550">
        <v>2.6959</v>
      </c>
      <c r="S550">
        <v>14</v>
      </c>
      <c r="T550">
        <v>2</v>
      </c>
      <c r="U550">
        <v>12010000</v>
      </c>
      <c r="V550">
        <v>2</v>
      </c>
      <c r="W550" t="s">
        <v>100</v>
      </c>
      <c r="X550">
        <v>0</v>
      </c>
      <c r="Y550">
        <v>0</v>
      </c>
      <c r="Z550">
        <v>0</v>
      </c>
      <c r="AA550">
        <v>0</v>
      </c>
      <c r="AB550">
        <v>1</v>
      </c>
      <c r="AC550" t="s">
        <v>62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1</v>
      </c>
      <c r="AQ550">
        <v>0</v>
      </c>
      <c r="AR550">
        <v>0</v>
      </c>
      <c r="AS550">
        <v>0</v>
      </c>
      <c r="AT550">
        <v>2.5</v>
      </c>
      <c r="AU550">
        <v>1</v>
      </c>
      <c r="AV550" t="s">
        <v>51</v>
      </c>
      <c r="AW550">
        <f t="shared" si="34"/>
        <v>1</v>
      </c>
      <c r="AX550">
        <f t="shared" si="35"/>
        <v>0</v>
      </c>
    </row>
    <row r="551" spans="1:50" x14ac:dyDescent="0.25">
      <c r="A551" t="s">
        <v>78</v>
      </c>
      <c r="B551">
        <v>42.479261999999999</v>
      </c>
      <c r="C551">
        <v>-71.152276999999998</v>
      </c>
      <c r="D551">
        <v>1801</v>
      </c>
      <c r="E551" t="s">
        <v>1384</v>
      </c>
      <c r="F551" t="s">
        <v>984</v>
      </c>
      <c r="G551" t="s">
        <v>1385</v>
      </c>
      <c r="H551">
        <v>1</v>
      </c>
      <c r="I551" s="1">
        <v>37257</v>
      </c>
      <c r="J551" s="1" t="str">
        <f t="shared" si="32"/>
        <v>January</v>
      </c>
      <c r="K551">
        <f t="shared" si="33"/>
        <v>2002</v>
      </c>
      <c r="M551" s="1">
        <v>38628</v>
      </c>
      <c r="N551" s="1">
        <v>38628</v>
      </c>
      <c r="O551">
        <v>3.7562000000000002</v>
      </c>
      <c r="P551">
        <v>3.7562000000000002</v>
      </c>
      <c r="Q551">
        <v>-1</v>
      </c>
      <c r="R551">
        <v>8.6739999999999995</v>
      </c>
      <c r="S551">
        <v>2</v>
      </c>
      <c r="T551">
        <v>1</v>
      </c>
      <c r="U551">
        <v>22000000</v>
      </c>
      <c r="V551">
        <v>3</v>
      </c>
      <c r="W551" t="s">
        <v>78</v>
      </c>
      <c r="X551">
        <v>0</v>
      </c>
      <c r="Y551">
        <v>0</v>
      </c>
      <c r="Z551">
        <v>1</v>
      </c>
      <c r="AA551">
        <v>0</v>
      </c>
      <c r="AB551">
        <v>0</v>
      </c>
      <c r="AC551" t="s">
        <v>82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1</v>
      </c>
      <c r="AS551">
        <v>0</v>
      </c>
      <c r="AT551">
        <v>4</v>
      </c>
      <c r="AU551">
        <v>1</v>
      </c>
      <c r="AV551" t="s">
        <v>51</v>
      </c>
      <c r="AW551">
        <f t="shared" si="34"/>
        <v>1</v>
      </c>
      <c r="AX551">
        <f t="shared" si="35"/>
        <v>0</v>
      </c>
    </row>
    <row r="552" spans="1:50" x14ac:dyDescent="0.25">
      <c r="A552" t="s">
        <v>46</v>
      </c>
      <c r="B552">
        <v>37.459176999999997</v>
      </c>
      <c r="C552">
        <v>-122.173907</v>
      </c>
      <c r="D552">
        <v>94025</v>
      </c>
      <c r="E552" t="s">
        <v>1386</v>
      </c>
      <c r="F552" t="s">
        <v>87</v>
      </c>
      <c r="G552" t="s">
        <v>1387</v>
      </c>
      <c r="H552">
        <v>0</v>
      </c>
      <c r="I552" s="1">
        <v>36161</v>
      </c>
      <c r="J552" s="1" t="str">
        <f t="shared" si="32"/>
        <v>January</v>
      </c>
      <c r="K552">
        <f t="shared" si="33"/>
        <v>1999</v>
      </c>
      <c r="L552" s="1">
        <v>36892</v>
      </c>
      <c r="M552" s="1">
        <v>39245</v>
      </c>
      <c r="N552" s="1">
        <v>39245</v>
      </c>
      <c r="O552">
        <v>8.4492999999999991</v>
      </c>
      <c r="P552">
        <v>8.4492999999999991</v>
      </c>
      <c r="S552">
        <v>1</v>
      </c>
      <c r="T552">
        <v>1</v>
      </c>
      <c r="U552">
        <v>42700000</v>
      </c>
      <c r="V552">
        <v>0</v>
      </c>
      <c r="W552" t="s">
        <v>46</v>
      </c>
      <c r="X552">
        <v>1</v>
      </c>
      <c r="Y552">
        <v>0</v>
      </c>
      <c r="Z552">
        <v>0</v>
      </c>
      <c r="AA552">
        <v>0</v>
      </c>
      <c r="AB552">
        <v>0</v>
      </c>
      <c r="AC552" t="s">
        <v>241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1</v>
      </c>
      <c r="AR552">
        <v>0</v>
      </c>
      <c r="AS552">
        <v>0</v>
      </c>
      <c r="AT552">
        <v>3</v>
      </c>
      <c r="AU552">
        <v>1</v>
      </c>
      <c r="AV552" t="s">
        <v>67</v>
      </c>
      <c r="AW552">
        <f t="shared" si="34"/>
        <v>0</v>
      </c>
      <c r="AX552">
        <f t="shared" si="35"/>
        <v>1</v>
      </c>
    </row>
    <row r="553" spans="1:50" x14ac:dyDescent="0.25">
      <c r="A553" t="s">
        <v>46</v>
      </c>
      <c r="B553">
        <v>37.458765700000001</v>
      </c>
      <c r="C553">
        <v>-122.1725191</v>
      </c>
      <c r="D553">
        <v>94025</v>
      </c>
      <c r="E553" t="s">
        <v>1388</v>
      </c>
      <c r="F553" t="s">
        <v>87</v>
      </c>
      <c r="G553" t="s">
        <v>1389</v>
      </c>
      <c r="H553">
        <v>1</v>
      </c>
      <c r="I553" s="1">
        <v>36526</v>
      </c>
      <c r="J553" s="1" t="str">
        <f t="shared" si="32"/>
        <v>January</v>
      </c>
      <c r="K553">
        <f t="shared" si="33"/>
        <v>2000</v>
      </c>
      <c r="M553" s="1">
        <v>38707</v>
      </c>
      <c r="N553" s="1">
        <v>39224</v>
      </c>
      <c r="O553">
        <v>5.9752999999999998</v>
      </c>
      <c r="P553">
        <v>7.3917999999999999</v>
      </c>
      <c r="Q553">
        <v>4.0026999999999999</v>
      </c>
      <c r="R553">
        <v>4.0026999999999999</v>
      </c>
      <c r="S553">
        <v>5</v>
      </c>
      <c r="T553">
        <v>3</v>
      </c>
      <c r="U553">
        <v>80000000</v>
      </c>
      <c r="V553">
        <v>1</v>
      </c>
      <c r="W553" t="s">
        <v>46</v>
      </c>
      <c r="X553">
        <v>1</v>
      </c>
      <c r="Y553">
        <v>0</v>
      </c>
      <c r="Z553">
        <v>0</v>
      </c>
      <c r="AA553">
        <v>0</v>
      </c>
      <c r="AB553">
        <v>0</v>
      </c>
      <c r="AC553" t="s">
        <v>62</v>
      </c>
      <c r="AD553">
        <v>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1</v>
      </c>
      <c r="AT553">
        <v>4</v>
      </c>
      <c r="AU553">
        <v>1</v>
      </c>
      <c r="AV553" t="s">
        <v>51</v>
      </c>
      <c r="AW553">
        <f t="shared" si="34"/>
        <v>1</v>
      </c>
      <c r="AX553">
        <f t="shared" si="35"/>
        <v>0</v>
      </c>
    </row>
    <row r="554" spans="1:50" x14ac:dyDescent="0.25">
      <c r="A554" t="s">
        <v>46</v>
      </c>
      <c r="B554">
        <v>37.288325999999998</v>
      </c>
      <c r="C554">
        <v>-121.945633</v>
      </c>
      <c r="D554" t="s">
        <v>1390</v>
      </c>
      <c r="E554" t="s">
        <v>1391</v>
      </c>
      <c r="F554" t="s">
        <v>444</v>
      </c>
      <c r="G554" t="s">
        <v>1392</v>
      </c>
      <c r="H554">
        <v>1</v>
      </c>
      <c r="I554" s="1">
        <v>40203</v>
      </c>
      <c r="J554" s="1" t="str">
        <f t="shared" si="32"/>
        <v>January</v>
      </c>
      <c r="K554">
        <f t="shared" si="33"/>
        <v>2010</v>
      </c>
      <c r="M554" s="1">
        <v>40626</v>
      </c>
      <c r="N554" s="1">
        <v>40626</v>
      </c>
      <c r="O554">
        <v>1.1589</v>
      </c>
      <c r="P554">
        <v>1.1589</v>
      </c>
      <c r="Q554">
        <v>-6.5799999999999997E-2</v>
      </c>
      <c r="R554">
        <v>2.9615999999999998</v>
      </c>
      <c r="S554">
        <v>3</v>
      </c>
      <c r="T554">
        <v>1</v>
      </c>
      <c r="U554">
        <v>205000</v>
      </c>
      <c r="V554">
        <v>3</v>
      </c>
      <c r="W554" t="s">
        <v>46</v>
      </c>
      <c r="X554">
        <v>1</v>
      </c>
      <c r="Y554">
        <v>0</v>
      </c>
      <c r="Z554">
        <v>0</v>
      </c>
      <c r="AA554">
        <v>0</v>
      </c>
      <c r="AB554">
        <v>0</v>
      </c>
      <c r="AC554" t="s">
        <v>58</v>
      </c>
      <c r="AD554">
        <v>0</v>
      </c>
      <c r="AE554">
        <v>1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7</v>
      </c>
      <c r="AU554">
        <v>1</v>
      </c>
      <c r="AV554" t="s">
        <v>51</v>
      </c>
      <c r="AW554">
        <f t="shared" si="34"/>
        <v>1</v>
      </c>
      <c r="AX554">
        <f t="shared" si="35"/>
        <v>0</v>
      </c>
    </row>
    <row r="555" spans="1:50" x14ac:dyDescent="0.25">
      <c r="A555" t="s">
        <v>95</v>
      </c>
      <c r="B555">
        <v>40.730646</v>
      </c>
      <c r="C555">
        <v>-73.986614000000003</v>
      </c>
      <c r="D555">
        <v>10017</v>
      </c>
      <c r="E555" t="s">
        <v>1393</v>
      </c>
      <c r="F555" t="s">
        <v>117</v>
      </c>
      <c r="G555" t="s">
        <v>1394</v>
      </c>
      <c r="H555">
        <v>1</v>
      </c>
      <c r="I555" s="1">
        <v>39722</v>
      </c>
      <c r="J555" s="1" t="str">
        <f t="shared" si="32"/>
        <v>October</v>
      </c>
      <c r="K555">
        <f t="shared" si="33"/>
        <v>2008</v>
      </c>
      <c r="M555" s="1">
        <v>40366</v>
      </c>
      <c r="N555" s="1">
        <v>40366</v>
      </c>
      <c r="O555">
        <v>1.7644</v>
      </c>
      <c r="P555">
        <v>1.7644</v>
      </c>
      <c r="Q555">
        <v>0</v>
      </c>
      <c r="R555">
        <v>3.0849000000000002</v>
      </c>
      <c r="S555">
        <v>5</v>
      </c>
      <c r="T555">
        <v>1</v>
      </c>
      <c r="U555">
        <v>3750000</v>
      </c>
      <c r="V555">
        <v>2</v>
      </c>
      <c r="W555" t="s">
        <v>95</v>
      </c>
      <c r="X555">
        <v>0</v>
      </c>
      <c r="Y555">
        <v>1</v>
      </c>
      <c r="Z555">
        <v>0</v>
      </c>
      <c r="AA555">
        <v>0</v>
      </c>
      <c r="AB555">
        <v>0</v>
      </c>
      <c r="AC555" t="s">
        <v>227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1</v>
      </c>
      <c r="AU555">
        <v>1</v>
      </c>
      <c r="AV555" t="s">
        <v>51</v>
      </c>
      <c r="AW555">
        <f t="shared" si="34"/>
        <v>1</v>
      </c>
      <c r="AX555">
        <f t="shared" si="35"/>
        <v>0</v>
      </c>
    </row>
    <row r="556" spans="1:50" x14ac:dyDescent="0.25">
      <c r="A556" t="s">
        <v>46</v>
      </c>
      <c r="B556">
        <v>37.441536999999997</v>
      </c>
      <c r="C556">
        <v>-122.158332</v>
      </c>
      <c r="D556">
        <v>94301</v>
      </c>
      <c r="E556" t="s">
        <v>1395</v>
      </c>
      <c r="F556" t="s">
        <v>84</v>
      </c>
      <c r="G556" t="s">
        <v>1396</v>
      </c>
      <c r="H556">
        <v>0</v>
      </c>
      <c r="I556" s="1">
        <v>40391</v>
      </c>
      <c r="J556" s="1" t="str">
        <f t="shared" si="32"/>
        <v>August</v>
      </c>
      <c r="K556">
        <f t="shared" si="33"/>
        <v>2010</v>
      </c>
      <c r="L556" s="1">
        <v>41426</v>
      </c>
      <c r="M556" s="1">
        <v>40391</v>
      </c>
      <c r="N556" s="1">
        <v>40625</v>
      </c>
      <c r="O556">
        <v>0</v>
      </c>
      <c r="P556">
        <v>0.6411</v>
      </c>
      <c r="Q556">
        <v>1.5835999999999999</v>
      </c>
      <c r="R556">
        <v>3.0684999999999998</v>
      </c>
      <c r="S556">
        <v>11</v>
      </c>
      <c r="T556">
        <v>2</v>
      </c>
      <c r="U556">
        <v>41000000</v>
      </c>
      <c r="V556">
        <v>2</v>
      </c>
      <c r="W556" t="s">
        <v>46</v>
      </c>
      <c r="X556">
        <v>1</v>
      </c>
      <c r="Y556">
        <v>0</v>
      </c>
      <c r="Z556">
        <v>0</v>
      </c>
      <c r="AA556">
        <v>0</v>
      </c>
      <c r="AB556">
        <v>0</v>
      </c>
      <c r="AC556" t="s">
        <v>129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1</v>
      </c>
      <c r="AQ556">
        <v>1</v>
      </c>
      <c r="AR556">
        <v>0</v>
      </c>
      <c r="AS556">
        <v>0</v>
      </c>
      <c r="AT556">
        <v>1.5</v>
      </c>
      <c r="AU556">
        <v>1</v>
      </c>
      <c r="AV556" t="s">
        <v>67</v>
      </c>
      <c r="AW556">
        <f t="shared" si="34"/>
        <v>0</v>
      </c>
      <c r="AX556">
        <f t="shared" si="35"/>
        <v>1</v>
      </c>
    </row>
    <row r="557" spans="1:50" x14ac:dyDescent="0.25">
      <c r="A557" t="s">
        <v>46</v>
      </c>
      <c r="B557">
        <v>37.393535999999997</v>
      </c>
      <c r="C557">
        <v>-122.076747</v>
      </c>
      <c r="D557">
        <v>94306</v>
      </c>
      <c r="E557" t="s">
        <v>1397</v>
      </c>
      <c r="F557" t="s">
        <v>84</v>
      </c>
      <c r="G557" t="s">
        <v>1398</v>
      </c>
      <c r="H557">
        <v>1</v>
      </c>
      <c r="I557" s="1">
        <v>39479</v>
      </c>
      <c r="J557" s="1" t="str">
        <f t="shared" si="32"/>
        <v>February</v>
      </c>
      <c r="K557">
        <f t="shared" si="33"/>
        <v>2008</v>
      </c>
      <c r="M557" s="1">
        <v>40128</v>
      </c>
      <c r="N557" s="1">
        <v>40350</v>
      </c>
      <c r="O557">
        <v>1.7781</v>
      </c>
      <c r="P557">
        <v>2.3862999999999999</v>
      </c>
      <c r="Q557">
        <v>2.3123</v>
      </c>
      <c r="R557">
        <v>4.6300999999999997</v>
      </c>
      <c r="S557">
        <v>37</v>
      </c>
      <c r="T557">
        <v>2</v>
      </c>
      <c r="U557">
        <v>76000000</v>
      </c>
      <c r="V557">
        <v>3</v>
      </c>
      <c r="W557" t="s">
        <v>46</v>
      </c>
      <c r="X557">
        <v>1</v>
      </c>
      <c r="Y557">
        <v>0</v>
      </c>
      <c r="Z557">
        <v>0</v>
      </c>
      <c r="AA557">
        <v>0</v>
      </c>
      <c r="AB557">
        <v>0</v>
      </c>
      <c r="AC557" t="s">
        <v>66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4</v>
      </c>
      <c r="AU557">
        <v>1</v>
      </c>
      <c r="AV557" t="s">
        <v>51</v>
      </c>
      <c r="AW557">
        <f t="shared" si="34"/>
        <v>1</v>
      </c>
      <c r="AX557">
        <f t="shared" si="35"/>
        <v>0</v>
      </c>
    </row>
    <row r="558" spans="1:50" x14ac:dyDescent="0.25">
      <c r="A558" t="s">
        <v>78</v>
      </c>
      <c r="B558">
        <v>42.493447000000003</v>
      </c>
      <c r="C558">
        <v>-71.514104000000003</v>
      </c>
      <c r="D558">
        <v>1719</v>
      </c>
      <c r="E558" t="s">
        <v>1399</v>
      </c>
      <c r="F558" t="s">
        <v>731</v>
      </c>
      <c r="G558" t="s">
        <v>1400</v>
      </c>
      <c r="H558">
        <v>1</v>
      </c>
      <c r="I558" s="1">
        <v>38718</v>
      </c>
      <c r="J558" s="1" t="str">
        <f t="shared" si="32"/>
        <v>January</v>
      </c>
      <c r="K558">
        <f t="shared" si="33"/>
        <v>2006</v>
      </c>
      <c r="M558" s="1">
        <v>38718</v>
      </c>
      <c r="N558" s="1">
        <v>39722</v>
      </c>
      <c r="O558">
        <v>0</v>
      </c>
      <c r="P558">
        <v>2.7507000000000001</v>
      </c>
      <c r="Q558">
        <v>3.3315000000000001</v>
      </c>
      <c r="R558">
        <v>5.2438000000000002</v>
      </c>
      <c r="S558">
        <v>9</v>
      </c>
      <c r="T558">
        <v>2</v>
      </c>
      <c r="U558">
        <v>20000000</v>
      </c>
      <c r="V558">
        <v>2</v>
      </c>
      <c r="W558" t="s">
        <v>78</v>
      </c>
      <c r="X558">
        <v>0</v>
      </c>
      <c r="Y558">
        <v>0</v>
      </c>
      <c r="Z558">
        <v>1</v>
      </c>
      <c r="AA558">
        <v>0</v>
      </c>
      <c r="AB558">
        <v>0</v>
      </c>
      <c r="AC558" t="s">
        <v>55</v>
      </c>
      <c r="AD558">
        <v>0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</v>
      </c>
      <c r="AQ558">
        <v>1</v>
      </c>
      <c r="AR558">
        <v>0</v>
      </c>
      <c r="AS558">
        <v>0</v>
      </c>
      <c r="AT558">
        <v>1</v>
      </c>
      <c r="AU558">
        <v>1</v>
      </c>
      <c r="AV558" t="s">
        <v>51</v>
      </c>
      <c r="AW558">
        <f t="shared" si="34"/>
        <v>1</v>
      </c>
      <c r="AX558">
        <f t="shared" si="35"/>
        <v>0</v>
      </c>
    </row>
    <row r="559" spans="1:50" x14ac:dyDescent="0.25">
      <c r="A559" t="s">
        <v>46</v>
      </c>
      <c r="B559">
        <v>37.779280999999997</v>
      </c>
      <c r="C559">
        <v>-122.419236</v>
      </c>
      <c r="D559">
        <v>94107</v>
      </c>
      <c r="E559" t="s">
        <v>1401</v>
      </c>
      <c r="F559" t="s">
        <v>64</v>
      </c>
      <c r="G559" t="s">
        <v>1402</v>
      </c>
      <c r="H559">
        <v>1</v>
      </c>
      <c r="I559" s="1">
        <v>39933</v>
      </c>
      <c r="J559" s="1" t="str">
        <f t="shared" si="32"/>
        <v>April</v>
      </c>
      <c r="K559">
        <f t="shared" si="33"/>
        <v>2009</v>
      </c>
      <c r="M559" s="1">
        <v>40403</v>
      </c>
      <c r="N559" s="1">
        <v>41339</v>
      </c>
      <c r="O559">
        <v>1.2877000000000001</v>
      </c>
      <c r="P559">
        <v>3.8521000000000001</v>
      </c>
      <c r="Q559">
        <v>1.3945000000000001</v>
      </c>
      <c r="R559">
        <v>4.2355999999999998</v>
      </c>
      <c r="S559">
        <v>11</v>
      </c>
      <c r="T559">
        <v>2</v>
      </c>
      <c r="U559">
        <v>9356180</v>
      </c>
      <c r="V559">
        <v>4</v>
      </c>
      <c r="W559" t="s">
        <v>46</v>
      </c>
      <c r="X559">
        <v>1</v>
      </c>
      <c r="Y559">
        <v>0</v>
      </c>
      <c r="Z559">
        <v>0</v>
      </c>
      <c r="AA559">
        <v>0</v>
      </c>
      <c r="AB559">
        <v>0</v>
      </c>
      <c r="AC559" t="s">
        <v>227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1</v>
      </c>
      <c r="AQ559">
        <v>1</v>
      </c>
      <c r="AR559">
        <v>0</v>
      </c>
      <c r="AS559">
        <v>0</v>
      </c>
      <c r="AT559">
        <v>1.5</v>
      </c>
      <c r="AU559">
        <v>1</v>
      </c>
      <c r="AV559" t="s">
        <v>51</v>
      </c>
      <c r="AW559">
        <f t="shared" si="34"/>
        <v>1</v>
      </c>
      <c r="AX559">
        <f t="shared" si="35"/>
        <v>0</v>
      </c>
    </row>
    <row r="560" spans="1:50" x14ac:dyDescent="0.25">
      <c r="A560" t="s">
        <v>95</v>
      </c>
      <c r="B560">
        <v>40.743662</v>
      </c>
      <c r="C560">
        <v>-73.984268</v>
      </c>
      <c r="D560">
        <v>10016</v>
      </c>
      <c r="E560" t="s">
        <v>1403</v>
      </c>
      <c r="F560" t="s">
        <v>117</v>
      </c>
      <c r="G560" t="s">
        <v>1404</v>
      </c>
      <c r="H560">
        <v>0</v>
      </c>
      <c r="I560" s="1">
        <v>41380</v>
      </c>
      <c r="J560" s="1" t="str">
        <f t="shared" si="32"/>
        <v>April</v>
      </c>
      <c r="K560">
        <f t="shared" si="33"/>
        <v>2013</v>
      </c>
      <c r="L560" s="1">
        <v>39937</v>
      </c>
      <c r="M560" s="1">
        <v>38078</v>
      </c>
      <c r="N560" s="1">
        <v>38078</v>
      </c>
      <c r="O560">
        <v>-9.0465999999999998</v>
      </c>
      <c r="P560">
        <v>-9.0465999999999998</v>
      </c>
      <c r="Q560">
        <v>-6.0465999999999998</v>
      </c>
      <c r="R560">
        <v>-3.8822000000000001</v>
      </c>
      <c r="S560">
        <v>6</v>
      </c>
      <c r="T560">
        <v>1</v>
      </c>
      <c r="U560">
        <v>100000</v>
      </c>
      <c r="V560">
        <v>2</v>
      </c>
      <c r="W560" t="s">
        <v>95</v>
      </c>
      <c r="X560">
        <v>0</v>
      </c>
      <c r="Y560">
        <v>1</v>
      </c>
      <c r="Z560">
        <v>0</v>
      </c>
      <c r="AA560">
        <v>0</v>
      </c>
      <c r="AB560">
        <v>0</v>
      </c>
      <c r="AC560" t="s">
        <v>180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0</v>
      </c>
      <c r="AQ560">
        <v>0</v>
      </c>
      <c r="AR560">
        <v>0</v>
      </c>
      <c r="AS560">
        <v>0</v>
      </c>
      <c r="AT560">
        <v>1</v>
      </c>
      <c r="AU560">
        <v>0</v>
      </c>
      <c r="AV560" t="s">
        <v>67</v>
      </c>
      <c r="AW560">
        <f t="shared" si="34"/>
        <v>0</v>
      </c>
      <c r="AX560">
        <f t="shared" si="35"/>
        <v>1</v>
      </c>
    </row>
    <row r="561" spans="1:50" x14ac:dyDescent="0.25">
      <c r="A561" t="s">
        <v>181</v>
      </c>
      <c r="B561">
        <v>33.781261399999998</v>
      </c>
      <c r="C561">
        <v>-84.367561699999996</v>
      </c>
      <c r="D561">
        <v>30309</v>
      </c>
      <c r="E561" t="s">
        <v>1405</v>
      </c>
      <c r="F561" t="s">
        <v>183</v>
      </c>
      <c r="G561" t="s">
        <v>1406</v>
      </c>
      <c r="H561">
        <v>1</v>
      </c>
      <c r="I561" s="1">
        <v>39083</v>
      </c>
      <c r="J561" s="1" t="str">
        <f t="shared" si="32"/>
        <v>January</v>
      </c>
      <c r="K561">
        <f t="shared" si="33"/>
        <v>2007</v>
      </c>
      <c r="M561" s="1">
        <v>39841</v>
      </c>
      <c r="N561" s="1">
        <v>40784</v>
      </c>
      <c r="O561">
        <v>2.0767000000000002</v>
      </c>
      <c r="P561">
        <v>4.6603000000000003</v>
      </c>
      <c r="Q561">
        <v>4.5835999999999997</v>
      </c>
      <c r="R561">
        <v>4.726</v>
      </c>
      <c r="S561">
        <v>9</v>
      </c>
      <c r="T561">
        <v>2</v>
      </c>
      <c r="U561">
        <v>13600000</v>
      </c>
      <c r="V561">
        <v>2</v>
      </c>
      <c r="W561" t="s">
        <v>181</v>
      </c>
      <c r="X561">
        <v>0</v>
      </c>
      <c r="Y561">
        <v>0</v>
      </c>
      <c r="Z561">
        <v>0</v>
      </c>
      <c r="AA561">
        <v>0</v>
      </c>
      <c r="AB561">
        <v>1</v>
      </c>
      <c r="AC561" t="s">
        <v>62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</v>
      </c>
      <c r="AR561">
        <v>1</v>
      </c>
      <c r="AS561">
        <v>0</v>
      </c>
      <c r="AT561">
        <v>3</v>
      </c>
      <c r="AU561">
        <v>1</v>
      </c>
      <c r="AV561" t="s">
        <v>51</v>
      </c>
      <c r="AW561">
        <f t="shared" si="34"/>
        <v>1</v>
      </c>
      <c r="AX561">
        <f t="shared" si="35"/>
        <v>0</v>
      </c>
    </row>
    <row r="562" spans="1:50" x14ac:dyDescent="0.25">
      <c r="A562" t="s">
        <v>46</v>
      </c>
      <c r="B562">
        <v>37.776618399999997</v>
      </c>
      <c r="C562">
        <v>-122.3938931</v>
      </c>
      <c r="D562">
        <v>94107</v>
      </c>
      <c r="E562" t="s">
        <v>1407</v>
      </c>
      <c r="F562" t="s">
        <v>64</v>
      </c>
      <c r="G562" t="s">
        <v>1408</v>
      </c>
      <c r="H562">
        <v>1</v>
      </c>
      <c r="I562" s="1">
        <v>38991</v>
      </c>
      <c r="J562" s="1" t="str">
        <f t="shared" si="32"/>
        <v>October</v>
      </c>
      <c r="K562">
        <f t="shared" si="33"/>
        <v>2006</v>
      </c>
      <c r="L562" s="1">
        <v>40498</v>
      </c>
      <c r="M562" s="1">
        <v>39417</v>
      </c>
      <c r="N562" s="1">
        <v>39417</v>
      </c>
      <c r="O562">
        <v>1.1671</v>
      </c>
      <c r="P562">
        <v>1.1671</v>
      </c>
      <c r="Q562">
        <v>1.9259999999999999</v>
      </c>
      <c r="R562">
        <v>4.0137</v>
      </c>
      <c r="S562">
        <v>19</v>
      </c>
      <c r="T562">
        <v>1</v>
      </c>
      <c r="U562">
        <v>3000000</v>
      </c>
      <c r="V562">
        <v>4</v>
      </c>
      <c r="W562" t="s">
        <v>46</v>
      </c>
      <c r="X562">
        <v>1</v>
      </c>
      <c r="Y562">
        <v>0</v>
      </c>
      <c r="Z562">
        <v>0</v>
      </c>
      <c r="AA562">
        <v>0</v>
      </c>
      <c r="AB562">
        <v>0</v>
      </c>
      <c r="AC562" t="s">
        <v>180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2</v>
      </c>
      <c r="AU562">
        <v>1</v>
      </c>
      <c r="AV562" t="s">
        <v>51</v>
      </c>
      <c r="AW562">
        <f t="shared" si="34"/>
        <v>1</v>
      </c>
      <c r="AX562">
        <f t="shared" si="35"/>
        <v>0</v>
      </c>
    </row>
    <row r="563" spans="1:50" x14ac:dyDescent="0.25">
      <c r="A563" t="s">
        <v>46</v>
      </c>
      <c r="B563">
        <v>37.791564000000001</v>
      </c>
      <c r="C563">
        <v>-122.399981</v>
      </c>
      <c r="D563">
        <v>94104</v>
      </c>
      <c r="E563" t="s">
        <v>1409</v>
      </c>
      <c r="F563" t="s">
        <v>64</v>
      </c>
      <c r="G563" t="s">
        <v>1410</v>
      </c>
      <c r="H563">
        <v>0</v>
      </c>
      <c r="I563" s="1">
        <v>38353</v>
      </c>
      <c r="J563" s="1" t="str">
        <f t="shared" si="32"/>
        <v>January</v>
      </c>
      <c r="K563">
        <f t="shared" si="33"/>
        <v>2005</v>
      </c>
      <c r="L563" s="1">
        <v>40909</v>
      </c>
      <c r="M563" s="1">
        <v>39037</v>
      </c>
      <c r="N563" s="1">
        <v>40717</v>
      </c>
      <c r="O563">
        <v>1.8740000000000001</v>
      </c>
      <c r="P563">
        <v>6.4767000000000001</v>
      </c>
      <c r="S563">
        <v>4</v>
      </c>
      <c r="T563">
        <v>5</v>
      </c>
      <c r="U563">
        <v>21138876</v>
      </c>
      <c r="V563">
        <v>0</v>
      </c>
      <c r="W563" t="s">
        <v>46</v>
      </c>
      <c r="X563">
        <v>1</v>
      </c>
      <c r="Y563">
        <v>0</v>
      </c>
      <c r="Z563">
        <v>0</v>
      </c>
      <c r="AA563">
        <v>0</v>
      </c>
      <c r="AB563">
        <v>0</v>
      </c>
      <c r="AC563" t="s">
        <v>180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2</v>
      </c>
      <c r="AU563">
        <v>1</v>
      </c>
      <c r="AV563" t="s">
        <v>67</v>
      </c>
      <c r="AW563">
        <f t="shared" si="34"/>
        <v>0</v>
      </c>
      <c r="AX563">
        <f t="shared" si="35"/>
        <v>1</v>
      </c>
    </row>
    <row r="564" spans="1:50" x14ac:dyDescent="0.25">
      <c r="A564" t="s">
        <v>78</v>
      </c>
      <c r="B564">
        <v>42.364013999999997</v>
      </c>
      <c r="C564">
        <v>-71.101375000000004</v>
      </c>
      <c r="D564">
        <v>2139</v>
      </c>
      <c r="E564" t="s">
        <v>1411</v>
      </c>
      <c r="F564" t="s">
        <v>203</v>
      </c>
      <c r="G564" t="s">
        <v>1412</v>
      </c>
      <c r="H564">
        <v>1</v>
      </c>
      <c r="I564" s="1">
        <v>39903</v>
      </c>
      <c r="J564" s="1" t="str">
        <f t="shared" si="32"/>
        <v>March</v>
      </c>
      <c r="K564">
        <f t="shared" si="33"/>
        <v>2009</v>
      </c>
      <c r="M564" s="1">
        <v>39974</v>
      </c>
      <c r="N564" s="1">
        <v>40189</v>
      </c>
      <c r="O564">
        <v>0.19450000000000001</v>
      </c>
      <c r="P564">
        <v>0.78359999999999996</v>
      </c>
      <c r="Q564">
        <v>1.2110000000000001</v>
      </c>
      <c r="R564">
        <v>2.3835999999999999</v>
      </c>
      <c r="S564">
        <v>13</v>
      </c>
      <c r="T564">
        <v>4</v>
      </c>
      <c r="U564">
        <v>2345000</v>
      </c>
      <c r="V564">
        <v>3</v>
      </c>
      <c r="W564" t="s">
        <v>78</v>
      </c>
      <c r="X564">
        <v>0</v>
      </c>
      <c r="Y564">
        <v>0</v>
      </c>
      <c r="Z564">
        <v>1</v>
      </c>
      <c r="AA564">
        <v>0</v>
      </c>
      <c r="AB564">
        <v>0</v>
      </c>
      <c r="AC564" t="s">
        <v>55</v>
      </c>
      <c r="AD564">
        <v>0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1</v>
      </c>
      <c r="AQ564">
        <v>0</v>
      </c>
      <c r="AR564">
        <v>0</v>
      </c>
      <c r="AS564">
        <v>0</v>
      </c>
      <c r="AT564">
        <v>5.75</v>
      </c>
      <c r="AU564">
        <v>1</v>
      </c>
      <c r="AV564" t="s">
        <v>51</v>
      </c>
      <c r="AW564">
        <f t="shared" si="34"/>
        <v>1</v>
      </c>
      <c r="AX564">
        <f t="shared" si="35"/>
        <v>0</v>
      </c>
    </row>
    <row r="565" spans="1:50" x14ac:dyDescent="0.25">
      <c r="A565" t="s">
        <v>46</v>
      </c>
      <c r="B565">
        <v>37.566122999999997</v>
      </c>
      <c r="C565">
        <v>-122.32304499999999</v>
      </c>
      <c r="D565">
        <v>94401</v>
      </c>
      <c r="E565" t="s">
        <v>1413</v>
      </c>
      <c r="F565" t="s">
        <v>208</v>
      </c>
      <c r="G565" t="s">
        <v>1414</v>
      </c>
      <c r="H565">
        <v>0</v>
      </c>
      <c r="I565" s="1">
        <v>38367</v>
      </c>
      <c r="J565" s="1" t="str">
        <f t="shared" si="32"/>
        <v>January</v>
      </c>
      <c r="K565">
        <f t="shared" si="33"/>
        <v>2005</v>
      </c>
      <c r="L565" s="1">
        <v>40182</v>
      </c>
      <c r="M565" s="1">
        <v>38657</v>
      </c>
      <c r="N565" s="1">
        <v>38657</v>
      </c>
      <c r="O565">
        <v>0.79449999999999998</v>
      </c>
      <c r="P565">
        <v>0.79449999999999998</v>
      </c>
      <c r="Q565">
        <v>2.0466000000000002</v>
      </c>
      <c r="R565">
        <v>3.3260000000000001</v>
      </c>
      <c r="S565">
        <v>7</v>
      </c>
      <c r="T565">
        <v>1</v>
      </c>
      <c r="U565">
        <v>4000000</v>
      </c>
      <c r="V565">
        <v>4</v>
      </c>
      <c r="W565" t="s">
        <v>46</v>
      </c>
      <c r="X565">
        <v>1</v>
      </c>
      <c r="Y565">
        <v>0</v>
      </c>
      <c r="Z565">
        <v>0</v>
      </c>
      <c r="AA565">
        <v>0</v>
      </c>
      <c r="AB565">
        <v>0</v>
      </c>
      <c r="AC565" t="s">
        <v>58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1</v>
      </c>
      <c r="AU565">
        <v>0</v>
      </c>
      <c r="AV565" t="s">
        <v>67</v>
      </c>
      <c r="AW565">
        <f t="shared" si="34"/>
        <v>0</v>
      </c>
      <c r="AX565">
        <f t="shared" si="35"/>
        <v>1</v>
      </c>
    </row>
    <row r="566" spans="1:50" x14ac:dyDescent="0.25">
      <c r="A566" t="s">
        <v>46</v>
      </c>
      <c r="B566">
        <v>37.406914</v>
      </c>
      <c r="C566">
        <v>-122.09036999999999</v>
      </c>
      <c r="D566">
        <v>94043</v>
      </c>
      <c r="E566" t="s">
        <v>1415</v>
      </c>
      <c r="F566" t="s">
        <v>69</v>
      </c>
      <c r="G566" t="s">
        <v>1416</v>
      </c>
      <c r="H566">
        <v>0</v>
      </c>
      <c r="I566" s="1">
        <v>37622</v>
      </c>
      <c r="J566" s="1" t="str">
        <f t="shared" si="32"/>
        <v>January</v>
      </c>
      <c r="K566">
        <f t="shared" si="33"/>
        <v>2003</v>
      </c>
      <c r="L566" s="1">
        <v>39736</v>
      </c>
      <c r="M566" s="1">
        <v>39013</v>
      </c>
      <c r="N566" s="1">
        <v>39512</v>
      </c>
      <c r="O566">
        <v>3.8109999999999999</v>
      </c>
      <c r="P566">
        <v>5.1780999999999997</v>
      </c>
      <c r="Q566">
        <v>1.7506999999999999</v>
      </c>
      <c r="R566">
        <v>3.589</v>
      </c>
      <c r="S566">
        <v>2</v>
      </c>
      <c r="T566">
        <v>2</v>
      </c>
      <c r="U566">
        <v>17000000</v>
      </c>
      <c r="V566">
        <v>2</v>
      </c>
      <c r="W566" t="s">
        <v>46</v>
      </c>
      <c r="X566">
        <v>1</v>
      </c>
      <c r="Y566">
        <v>0</v>
      </c>
      <c r="Z566">
        <v>0</v>
      </c>
      <c r="AA566">
        <v>0</v>
      </c>
      <c r="AB566">
        <v>0</v>
      </c>
      <c r="AC566" t="s">
        <v>62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3</v>
      </c>
      <c r="AU566">
        <v>1</v>
      </c>
      <c r="AV566" t="s">
        <v>67</v>
      </c>
      <c r="AW566">
        <f t="shared" si="34"/>
        <v>0</v>
      </c>
      <c r="AX566">
        <f t="shared" si="35"/>
        <v>1</v>
      </c>
    </row>
    <row r="567" spans="1:50" x14ac:dyDescent="0.25">
      <c r="A567" t="s">
        <v>95</v>
      </c>
      <c r="B567">
        <v>40.750518999999997</v>
      </c>
      <c r="C567">
        <v>-73.993493999999998</v>
      </c>
      <c r="D567">
        <v>10001</v>
      </c>
      <c r="E567" t="s">
        <v>1417</v>
      </c>
      <c r="F567" t="s">
        <v>117</v>
      </c>
      <c r="G567" t="s">
        <v>1418</v>
      </c>
      <c r="H567">
        <v>1</v>
      </c>
      <c r="I567" s="1">
        <v>39814</v>
      </c>
      <c r="J567" s="1" t="str">
        <f t="shared" si="32"/>
        <v>January</v>
      </c>
      <c r="K567">
        <f t="shared" si="33"/>
        <v>2009</v>
      </c>
      <c r="M567" s="1">
        <v>40471</v>
      </c>
      <c r="N567" s="1">
        <v>40471</v>
      </c>
      <c r="O567">
        <v>1.8</v>
      </c>
      <c r="P567">
        <v>1.8</v>
      </c>
      <c r="Q567">
        <v>1.9151</v>
      </c>
      <c r="R567">
        <v>1.9151</v>
      </c>
      <c r="S567">
        <v>8</v>
      </c>
      <c r="T567">
        <v>1</v>
      </c>
      <c r="U567">
        <v>1100000</v>
      </c>
      <c r="V567">
        <v>1</v>
      </c>
      <c r="W567" t="s">
        <v>95</v>
      </c>
      <c r="X567">
        <v>0</v>
      </c>
      <c r="Y567">
        <v>1</v>
      </c>
      <c r="Z567">
        <v>0</v>
      </c>
      <c r="AA567">
        <v>0</v>
      </c>
      <c r="AB567">
        <v>0</v>
      </c>
      <c r="AC567" t="s">
        <v>58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0</v>
      </c>
      <c r="AR567">
        <v>0</v>
      </c>
      <c r="AS567">
        <v>0</v>
      </c>
      <c r="AT567">
        <v>8</v>
      </c>
      <c r="AU567">
        <v>1</v>
      </c>
      <c r="AV567" t="s">
        <v>51</v>
      </c>
      <c r="AW567">
        <f t="shared" si="34"/>
        <v>1</v>
      </c>
      <c r="AX567">
        <f t="shared" si="35"/>
        <v>0</v>
      </c>
    </row>
    <row r="568" spans="1:50" x14ac:dyDescent="0.25">
      <c r="A568" t="s">
        <v>91</v>
      </c>
      <c r="B568">
        <v>38.046407000000002</v>
      </c>
      <c r="C568">
        <v>-84.497039000000001</v>
      </c>
      <c r="D568">
        <v>40507</v>
      </c>
      <c r="E568" t="s">
        <v>1419</v>
      </c>
      <c r="F568" t="s">
        <v>1157</v>
      </c>
      <c r="G568" t="s">
        <v>1420</v>
      </c>
      <c r="H568">
        <v>1</v>
      </c>
      <c r="I568" s="1">
        <v>40385</v>
      </c>
      <c r="J568" s="1" t="str">
        <f t="shared" si="32"/>
        <v>July</v>
      </c>
      <c r="K568">
        <f t="shared" si="33"/>
        <v>2010</v>
      </c>
      <c r="M568" s="1">
        <v>40298</v>
      </c>
      <c r="N568" s="1">
        <v>40695</v>
      </c>
      <c r="O568">
        <v>-0.2384</v>
      </c>
      <c r="P568">
        <v>0.84930000000000005</v>
      </c>
      <c r="Q568">
        <v>0.90139999999999998</v>
      </c>
      <c r="R568">
        <v>0.90139999999999998</v>
      </c>
      <c r="S568">
        <v>3</v>
      </c>
      <c r="T568">
        <v>4</v>
      </c>
      <c r="U568">
        <v>59700</v>
      </c>
      <c r="V568">
        <v>1</v>
      </c>
      <c r="W568" t="s">
        <v>91</v>
      </c>
      <c r="X568">
        <v>0</v>
      </c>
      <c r="Y568">
        <v>0</v>
      </c>
      <c r="Z568">
        <v>0</v>
      </c>
      <c r="AA568">
        <v>0</v>
      </c>
      <c r="AB568">
        <v>1</v>
      </c>
      <c r="AC568" t="s">
        <v>62</v>
      </c>
      <c r="AD568">
        <v>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1</v>
      </c>
      <c r="AU568">
        <v>1</v>
      </c>
      <c r="AV568" t="s">
        <v>51</v>
      </c>
      <c r="AW568">
        <f t="shared" si="34"/>
        <v>1</v>
      </c>
      <c r="AX568">
        <f t="shared" si="35"/>
        <v>0</v>
      </c>
    </row>
    <row r="569" spans="1:50" x14ac:dyDescent="0.25">
      <c r="A569" t="s">
        <v>46</v>
      </c>
      <c r="B569">
        <v>37.814202000000002</v>
      </c>
      <c r="C569">
        <v>-122.477959</v>
      </c>
      <c r="D569">
        <v>94025</v>
      </c>
      <c r="E569" t="s">
        <v>1421</v>
      </c>
      <c r="F569" t="s">
        <v>87</v>
      </c>
      <c r="G569" t="s">
        <v>1422</v>
      </c>
      <c r="H569">
        <v>1</v>
      </c>
      <c r="I569" s="1">
        <v>39755</v>
      </c>
      <c r="J569" s="1" t="str">
        <f t="shared" si="32"/>
        <v>November</v>
      </c>
      <c r="K569">
        <f t="shared" si="33"/>
        <v>2008</v>
      </c>
      <c r="M569" s="1">
        <v>39752</v>
      </c>
      <c r="N569" s="1">
        <v>39752</v>
      </c>
      <c r="O569">
        <v>-8.2000000000000007E-3</v>
      </c>
      <c r="P569">
        <v>-8.2000000000000007E-3</v>
      </c>
      <c r="Q569">
        <v>2.9725999999999999</v>
      </c>
      <c r="R569">
        <v>3.7040999999999999</v>
      </c>
      <c r="S569">
        <v>12</v>
      </c>
      <c r="T569">
        <v>1</v>
      </c>
      <c r="U569">
        <v>2350000</v>
      </c>
      <c r="V569">
        <v>3</v>
      </c>
      <c r="W569" t="s">
        <v>46</v>
      </c>
      <c r="X569">
        <v>1</v>
      </c>
      <c r="Y569">
        <v>0</v>
      </c>
      <c r="Z569">
        <v>0</v>
      </c>
      <c r="AA569">
        <v>0</v>
      </c>
      <c r="AB569">
        <v>0</v>
      </c>
      <c r="AC569" t="s">
        <v>55</v>
      </c>
      <c r="AD569">
        <v>0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0</v>
      </c>
      <c r="AT569">
        <v>2</v>
      </c>
      <c r="AU569">
        <v>1</v>
      </c>
      <c r="AV569" t="s">
        <v>51</v>
      </c>
      <c r="AW569">
        <f t="shared" si="34"/>
        <v>1</v>
      </c>
      <c r="AX569">
        <f t="shared" si="35"/>
        <v>0</v>
      </c>
    </row>
    <row r="570" spans="1:50" x14ac:dyDescent="0.25">
      <c r="A570" t="s">
        <v>104</v>
      </c>
      <c r="B570">
        <v>38.878039999999999</v>
      </c>
      <c r="C570">
        <v>-77.436150999999995</v>
      </c>
      <c r="D570">
        <v>22031</v>
      </c>
      <c r="E570" t="s">
        <v>1423</v>
      </c>
      <c r="F570" t="s">
        <v>1424</v>
      </c>
      <c r="G570" t="s">
        <v>1425</v>
      </c>
      <c r="H570">
        <v>0</v>
      </c>
      <c r="I570" s="1">
        <v>38718</v>
      </c>
      <c r="J570" s="1" t="str">
        <f t="shared" si="32"/>
        <v>January</v>
      </c>
      <c r="K570">
        <f t="shared" si="33"/>
        <v>2006</v>
      </c>
      <c r="L570" s="1">
        <v>40299</v>
      </c>
      <c r="M570" s="1">
        <v>39405</v>
      </c>
      <c r="N570" s="1">
        <v>39405</v>
      </c>
      <c r="O570">
        <v>1.8822000000000001</v>
      </c>
      <c r="P570">
        <v>1.8822000000000001</v>
      </c>
      <c r="Q570">
        <v>1</v>
      </c>
      <c r="R570">
        <v>1</v>
      </c>
      <c r="S570">
        <v>2</v>
      </c>
      <c r="T570">
        <v>1</v>
      </c>
      <c r="U570">
        <v>10000000</v>
      </c>
      <c r="V570">
        <v>1</v>
      </c>
      <c r="W570" t="s">
        <v>104</v>
      </c>
      <c r="X570">
        <v>0</v>
      </c>
      <c r="Y570">
        <v>0</v>
      </c>
      <c r="Z570">
        <v>0</v>
      </c>
      <c r="AA570">
        <v>0</v>
      </c>
      <c r="AB570">
        <v>1</v>
      </c>
      <c r="AC570" t="s">
        <v>62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0</v>
      </c>
      <c r="AR570">
        <v>0</v>
      </c>
      <c r="AS570">
        <v>0</v>
      </c>
      <c r="AT570">
        <v>2</v>
      </c>
      <c r="AU570">
        <v>1</v>
      </c>
      <c r="AV570" t="s">
        <v>67</v>
      </c>
      <c r="AW570">
        <f t="shared" si="34"/>
        <v>0</v>
      </c>
      <c r="AX570">
        <f t="shared" si="35"/>
        <v>1</v>
      </c>
    </row>
    <row r="571" spans="1:50" x14ac:dyDescent="0.25">
      <c r="A571" t="s">
        <v>46</v>
      </c>
      <c r="B571">
        <v>37.424298</v>
      </c>
      <c r="C571">
        <v>-122.139809</v>
      </c>
      <c r="D571">
        <v>94306</v>
      </c>
      <c r="E571" t="s">
        <v>1426</v>
      </c>
      <c r="F571" t="s">
        <v>84</v>
      </c>
      <c r="G571" t="s">
        <v>1427</v>
      </c>
      <c r="H571">
        <v>0</v>
      </c>
      <c r="I571" s="1">
        <v>40544</v>
      </c>
      <c r="J571" s="1" t="str">
        <f t="shared" si="32"/>
        <v>January</v>
      </c>
      <c r="K571">
        <f t="shared" si="33"/>
        <v>2011</v>
      </c>
      <c r="L571" s="1">
        <v>41395</v>
      </c>
      <c r="M571" s="1">
        <v>40791</v>
      </c>
      <c r="N571" s="1">
        <v>41073</v>
      </c>
      <c r="O571">
        <v>0.67669999999999997</v>
      </c>
      <c r="P571">
        <v>1.4493</v>
      </c>
      <c r="Q571">
        <v>0</v>
      </c>
      <c r="R571">
        <v>0</v>
      </c>
      <c r="S571">
        <v>2</v>
      </c>
      <c r="T571">
        <v>2</v>
      </c>
      <c r="U571">
        <v>21189</v>
      </c>
      <c r="V571">
        <v>1</v>
      </c>
      <c r="W571" t="s">
        <v>46</v>
      </c>
      <c r="X571">
        <v>1</v>
      </c>
      <c r="Y571">
        <v>0</v>
      </c>
      <c r="Z571">
        <v>0</v>
      </c>
      <c r="AA571">
        <v>0</v>
      </c>
      <c r="AB571">
        <v>0</v>
      </c>
      <c r="AC571" t="s">
        <v>82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1</v>
      </c>
      <c r="AU571">
        <v>1</v>
      </c>
      <c r="AV571" t="s">
        <v>67</v>
      </c>
      <c r="AW571">
        <f t="shared" si="34"/>
        <v>0</v>
      </c>
      <c r="AX571">
        <f t="shared" si="35"/>
        <v>1</v>
      </c>
    </row>
    <row r="572" spans="1:50" x14ac:dyDescent="0.25">
      <c r="A572" t="s">
        <v>78</v>
      </c>
      <c r="B572">
        <v>42.398866099999999</v>
      </c>
      <c r="C572">
        <v>-71.253781000000004</v>
      </c>
      <c r="D572">
        <v>2451</v>
      </c>
      <c r="E572" t="s">
        <v>1428</v>
      </c>
      <c r="F572" t="s">
        <v>219</v>
      </c>
      <c r="G572" t="s">
        <v>1429</v>
      </c>
      <c r="H572">
        <v>1</v>
      </c>
      <c r="I572" s="1">
        <v>37987</v>
      </c>
      <c r="J572" s="1" t="str">
        <f t="shared" si="32"/>
        <v>January</v>
      </c>
      <c r="K572">
        <f t="shared" si="33"/>
        <v>2004</v>
      </c>
      <c r="M572" s="1">
        <v>38882</v>
      </c>
      <c r="N572" s="1">
        <v>39869</v>
      </c>
      <c r="O572">
        <v>2.4521000000000002</v>
      </c>
      <c r="P572">
        <v>5.1562000000000001</v>
      </c>
      <c r="Q572">
        <v>7.6711999999999998</v>
      </c>
      <c r="R572">
        <v>8.2218999999999998</v>
      </c>
      <c r="S572">
        <v>7</v>
      </c>
      <c r="T572">
        <v>3</v>
      </c>
      <c r="U572">
        <v>28000000</v>
      </c>
      <c r="V572">
        <v>2</v>
      </c>
      <c r="W572" t="s">
        <v>78</v>
      </c>
      <c r="X572">
        <v>0</v>
      </c>
      <c r="Y572">
        <v>0</v>
      </c>
      <c r="Z572">
        <v>1</v>
      </c>
      <c r="AA572">
        <v>0</v>
      </c>
      <c r="AB572">
        <v>0</v>
      </c>
      <c r="AC572" t="s">
        <v>62</v>
      </c>
      <c r="AD572">
        <v>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</v>
      </c>
      <c r="AQ572">
        <v>1</v>
      </c>
      <c r="AR572">
        <v>1</v>
      </c>
      <c r="AS572">
        <v>0</v>
      </c>
      <c r="AT572">
        <v>2.6667000000000001</v>
      </c>
      <c r="AU572">
        <v>1</v>
      </c>
      <c r="AV572" t="s">
        <v>51</v>
      </c>
      <c r="AW572">
        <f t="shared" si="34"/>
        <v>1</v>
      </c>
      <c r="AX572">
        <f t="shared" si="35"/>
        <v>0</v>
      </c>
    </row>
    <row r="573" spans="1:50" x14ac:dyDescent="0.25">
      <c r="A573" t="s">
        <v>46</v>
      </c>
      <c r="B573">
        <v>37.386778</v>
      </c>
      <c r="C573">
        <v>-121.96627700000001</v>
      </c>
      <c r="D573">
        <v>95054</v>
      </c>
      <c r="E573" t="s">
        <v>1430</v>
      </c>
      <c r="F573" t="s">
        <v>284</v>
      </c>
      <c r="G573" t="s">
        <v>1431</v>
      </c>
      <c r="H573">
        <v>0</v>
      </c>
      <c r="I573" s="1">
        <v>37257</v>
      </c>
      <c r="J573" s="1" t="str">
        <f t="shared" si="32"/>
        <v>January</v>
      </c>
      <c r="K573">
        <f t="shared" si="33"/>
        <v>2002</v>
      </c>
      <c r="L573" s="1">
        <v>40588</v>
      </c>
      <c r="M573" s="1">
        <v>38473</v>
      </c>
      <c r="N573" s="1">
        <v>38473</v>
      </c>
      <c r="O573">
        <v>3.3315000000000001</v>
      </c>
      <c r="P573">
        <v>3.3315000000000001</v>
      </c>
      <c r="S573">
        <v>0</v>
      </c>
      <c r="T573">
        <v>1</v>
      </c>
      <c r="U573">
        <v>9500000</v>
      </c>
      <c r="V573">
        <v>0</v>
      </c>
      <c r="W573" t="s">
        <v>46</v>
      </c>
      <c r="X573">
        <v>1</v>
      </c>
      <c r="Y573">
        <v>0</v>
      </c>
      <c r="Z573">
        <v>0</v>
      </c>
      <c r="AA573">
        <v>0</v>
      </c>
      <c r="AB573">
        <v>0</v>
      </c>
      <c r="AC573" t="s">
        <v>62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2</v>
      </c>
      <c r="AU573">
        <v>0</v>
      </c>
      <c r="AV573" t="s">
        <v>67</v>
      </c>
      <c r="AW573">
        <f t="shared" si="34"/>
        <v>0</v>
      </c>
      <c r="AX573">
        <f t="shared" si="35"/>
        <v>1</v>
      </c>
    </row>
    <row r="574" spans="1:50" x14ac:dyDescent="0.25">
      <c r="A574" t="s">
        <v>46</v>
      </c>
      <c r="B574">
        <v>37.352313000000002</v>
      </c>
      <c r="C574">
        <v>-121.96798200000001</v>
      </c>
      <c r="D574">
        <v>95054</v>
      </c>
      <c r="E574" t="s">
        <v>1432</v>
      </c>
      <c r="F574" t="s">
        <v>284</v>
      </c>
      <c r="G574" t="s">
        <v>1433</v>
      </c>
      <c r="H574">
        <v>1</v>
      </c>
      <c r="I574" s="1">
        <v>37895</v>
      </c>
      <c r="J574" s="1" t="str">
        <f t="shared" si="32"/>
        <v>October</v>
      </c>
      <c r="K574">
        <f t="shared" si="33"/>
        <v>2003</v>
      </c>
      <c r="M574" s="1">
        <v>38533</v>
      </c>
      <c r="N574" s="1">
        <v>39925</v>
      </c>
      <c r="O574">
        <v>1.7479</v>
      </c>
      <c r="P574">
        <v>5.5616000000000003</v>
      </c>
      <c r="Q574">
        <v>2.2547999999999999</v>
      </c>
      <c r="R574">
        <v>2.2547999999999999</v>
      </c>
      <c r="S574">
        <v>5</v>
      </c>
      <c r="T574">
        <v>3</v>
      </c>
      <c r="U574">
        <v>69600000</v>
      </c>
      <c r="V574">
        <v>1</v>
      </c>
      <c r="W574" t="s">
        <v>46</v>
      </c>
      <c r="X574">
        <v>1</v>
      </c>
      <c r="Y574">
        <v>0</v>
      </c>
      <c r="Z574">
        <v>0</v>
      </c>
      <c r="AA574">
        <v>0</v>
      </c>
      <c r="AB574">
        <v>0</v>
      </c>
      <c r="AC574" t="s">
        <v>324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0</v>
      </c>
      <c r="AP574">
        <v>0</v>
      </c>
      <c r="AQ574">
        <v>1</v>
      </c>
      <c r="AR574">
        <v>0</v>
      </c>
      <c r="AS574">
        <v>1</v>
      </c>
      <c r="AT574">
        <v>7.6666999999999996</v>
      </c>
      <c r="AU574">
        <v>1</v>
      </c>
      <c r="AV574" t="s">
        <v>51</v>
      </c>
      <c r="AW574">
        <f t="shared" si="34"/>
        <v>1</v>
      </c>
      <c r="AX574">
        <f t="shared" si="35"/>
        <v>0</v>
      </c>
    </row>
    <row r="575" spans="1:50" x14ac:dyDescent="0.25">
      <c r="A575" t="s">
        <v>104</v>
      </c>
      <c r="B575">
        <v>38.919953999999997</v>
      </c>
      <c r="C575">
        <v>-77.212492999999995</v>
      </c>
      <c r="D575">
        <v>22102</v>
      </c>
      <c r="E575" t="s">
        <v>1434</v>
      </c>
      <c r="F575" t="s">
        <v>1035</v>
      </c>
      <c r="G575" t="s">
        <v>1435</v>
      </c>
      <c r="H575">
        <v>1</v>
      </c>
      <c r="I575" s="1">
        <v>37681</v>
      </c>
      <c r="J575" s="1" t="str">
        <f t="shared" si="32"/>
        <v>March</v>
      </c>
      <c r="K575">
        <f t="shared" si="33"/>
        <v>2003</v>
      </c>
      <c r="M575" s="1">
        <v>38660</v>
      </c>
      <c r="N575" s="1">
        <v>40023</v>
      </c>
      <c r="O575">
        <v>2.6821999999999999</v>
      </c>
      <c r="P575">
        <v>6.4164000000000003</v>
      </c>
      <c r="Q575">
        <v>2.8411</v>
      </c>
      <c r="R575">
        <v>7.2355999999999998</v>
      </c>
      <c r="S575">
        <v>11</v>
      </c>
      <c r="T575">
        <v>3</v>
      </c>
      <c r="U575">
        <v>23500000</v>
      </c>
      <c r="V575">
        <v>2</v>
      </c>
      <c r="W575" t="s">
        <v>104</v>
      </c>
      <c r="X575">
        <v>0</v>
      </c>
      <c r="Y575">
        <v>0</v>
      </c>
      <c r="Z575">
        <v>0</v>
      </c>
      <c r="AA575">
        <v>0</v>
      </c>
      <c r="AB575">
        <v>1</v>
      </c>
      <c r="AC575" t="s">
        <v>82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1</v>
      </c>
      <c r="AO575">
        <v>0</v>
      </c>
      <c r="AP575">
        <v>0</v>
      </c>
      <c r="AQ575">
        <v>1</v>
      </c>
      <c r="AR575">
        <v>1</v>
      </c>
      <c r="AS575">
        <v>0</v>
      </c>
      <c r="AT575">
        <v>3.6667000000000001</v>
      </c>
      <c r="AU575">
        <v>1</v>
      </c>
      <c r="AV575" t="s">
        <v>51</v>
      </c>
      <c r="AW575">
        <f t="shared" si="34"/>
        <v>1</v>
      </c>
      <c r="AX575">
        <f t="shared" si="35"/>
        <v>0</v>
      </c>
    </row>
    <row r="576" spans="1:50" x14ac:dyDescent="0.25">
      <c r="A576" t="s">
        <v>698</v>
      </c>
      <c r="B576">
        <v>45.413842000000002</v>
      </c>
      <c r="C576">
        <v>-122.725662</v>
      </c>
      <c r="D576">
        <v>97035</v>
      </c>
      <c r="E576" t="s">
        <v>1436</v>
      </c>
      <c r="F576" t="s">
        <v>1437</v>
      </c>
      <c r="G576" t="s">
        <v>1438</v>
      </c>
      <c r="H576">
        <v>1</v>
      </c>
      <c r="I576" s="1">
        <v>37257</v>
      </c>
      <c r="J576" s="1" t="str">
        <f t="shared" si="32"/>
        <v>January</v>
      </c>
      <c r="K576">
        <f t="shared" si="33"/>
        <v>2002</v>
      </c>
      <c r="M576" s="1">
        <v>38889</v>
      </c>
      <c r="N576" s="1">
        <v>38889</v>
      </c>
      <c r="O576">
        <v>4.4711999999999996</v>
      </c>
      <c r="P576">
        <v>4.4711999999999996</v>
      </c>
      <c r="Q576">
        <v>6.7534000000000001</v>
      </c>
      <c r="R576">
        <v>6.7534000000000001</v>
      </c>
      <c r="S576">
        <v>6</v>
      </c>
      <c r="T576">
        <v>1</v>
      </c>
      <c r="U576">
        <v>13000000</v>
      </c>
      <c r="V576">
        <v>1</v>
      </c>
      <c r="W576" t="s">
        <v>698</v>
      </c>
      <c r="X576">
        <v>0</v>
      </c>
      <c r="Y576">
        <v>0</v>
      </c>
      <c r="Z576">
        <v>0</v>
      </c>
      <c r="AA576">
        <v>0</v>
      </c>
      <c r="AB576">
        <v>1</v>
      </c>
      <c r="AC576" t="s">
        <v>62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</v>
      </c>
      <c r="AT576">
        <v>4</v>
      </c>
      <c r="AU576">
        <v>1</v>
      </c>
      <c r="AV576" t="s">
        <v>51</v>
      </c>
      <c r="AW576">
        <f t="shared" si="34"/>
        <v>1</v>
      </c>
      <c r="AX576">
        <f t="shared" si="35"/>
        <v>0</v>
      </c>
    </row>
    <row r="577" spans="1:50" x14ac:dyDescent="0.25">
      <c r="A577" t="s">
        <v>95</v>
      </c>
      <c r="B577">
        <v>40.73901</v>
      </c>
      <c r="C577">
        <v>-73.997259</v>
      </c>
      <c r="D577">
        <v>10011</v>
      </c>
      <c r="E577" t="s">
        <v>1439</v>
      </c>
      <c r="F577" t="s">
        <v>117</v>
      </c>
      <c r="G577" t="s">
        <v>1440</v>
      </c>
      <c r="H577">
        <v>1</v>
      </c>
      <c r="I577" s="1">
        <v>38353</v>
      </c>
      <c r="J577" s="1" t="str">
        <f t="shared" si="32"/>
        <v>January</v>
      </c>
      <c r="K577">
        <f t="shared" si="33"/>
        <v>2005</v>
      </c>
      <c r="M577" s="1">
        <v>38923</v>
      </c>
      <c r="N577" s="1">
        <v>39505</v>
      </c>
      <c r="O577">
        <v>1.5616000000000001</v>
      </c>
      <c r="P577">
        <v>3.1562000000000001</v>
      </c>
      <c r="Q577">
        <v>3</v>
      </c>
      <c r="R577">
        <v>3.4958999999999998</v>
      </c>
      <c r="S577">
        <v>8</v>
      </c>
      <c r="T577">
        <v>2</v>
      </c>
      <c r="U577">
        <v>21750000</v>
      </c>
      <c r="V577">
        <v>2</v>
      </c>
      <c r="W577" t="s">
        <v>95</v>
      </c>
      <c r="X577">
        <v>0</v>
      </c>
      <c r="Y577">
        <v>1</v>
      </c>
      <c r="Z577">
        <v>0</v>
      </c>
      <c r="AA577">
        <v>0</v>
      </c>
      <c r="AB577">
        <v>0</v>
      </c>
      <c r="AC577" t="s">
        <v>66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1</v>
      </c>
      <c r="AR577">
        <v>0</v>
      </c>
      <c r="AS577">
        <v>0</v>
      </c>
      <c r="AT577">
        <v>2</v>
      </c>
      <c r="AU577">
        <v>1</v>
      </c>
      <c r="AV577" t="s">
        <v>51</v>
      </c>
      <c r="AW577">
        <f t="shared" si="34"/>
        <v>1</v>
      </c>
      <c r="AX577">
        <f t="shared" si="35"/>
        <v>0</v>
      </c>
    </row>
    <row r="578" spans="1:50" x14ac:dyDescent="0.25">
      <c r="A578" t="s">
        <v>164</v>
      </c>
      <c r="B578">
        <v>40.602206000000002</v>
      </c>
      <c r="C578">
        <v>-75.471278999999996</v>
      </c>
      <c r="D578">
        <v>18106</v>
      </c>
      <c r="E578" t="s">
        <v>1441</v>
      </c>
      <c r="F578" t="s">
        <v>705</v>
      </c>
      <c r="G578" t="s">
        <v>1442</v>
      </c>
      <c r="H578">
        <v>0</v>
      </c>
      <c r="I578" s="1">
        <v>36526</v>
      </c>
      <c r="J578" s="1" t="str">
        <f t="shared" si="32"/>
        <v>January</v>
      </c>
      <c r="K578">
        <f t="shared" si="33"/>
        <v>2000</v>
      </c>
      <c r="L578" s="1">
        <v>40792</v>
      </c>
      <c r="M578" s="1">
        <v>38411</v>
      </c>
      <c r="N578" s="1">
        <v>38411</v>
      </c>
      <c r="O578">
        <v>5.1643999999999997</v>
      </c>
      <c r="P578">
        <v>5.1643999999999997</v>
      </c>
      <c r="S578">
        <v>0</v>
      </c>
      <c r="T578">
        <v>1</v>
      </c>
      <c r="U578">
        <v>5750000</v>
      </c>
      <c r="V578">
        <v>0</v>
      </c>
      <c r="W578" t="s">
        <v>164</v>
      </c>
      <c r="X578">
        <v>0</v>
      </c>
      <c r="Y578">
        <v>0</v>
      </c>
      <c r="Z578">
        <v>0</v>
      </c>
      <c r="AA578">
        <v>0</v>
      </c>
      <c r="AB578">
        <v>1</v>
      </c>
      <c r="AC578" t="s">
        <v>108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4</v>
      </c>
      <c r="AU578">
        <v>1</v>
      </c>
      <c r="AV578" t="s">
        <v>67</v>
      </c>
      <c r="AW578">
        <f t="shared" si="34"/>
        <v>0</v>
      </c>
      <c r="AX578">
        <f t="shared" si="35"/>
        <v>1</v>
      </c>
    </row>
    <row r="579" spans="1:50" x14ac:dyDescent="0.25">
      <c r="A579" t="s">
        <v>832</v>
      </c>
      <c r="B579">
        <v>42.645341999999999</v>
      </c>
      <c r="C579">
        <v>-71.234546999999907</v>
      </c>
      <c r="D579">
        <v>1876</v>
      </c>
      <c r="E579" t="s">
        <v>1443</v>
      </c>
      <c r="F579" t="s">
        <v>1444</v>
      </c>
      <c r="G579" t="s">
        <v>1445</v>
      </c>
      <c r="H579">
        <v>1</v>
      </c>
      <c r="I579" s="1">
        <v>38353</v>
      </c>
      <c r="J579" s="1" t="str">
        <f t="shared" ref="J579:J642" si="36">TEXT(I579,"mmmm")</f>
        <v>January</v>
      </c>
      <c r="K579">
        <f t="shared" ref="K579:K642" si="37">YEAR(I579)</f>
        <v>2005</v>
      </c>
      <c r="M579" s="1">
        <v>38621</v>
      </c>
      <c r="N579" s="1">
        <v>38782</v>
      </c>
      <c r="O579">
        <v>0.73419999999999996</v>
      </c>
      <c r="P579">
        <v>1.1753</v>
      </c>
      <c r="Q579">
        <v>0.16159999999999999</v>
      </c>
      <c r="R579">
        <v>0.16159999999999999</v>
      </c>
      <c r="S579">
        <v>1</v>
      </c>
      <c r="T579">
        <v>2</v>
      </c>
      <c r="U579">
        <v>23400000</v>
      </c>
      <c r="V579">
        <v>1</v>
      </c>
      <c r="W579" t="s">
        <v>832</v>
      </c>
      <c r="X579">
        <v>0</v>
      </c>
      <c r="Y579">
        <v>0</v>
      </c>
      <c r="Z579">
        <v>0</v>
      </c>
      <c r="AA579">
        <v>0</v>
      </c>
      <c r="AB579">
        <v>1</v>
      </c>
      <c r="AC579" t="s">
        <v>62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</v>
      </c>
      <c r="AQ579">
        <v>1</v>
      </c>
      <c r="AR579">
        <v>0</v>
      </c>
      <c r="AS579">
        <v>0</v>
      </c>
      <c r="AT579">
        <v>2.5</v>
      </c>
      <c r="AU579">
        <v>1</v>
      </c>
      <c r="AV579" t="s">
        <v>51</v>
      </c>
      <c r="AW579">
        <f t="shared" ref="AW579:AW642" si="38">IF(AV579="acquired", 1, 0)</f>
        <v>1</v>
      </c>
      <c r="AX579">
        <f t="shared" ref="AX579:AX642" si="39">IF(AV579="closed", 1, 0)</f>
        <v>0</v>
      </c>
    </row>
    <row r="580" spans="1:50" x14ac:dyDescent="0.25">
      <c r="A580" t="s">
        <v>46</v>
      </c>
      <c r="B580">
        <v>37.486570999999998</v>
      </c>
      <c r="C580">
        <v>-122.229161</v>
      </c>
      <c r="D580">
        <v>94063</v>
      </c>
      <c r="E580" t="s">
        <v>1446</v>
      </c>
      <c r="F580" t="s">
        <v>400</v>
      </c>
      <c r="G580" t="s">
        <v>1447</v>
      </c>
      <c r="H580">
        <v>0</v>
      </c>
      <c r="I580" s="1">
        <v>39142</v>
      </c>
      <c r="J580" s="1" t="str">
        <f t="shared" si="36"/>
        <v>March</v>
      </c>
      <c r="K580">
        <f t="shared" si="37"/>
        <v>2007</v>
      </c>
      <c r="L580" s="1">
        <v>40026</v>
      </c>
      <c r="M580" s="1">
        <v>39532</v>
      </c>
      <c r="N580" s="1">
        <v>39532</v>
      </c>
      <c r="O580">
        <v>1.0685</v>
      </c>
      <c r="P580">
        <v>1.0685</v>
      </c>
      <c r="Q580">
        <v>0.83840000000000003</v>
      </c>
      <c r="R580">
        <v>3.9918</v>
      </c>
      <c r="S580">
        <v>4</v>
      </c>
      <c r="T580">
        <v>1</v>
      </c>
      <c r="U580">
        <v>4300000</v>
      </c>
      <c r="V580">
        <v>3</v>
      </c>
      <c r="W580" t="s">
        <v>46</v>
      </c>
      <c r="X580">
        <v>1</v>
      </c>
      <c r="Y580">
        <v>0</v>
      </c>
      <c r="Z580">
        <v>0</v>
      </c>
      <c r="AA580">
        <v>0</v>
      </c>
      <c r="AB580">
        <v>0</v>
      </c>
      <c r="AC580" t="s">
        <v>180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</v>
      </c>
      <c r="AQ580">
        <v>0</v>
      </c>
      <c r="AR580">
        <v>0</v>
      </c>
      <c r="AS580">
        <v>0</v>
      </c>
      <c r="AT580">
        <v>2</v>
      </c>
      <c r="AU580">
        <v>1</v>
      </c>
      <c r="AV580" t="s">
        <v>67</v>
      </c>
      <c r="AW580">
        <f t="shared" si="38"/>
        <v>0</v>
      </c>
      <c r="AX580">
        <f t="shared" si="39"/>
        <v>1</v>
      </c>
    </row>
    <row r="581" spans="1:50" x14ac:dyDescent="0.25">
      <c r="A581" t="s">
        <v>121</v>
      </c>
      <c r="B581">
        <v>30.384453000000001</v>
      </c>
      <c r="C581">
        <v>-97.709809000000007</v>
      </c>
      <c r="D581">
        <v>78746</v>
      </c>
      <c r="E581" t="s">
        <v>1448</v>
      </c>
      <c r="F581" t="s">
        <v>123</v>
      </c>
      <c r="G581" t="s">
        <v>1449</v>
      </c>
      <c r="H581">
        <v>1</v>
      </c>
      <c r="I581" s="1">
        <v>38592</v>
      </c>
      <c r="J581" s="1" t="str">
        <f t="shared" si="36"/>
        <v>August</v>
      </c>
      <c r="K581">
        <f t="shared" si="37"/>
        <v>2005</v>
      </c>
      <c r="M581" s="1">
        <v>39398</v>
      </c>
      <c r="N581" s="1">
        <v>40290</v>
      </c>
      <c r="O581">
        <v>2.2082000000000002</v>
      </c>
      <c r="P581">
        <v>4.6520999999999999</v>
      </c>
      <c r="Q581">
        <v>-0.65480000000000005</v>
      </c>
      <c r="R581">
        <v>-0.65480000000000005</v>
      </c>
      <c r="S581">
        <v>1</v>
      </c>
      <c r="T581">
        <v>2</v>
      </c>
      <c r="U581">
        <v>20000000</v>
      </c>
      <c r="V581">
        <v>1</v>
      </c>
      <c r="W581" t="s">
        <v>121</v>
      </c>
      <c r="X581">
        <v>0</v>
      </c>
      <c r="Y581">
        <v>0</v>
      </c>
      <c r="Z581">
        <v>0</v>
      </c>
      <c r="AA581">
        <v>1</v>
      </c>
      <c r="AB581">
        <v>0</v>
      </c>
      <c r="AC581" t="s">
        <v>112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2</v>
      </c>
      <c r="AU581">
        <v>1</v>
      </c>
      <c r="AV581" t="s">
        <v>51</v>
      </c>
      <c r="AW581">
        <f t="shared" si="38"/>
        <v>1</v>
      </c>
      <c r="AX581">
        <f t="shared" si="39"/>
        <v>0</v>
      </c>
    </row>
    <row r="582" spans="1:50" x14ac:dyDescent="0.25">
      <c r="A582" t="s">
        <v>46</v>
      </c>
      <c r="B582">
        <v>37.377798499999997</v>
      </c>
      <c r="C582">
        <v>-121.97445449999999</v>
      </c>
      <c r="D582">
        <v>95054</v>
      </c>
      <c r="E582" t="s">
        <v>1450</v>
      </c>
      <c r="F582" t="s">
        <v>284</v>
      </c>
      <c r="G582" t="s">
        <v>1451</v>
      </c>
      <c r="H582">
        <v>1</v>
      </c>
      <c r="I582" s="1">
        <v>37987</v>
      </c>
      <c r="J582" s="1" t="str">
        <f t="shared" si="36"/>
        <v>January</v>
      </c>
      <c r="K582">
        <f t="shared" si="37"/>
        <v>2004</v>
      </c>
      <c r="M582" s="1">
        <v>39533</v>
      </c>
      <c r="N582" s="1">
        <v>41404</v>
      </c>
      <c r="O582">
        <v>4.2355999999999998</v>
      </c>
      <c r="P582">
        <v>9.3615999999999993</v>
      </c>
      <c r="Q582">
        <v>5.0054999999999996</v>
      </c>
      <c r="R582">
        <v>5.0054999999999996</v>
      </c>
      <c r="S582">
        <v>16</v>
      </c>
      <c r="T582">
        <v>2</v>
      </c>
      <c r="U582">
        <v>51000000</v>
      </c>
      <c r="V582">
        <v>1</v>
      </c>
      <c r="W582" t="s">
        <v>46</v>
      </c>
      <c r="X582">
        <v>1</v>
      </c>
      <c r="Y582">
        <v>0</v>
      </c>
      <c r="Z582">
        <v>0</v>
      </c>
      <c r="AA582">
        <v>0</v>
      </c>
      <c r="AB582">
        <v>0</v>
      </c>
      <c r="AC582" t="s">
        <v>241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3.5</v>
      </c>
      <c r="AU582">
        <v>1</v>
      </c>
      <c r="AV582" t="s">
        <v>51</v>
      </c>
      <c r="AW582">
        <f t="shared" si="38"/>
        <v>1</v>
      </c>
      <c r="AX582">
        <f t="shared" si="39"/>
        <v>0</v>
      </c>
    </row>
    <row r="583" spans="1:50" x14ac:dyDescent="0.25">
      <c r="A583" t="s">
        <v>78</v>
      </c>
      <c r="B583">
        <v>42.241765000000001</v>
      </c>
      <c r="C583">
        <v>-71.166163999999995</v>
      </c>
      <c r="D583">
        <v>2026</v>
      </c>
      <c r="E583" t="s">
        <v>1452</v>
      </c>
      <c r="F583" t="s">
        <v>1453</v>
      </c>
      <c r="G583" t="s">
        <v>1454</v>
      </c>
      <c r="H583">
        <v>1</v>
      </c>
      <c r="I583" s="1">
        <v>36526</v>
      </c>
      <c r="J583" s="1" t="str">
        <f t="shared" si="36"/>
        <v>January</v>
      </c>
      <c r="K583">
        <f t="shared" si="37"/>
        <v>2000</v>
      </c>
      <c r="M583" s="1">
        <v>37872</v>
      </c>
      <c r="N583" s="1">
        <v>40226</v>
      </c>
      <c r="O583">
        <v>3.6877</v>
      </c>
      <c r="P583">
        <v>10.137</v>
      </c>
      <c r="Q583">
        <v>3.0026999999999999</v>
      </c>
      <c r="R583">
        <v>3.0026999999999999</v>
      </c>
      <c r="S583">
        <v>2</v>
      </c>
      <c r="T583">
        <v>4</v>
      </c>
      <c r="U583">
        <v>27101994</v>
      </c>
      <c r="V583">
        <v>1</v>
      </c>
      <c r="W583" t="s">
        <v>78</v>
      </c>
      <c r="X583">
        <v>0</v>
      </c>
      <c r="Y583">
        <v>0</v>
      </c>
      <c r="Z583">
        <v>1</v>
      </c>
      <c r="AA583">
        <v>0</v>
      </c>
      <c r="AB583">
        <v>0</v>
      </c>
      <c r="AC583" t="s">
        <v>55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1</v>
      </c>
      <c r="AO583">
        <v>0</v>
      </c>
      <c r="AP583">
        <v>0</v>
      </c>
      <c r="AQ583">
        <v>1</v>
      </c>
      <c r="AR583">
        <v>0</v>
      </c>
      <c r="AS583">
        <v>0</v>
      </c>
      <c r="AT583">
        <v>4.6666999999999996</v>
      </c>
      <c r="AU583">
        <v>1</v>
      </c>
      <c r="AV583" t="s">
        <v>51</v>
      </c>
      <c r="AW583">
        <f t="shared" si="38"/>
        <v>1</v>
      </c>
      <c r="AX583">
        <f t="shared" si="39"/>
        <v>0</v>
      </c>
    </row>
    <row r="584" spans="1:50" x14ac:dyDescent="0.25">
      <c r="A584" t="s">
        <v>46</v>
      </c>
      <c r="B584">
        <v>37.320309000000002</v>
      </c>
      <c r="C584">
        <v>-122.05004</v>
      </c>
      <c r="D584">
        <v>95014</v>
      </c>
      <c r="E584" t="s">
        <v>1455</v>
      </c>
      <c r="F584" t="s">
        <v>60</v>
      </c>
      <c r="G584" t="s">
        <v>1456</v>
      </c>
      <c r="H584">
        <v>1</v>
      </c>
      <c r="I584" s="1">
        <v>36892</v>
      </c>
      <c r="J584" s="1" t="str">
        <f t="shared" si="36"/>
        <v>January</v>
      </c>
      <c r="K584">
        <f t="shared" si="37"/>
        <v>2001</v>
      </c>
      <c r="M584" s="1">
        <v>38772</v>
      </c>
      <c r="N584" s="1">
        <v>38772</v>
      </c>
      <c r="O584">
        <v>5.1506999999999996</v>
      </c>
      <c r="P584">
        <v>5.1506999999999996</v>
      </c>
      <c r="Q584">
        <v>4.0026999999999999</v>
      </c>
      <c r="R584">
        <v>4.0026999999999999</v>
      </c>
      <c r="S584">
        <v>6</v>
      </c>
      <c r="T584">
        <v>1</v>
      </c>
      <c r="U584">
        <v>6480000</v>
      </c>
      <c r="V584">
        <v>1</v>
      </c>
      <c r="W584" t="s">
        <v>46</v>
      </c>
      <c r="X584">
        <v>1</v>
      </c>
      <c r="Y584">
        <v>0</v>
      </c>
      <c r="Z584">
        <v>0</v>
      </c>
      <c r="AA584">
        <v>0</v>
      </c>
      <c r="AB584">
        <v>0</v>
      </c>
      <c r="AC584" t="s">
        <v>108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</v>
      </c>
      <c r="AT584">
        <v>3</v>
      </c>
      <c r="AU584">
        <v>1</v>
      </c>
      <c r="AV584" t="s">
        <v>51</v>
      </c>
      <c r="AW584">
        <f t="shared" si="38"/>
        <v>1</v>
      </c>
      <c r="AX584">
        <f t="shared" si="39"/>
        <v>0</v>
      </c>
    </row>
    <row r="585" spans="1:50" x14ac:dyDescent="0.25">
      <c r="A585" t="s">
        <v>46</v>
      </c>
      <c r="B585">
        <v>37.477037000000003</v>
      </c>
      <c r="C585">
        <v>-122.15164</v>
      </c>
      <c r="D585">
        <v>94085</v>
      </c>
      <c r="E585" t="s">
        <v>1457</v>
      </c>
      <c r="F585" t="s">
        <v>195</v>
      </c>
      <c r="G585" t="s">
        <v>1458</v>
      </c>
      <c r="H585">
        <v>1</v>
      </c>
      <c r="I585" s="1">
        <v>39203</v>
      </c>
      <c r="J585" s="1" t="str">
        <f t="shared" si="36"/>
        <v>May</v>
      </c>
      <c r="K585">
        <f t="shared" si="37"/>
        <v>2007</v>
      </c>
      <c r="M585" s="1">
        <v>39356</v>
      </c>
      <c r="N585" s="1">
        <v>40018</v>
      </c>
      <c r="O585">
        <v>0.41920000000000002</v>
      </c>
      <c r="P585">
        <v>2.2328999999999999</v>
      </c>
      <c r="Q585">
        <v>2.2328999999999999</v>
      </c>
      <c r="R585">
        <v>4.3369999999999997</v>
      </c>
      <c r="S585">
        <v>8</v>
      </c>
      <c r="T585">
        <v>2</v>
      </c>
      <c r="U585">
        <v>35000000</v>
      </c>
      <c r="V585">
        <v>2</v>
      </c>
      <c r="W585" t="s">
        <v>46</v>
      </c>
      <c r="X585">
        <v>1</v>
      </c>
      <c r="Y585">
        <v>0</v>
      </c>
      <c r="Z585">
        <v>0</v>
      </c>
      <c r="AA585">
        <v>0</v>
      </c>
      <c r="AB585">
        <v>0</v>
      </c>
      <c r="AC585" t="s">
        <v>55</v>
      </c>
      <c r="AD585">
        <v>0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</v>
      </c>
      <c r="AQ585">
        <v>1</v>
      </c>
      <c r="AR585">
        <v>0</v>
      </c>
      <c r="AS585">
        <v>0</v>
      </c>
      <c r="AT585">
        <v>2.5</v>
      </c>
      <c r="AU585">
        <v>1</v>
      </c>
      <c r="AV585" t="s">
        <v>51</v>
      </c>
      <c r="AW585">
        <f t="shared" si="38"/>
        <v>1</v>
      </c>
      <c r="AX585">
        <f t="shared" si="39"/>
        <v>0</v>
      </c>
    </row>
    <row r="586" spans="1:50" x14ac:dyDescent="0.25">
      <c r="A586" t="s">
        <v>78</v>
      </c>
      <c r="B586">
        <v>42.358955999999999</v>
      </c>
      <c r="C586">
        <v>-71.054776000000004</v>
      </c>
      <c r="D586">
        <v>2109</v>
      </c>
      <c r="E586" t="s">
        <v>1459</v>
      </c>
      <c r="F586" t="s">
        <v>214</v>
      </c>
      <c r="G586" t="s">
        <v>1460</v>
      </c>
      <c r="H586">
        <v>0</v>
      </c>
      <c r="I586" s="1">
        <v>40179</v>
      </c>
      <c r="J586" s="1" t="str">
        <f t="shared" si="36"/>
        <v>January</v>
      </c>
      <c r="K586">
        <f t="shared" si="37"/>
        <v>2010</v>
      </c>
      <c r="L586" s="1">
        <v>41395</v>
      </c>
      <c r="M586" s="1">
        <v>38899</v>
      </c>
      <c r="N586" s="1">
        <v>40323</v>
      </c>
      <c r="O586">
        <v>-3.5068000000000001</v>
      </c>
      <c r="P586">
        <v>0.39450000000000002</v>
      </c>
      <c r="Q586">
        <v>-0.93700000000000006</v>
      </c>
      <c r="R586">
        <v>8.4900000000000003E-2</v>
      </c>
      <c r="S586">
        <v>5</v>
      </c>
      <c r="T586">
        <v>3</v>
      </c>
      <c r="U586">
        <v>11300000</v>
      </c>
      <c r="V586">
        <v>2</v>
      </c>
      <c r="W586" t="s">
        <v>78</v>
      </c>
      <c r="X586">
        <v>0</v>
      </c>
      <c r="Y586">
        <v>0</v>
      </c>
      <c r="Z586">
        <v>1</v>
      </c>
      <c r="AA586">
        <v>0</v>
      </c>
      <c r="AB586">
        <v>0</v>
      </c>
      <c r="AC586" t="s">
        <v>58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1</v>
      </c>
      <c r="AO586">
        <v>0</v>
      </c>
      <c r="AP586">
        <v>0</v>
      </c>
      <c r="AQ586">
        <v>1</v>
      </c>
      <c r="AR586">
        <v>1</v>
      </c>
      <c r="AS586">
        <v>0</v>
      </c>
      <c r="AT586">
        <v>1</v>
      </c>
      <c r="AU586">
        <v>1</v>
      </c>
      <c r="AV586" t="s">
        <v>67</v>
      </c>
      <c r="AW586">
        <f t="shared" si="38"/>
        <v>0</v>
      </c>
      <c r="AX586">
        <f t="shared" si="39"/>
        <v>1</v>
      </c>
    </row>
    <row r="587" spans="1:50" x14ac:dyDescent="0.25">
      <c r="A587" t="s">
        <v>181</v>
      </c>
      <c r="B587">
        <v>33.956215</v>
      </c>
      <c r="C587">
        <v>-83.987961999999996</v>
      </c>
      <c r="D587">
        <v>30043</v>
      </c>
      <c r="E587" t="s">
        <v>1461</v>
      </c>
      <c r="F587" t="s">
        <v>1462</v>
      </c>
      <c r="G587" t="s">
        <v>1463</v>
      </c>
      <c r="H587">
        <v>0</v>
      </c>
      <c r="I587" s="1">
        <v>40909</v>
      </c>
      <c r="J587" s="1" t="str">
        <f t="shared" si="36"/>
        <v>January</v>
      </c>
      <c r="K587">
        <f t="shared" si="37"/>
        <v>2012</v>
      </c>
      <c r="L587" s="1">
        <v>41395</v>
      </c>
      <c r="M587" s="1">
        <v>41018</v>
      </c>
      <c r="N587" s="1">
        <v>41018</v>
      </c>
      <c r="O587">
        <v>0.29859999999999998</v>
      </c>
      <c r="P587">
        <v>0.29859999999999998</v>
      </c>
      <c r="Q587">
        <v>0.29859999999999998</v>
      </c>
      <c r="R587">
        <v>0.29859999999999998</v>
      </c>
      <c r="S587">
        <v>1</v>
      </c>
      <c r="T587">
        <v>1</v>
      </c>
      <c r="U587">
        <v>19000</v>
      </c>
      <c r="V587">
        <v>1</v>
      </c>
      <c r="W587" t="s">
        <v>181</v>
      </c>
      <c r="X587">
        <v>0</v>
      </c>
      <c r="Y587">
        <v>0</v>
      </c>
      <c r="Z587">
        <v>0</v>
      </c>
      <c r="AA587">
        <v>0</v>
      </c>
      <c r="AB587">
        <v>1</v>
      </c>
      <c r="AC587" t="s">
        <v>177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  <c r="AM587">
        <v>0</v>
      </c>
      <c r="AN587">
        <v>0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1</v>
      </c>
      <c r="AU587">
        <v>0</v>
      </c>
      <c r="AV587" t="s">
        <v>67</v>
      </c>
      <c r="AW587">
        <f t="shared" si="38"/>
        <v>0</v>
      </c>
      <c r="AX587">
        <f t="shared" si="39"/>
        <v>1</v>
      </c>
    </row>
    <row r="588" spans="1:50" x14ac:dyDescent="0.25">
      <c r="A588" t="s">
        <v>294</v>
      </c>
      <c r="B588">
        <v>40.728158000000001</v>
      </c>
      <c r="C588">
        <v>-74.077641999999997</v>
      </c>
      <c r="D588">
        <v>7302</v>
      </c>
      <c r="E588" t="s">
        <v>1464</v>
      </c>
      <c r="F588" t="s">
        <v>1465</v>
      </c>
      <c r="G588" t="s">
        <v>1466</v>
      </c>
      <c r="H588">
        <v>1</v>
      </c>
      <c r="I588" s="1">
        <v>38353</v>
      </c>
      <c r="J588" s="1" t="str">
        <f t="shared" si="36"/>
        <v>January</v>
      </c>
      <c r="K588">
        <f t="shared" si="37"/>
        <v>2005</v>
      </c>
      <c r="M588" s="1">
        <v>38961</v>
      </c>
      <c r="N588" s="1">
        <v>40288</v>
      </c>
      <c r="O588">
        <v>1.6657999999999999</v>
      </c>
      <c r="P588">
        <v>5.3014000000000001</v>
      </c>
      <c r="Q588">
        <v>5.8356000000000003</v>
      </c>
      <c r="R588">
        <v>8.3534000000000006</v>
      </c>
      <c r="S588">
        <v>27</v>
      </c>
      <c r="T588">
        <v>6</v>
      </c>
      <c r="U588">
        <v>78500000</v>
      </c>
      <c r="V588">
        <v>3</v>
      </c>
      <c r="W588" t="s">
        <v>294</v>
      </c>
      <c r="X588">
        <v>0</v>
      </c>
      <c r="Y588">
        <v>0</v>
      </c>
      <c r="Z588">
        <v>0</v>
      </c>
      <c r="AA588">
        <v>0</v>
      </c>
      <c r="AB588">
        <v>1</v>
      </c>
      <c r="AC588" t="s">
        <v>177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1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1</v>
      </c>
      <c r="AR588">
        <v>1</v>
      </c>
      <c r="AS588">
        <v>1</v>
      </c>
      <c r="AT588">
        <v>3.4</v>
      </c>
      <c r="AU588">
        <v>1</v>
      </c>
      <c r="AV588" t="s">
        <v>51</v>
      </c>
      <c r="AW588">
        <f t="shared" si="38"/>
        <v>1</v>
      </c>
      <c r="AX588">
        <f t="shared" si="39"/>
        <v>0</v>
      </c>
    </row>
    <row r="589" spans="1:50" x14ac:dyDescent="0.25">
      <c r="A589" t="s">
        <v>95</v>
      </c>
      <c r="B589">
        <v>40.730646</v>
      </c>
      <c r="C589">
        <v>-73.986614000000003</v>
      </c>
      <c r="D589">
        <v>10012</v>
      </c>
      <c r="E589" t="s">
        <v>1467</v>
      </c>
      <c r="F589" t="s">
        <v>1468</v>
      </c>
      <c r="G589" t="s">
        <v>1469</v>
      </c>
      <c r="H589">
        <v>0</v>
      </c>
      <c r="I589" s="1">
        <v>40862</v>
      </c>
      <c r="J589" s="1" t="str">
        <f t="shared" si="36"/>
        <v>November</v>
      </c>
      <c r="K589">
        <f t="shared" si="37"/>
        <v>2011</v>
      </c>
      <c r="L589" s="1">
        <v>41426</v>
      </c>
      <c r="M589" s="1">
        <v>40918</v>
      </c>
      <c r="N589" s="1">
        <v>40918</v>
      </c>
      <c r="O589">
        <v>0.15340000000000001</v>
      </c>
      <c r="P589">
        <v>0.15340000000000001</v>
      </c>
      <c r="S589">
        <v>4</v>
      </c>
      <c r="T589">
        <v>1</v>
      </c>
      <c r="U589">
        <v>600000</v>
      </c>
      <c r="V589">
        <v>0</v>
      </c>
      <c r="W589" t="s">
        <v>95</v>
      </c>
      <c r="X589">
        <v>0</v>
      </c>
      <c r="Y589">
        <v>1</v>
      </c>
      <c r="Z589">
        <v>0</v>
      </c>
      <c r="AA589">
        <v>0</v>
      </c>
      <c r="AB589">
        <v>0</v>
      </c>
      <c r="AC589" t="s">
        <v>58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</v>
      </c>
      <c r="AP589">
        <v>0</v>
      </c>
      <c r="AQ589">
        <v>0</v>
      </c>
      <c r="AR589">
        <v>0</v>
      </c>
      <c r="AS589">
        <v>0</v>
      </c>
      <c r="AT589">
        <v>2</v>
      </c>
      <c r="AU589">
        <v>0</v>
      </c>
      <c r="AV589" t="s">
        <v>67</v>
      </c>
      <c r="AW589">
        <f t="shared" si="38"/>
        <v>0</v>
      </c>
      <c r="AX589">
        <f t="shared" si="39"/>
        <v>1</v>
      </c>
    </row>
    <row r="590" spans="1:50" x14ac:dyDescent="0.25">
      <c r="A590" t="s">
        <v>410</v>
      </c>
      <c r="B590">
        <v>38.978639999999999</v>
      </c>
      <c r="C590">
        <v>-76.492785999999995</v>
      </c>
      <c r="D590">
        <v>21401</v>
      </c>
      <c r="E590" t="s">
        <v>1470</v>
      </c>
      <c r="F590" t="s">
        <v>1471</v>
      </c>
      <c r="G590" t="s">
        <v>1472</v>
      </c>
      <c r="H590">
        <v>1</v>
      </c>
      <c r="I590" s="1">
        <v>36526</v>
      </c>
      <c r="J590" s="1" t="str">
        <f t="shared" si="36"/>
        <v>January</v>
      </c>
      <c r="K590">
        <f t="shared" si="37"/>
        <v>2000</v>
      </c>
      <c r="M590" s="1">
        <v>38531</v>
      </c>
      <c r="N590" s="1">
        <v>38929</v>
      </c>
      <c r="O590">
        <v>5.4931999999999999</v>
      </c>
      <c r="P590">
        <v>6.5835999999999997</v>
      </c>
      <c r="Q590">
        <v>6.7534000000000001</v>
      </c>
      <c r="R590">
        <v>6.7534000000000001</v>
      </c>
      <c r="S590">
        <v>3</v>
      </c>
      <c r="T590">
        <v>2</v>
      </c>
      <c r="U590">
        <v>13000000</v>
      </c>
      <c r="V590">
        <v>1</v>
      </c>
      <c r="W590" t="s">
        <v>410</v>
      </c>
      <c r="X590">
        <v>0</v>
      </c>
      <c r="Y590">
        <v>0</v>
      </c>
      <c r="Z590">
        <v>0</v>
      </c>
      <c r="AA590">
        <v>0</v>
      </c>
      <c r="AB590">
        <v>1</v>
      </c>
      <c r="AC590" t="s">
        <v>71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0</v>
      </c>
      <c r="AO590">
        <v>0</v>
      </c>
      <c r="AP590">
        <v>1</v>
      </c>
      <c r="AQ590">
        <v>1</v>
      </c>
      <c r="AR590">
        <v>0</v>
      </c>
      <c r="AS590">
        <v>0</v>
      </c>
      <c r="AT590">
        <v>1.5</v>
      </c>
      <c r="AU590">
        <v>1</v>
      </c>
      <c r="AV590" t="s">
        <v>51</v>
      </c>
      <c r="AW590">
        <f t="shared" si="38"/>
        <v>1</v>
      </c>
      <c r="AX590">
        <f t="shared" si="39"/>
        <v>0</v>
      </c>
    </row>
    <row r="591" spans="1:50" x14ac:dyDescent="0.25">
      <c r="A591" t="s">
        <v>46</v>
      </c>
      <c r="B591">
        <v>37.386665000000001</v>
      </c>
      <c r="C591">
        <v>-122.084171</v>
      </c>
      <c r="D591">
        <v>94040</v>
      </c>
      <c r="E591" t="s">
        <v>1473</v>
      </c>
      <c r="F591" t="s">
        <v>69</v>
      </c>
      <c r="G591" t="s">
        <v>1474</v>
      </c>
      <c r="H591">
        <v>0</v>
      </c>
      <c r="I591" s="1">
        <v>38534</v>
      </c>
      <c r="J591" s="1" t="str">
        <f t="shared" si="36"/>
        <v>July</v>
      </c>
      <c r="K591">
        <f t="shared" si="37"/>
        <v>2005</v>
      </c>
      <c r="L591" s="1">
        <v>40107</v>
      </c>
      <c r="M591" s="1">
        <v>38534</v>
      </c>
      <c r="N591" s="1">
        <v>39569</v>
      </c>
      <c r="O591">
        <v>0</v>
      </c>
      <c r="P591">
        <v>2.8355999999999999</v>
      </c>
      <c r="Q591">
        <v>2.9205000000000001</v>
      </c>
      <c r="R591">
        <v>4.3095999999999997</v>
      </c>
      <c r="S591">
        <v>7</v>
      </c>
      <c r="T591">
        <v>5</v>
      </c>
      <c r="U591">
        <v>43600000</v>
      </c>
      <c r="V591">
        <v>3</v>
      </c>
      <c r="W591" t="s">
        <v>46</v>
      </c>
      <c r="X591">
        <v>1</v>
      </c>
      <c r="Y591">
        <v>0</v>
      </c>
      <c r="Z591">
        <v>0</v>
      </c>
      <c r="AA591">
        <v>0</v>
      </c>
      <c r="AB591">
        <v>0</v>
      </c>
      <c r="AC591" t="s">
        <v>303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1</v>
      </c>
      <c r="AQ591">
        <v>1</v>
      </c>
      <c r="AR591">
        <v>1</v>
      </c>
      <c r="AS591">
        <v>1</v>
      </c>
      <c r="AT591">
        <v>3</v>
      </c>
      <c r="AU591">
        <v>1</v>
      </c>
      <c r="AV591" t="s">
        <v>67</v>
      </c>
      <c r="AW591">
        <f t="shared" si="38"/>
        <v>0</v>
      </c>
      <c r="AX591">
        <f t="shared" si="39"/>
        <v>1</v>
      </c>
    </row>
    <row r="592" spans="1:50" x14ac:dyDescent="0.25">
      <c r="A592" t="s">
        <v>46</v>
      </c>
      <c r="B592">
        <v>37.776246</v>
      </c>
      <c r="C592">
        <v>-122.4179223</v>
      </c>
      <c r="D592">
        <v>94103</v>
      </c>
      <c r="E592" t="s">
        <v>1475</v>
      </c>
      <c r="F592" t="s">
        <v>64</v>
      </c>
      <c r="G592" t="s">
        <v>1476</v>
      </c>
      <c r="H592">
        <v>1</v>
      </c>
      <c r="I592" s="1">
        <v>39701</v>
      </c>
      <c r="J592" s="1" t="str">
        <f t="shared" si="36"/>
        <v>September</v>
      </c>
      <c r="K592">
        <f t="shared" si="37"/>
        <v>2008</v>
      </c>
      <c r="M592" s="1">
        <v>39832</v>
      </c>
      <c r="N592" s="1">
        <v>40968</v>
      </c>
      <c r="O592">
        <v>0.3589</v>
      </c>
      <c r="P592">
        <v>3.4712000000000001</v>
      </c>
      <c r="Q592">
        <v>3.3397000000000001</v>
      </c>
      <c r="R592">
        <v>5.1917999999999997</v>
      </c>
      <c r="S592">
        <v>38</v>
      </c>
      <c r="T592">
        <v>5</v>
      </c>
      <c r="U592">
        <v>142000000</v>
      </c>
      <c r="V592">
        <v>3</v>
      </c>
      <c r="W592" t="s">
        <v>46</v>
      </c>
      <c r="X592">
        <v>1</v>
      </c>
      <c r="Y592">
        <v>0</v>
      </c>
      <c r="Z592">
        <v>0</v>
      </c>
      <c r="AA592">
        <v>0</v>
      </c>
      <c r="AB592">
        <v>0</v>
      </c>
      <c r="AC592" t="s">
        <v>55</v>
      </c>
      <c r="AD592">
        <v>0</v>
      </c>
      <c r="AE592">
        <v>0</v>
      </c>
      <c r="AF592">
        <v>0</v>
      </c>
      <c r="AG592">
        <v>1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1</v>
      </c>
      <c r="AR592">
        <v>1</v>
      </c>
      <c r="AS592">
        <v>1</v>
      </c>
      <c r="AT592">
        <v>5.2</v>
      </c>
      <c r="AU592">
        <v>1</v>
      </c>
      <c r="AV592" t="s">
        <v>51</v>
      </c>
      <c r="AW592">
        <f t="shared" si="38"/>
        <v>1</v>
      </c>
      <c r="AX592">
        <f t="shared" si="39"/>
        <v>0</v>
      </c>
    </row>
    <row r="593" spans="1:50" x14ac:dyDescent="0.25">
      <c r="A593" t="s">
        <v>46</v>
      </c>
      <c r="B593">
        <v>37.406914</v>
      </c>
      <c r="C593">
        <v>-122.09036999999999</v>
      </c>
      <c r="D593">
        <v>94043</v>
      </c>
      <c r="E593" t="s">
        <v>1477</v>
      </c>
      <c r="F593" t="s">
        <v>69</v>
      </c>
      <c r="G593" t="s">
        <v>1478</v>
      </c>
      <c r="H593">
        <v>1</v>
      </c>
      <c r="I593" s="1">
        <v>39549</v>
      </c>
      <c r="J593" s="1" t="str">
        <f t="shared" si="36"/>
        <v>April</v>
      </c>
      <c r="K593">
        <f t="shared" si="37"/>
        <v>2008</v>
      </c>
      <c r="M593" s="1">
        <v>40346</v>
      </c>
      <c r="N593" s="1">
        <v>40756</v>
      </c>
      <c r="O593">
        <v>2.1836000000000002</v>
      </c>
      <c r="P593">
        <v>3.3068</v>
      </c>
      <c r="Q593">
        <v>2.726</v>
      </c>
      <c r="R593">
        <v>3.5425</v>
      </c>
      <c r="S593">
        <v>6</v>
      </c>
      <c r="T593">
        <v>2</v>
      </c>
      <c r="U593">
        <v>2000000</v>
      </c>
      <c r="V593">
        <v>2</v>
      </c>
      <c r="W593" t="s">
        <v>46</v>
      </c>
      <c r="X593">
        <v>1</v>
      </c>
      <c r="Y593">
        <v>0</v>
      </c>
      <c r="Z593">
        <v>0</v>
      </c>
      <c r="AA593">
        <v>0</v>
      </c>
      <c r="AB593">
        <v>0</v>
      </c>
      <c r="AC593" t="s">
        <v>58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</v>
      </c>
      <c r="AO593">
        <v>0</v>
      </c>
      <c r="AP593">
        <v>1</v>
      </c>
      <c r="AQ593">
        <v>0</v>
      </c>
      <c r="AR593">
        <v>0</v>
      </c>
      <c r="AS593">
        <v>0</v>
      </c>
      <c r="AT593">
        <v>1.5</v>
      </c>
      <c r="AU593">
        <v>1</v>
      </c>
      <c r="AV593" t="s">
        <v>51</v>
      </c>
      <c r="AW593">
        <f t="shared" si="38"/>
        <v>1</v>
      </c>
      <c r="AX593">
        <f t="shared" si="39"/>
        <v>0</v>
      </c>
    </row>
    <row r="594" spans="1:50" x14ac:dyDescent="0.25">
      <c r="A594" t="s">
        <v>121</v>
      </c>
      <c r="B594">
        <v>30.354768</v>
      </c>
      <c r="C594">
        <v>-97.798152000000002</v>
      </c>
      <c r="D594">
        <v>78730</v>
      </c>
      <c r="E594" t="s">
        <v>1479</v>
      </c>
      <c r="F594" t="s">
        <v>123</v>
      </c>
      <c r="G594" t="s">
        <v>1480</v>
      </c>
      <c r="H594">
        <v>1</v>
      </c>
      <c r="I594" s="1">
        <v>36892</v>
      </c>
      <c r="J594" s="1" t="str">
        <f t="shared" si="36"/>
        <v>January</v>
      </c>
      <c r="K594">
        <f t="shared" si="37"/>
        <v>2001</v>
      </c>
      <c r="M594" s="1">
        <v>37622</v>
      </c>
      <c r="N594" s="1">
        <v>38369</v>
      </c>
      <c r="O594">
        <v>2</v>
      </c>
      <c r="P594">
        <v>4.0465999999999998</v>
      </c>
      <c r="Q594">
        <v>6.0026999999999999</v>
      </c>
      <c r="R594">
        <v>6.0026999999999999</v>
      </c>
      <c r="S594">
        <v>4</v>
      </c>
      <c r="T594">
        <v>3</v>
      </c>
      <c r="U594">
        <v>26800000</v>
      </c>
      <c r="V594">
        <v>1</v>
      </c>
      <c r="W594" t="s">
        <v>121</v>
      </c>
      <c r="X594">
        <v>0</v>
      </c>
      <c r="Y594">
        <v>0</v>
      </c>
      <c r="Z594">
        <v>0</v>
      </c>
      <c r="AA594">
        <v>1</v>
      </c>
      <c r="AB594">
        <v>0</v>
      </c>
      <c r="AC594" t="s">
        <v>62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1</v>
      </c>
      <c r="AR594">
        <v>1</v>
      </c>
      <c r="AS594">
        <v>0</v>
      </c>
      <c r="AT594">
        <v>3</v>
      </c>
      <c r="AU594">
        <v>1</v>
      </c>
      <c r="AV594" t="s">
        <v>51</v>
      </c>
      <c r="AW594">
        <f t="shared" si="38"/>
        <v>1</v>
      </c>
      <c r="AX594">
        <f t="shared" si="39"/>
        <v>0</v>
      </c>
    </row>
    <row r="595" spans="1:50" x14ac:dyDescent="0.25">
      <c r="A595" t="s">
        <v>46</v>
      </c>
      <c r="B595">
        <v>37.261986</v>
      </c>
      <c r="C595">
        <v>-121.784279</v>
      </c>
      <c r="D595">
        <v>95138</v>
      </c>
      <c r="E595" t="s">
        <v>1481</v>
      </c>
      <c r="F595" t="s">
        <v>173</v>
      </c>
      <c r="G595" t="s">
        <v>1482</v>
      </c>
      <c r="H595">
        <v>0</v>
      </c>
      <c r="I595" s="1">
        <v>38718</v>
      </c>
      <c r="J595" s="1" t="str">
        <f t="shared" si="36"/>
        <v>January</v>
      </c>
      <c r="K595">
        <f t="shared" si="37"/>
        <v>2006</v>
      </c>
      <c r="L595" s="1">
        <v>41365</v>
      </c>
      <c r="M595" s="1">
        <v>39189</v>
      </c>
      <c r="N595" s="1">
        <v>41050</v>
      </c>
      <c r="O595">
        <v>1.2904</v>
      </c>
      <c r="P595">
        <v>6.3889999999999896</v>
      </c>
      <c r="Q595">
        <v>0</v>
      </c>
      <c r="R595">
        <v>0</v>
      </c>
      <c r="S595">
        <v>2</v>
      </c>
      <c r="T595">
        <v>6</v>
      </c>
      <c r="U595">
        <v>55900000</v>
      </c>
      <c r="V595">
        <v>1</v>
      </c>
      <c r="W595" t="s">
        <v>46</v>
      </c>
      <c r="X595">
        <v>1</v>
      </c>
      <c r="Y595">
        <v>0</v>
      </c>
      <c r="Z595">
        <v>0</v>
      </c>
      <c r="AA595">
        <v>0</v>
      </c>
      <c r="AB595">
        <v>0</v>
      </c>
      <c r="AC595" t="s">
        <v>152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0</v>
      </c>
      <c r="AP595">
        <v>1</v>
      </c>
      <c r="AQ595">
        <v>1</v>
      </c>
      <c r="AR595">
        <v>1</v>
      </c>
      <c r="AS595">
        <v>0</v>
      </c>
      <c r="AT595">
        <v>3.2</v>
      </c>
      <c r="AU595">
        <v>1</v>
      </c>
      <c r="AV595" t="s">
        <v>67</v>
      </c>
      <c r="AW595">
        <f t="shared" si="38"/>
        <v>0</v>
      </c>
      <c r="AX595">
        <f t="shared" si="39"/>
        <v>1</v>
      </c>
    </row>
    <row r="596" spans="1:50" x14ac:dyDescent="0.25">
      <c r="A596" t="s">
        <v>46</v>
      </c>
      <c r="B596">
        <v>37.386665000000001</v>
      </c>
      <c r="C596">
        <v>-122.084171</v>
      </c>
      <c r="D596">
        <v>94040</v>
      </c>
      <c r="E596" t="s">
        <v>1483</v>
      </c>
      <c r="F596" t="s">
        <v>69</v>
      </c>
      <c r="G596" t="s">
        <v>1484</v>
      </c>
      <c r="H596">
        <v>1</v>
      </c>
      <c r="I596" s="1">
        <v>38406</v>
      </c>
      <c r="J596" s="1" t="str">
        <f t="shared" si="36"/>
        <v>February</v>
      </c>
      <c r="K596">
        <f t="shared" si="37"/>
        <v>2005</v>
      </c>
      <c r="M596" s="1">
        <v>38991</v>
      </c>
      <c r="N596" s="1">
        <v>39433</v>
      </c>
      <c r="O596">
        <v>1.6027</v>
      </c>
      <c r="P596">
        <v>2.8136999999999999</v>
      </c>
      <c r="Q596">
        <v>3.4300999999999999</v>
      </c>
      <c r="R596">
        <v>7.4109999999999996</v>
      </c>
      <c r="S596">
        <v>14</v>
      </c>
      <c r="T596">
        <v>2</v>
      </c>
      <c r="U596">
        <v>11000000</v>
      </c>
      <c r="V596">
        <v>3</v>
      </c>
      <c r="W596" t="s">
        <v>46</v>
      </c>
      <c r="X596">
        <v>1</v>
      </c>
      <c r="Y596">
        <v>0</v>
      </c>
      <c r="Z596">
        <v>0</v>
      </c>
      <c r="AA596">
        <v>0</v>
      </c>
      <c r="AB596">
        <v>0</v>
      </c>
      <c r="AC596" t="s">
        <v>82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1</v>
      </c>
      <c r="AR596">
        <v>0</v>
      </c>
      <c r="AS596">
        <v>0</v>
      </c>
      <c r="AT596">
        <v>2</v>
      </c>
      <c r="AU596">
        <v>1</v>
      </c>
      <c r="AV596" t="s">
        <v>51</v>
      </c>
      <c r="AW596">
        <f t="shared" si="38"/>
        <v>1</v>
      </c>
      <c r="AX596">
        <f t="shared" si="39"/>
        <v>0</v>
      </c>
    </row>
    <row r="597" spans="1:50" x14ac:dyDescent="0.25">
      <c r="A597" t="s">
        <v>46</v>
      </c>
      <c r="B597">
        <v>37.386778</v>
      </c>
      <c r="C597">
        <v>-121.96627700000001</v>
      </c>
      <c r="D597">
        <v>95054</v>
      </c>
      <c r="E597" t="s">
        <v>1485</v>
      </c>
      <c r="F597" t="s">
        <v>284</v>
      </c>
      <c r="G597" t="s">
        <v>1486</v>
      </c>
      <c r="H597">
        <v>1</v>
      </c>
      <c r="I597" s="1">
        <v>39814</v>
      </c>
      <c r="J597" s="1" t="str">
        <f t="shared" si="36"/>
        <v>January</v>
      </c>
      <c r="K597">
        <f t="shared" si="37"/>
        <v>2009</v>
      </c>
      <c r="M597" s="1">
        <v>39965</v>
      </c>
      <c r="N597" s="1">
        <v>40717</v>
      </c>
      <c r="O597">
        <v>0.41370000000000001</v>
      </c>
      <c r="P597">
        <v>2.4740000000000002</v>
      </c>
      <c r="Q597">
        <v>3</v>
      </c>
      <c r="R597">
        <v>3</v>
      </c>
      <c r="S597">
        <v>19</v>
      </c>
      <c r="T597">
        <v>3</v>
      </c>
      <c r="U597">
        <v>31500000</v>
      </c>
      <c r="V597">
        <v>1</v>
      </c>
      <c r="W597" t="s">
        <v>46</v>
      </c>
      <c r="X597">
        <v>1</v>
      </c>
      <c r="Y597">
        <v>0</v>
      </c>
      <c r="Z597">
        <v>0</v>
      </c>
      <c r="AA597">
        <v>0</v>
      </c>
      <c r="AB597">
        <v>0</v>
      </c>
      <c r="AC597" t="s">
        <v>55</v>
      </c>
      <c r="AD597">
        <v>0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1</v>
      </c>
      <c r="AR597">
        <v>1</v>
      </c>
      <c r="AS597">
        <v>0</v>
      </c>
      <c r="AT597">
        <v>3.3332999999999999</v>
      </c>
      <c r="AU597">
        <v>1</v>
      </c>
      <c r="AV597" t="s">
        <v>51</v>
      </c>
      <c r="AW597">
        <f t="shared" si="38"/>
        <v>1</v>
      </c>
      <c r="AX597">
        <f t="shared" si="39"/>
        <v>0</v>
      </c>
    </row>
    <row r="598" spans="1:50" x14ac:dyDescent="0.25">
      <c r="A598" t="s">
        <v>325</v>
      </c>
      <c r="B598">
        <v>38.894955000000003</v>
      </c>
      <c r="C598">
        <v>-77.036645999999905</v>
      </c>
      <c r="D598">
        <v>20009</v>
      </c>
      <c r="E598" t="s">
        <v>1487</v>
      </c>
      <c r="F598" t="s">
        <v>327</v>
      </c>
      <c r="G598" t="s">
        <v>1488</v>
      </c>
      <c r="H598">
        <v>1</v>
      </c>
      <c r="I598" s="1">
        <v>39976</v>
      </c>
      <c r="J598" s="1" t="str">
        <f t="shared" si="36"/>
        <v>June</v>
      </c>
      <c r="K598">
        <f t="shared" si="37"/>
        <v>2009</v>
      </c>
      <c r="M598" s="1">
        <v>41212</v>
      </c>
      <c r="N598" s="1">
        <v>41212</v>
      </c>
      <c r="O598">
        <v>3.3862999999999999</v>
      </c>
      <c r="P598">
        <v>3.3862999999999999</v>
      </c>
      <c r="Q598">
        <v>-3.0099999999999998E-2</v>
      </c>
      <c r="R598">
        <v>4.4273999999999996</v>
      </c>
      <c r="S598">
        <v>4</v>
      </c>
      <c r="T598">
        <v>1</v>
      </c>
      <c r="U598">
        <v>1500000</v>
      </c>
      <c r="V598">
        <v>2</v>
      </c>
      <c r="W598" t="s">
        <v>325</v>
      </c>
      <c r="X598">
        <v>0</v>
      </c>
      <c r="Y598">
        <v>0</v>
      </c>
      <c r="Z598">
        <v>0</v>
      </c>
      <c r="AA598">
        <v>0</v>
      </c>
      <c r="AB598">
        <v>1</v>
      </c>
      <c r="AC598" t="s">
        <v>55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2</v>
      </c>
      <c r="AU598">
        <v>0</v>
      </c>
      <c r="AV598" t="s">
        <v>51</v>
      </c>
      <c r="AW598">
        <f t="shared" si="38"/>
        <v>1</v>
      </c>
      <c r="AX598">
        <f t="shared" si="39"/>
        <v>0</v>
      </c>
    </row>
    <row r="599" spans="1:50" x14ac:dyDescent="0.25">
      <c r="A599" t="s">
        <v>95</v>
      </c>
      <c r="B599">
        <v>40.729838999999998</v>
      </c>
      <c r="C599">
        <v>-73.991781000000003</v>
      </c>
      <c r="D599">
        <v>10003</v>
      </c>
      <c r="E599" t="s">
        <v>1489</v>
      </c>
      <c r="F599" t="s">
        <v>117</v>
      </c>
      <c r="G599" t="s">
        <v>1490</v>
      </c>
      <c r="H599">
        <v>0</v>
      </c>
      <c r="I599" s="1">
        <v>40680</v>
      </c>
      <c r="J599" s="1" t="str">
        <f t="shared" si="36"/>
        <v>May</v>
      </c>
      <c r="K599">
        <f t="shared" si="37"/>
        <v>2011</v>
      </c>
      <c r="L599" s="1">
        <v>41456</v>
      </c>
      <c r="M599" s="1">
        <v>40683</v>
      </c>
      <c r="N599" s="1">
        <v>41099</v>
      </c>
      <c r="O599">
        <v>8.2000000000000007E-3</v>
      </c>
      <c r="P599">
        <v>1.1478999999999999</v>
      </c>
      <c r="Q599">
        <v>-2.1899999999999999E-2</v>
      </c>
      <c r="R599">
        <v>1.2274</v>
      </c>
      <c r="S599">
        <v>5</v>
      </c>
      <c r="T599">
        <v>3</v>
      </c>
      <c r="U599">
        <v>900000</v>
      </c>
      <c r="V599">
        <v>3</v>
      </c>
      <c r="W599" t="s">
        <v>95</v>
      </c>
      <c r="X599">
        <v>0</v>
      </c>
      <c r="Y599">
        <v>1</v>
      </c>
      <c r="Z599">
        <v>0</v>
      </c>
      <c r="AA599">
        <v>0</v>
      </c>
      <c r="AB599">
        <v>0</v>
      </c>
      <c r="AC599" t="s">
        <v>344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1.5</v>
      </c>
      <c r="AU599">
        <v>1</v>
      </c>
      <c r="AV599" t="s">
        <v>67</v>
      </c>
      <c r="AW599">
        <f t="shared" si="38"/>
        <v>0</v>
      </c>
      <c r="AX599">
        <f t="shared" si="39"/>
        <v>1</v>
      </c>
    </row>
    <row r="600" spans="1:50" x14ac:dyDescent="0.25">
      <c r="A600" t="s">
        <v>46</v>
      </c>
      <c r="B600">
        <v>37.261587900000002</v>
      </c>
      <c r="C600">
        <v>-121.9578487</v>
      </c>
      <c r="D600">
        <v>95008</v>
      </c>
      <c r="E600" t="s">
        <v>1491</v>
      </c>
      <c r="F600" t="s">
        <v>444</v>
      </c>
      <c r="G600" t="s">
        <v>1492</v>
      </c>
      <c r="H600">
        <v>1</v>
      </c>
      <c r="I600" s="1">
        <v>37622</v>
      </c>
      <c r="J600" s="1" t="str">
        <f t="shared" si="36"/>
        <v>January</v>
      </c>
      <c r="K600">
        <f t="shared" si="37"/>
        <v>2003</v>
      </c>
      <c r="M600" s="1">
        <v>38155</v>
      </c>
      <c r="N600" s="1">
        <v>39955</v>
      </c>
      <c r="O600">
        <v>1.4602999999999999</v>
      </c>
      <c r="P600">
        <v>6.3917999999999999</v>
      </c>
      <c r="Q600">
        <v>6.4192</v>
      </c>
      <c r="R600">
        <v>6.4192</v>
      </c>
      <c r="S600">
        <v>4</v>
      </c>
      <c r="T600">
        <v>3</v>
      </c>
      <c r="U600">
        <v>58000000</v>
      </c>
      <c r="V600">
        <v>1</v>
      </c>
      <c r="W600" t="s">
        <v>46</v>
      </c>
      <c r="X600">
        <v>1</v>
      </c>
      <c r="Y600">
        <v>0</v>
      </c>
      <c r="Z600">
        <v>0</v>
      </c>
      <c r="AA600">
        <v>0</v>
      </c>
      <c r="AB600">
        <v>0</v>
      </c>
      <c r="AC600" t="s">
        <v>241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1</v>
      </c>
      <c r="AR600">
        <v>1</v>
      </c>
      <c r="AS600">
        <v>0</v>
      </c>
      <c r="AT600">
        <v>5</v>
      </c>
      <c r="AU600">
        <v>1</v>
      </c>
      <c r="AV600" t="s">
        <v>51</v>
      </c>
      <c r="AW600">
        <f t="shared" si="38"/>
        <v>1</v>
      </c>
      <c r="AX600">
        <f t="shared" si="39"/>
        <v>0</v>
      </c>
    </row>
    <row r="601" spans="1:50" x14ac:dyDescent="0.25">
      <c r="A601" t="s">
        <v>78</v>
      </c>
      <c r="B601">
        <v>42.485101999999998</v>
      </c>
      <c r="C601">
        <v>-71.211568</v>
      </c>
      <c r="D601">
        <v>1803</v>
      </c>
      <c r="E601" t="s">
        <v>1493</v>
      </c>
      <c r="F601" t="s">
        <v>753</v>
      </c>
      <c r="G601" t="s">
        <v>1494</v>
      </c>
      <c r="H601">
        <v>1</v>
      </c>
      <c r="I601" s="1">
        <v>39083</v>
      </c>
      <c r="J601" s="1" t="str">
        <f t="shared" si="36"/>
        <v>January</v>
      </c>
      <c r="K601">
        <f t="shared" si="37"/>
        <v>2007</v>
      </c>
      <c r="M601" s="1">
        <v>39264</v>
      </c>
      <c r="N601" s="1">
        <v>40896</v>
      </c>
      <c r="O601">
        <v>0.49590000000000001</v>
      </c>
      <c r="P601">
        <v>4.9671000000000003</v>
      </c>
      <c r="Q601">
        <v>1</v>
      </c>
      <c r="R601">
        <v>4.5122999999999998</v>
      </c>
      <c r="S601">
        <v>10</v>
      </c>
      <c r="T601">
        <v>4</v>
      </c>
      <c r="U601">
        <v>29050000</v>
      </c>
      <c r="V601">
        <v>2</v>
      </c>
      <c r="W601" t="s">
        <v>78</v>
      </c>
      <c r="X601">
        <v>0</v>
      </c>
      <c r="Y601">
        <v>0</v>
      </c>
      <c r="Z601">
        <v>1</v>
      </c>
      <c r="AA601">
        <v>0</v>
      </c>
      <c r="AB601">
        <v>0</v>
      </c>
      <c r="AC601" t="s">
        <v>62</v>
      </c>
      <c r="AD601">
        <v>1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0</v>
      </c>
      <c r="AP601">
        <v>0</v>
      </c>
      <c r="AQ601">
        <v>1</v>
      </c>
      <c r="AR601">
        <v>0</v>
      </c>
      <c r="AS601">
        <v>0</v>
      </c>
      <c r="AT601">
        <v>2.6667000000000001</v>
      </c>
      <c r="AU601">
        <v>1</v>
      </c>
      <c r="AV601" t="s">
        <v>51</v>
      </c>
      <c r="AW601">
        <f t="shared" si="38"/>
        <v>1</v>
      </c>
      <c r="AX601">
        <f t="shared" si="39"/>
        <v>0</v>
      </c>
    </row>
    <row r="602" spans="1:50" x14ac:dyDescent="0.25">
      <c r="A602" t="s">
        <v>1028</v>
      </c>
      <c r="B602">
        <v>36.170538000000001</v>
      </c>
      <c r="C602">
        <v>-115.10194199999999</v>
      </c>
      <c r="D602">
        <v>89101</v>
      </c>
      <c r="E602" t="s">
        <v>1495</v>
      </c>
      <c r="F602" t="s">
        <v>1496</v>
      </c>
      <c r="G602" t="s">
        <v>1497</v>
      </c>
      <c r="H602">
        <v>1</v>
      </c>
      <c r="I602" s="1">
        <v>40544</v>
      </c>
      <c r="J602" s="1" t="str">
        <f t="shared" si="36"/>
        <v>January</v>
      </c>
      <c r="K602">
        <f t="shared" si="37"/>
        <v>2011</v>
      </c>
      <c r="M602" s="1">
        <v>40821</v>
      </c>
      <c r="N602" s="1">
        <v>41439</v>
      </c>
      <c r="O602">
        <v>0.75890000000000002</v>
      </c>
      <c r="P602">
        <v>2.4521000000000002</v>
      </c>
      <c r="Q602">
        <v>2.1644000000000001</v>
      </c>
      <c r="R602">
        <v>2.9014000000000002</v>
      </c>
      <c r="S602">
        <v>3</v>
      </c>
      <c r="T602">
        <v>2</v>
      </c>
      <c r="U602">
        <v>250000</v>
      </c>
      <c r="V602">
        <v>2</v>
      </c>
      <c r="W602" t="s">
        <v>1028</v>
      </c>
      <c r="X602">
        <v>0</v>
      </c>
      <c r="Y602">
        <v>0</v>
      </c>
      <c r="Z602">
        <v>0</v>
      </c>
      <c r="AA602">
        <v>0</v>
      </c>
      <c r="AB602">
        <v>1</v>
      </c>
      <c r="AC602" t="s">
        <v>842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1</v>
      </c>
      <c r="AN602">
        <v>0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1.5</v>
      </c>
      <c r="AU602">
        <v>1</v>
      </c>
      <c r="AV602" t="s">
        <v>51</v>
      </c>
      <c r="AW602">
        <f t="shared" si="38"/>
        <v>1</v>
      </c>
      <c r="AX602">
        <f t="shared" si="39"/>
        <v>0</v>
      </c>
    </row>
    <row r="603" spans="1:50" x14ac:dyDescent="0.25">
      <c r="A603" t="s">
        <v>46</v>
      </c>
      <c r="B603">
        <v>37.386778</v>
      </c>
      <c r="C603">
        <v>-121.96627700000001</v>
      </c>
      <c r="D603">
        <v>95054</v>
      </c>
      <c r="E603" t="s">
        <v>1498</v>
      </c>
      <c r="F603" t="s">
        <v>284</v>
      </c>
      <c r="G603" t="s">
        <v>1499</v>
      </c>
      <c r="H603">
        <v>0</v>
      </c>
      <c r="I603" s="1">
        <v>37622</v>
      </c>
      <c r="J603" s="1" t="str">
        <f t="shared" si="36"/>
        <v>January</v>
      </c>
      <c r="K603">
        <f t="shared" si="37"/>
        <v>2003</v>
      </c>
      <c r="L603" s="1">
        <v>40906</v>
      </c>
      <c r="M603" s="1">
        <v>38954</v>
      </c>
      <c r="N603" s="1">
        <v>38954</v>
      </c>
      <c r="O603">
        <v>3.6493000000000002</v>
      </c>
      <c r="P603">
        <v>3.6493000000000002</v>
      </c>
      <c r="S603">
        <v>2</v>
      </c>
      <c r="T603">
        <v>1</v>
      </c>
      <c r="U603">
        <v>21000000</v>
      </c>
      <c r="V603">
        <v>0</v>
      </c>
      <c r="W603" t="s">
        <v>46</v>
      </c>
      <c r="X603">
        <v>1</v>
      </c>
      <c r="Y603">
        <v>0</v>
      </c>
      <c r="Z603">
        <v>0</v>
      </c>
      <c r="AA603">
        <v>0</v>
      </c>
      <c r="AB603">
        <v>0</v>
      </c>
      <c r="AC603" t="s">
        <v>62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4</v>
      </c>
      <c r="AU603">
        <v>1</v>
      </c>
      <c r="AV603" t="s">
        <v>67</v>
      </c>
      <c r="AW603">
        <f t="shared" si="38"/>
        <v>0</v>
      </c>
      <c r="AX603">
        <f t="shared" si="39"/>
        <v>1</v>
      </c>
    </row>
    <row r="604" spans="1:50" x14ac:dyDescent="0.25">
      <c r="A604" t="s">
        <v>95</v>
      </c>
      <c r="B604">
        <v>40.907974000000003</v>
      </c>
      <c r="C604">
        <v>-73.841790000000003</v>
      </c>
      <c r="D604">
        <v>10016</v>
      </c>
      <c r="E604" t="s">
        <v>1500</v>
      </c>
      <c r="F604" t="s">
        <v>117</v>
      </c>
      <c r="G604" t="s">
        <v>1501</v>
      </c>
      <c r="H604">
        <v>1</v>
      </c>
      <c r="I604" s="1">
        <v>36526</v>
      </c>
      <c r="J604" s="1" t="str">
        <f t="shared" si="36"/>
        <v>January</v>
      </c>
      <c r="K604">
        <f t="shared" si="37"/>
        <v>2000</v>
      </c>
      <c r="M604" s="1">
        <v>38047</v>
      </c>
      <c r="N604" s="1">
        <v>39240</v>
      </c>
      <c r="O604">
        <v>4.1670999999999996</v>
      </c>
      <c r="P604">
        <v>7.4356</v>
      </c>
      <c r="S604">
        <v>25</v>
      </c>
      <c r="T604">
        <v>2</v>
      </c>
      <c r="U604">
        <v>35000000</v>
      </c>
      <c r="V604">
        <v>0</v>
      </c>
      <c r="W604" t="s">
        <v>95</v>
      </c>
      <c r="X604">
        <v>0</v>
      </c>
      <c r="Y604">
        <v>1</v>
      </c>
      <c r="Z604">
        <v>0</v>
      </c>
      <c r="AA604">
        <v>0</v>
      </c>
      <c r="AB604">
        <v>0</v>
      </c>
      <c r="AC604" t="s">
        <v>180</v>
      </c>
      <c r="AD604">
        <v>0</v>
      </c>
      <c r="AE604">
        <v>0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0</v>
      </c>
      <c r="AP604">
        <v>1</v>
      </c>
      <c r="AQ604">
        <v>0</v>
      </c>
      <c r="AR604">
        <v>0</v>
      </c>
      <c r="AS604">
        <v>0</v>
      </c>
      <c r="AT604">
        <v>3.5</v>
      </c>
      <c r="AU604">
        <v>1</v>
      </c>
      <c r="AV604" t="s">
        <v>51</v>
      </c>
      <c r="AW604">
        <f t="shared" si="38"/>
        <v>1</v>
      </c>
      <c r="AX604">
        <f t="shared" si="39"/>
        <v>0</v>
      </c>
    </row>
    <row r="605" spans="1:50" x14ac:dyDescent="0.25">
      <c r="A605" t="s">
        <v>46</v>
      </c>
      <c r="B605">
        <v>37.779280999999997</v>
      </c>
      <c r="C605">
        <v>-122.419236</v>
      </c>
      <c r="D605">
        <v>94105</v>
      </c>
      <c r="E605" t="s">
        <v>1502</v>
      </c>
      <c r="F605" t="s">
        <v>64</v>
      </c>
      <c r="G605" t="s">
        <v>1503</v>
      </c>
      <c r="H605">
        <v>0</v>
      </c>
      <c r="I605" s="1">
        <v>40406</v>
      </c>
      <c r="J605" s="1" t="str">
        <f t="shared" si="36"/>
        <v>August</v>
      </c>
      <c r="K605">
        <f t="shared" si="37"/>
        <v>2010</v>
      </c>
      <c r="L605" s="1">
        <v>41153</v>
      </c>
      <c r="M605" s="1">
        <v>40405</v>
      </c>
      <c r="N605" s="1">
        <v>40405</v>
      </c>
      <c r="O605">
        <v>-2.7000000000000001E-3</v>
      </c>
      <c r="P605">
        <v>-2.7000000000000001E-3</v>
      </c>
      <c r="Q605">
        <v>3.56E-2</v>
      </c>
      <c r="R605">
        <v>3.56E-2</v>
      </c>
      <c r="S605">
        <v>2</v>
      </c>
      <c r="T605">
        <v>1</v>
      </c>
      <c r="U605">
        <v>500000</v>
      </c>
      <c r="V605">
        <v>1</v>
      </c>
      <c r="W605" t="s">
        <v>46</v>
      </c>
      <c r="X605">
        <v>1</v>
      </c>
      <c r="Y605">
        <v>0</v>
      </c>
      <c r="Z605">
        <v>0</v>
      </c>
      <c r="AA605">
        <v>0</v>
      </c>
      <c r="AB605">
        <v>0</v>
      </c>
      <c r="AC605" t="s">
        <v>58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0</v>
      </c>
      <c r="AV605" t="s">
        <v>67</v>
      </c>
      <c r="AW605">
        <f t="shared" si="38"/>
        <v>0</v>
      </c>
      <c r="AX605">
        <f t="shared" si="39"/>
        <v>1</v>
      </c>
    </row>
    <row r="606" spans="1:50" x14ac:dyDescent="0.25">
      <c r="A606" t="s">
        <v>121</v>
      </c>
      <c r="B606">
        <v>32.997114000000003</v>
      </c>
      <c r="C606">
        <v>-96.676136999999997</v>
      </c>
      <c r="D606">
        <v>75082</v>
      </c>
      <c r="E606" t="s">
        <v>1504</v>
      </c>
      <c r="F606" t="s">
        <v>937</v>
      </c>
      <c r="G606" t="s">
        <v>1505</v>
      </c>
      <c r="H606">
        <v>1</v>
      </c>
      <c r="I606" s="1">
        <v>36526</v>
      </c>
      <c r="J606" s="1" t="str">
        <f t="shared" si="36"/>
        <v>January</v>
      </c>
      <c r="K606">
        <f t="shared" si="37"/>
        <v>2000</v>
      </c>
      <c r="M606" s="1">
        <v>38574</v>
      </c>
      <c r="N606" s="1">
        <v>38889</v>
      </c>
      <c r="O606">
        <v>5.6109999999999998</v>
      </c>
      <c r="P606">
        <v>6.4740000000000002</v>
      </c>
      <c r="Q606">
        <v>4.0026999999999999</v>
      </c>
      <c r="R606">
        <v>4.0026999999999999</v>
      </c>
      <c r="S606">
        <v>3</v>
      </c>
      <c r="T606">
        <v>2</v>
      </c>
      <c r="U606">
        <v>30920000</v>
      </c>
      <c r="V606">
        <v>1</v>
      </c>
      <c r="W606" t="s">
        <v>121</v>
      </c>
      <c r="X606">
        <v>0</v>
      </c>
      <c r="Y606">
        <v>0</v>
      </c>
      <c r="Z606">
        <v>0</v>
      </c>
      <c r="AA606">
        <v>1</v>
      </c>
      <c r="AB606">
        <v>0</v>
      </c>
      <c r="AC606" t="s">
        <v>108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3.5</v>
      </c>
      <c r="AU606">
        <v>1</v>
      </c>
      <c r="AV606" t="s">
        <v>51</v>
      </c>
      <c r="AW606">
        <f t="shared" si="38"/>
        <v>1</v>
      </c>
      <c r="AX606">
        <f t="shared" si="39"/>
        <v>0</v>
      </c>
    </row>
    <row r="607" spans="1:50" x14ac:dyDescent="0.25">
      <c r="A607" t="s">
        <v>46</v>
      </c>
      <c r="B607">
        <v>37.409146999999997</v>
      </c>
      <c r="C607">
        <v>-122.015462999999</v>
      </c>
      <c r="D607">
        <v>94089</v>
      </c>
      <c r="E607" t="s">
        <v>1506</v>
      </c>
      <c r="F607" t="s">
        <v>195</v>
      </c>
      <c r="G607" t="s">
        <v>1507</v>
      </c>
      <c r="H607">
        <v>1</v>
      </c>
      <c r="I607" s="1">
        <v>37257</v>
      </c>
      <c r="J607" s="1" t="str">
        <f t="shared" si="36"/>
        <v>January</v>
      </c>
      <c r="K607">
        <f t="shared" si="37"/>
        <v>2002</v>
      </c>
      <c r="M607" s="1">
        <v>37987</v>
      </c>
      <c r="N607" s="1">
        <v>40190</v>
      </c>
      <c r="O607">
        <v>2</v>
      </c>
      <c r="P607">
        <v>8.0356000000000005</v>
      </c>
      <c r="Q607">
        <v>6.5862999999999996</v>
      </c>
      <c r="R607">
        <v>6.5862999999999996</v>
      </c>
      <c r="S607">
        <v>9</v>
      </c>
      <c r="T607">
        <v>4</v>
      </c>
      <c r="U607">
        <v>29288979</v>
      </c>
      <c r="V607">
        <v>1</v>
      </c>
      <c r="W607" t="s">
        <v>46</v>
      </c>
      <c r="X607">
        <v>1</v>
      </c>
      <c r="Y607">
        <v>0</v>
      </c>
      <c r="Z607">
        <v>0</v>
      </c>
      <c r="AA607">
        <v>0</v>
      </c>
      <c r="AB607">
        <v>0</v>
      </c>
      <c r="AC607" t="s">
        <v>62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0</v>
      </c>
      <c r="AP607">
        <v>1</v>
      </c>
      <c r="AQ607">
        <v>1</v>
      </c>
      <c r="AR607">
        <v>1</v>
      </c>
      <c r="AS607">
        <v>0</v>
      </c>
      <c r="AT607">
        <v>2.6667000000000001</v>
      </c>
      <c r="AU607">
        <v>1</v>
      </c>
      <c r="AV607" t="s">
        <v>51</v>
      </c>
      <c r="AW607">
        <f t="shared" si="38"/>
        <v>1</v>
      </c>
      <c r="AX607">
        <f t="shared" si="39"/>
        <v>0</v>
      </c>
    </row>
    <row r="608" spans="1:50" x14ac:dyDescent="0.25">
      <c r="A608" t="s">
        <v>78</v>
      </c>
      <c r="B608">
        <v>42.655530200000001</v>
      </c>
      <c r="C608">
        <v>-71.145561799999996</v>
      </c>
      <c r="D608">
        <v>1810</v>
      </c>
      <c r="E608" t="s">
        <v>1508</v>
      </c>
      <c r="F608" t="s">
        <v>1509</v>
      </c>
      <c r="G608" t="s">
        <v>1510</v>
      </c>
      <c r="H608">
        <v>0</v>
      </c>
      <c r="I608" s="1">
        <v>36161</v>
      </c>
      <c r="J608" s="1" t="str">
        <f t="shared" si="36"/>
        <v>January</v>
      </c>
      <c r="K608">
        <f t="shared" si="37"/>
        <v>1999</v>
      </c>
      <c r="L608" s="1">
        <v>41395</v>
      </c>
      <c r="M608" s="1">
        <v>39117</v>
      </c>
      <c r="N608" s="1">
        <v>40675</v>
      </c>
      <c r="O608">
        <v>8.0985999999999994</v>
      </c>
      <c r="P608">
        <v>12.367100000000001</v>
      </c>
      <c r="Q608">
        <v>11.841100000000001</v>
      </c>
      <c r="R608">
        <v>12.0548</v>
      </c>
      <c r="S608">
        <v>11</v>
      </c>
      <c r="T608">
        <v>4</v>
      </c>
      <c r="U608">
        <v>24200000</v>
      </c>
      <c r="V608">
        <v>2</v>
      </c>
      <c r="W608" t="s">
        <v>78</v>
      </c>
      <c r="X608">
        <v>0</v>
      </c>
      <c r="Y608">
        <v>0</v>
      </c>
      <c r="Z608">
        <v>1</v>
      </c>
      <c r="AA608">
        <v>0</v>
      </c>
      <c r="AB608">
        <v>0</v>
      </c>
      <c r="AC608" t="s">
        <v>62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0</v>
      </c>
      <c r="AP608">
        <v>1</v>
      </c>
      <c r="AQ608">
        <v>0</v>
      </c>
      <c r="AR608">
        <v>1</v>
      </c>
      <c r="AS608">
        <v>0</v>
      </c>
      <c r="AT608">
        <v>2.3332999999999999</v>
      </c>
      <c r="AU608">
        <v>1</v>
      </c>
      <c r="AV608" t="s">
        <v>67</v>
      </c>
      <c r="AW608">
        <f t="shared" si="38"/>
        <v>0</v>
      </c>
      <c r="AX608">
        <f t="shared" si="39"/>
        <v>1</v>
      </c>
    </row>
    <row r="609" spans="1:50" x14ac:dyDescent="0.25">
      <c r="A609" t="s">
        <v>46</v>
      </c>
      <c r="B609">
        <v>37.351894000000001</v>
      </c>
      <c r="C609">
        <v>-122.085807</v>
      </c>
      <c r="D609">
        <v>94024</v>
      </c>
      <c r="E609" t="s">
        <v>1511</v>
      </c>
      <c r="F609" t="s">
        <v>110</v>
      </c>
      <c r="G609" t="s">
        <v>1512</v>
      </c>
      <c r="H609">
        <v>1</v>
      </c>
      <c r="I609" s="1">
        <v>38991</v>
      </c>
      <c r="J609" s="1" t="str">
        <f t="shared" si="36"/>
        <v>October</v>
      </c>
      <c r="K609">
        <f t="shared" si="37"/>
        <v>2006</v>
      </c>
      <c r="M609" s="1">
        <v>39356</v>
      </c>
      <c r="N609" s="1">
        <v>39356</v>
      </c>
      <c r="O609">
        <v>1</v>
      </c>
      <c r="P609">
        <v>1</v>
      </c>
      <c r="Q609">
        <v>1.2521</v>
      </c>
      <c r="R609">
        <v>5.2548000000000004</v>
      </c>
      <c r="S609">
        <v>4</v>
      </c>
      <c r="T609">
        <v>1</v>
      </c>
      <c r="U609">
        <v>1000000</v>
      </c>
      <c r="V609">
        <v>3</v>
      </c>
      <c r="W609" t="s">
        <v>46</v>
      </c>
      <c r="X609">
        <v>1</v>
      </c>
      <c r="Y609">
        <v>0</v>
      </c>
      <c r="Z609">
        <v>0</v>
      </c>
      <c r="AA609">
        <v>0</v>
      </c>
      <c r="AB609">
        <v>0</v>
      </c>
      <c r="AC609" t="s">
        <v>58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</v>
      </c>
      <c r="AQ609">
        <v>0</v>
      </c>
      <c r="AR609">
        <v>0</v>
      </c>
      <c r="AS609">
        <v>0</v>
      </c>
      <c r="AT609">
        <v>1</v>
      </c>
      <c r="AU609">
        <v>0</v>
      </c>
      <c r="AV609" t="s">
        <v>51</v>
      </c>
      <c r="AW609">
        <f t="shared" si="38"/>
        <v>1</v>
      </c>
      <c r="AX609">
        <f t="shared" si="39"/>
        <v>0</v>
      </c>
    </row>
    <row r="610" spans="1:50" x14ac:dyDescent="0.25">
      <c r="A610" t="s">
        <v>521</v>
      </c>
      <c r="B610">
        <v>44.912723</v>
      </c>
      <c r="C610">
        <v>-93.499059000000003</v>
      </c>
      <c r="D610">
        <v>55343</v>
      </c>
      <c r="E610" t="s">
        <v>1513</v>
      </c>
      <c r="F610" t="s">
        <v>1514</v>
      </c>
      <c r="G610" t="s">
        <v>1515</v>
      </c>
      <c r="H610">
        <v>1</v>
      </c>
      <c r="I610" s="1">
        <v>37622</v>
      </c>
      <c r="J610" s="1" t="str">
        <f t="shared" si="36"/>
        <v>January</v>
      </c>
      <c r="K610">
        <f t="shared" si="37"/>
        <v>2003</v>
      </c>
      <c r="M610" s="1">
        <v>37987</v>
      </c>
      <c r="N610" s="1">
        <v>38738</v>
      </c>
      <c r="O610">
        <v>1</v>
      </c>
      <c r="P610">
        <v>3.0575000000000001</v>
      </c>
      <c r="Q610">
        <v>5.4192</v>
      </c>
      <c r="R610">
        <v>5.4192</v>
      </c>
      <c r="S610">
        <v>3</v>
      </c>
      <c r="T610">
        <v>2</v>
      </c>
      <c r="U610">
        <v>5550000</v>
      </c>
      <c r="V610">
        <v>1</v>
      </c>
      <c r="W610" t="s">
        <v>521</v>
      </c>
      <c r="X610">
        <v>0</v>
      </c>
      <c r="Y610">
        <v>0</v>
      </c>
      <c r="Z610">
        <v>0</v>
      </c>
      <c r="AA610">
        <v>0</v>
      </c>
      <c r="AB610">
        <v>1</v>
      </c>
      <c r="AC610" t="s">
        <v>58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1</v>
      </c>
      <c r="AP610">
        <v>1</v>
      </c>
      <c r="AQ610">
        <v>0</v>
      </c>
      <c r="AR610">
        <v>0</v>
      </c>
      <c r="AS610">
        <v>0</v>
      </c>
      <c r="AT610">
        <v>1</v>
      </c>
      <c r="AU610">
        <v>1</v>
      </c>
      <c r="AV610" t="s">
        <v>51</v>
      </c>
      <c r="AW610">
        <f t="shared" si="38"/>
        <v>1</v>
      </c>
      <c r="AX610">
        <f t="shared" si="39"/>
        <v>0</v>
      </c>
    </row>
    <row r="611" spans="1:50" x14ac:dyDescent="0.25">
      <c r="A611" t="s">
        <v>46</v>
      </c>
      <c r="B611">
        <v>37.406302400000001</v>
      </c>
      <c r="C611">
        <v>-122.1088743</v>
      </c>
      <c r="D611">
        <v>94040</v>
      </c>
      <c r="E611" t="s">
        <v>1516</v>
      </c>
      <c r="F611" t="s">
        <v>69</v>
      </c>
      <c r="G611" t="s">
        <v>1517</v>
      </c>
      <c r="H611">
        <v>0</v>
      </c>
      <c r="I611" s="1">
        <v>40021</v>
      </c>
      <c r="J611" s="1" t="str">
        <f t="shared" si="36"/>
        <v>July</v>
      </c>
      <c r="K611">
        <f t="shared" si="37"/>
        <v>2009</v>
      </c>
      <c r="L611" s="1">
        <v>41577</v>
      </c>
      <c r="M611" s="1">
        <v>39965</v>
      </c>
      <c r="N611" s="1">
        <v>40876</v>
      </c>
      <c r="O611">
        <v>-0.15340000000000001</v>
      </c>
      <c r="P611">
        <v>2.3424999999999998</v>
      </c>
      <c r="Q611">
        <v>6.3E-2</v>
      </c>
      <c r="R611">
        <v>1.5835999999999999</v>
      </c>
      <c r="S611">
        <v>8</v>
      </c>
      <c r="T611">
        <v>2</v>
      </c>
      <c r="U611">
        <v>3000000</v>
      </c>
      <c r="V611">
        <v>3</v>
      </c>
      <c r="W611" t="s">
        <v>46</v>
      </c>
      <c r="X611">
        <v>1</v>
      </c>
      <c r="Y611">
        <v>0</v>
      </c>
      <c r="Z611">
        <v>0</v>
      </c>
      <c r="AA611">
        <v>0</v>
      </c>
      <c r="AB611">
        <v>0</v>
      </c>
      <c r="AC611" t="s">
        <v>82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1</v>
      </c>
      <c r="AQ611">
        <v>0</v>
      </c>
      <c r="AR611">
        <v>0</v>
      </c>
      <c r="AS611">
        <v>0</v>
      </c>
      <c r="AT611">
        <v>3.5</v>
      </c>
      <c r="AU611">
        <v>1</v>
      </c>
      <c r="AV611" t="s">
        <v>67</v>
      </c>
      <c r="AW611">
        <f t="shared" si="38"/>
        <v>0</v>
      </c>
      <c r="AX611">
        <f t="shared" si="39"/>
        <v>1</v>
      </c>
    </row>
    <row r="612" spans="1:50" x14ac:dyDescent="0.25">
      <c r="A612" t="s">
        <v>46</v>
      </c>
      <c r="B612">
        <v>37.391641999999997</v>
      </c>
      <c r="C612">
        <v>-122.093935</v>
      </c>
      <c r="D612">
        <v>94040</v>
      </c>
      <c r="E612" t="s">
        <v>1518</v>
      </c>
      <c r="F612" t="s">
        <v>69</v>
      </c>
      <c r="G612" t="s">
        <v>1519</v>
      </c>
      <c r="H612">
        <v>1</v>
      </c>
      <c r="I612" s="1">
        <v>38626</v>
      </c>
      <c r="J612" s="1" t="str">
        <f t="shared" si="36"/>
        <v>October</v>
      </c>
      <c r="K612">
        <f t="shared" si="37"/>
        <v>2005</v>
      </c>
      <c r="M612" s="1">
        <v>38873</v>
      </c>
      <c r="N612" s="1">
        <v>39326</v>
      </c>
      <c r="O612">
        <v>0.67669999999999997</v>
      </c>
      <c r="P612">
        <v>1.9177999999999999</v>
      </c>
      <c r="Q612">
        <v>4.9781000000000004</v>
      </c>
      <c r="R612">
        <v>6.6547999999999998</v>
      </c>
      <c r="S612">
        <v>13</v>
      </c>
      <c r="T612">
        <v>2</v>
      </c>
      <c r="U612">
        <v>14300000</v>
      </c>
      <c r="V612">
        <v>3</v>
      </c>
      <c r="W612" t="s">
        <v>46</v>
      </c>
      <c r="X612">
        <v>1</v>
      </c>
      <c r="Y612">
        <v>0</v>
      </c>
      <c r="Z612">
        <v>0</v>
      </c>
      <c r="AA612">
        <v>0</v>
      </c>
      <c r="AB612">
        <v>0</v>
      </c>
      <c r="AC612" t="s">
        <v>58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1</v>
      </c>
      <c r="AQ612">
        <v>1</v>
      </c>
      <c r="AR612">
        <v>0</v>
      </c>
      <c r="AS612">
        <v>0</v>
      </c>
      <c r="AT612">
        <v>4.5</v>
      </c>
      <c r="AU612">
        <v>1</v>
      </c>
      <c r="AV612" t="s">
        <v>51</v>
      </c>
      <c r="AW612">
        <f t="shared" si="38"/>
        <v>1</v>
      </c>
      <c r="AX612">
        <f t="shared" si="39"/>
        <v>0</v>
      </c>
    </row>
    <row r="613" spans="1:50" x14ac:dyDescent="0.25">
      <c r="A613" t="s">
        <v>46</v>
      </c>
      <c r="B613">
        <v>32.901049</v>
      </c>
      <c r="C613">
        <v>-117.192656</v>
      </c>
      <c r="D613">
        <v>92121</v>
      </c>
      <c r="E613" t="s">
        <v>1520</v>
      </c>
      <c r="F613" t="s">
        <v>48</v>
      </c>
      <c r="G613" t="s">
        <v>1521</v>
      </c>
      <c r="H613">
        <v>0</v>
      </c>
      <c r="I613" s="1">
        <v>37257</v>
      </c>
      <c r="J613" s="1" t="str">
        <f t="shared" si="36"/>
        <v>January</v>
      </c>
      <c r="K613">
        <f t="shared" si="37"/>
        <v>2002</v>
      </c>
      <c r="L613" s="1">
        <v>41348</v>
      </c>
      <c r="M613" s="1">
        <v>38797</v>
      </c>
      <c r="N613" s="1">
        <v>38797</v>
      </c>
      <c r="O613">
        <v>4.2191999999999998</v>
      </c>
      <c r="P613">
        <v>4.2191999999999998</v>
      </c>
      <c r="S613">
        <v>0</v>
      </c>
      <c r="T613">
        <v>1</v>
      </c>
      <c r="U613">
        <v>1000000</v>
      </c>
      <c r="V613">
        <v>0</v>
      </c>
      <c r="W613" t="s">
        <v>46</v>
      </c>
      <c r="X613">
        <v>1</v>
      </c>
      <c r="Y613">
        <v>0</v>
      </c>
      <c r="Z613">
        <v>0</v>
      </c>
      <c r="AA613">
        <v>0</v>
      </c>
      <c r="AB613">
        <v>0</v>
      </c>
      <c r="AC613" t="s">
        <v>71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2</v>
      </c>
      <c r="AU613">
        <v>0</v>
      </c>
      <c r="AV613" t="s">
        <v>67</v>
      </c>
      <c r="AW613">
        <f t="shared" si="38"/>
        <v>0</v>
      </c>
      <c r="AX613">
        <f t="shared" si="39"/>
        <v>1</v>
      </c>
    </row>
    <row r="614" spans="1:50" x14ac:dyDescent="0.25">
      <c r="A614" t="s">
        <v>46</v>
      </c>
      <c r="B614">
        <v>37.417001999999997</v>
      </c>
      <c r="C614">
        <v>-122.07871</v>
      </c>
      <c r="D614">
        <v>94043</v>
      </c>
      <c r="E614" t="s">
        <v>1522</v>
      </c>
      <c r="F614" t="s">
        <v>69</v>
      </c>
      <c r="G614" t="s">
        <v>1523</v>
      </c>
      <c r="H614">
        <v>1</v>
      </c>
      <c r="I614" s="1">
        <v>37622</v>
      </c>
      <c r="J614" s="1" t="str">
        <f t="shared" si="36"/>
        <v>January</v>
      </c>
      <c r="K614">
        <f t="shared" si="37"/>
        <v>2003</v>
      </c>
      <c r="M614" s="1">
        <v>38558</v>
      </c>
      <c r="N614" s="1">
        <v>38859</v>
      </c>
      <c r="O614">
        <v>2.5644</v>
      </c>
      <c r="P614">
        <v>3.3889999999999998</v>
      </c>
      <c r="Q614">
        <v>8.1452000000000009</v>
      </c>
      <c r="R614">
        <v>8.1452000000000009</v>
      </c>
      <c r="S614">
        <v>7</v>
      </c>
      <c r="T614">
        <v>2</v>
      </c>
      <c r="U614">
        <v>11000000</v>
      </c>
      <c r="V614">
        <v>1</v>
      </c>
      <c r="W614" t="s">
        <v>46</v>
      </c>
      <c r="X614">
        <v>1</v>
      </c>
      <c r="Y614">
        <v>0</v>
      </c>
      <c r="Z614">
        <v>0</v>
      </c>
      <c r="AA614">
        <v>0</v>
      </c>
      <c r="AB614">
        <v>0</v>
      </c>
      <c r="AC614" t="s">
        <v>62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1</v>
      </c>
      <c r="AO614">
        <v>0</v>
      </c>
      <c r="AP614">
        <v>0</v>
      </c>
      <c r="AQ614">
        <v>1</v>
      </c>
      <c r="AR614">
        <v>0</v>
      </c>
      <c r="AS614">
        <v>0</v>
      </c>
      <c r="AT614">
        <v>1.5</v>
      </c>
      <c r="AU614">
        <v>1</v>
      </c>
      <c r="AV614" t="s">
        <v>51</v>
      </c>
      <c r="AW614">
        <f t="shared" si="38"/>
        <v>1</v>
      </c>
      <c r="AX614">
        <f t="shared" si="39"/>
        <v>0</v>
      </c>
    </row>
    <row r="615" spans="1:50" x14ac:dyDescent="0.25">
      <c r="A615" t="s">
        <v>95</v>
      </c>
      <c r="B615">
        <v>40.730646</v>
      </c>
      <c r="C615">
        <v>-73.986614000000003</v>
      </c>
      <c r="D615">
        <v>10014</v>
      </c>
      <c r="E615" t="s">
        <v>1524</v>
      </c>
      <c r="F615" t="s">
        <v>117</v>
      </c>
      <c r="G615" t="s">
        <v>1525</v>
      </c>
      <c r="H615">
        <v>0</v>
      </c>
      <c r="I615" s="1">
        <v>39083</v>
      </c>
      <c r="J615" s="1" t="str">
        <f t="shared" si="36"/>
        <v>January</v>
      </c>
      <c r="K615">
        <f t="shared" si="37"/>
        <v>2007</v>
      </c>
      <c r="L615" s="1">
        <v>41475</v>
      </c>
      <c r="M615" s="1">
        <v>39814</v>
      </c>
      <c r="N615" s="1">
        <v>40179</v>
      </c>
      <c r="O615">
        <v>2.0026999999999999</v>
      </c>
      <c r="P615">
        <v>3.0026999999999999</v>
      </c>
      <c r="Q615">
        <v>2.0876999999999999</v>
      </c>
      <c r="R615">
        <v>4.0685000000000002</v>
      </c>
      <c r="S615">
        <v>7</v>
      </c>
      <c r="T615">
        <v>2</v>
      </c>
      <c r="U615">
        <v>2000000</v>
      </c>
      <c r="V615">
        <v>3</v>
      </c>
      <c r="W615" t="s">
        <v>95</v>
      </c>
      <c r="X615">
        <v>0</v>
      </c>
      <c r="Y615">
        <v>1</v>
      </c>
      <c r="Z615">
        <v>0</v>
      </c>
      <c r="AA615">
        <v>0</v>
      </c>
      <c r="AB615">
        <v>0</v>
      </c>
      <c r="AC615" t="s">
        <v>146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3</v>
      </c>
      <c r="AU615">
        <v>0</v>
      </c>
      <c r="AV615" t="s">
        <v>67</v>
      </c>
      <c r="AW615">
        <f t="shared" si="38"/>
        <v>0</v>
      </c>
      <c r="AX615">
        <f t="shared" si="39"/>
        <v>1</v>
      </c>
    </row>
    <row r="616" spans="1:50" x14ac:dyDescent="0.25">
      <c r="A616" t="s">
        <v>46</v>
      </c>
      <c r="B616">
        <v>40.234451</v>
      </c>
      <c r="C616">
        <v>-111.65865599999999</v>
      </c>
      <c r="D616">
        <v>94103</v>
      </c>
      <c r="E616" t="s">
        <v>1526</v>
      </c>
      <c r="F616" t="s">
        <v>64</v>
      </c>
      <c r="G616" t="s">
        <v>1527</v>
      </c>
      <c r="H616">
        <v>1</v>
      </c>
      <c r="I616" s="1">
        <v>39114</v>
      </c>
      <c r="J616" s="1" t="str">
        <f t="shared" si="36"/>
        <v>February</v>
      </c>
      <c r="K616">
        <f t="shared" si="37"/>
        <v>2007</v>
      </c>
      <c r="M616" s="1">
        <v>39417</v>
      </c>
      <c r="N616" s="1">
        <v>40106</v>
      </c>
      <c r="O616">
        <v>0.83009999999999995</v>
      </c>
      <c r="P616">
        <v>2.7178</v>
      </c>
      <c r="Q616">
        <v>4.2465999999999999</v>
      </c>
      <c r="R616">
        <v>4.7918000000000003</v>
      </c>
      <c r="S616">
        <v>17</v>
      </c>
      <c r="T616">
        <v>2</v>
      </c>
      <c r="U616">
        <v>5000000</v>
      </c>
      <c r="V616">
        <v>2</v>
      </c>
      <c r="W616" t="s">
        <v>46</v>
      </c>
      <c r="X616">
        <v>1</v>
      </c>
      <c r="Y616">
        <v>0</v>
      </c>
      <c r="Z616">
        <v>0</v>
      </c>
      <c r="AA616">
        <v>0</v>
      </c>
      <c r="AB616">
        <v>0</v>
      </c>
      <c r="AC616" t="s">
        <v>58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1</v>
      </c>
      <c r="AU616">
        <v>1</v>
      </c>
      <c r="AV616" t="s">
        <v>51</v>
      </c>
      <c r="AW616">
        <f t="shared" si="38"/>
        <v>1</v>
      </c>
      <c r="AX616">
        <f t="shared" si="39"/>
        <v>0</v>
      </c>
    </row>
    <row r="617" spans="1:50" x14ac:dyDescent="0.25">
      <c r="A617" t="s">
        <v>46</v>
      </c>
      <c r="B617">
        <v>37.320309000000002</v>
      </c>
      <c r="C617">
        <v>-122.05004</v>
      </c>
      <c r="D617">
        <v>95014</v>
      </c>
      <c r="E617" t="s">
        <v>1528</v>
      </c>
      <c r="F617" t="s">
        <v>60</v>
      </c>
      <c r="G617" t="s">
        <v>1529</v>
      </c>
      <c r="H617">
        <v>1</v>
      </c>
      <c r="I617" s="1">
        <v>39448</v>
      </c>
      <c r="J617" s="1" t="str">
        <f t="shared" si="36"/>
        <v>January</v>
      </c>
      <c r="K617">
        <f t="shared" si="37"/>
        <v>2008</v>
      </c>
      <c r="M617" s="1">
        <v>40179</v>
      </c>
      <c r="N617" s="1">
        <v>40179</v>
      </c>
      <c r="O617">
        <v>2.0026999999999999</v>
      </c>
      <c r="P617">
        <v>2.0026999999999999</v>
      </c>
      <c r="Q617">
        <v>3.6602999999999999</v>
      </c>
      <c r="R617">
        <v>4.0795000000000003</v>
      </c>
      <c r="S617">
        <v>12</v>
      </c>
      <c r="T617">
        <v>1</v>
      </c>
      <c r="U617">
        <v>11000000</v>
      </c>
      <c r="V617">
        <v>2</v>
      </c>
      <c r="W617" t="s">
        <v>46</v>
      </c>
      <c r="X617">
        <v>1</v>
      </c>
      <c r="Y617">
        <v>0</v>
      </c>
      <c r="Z617">
        <v>0</v>
      </c>
      <c r="AA617">
        <v>0</v>
      </c>
      <c r="AB617">
        <v>0</v>
      </c>
      <c r="AC617" t="s">
        <v>55</v>
      </c>
      <c r="AD617">
        <v>0</v>
      </c>
      <c r="AE617">
        <v>0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3</v>
      </c>
      <c r="AU617">
        <v>1</v>
      </c>
      <c r="AV617" t="s">
        <v>51</v>
      </c>
      <c r="AW617">
        <f t="shared" si="38"/>
        <v>1</v>
      </c>
      <c r="AX617">
        <f t="shared" si="39"/>
        <v>0</v>
      </c>
    </row>
    <row r="618" spans="1:50" x14ac:dyDescent="0.25">
      <c r="A618" t="s">
        <v>46</v>
      </c>
      <c r="B618">
        <v>37.445667</v>
      </c>
      <c r="C618">
        <v>-122.166911</v>
      </c>
      <c r="D618">
        <v>94063</v>
      </c>
      <c r="E618" t="s">
        <v>1530</v>
      </c>
      <c r="F618" t="s">
        <v>400</v>
      </c>
      <c r="G618" t="s">
        <v>1531</v>
      </c>
      <c r="H618">
        <v>1</v>
      </c>
      <c r="I618" s="1">
        <v>39630</v>
      </c>
      <c r="J618" s="1" t="str">
        <f t="shared" si="36"/>
        <v>July</v>
      </c>
      <c r="K618">
        <f t="shared" si="37"/>
        <v>2008</v>
      </c>
      <c r="M618" s="1">
        <v>39783</v>
      </c>
      <c r="N618" s="1">
        <v>40878</v>
      </c>
      <c r="O618">
        <v>0.41920000000000002</v>
      </c>
      <c r="P618">
        <v>3.4192</v>
      </c>
      <c r="Q618">
        <v>3.6027</v>
      </c>
      <c r="R618">
        <v>4.8521000000000001</v>
      </c>
      <c r="S618">
        <v>19</v>
      </c>
      <c r="T618">
        <v>4</v>
      </c>
      <c r="U618">
        <v>14100000</v>
      </c>
      <c r="V618">
        <v>4</v>
      </c>
      <c r="W618" t="s">
        <v>46</v>
      </c>
      <c r="X618">
        <v>1</v>
      </c>
      <c r="Y618">
        <v>0</v>
      </c>
      <c r="Z618">
        <v>0</v>
      </c>
      <c r="AA618">
        <v>0</v>
      </c>
      <c r="AB618">
        <v>0</v>
      </c>
      <c r="AC618" t="s">
        <v>55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1</v>
      </c>
      <c r="AQ618">
        <v>1</v>
      </c>
      <c r="AR618">
        <v>0</v>
      </c>
      <c r="AS618">
        <v>0</v>
      </c>
      <c r="AT618">
        <v>2.25</v>
      </c>
      <c r="AU618">
        <v>1</v>
      </c>
      <c r="AV618" t="s">
        <v>51</v>
      </c>
      <c r="AW618">
        <f t="shared" si="38"/>
        <v>1</v>
      </c>
      <c r="AX618">
        <f t="shared" si="39"/>
        <v>0</v>
      </c>
    </row>
    <row r="619" spans="1:50" x14ac:dyDescent="0.25">
      <c r="A619" t="s">
        <v>46</v>
      </c>
      <c r="B619">
        <v>34.062503999999997</v>
      </c>
      <c r="C619">
        <v>-118.35460500000001</v>
      </c>
      <c r="D619">
        <v>90036</v>
      </c>
      <c r="E619" t="s">
        <v>1532</v>
      </c>
      <c r="F619" t="s">
        <v>311</v>
      </c>
      <c r="G619" t="s">
        <v>1533</v>
      </c>
      <c r="H619">
        <v>0</v>
      </c>
      <c r="I619" s="1">
        <v>38569</v>
      </c>
      <c r="J619" s="1" t="str">
        <f t="shared" si="36"/>
        <v>August</v>
      </c>
      <c r="K619">
        <f t="shared" si="37"/>
        <v>2005</v>
      </c>
      <c r="L619" s="1">
        <v>39814</v>
      </c>
      <c r="M619" s="1">
        <v>38749</v>
      </c>
      <c r="N619" s="1">
        <v>38749</v>
      </c>
      <c r="O619">
        <v>0.49320000000000003</v>
      </c>
      <c r="P619">
        <v>0.49320000000000003</v>
      </c>
      <c r="Q619">
        <v>2.2410999999999999</v>
      </c>
      <c r="R619">
        <v>2.2410999999999999</v>
      </c>
      <c r="S619">
        <v>8</v>
      </c>
      <c r="T619">
        <v>1</v>
      </c>
      <c r="U619">
        <v>5000000</v>
      </c>
      <c r="V619">
        <v>1</v>
      </c>
      <c r="W619" t="s">
        <v>46</v>
      </c>
      <c r="X619">
        <v>1</v>
      </c>
      <c r="Y619">
        <v>0</v>
      </c>
      <c r="Z619">
        <v>0</v>
      </c>
      <c r="AA619">
        <v>0</v>
      </c>
      <c r="AB619">
        <v>0</v>
      </c>
      <c r="AC619" t="s">
        <v>303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1</v>
      </c>
      <c r="AU619">
        <v>0</v>
      </c>
      <c r="AV619" t="s">
        <v>67</v>
      </c>
      <c r="AW619">
        <f t="shared" si="38"/>
        <v>0</v>
      </c>
      <c r="AX619">
        <f t="shared" si="39"/>
        <v>1</v>
      </c>
    </row>
    <row r="620" spans="1:50" x14ac:dyDescent="0.25">
      <c r="A620" t="s">
        <v>125</v>
      </c>
      <c r="B620">
        <v>45.630695000000003</v>
      </c>
      <c r="C620">
        <v>-122.67445600000001</v>
      </c>
      <c r="D620">
        <v>98665</v>
      </c>
      <c r="E620" t="s">
        <v>1534</v>
      </c>
      <c r="F620" t="s">
        <v>1535</v>
      </c>
      <c r="G620" t="s">
        <v>1536</v>
      </c>
      <c r="H620">
        <v>0</v>
      </c>
      <c r="I620" s="1">
        <v>39814</v>
      </c>
      <c r="J620" s="1" t="str">
        <f t="shared" si="36"/>
        <v>January</v>
      </c>
      <c r="K620">
        <f t="shared" si="37"/>
        <v>2009</v>
      </c>
      <c r="L620" s="1">
        <v>40909</v>
      </c>
      <c r="M620" s="1">
        <v>39814</v>
      </c>
      <c r="N620" s="1">
        <v>40391</v>
      </c>
      <c r="O620">
        <v>0</v>
      </c>
      <c r="P620">
        <v>1.5808</v>
      </c>
      <c r="Q620">
        <v>-0.1671</v>
      </c>
      <c r="R620">
        <v>-0.1671</v>
      </c>
      <c r="S620">
        <v>1</v>
      </c>
      <c r="T620">
        <v>2</v>
      </c>
      <c r="U620">
        <v>400000</v>
      </c>
      <c r="V620">
        <v>1</v>
      </c>
      <c r="W620" t="s">
        <v>125</v>
      </c>
      <c r="X620">
        <v>0</v>
      </c>
      <c r="Y620">
        <v>0</v>
      </c>
      <c r="Z620">
        <v>0</v>
      </c>
      <c r="AA620">
        <v>0</v>
      </c>
      <c r="AB620">
        <v>1</v>
      </c>
      <c r="AC620" t="s">
        <v>58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1</v>
      </c>
      <c r="AU620">
        <v>0</v>
      </c>
      <c r="AV620" t="s">
        <v>67</v>
      </c>
      <c r="AW620">
        <f t="shared" si="38"/>
        <v>0</v>
      </c>
      <c r="AX620">
        <f t="shared" si="39"/>
        <v>1</v>
      </c>
    </row>
    <row r="621" spans="1:50" x14ac:dyDescent="0.25">
      <c r="A621" t="s">
        <v>46</v>
      </c>
      <c r="B621">
        <v>37.658313</v>
      </c>
      <c r="C621">
        <v>-122.391032</v>
      </c>
      <c r="D621">
        <v>94080</v>
      </c>
      <c r="E621" t="s">
        <v>1537</v>
      </c>
      <c r="F621" t="s">
        <v>211</v>
      </c>
      <c r="G621" t="s">
        <v>1538</v>
      </c>
      <c r="H621">
        <v>1</v>
      </c>
      <c r="I621" s="1">
        <v>36526</v>
      </c>
      <c r="J621" s="1" t="str">
        <f t="shared" si="36"/>
        <v>January</v>
      </c>
      <c r="K621">
        <f t="shared" si="37"/>
        <v>2000</v>
      </c>
      <c r="M621" s="1">
        <v>39225</v>
      </c>
      <c r="N621" s="1">
        <v>39225</v>
      </c>
      <c r="O621">
        <v>7.3944999999999999</v>
      </c>
      <c r="P621">
        <v>7.3944999999999999</v>
      </c>
      <c r="Q621">
        <v>4.0026999999999999</v>
      </c>
      <c r="R621">
        <v>4.0026999999999999</v>
      </c>
      <c r="S621">
        <v>4</v>
      </c>
      <c r="T621">
        <v>1</v>
      </c>
      <c r="U621">
        <v>10000000</v>
      </c>
      <c r="V621">
        <v>1</v>
      </c>
      <c r="W621" t="s">
        <v>46</v>
      </c>
      <c r="X621">
        <v>1</v>
      </c>
      <c r="Y621">
        <v>0</v>
      </c>
      <c r="Z621">
        <v>0</v>
      </c>
      <c r="AA621">
        <v>0</v>
      </c>
      <c r="AB621">
        <v>0</v>
      </c>
      <c r="AC621" t="s">
        <v>241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1</v>
      </c>
      <c r="AU621">
        <v>0</v>
      </c>
      <c r="AV621" t="s">
        <v>51</v>
      </c>
      <c r="AW621">
        <f t="shared" si="38"/>
        <v>1</v>
      </c>
      <c r="AX621">
        <f t="shared" si="39"/>
        <v>0</v>
      </c>
    </row>
    <row r="622" spans="1:50" x14ac:dyDescent="0.25">
      <c r="A622" t="s">
        <v>78</v>
      </c>
      <c r="B622">
        <v>42.405684999999998</v>
      </c>
      <c r="C622">
        <v>-71.255856999999907</v>
      </c>
      <c r="D622">
        <v>2451</v>
      </c>
      <c r="E622" t="s">
        <v>1539</v>
      </c>
      <c r="F622" t="s">
        <v>219</v>
      </c>
      <c r="G622" t="s">
        <v>1540</v>
      </c>
      <c r="H622">
        <v>0</v>
      </c>
      <c r="I622" s="1">
        <v>38353</v>
      </c>
      <c r="J622" s="1" t="str">
        <f t="shared" si="36"/>
        <v>January</v>
      </c>
      <c r="K622">
        <f t="shared" si="37"/>
        <v>2005</v>
      </c>
      <c r="L622" s="1">
        <v>40817</v>
      </c>
      <c r="M622" s="1">
        <v>38657</v>
      </c>
      <c r="N622" s="1">
        <v>39839</v>
      </c>
      <c r="O622">
        <v>0.83289999999999997</v>
      </c>
      <c r="P622">
        <v>4.0712000000000002</v>
      </c>
      <c r="Q622">
        <v>2</v>
      </c>
      <c r="R622">
        <v>2</v>
      </c>
      <c r="S622">
        <v>3</v>
      </c>
      <c r="T622">
        <v>3</v>
      </c>
      <c r="U622">
        <v>11035000</v>
      </c>
      <c r="V622">
        <v>1</v>
      </c>
      <c r="W622" t="s">
        <v>78</v>
      </c>
      <c r="X622">
        <v>0</v>
      </c>
      <c r="Y622">
        <v>0</v>
      </c>
      <c r="Z622">
        <v>1</v>
      </c>
      <c r="AA622">
        <v>0</v>
      </c>
      <c r="AB622">
        <v>0</v>
      </c>
      <c r="AC622" t="s">
        <v>62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1</v>
      </c>
      <c r="AR622">
        <v>1</v>
      </c>
      <c r="AS622">
        <v>0</v>
      </c>
      <c r="AT622">
        <v>1.6667000000000001</v>
      </c>
      <c r="AU622">
        <v>1</v>
      </c>
      <c r="AV622" t="s">
        <v>67</v>
      </c>
      <c r="AW622">
        <f t="shared" si="38"/>
        <v>0</v>
      </c>
      <c r="AX622">
        <f t="shared" si="39"/>
        <v>1</v>
      </c>
    </row>
    <row r="623" spans="1:50" x14ac:dyDescent="0.25">
      <c r="A623" t="s">
        <v>78</v>
      </c>
      <c r="B623">
        <v>42.471720400000002</v>
      </c>
      <c r="C623">
        <v>-71.262143499999993</v>
      </c>
      <c r="D623">
        <v>2421</v>
      </c>
      <c r="E623" t="s">
        <v>1541</v>
      </c>
      <c r="F623" t="s">
        <v>1157</v>
      </c>
      <c r="G623" t="s">
        <v>1542</v>
      </c>
      <c r="H623">
        <v>1</v>
      </c>
      <c r="I623" s="1">
        <v>36526</v>
      </c>
      <c r="J623" s="1" t="str">
        <f t="shared" si="36"/>
        <v>January</v>
      </c>
      <c r="K623">
        <f t="shared" si="37"/>
        <v>2000</v>
      </c>
      <c r="M623" s="1">
        <v>38586</v>
      </c>
      <c r="N623" s="1">
        <v>38586</v>
      </c>
      <c r="O623">
        <v>5.6437999999999997</v>
      </c>
      <c r="P623">
        <v>5.6437999999999997</v>
      </c>
      <c r="Q623">
        <v>8.0054999999999996</v>
      </c>
      <c r="R623">
        <v>11.328799999999999</v>
      </c>
      <c r="S623">
        <v>9</v>
      </c>
      <c r="T623">
        <v>1</v>
      </c>
      <c r="U623">
        <v>12700000</v>
      </c>
      <c r="V623">
        <v>2</v>
      </c>
      <c r="W623" t="s">
        <v>78</v>
      </c>
      <c r="X623">
        <v>0</v>
      </c>
      <c r="Y623">
        <v>0</v>
      </c>
      <c r="Z623">
        <v>1</v>
      </c>
      <c r="AA623">
        <v>0</v>
      </c>
      <c r="AB623">
        <v>0</v>
      </c>
      <c r="AC623" t="s">
        <v>108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</v>
      </c>
      <c r="AT623">
        <v>4</v>
      </c>
      <c r="AU623">
        <v>1</v>
      </c>
      <c r="AV623" t="s">
        <v>51</v>
      </c>
      <c r="AW623">
        <f t="shared" si="38"/>
        <v>1</v>
      </c>
      <c r="AX623">
        <f t="shared" si="39"/>
        <v>0</v>
      </c>
    </row>
    <row r="624" spans="1:50" x14ac:dyDescent="0.25">
      <c r="A624" t="s">
        <v>46</v>
      </c>
      <c r="B624">
        <v>39.783729999999998</v>
      </c>
      <c r="C624">
        <v>-100.445882</v>
      </c>
      <c r="D624">
        <v>94566</v>
      </c>
      <c r="E624" t="s">
        <v>1543</v>
      </c>
      <c r="F624" t="s">
        <v>1544</v>
      </c>
      <c r="G624" t="s">
        <v>1545</v>
      </c>
      <c r="H624">
        <v>1</v>
      </c>
      <c r="I624" s="1">
        <v>39448</v>
      </c>
      <c r="J624" s="1" t="str">
        <f t="shared" si="36"/>
        <v>January</v>
      </c>
      <c r="K624">
        <f t="shared" si="37"/>
        <v>2008</v>
      </c>
      <c r="M624" s="1">
        <v>40525</v>
      </c>
      <c r="N624" s="1">
        <v>40746</v>
      </c>
      <c r="O624">
        <v>2.9506999999999999</v>
      </c>
      <c r="P624">
        <v>3.5562</v>
      </c>
      <c r="Q624">
        <v>0</v>
      </c>
      <c r="R624">
        <v>0</v>
      </c>
      <c r="S624">
        <v>3</v>
      </c>
      <c r="T624">
        <v>2</v>
      </c>
      <c r="U624">
        <v>20757182</v>
      </c>
      <c r="V624">
        <v>1</v>
      </c>
      <c r="W624" t="s">
        <v>46</v>
      </c>
      <c r="X624">
        <v>1</v>
      </c>
      <c r="Y624">
        <v>0</v>
      </c>
      <c r="Z624">
        <v>0</v>
      </c>
      <c r="AA624">
        <v>0</v>
      </c>
      <c r="AB624">
        <v>0</v>
      </c>
      <c r="AC624" t="s">
        <v>241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1</v>
      </c>
      <c r="AR624">
        <v>0</v>
      </c>
      <c r="AS624">
        <v>0</v>
      </c>
      <c r="AT624">
        <v>1</v>
      </c>
      <c r="AU624">
        <v>1</v>
      </c>
      <c r="AV624" t="s">
        <v>51</v>
      </c>
      <c r="AW624">
        <f t="shared" si="38"/>
        <v>1</v>
      </c>
      <c r="AX624">
        <f t="shared" si="39"/>
        <v>0</v>
      </c>
    </row>
    <row r="625" spans="1:50" x14ac:dyDescent="0.25">
      <c r="A625" t="s">
        <v>46</v>
      </c>
      <c r="B625">
        <v>37.404043999999999</v>
      </c>
      <c r="C625">
        <v>-121.978956</v>
      </c>
      <c r="D625">
        <v>95054</v>
      </c>
      <c r="E625" t="s">
        <v>1546</v>
      </c>
      <c r="F625" t="s">
        <v>284</v>
      </c>
      <c r="G625" t="s">
        <v>1547</v>
      </c>
      <c r="H625">
        <v>1</v>
      </c>
      <c r="I625" s="1">
        <v>36678</v>
      </c>
      <c r="J625" s="1" t="str">
        <f t="shared" si="36"/>
        <v>June</v>
      </c>
      <c r="K625">
        <f t="shared" si="37"/>
        <v>2000</v>
      </c>
      <c r="M625" s="1">
        <v>38673</v>
      </c>
      <c r="N625" s="1">
        <v>39336</v>
      </c>
      <c r="O625">
        <v>5.4657999999999998</v>
      </c>
      <c r="P625">
        <v>7.2821999999999996</v>
      </c>
      <c r="Q625">
        <v>10.591799999999999</v>
      </c>
      <c r="R625">
        <v>10.591799999999999</v>
      </c>
      <c r="S625">
        <v>5</v>
      </c>
      <c r="T625">
        <v>3</v>
      </c>
      <c r="U625">
        <v>27000000</v>
      </c>
      <c r="V625">
        <v>1</v>
      </c>
      <c r="W625" t="s">
        <v>46</v>
      </c>
      <c r="X625">
        <v>1</v>
      </c>
      <c r="Y625">
        <v>0</v>
      </c>
      <c r="Z625">
        <v>0</v>
      </c>
      <c r="AA625">
        <v>0</v>
      </c>
      <c r="AB625">
        <v>0</v>
      </c>
      <c r="AC625" t="s">
        <v>62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1</v>
      </c>
      <c r="AT625">
        <v>6</v>
      </c>
      <c r="AU625">
        <v>1</v>
      </c>
      <c r="AV625" t="s">
        <v>51</v>
      </c>
      <c r="AW625">
        <f t="shared" si="38"/>
        <v>1</v>
      </c>
      <c r="AX625">
        <f t="shared" si="39"/>
        <v>0</v>
      </c>
    </row>
    <row r="626" spans="1:50" x14ac:dyDescent="0.25">
      <c r="A626" t="s">
        <v>95</v>
      </c>
      <c r="B626">
        <v>40.744534299999998</v>
      </c>
      <c r="C626">
        <v>-73.987400799999904</v>
      </c>
      <c r="D626">
        <v>10016</v>
      </c>
      <c r="E626" t="s">
        <v>1548</v>
      </c>
      <c r="F626" t="s">
        <v>117</v>
      </c>
      <c r="G626" t="s">
        <v>1549</v>
      </c>
      <c r="H626">
        <v>1</v>
      </c>
      <c r="I626" s="1">
        <v>38078</v>
      </c>
      <c r="J626" s="1" t="str">
        <f t="shared" si="36"/>
        <v>April</v>
      </c>
      <c r="K626">
        <f t="shared" si="37"/>
        <v>2004</v>
      </c>
      <c r="M626" s="1">
        <v>39448</v>
      </c>
      <c r="N626" s="1">
        <v>39448</v>
      </c>
      <c r="O626">
        <v>3.7534000000000001</v>
      </c>
      <c r="P626">
        <v>3.7534000000000001</v>
      </c>
      <c r="Q626">
        <v>5.5425000000000004</v>
      </c>
      <c r="R626">
        <v>6.7561999999999998</v>
      </c>
      <c r="S626">
        <v>7</v>
      </c>
      <c r="T626">
        <v>1</v>
      </c>
      <c r="U626">
        <v>10000000</v>
      </c>
      <c r="V626">
        <v>3</v>
      </c>
      <c r="W626" t="s">
        <v>95</v>
      </c>
      <c r="X626">
        <v>0</v>
      </c>
      <c r="Y626">
        <v>1</v>
      </c>
      <c r="Z626">
        <v>0</v>
      </c>
      <c r="AA626">
        <v>0</v>
      </c>
      <c r="AB626">
        <v>0</v>
      </c>
      <c r="AC626" t="s">
        <v>180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</v>
      </c>
      <c r="AQ626">
        <v>0</v>
      </c>
      <c r="AR626">
        <v>0</v>
      </c>
      <c r="AS626">
        <v>0</v>
      </c>
      <c r="AT626">
        <v>1</v>
      </c>
      <c r="AU626">
        <v>0</v>
      </c>
      <c r="AV626" t="s">
        <v>51</v>
      </c>
      <c r="AW626">
        <f t="shared" si="38"/>
        <v>1</v>
      </c>
      <c r="AX626">
        <f t="shared" si="39"/>
        <v>0</v>
      </c>
    </row>
    <row r="627" spans="1:50" x14ac:dyDescent="0.25">
      <c r="A627" t="s">
        <v>46</v>
      </c>
      <c r="B627">
        <v>33.923915999999998</v>
      </c>
      <c r="C627">
        <v>-118.39664999999999</v>
      </c>
      <c r="D627">
        <v>90245</v>
      </c>
      <c r="E627" t="s">
        <v>1550</v>
      </c>
      <c r="F627" t="s">
        <v>1551</v>
      </c>
      <c r="G627" t="s">
        <v>1552</v>
      </c>
      <c r="H627">
        <v>0</v>
      </c>
      <c r="I627" s="1">
        <v>36892</v>
      </c>
      <c r="J627" s="1" t="str">
        <f t="shared" si="36"/>
        <v>January</v>
      </c>
      <c r="K627">
        <f t="shared" si="37"/>
        <v>2001</v>
      </c>
      <c r="L627" s="1">
        <v>40171</v>
      </c>
      <c r="M627" s="1">
        <v>38433</v>
      </c>
      <c r="N627" s="1">
        <v>38433</v>
      </c>
      <c r="O627">
        <v>4.2218999999999998</v>
      </c>
      <c r="P627">
        <v>4.2218999999999998</v>
      </c>
      <c r="S627">
        <v>4</v>
      </c>
      <c r="T627">
        <v>1</v>
      </c>
      <c r="U627">
        <v>26000000</v>
      </c>
      <c r="V627">
        <v>0</v>
      </c>
      <c r="W627" t="s">
        <v>46</v>
      </c>
      <c r="X627">
        <v>1</v>
      </c>
      <c r="Y627">
        <v>0</v>
      </c>
      <c r="Z627">
        <v>0</v>
      </c>
      <c r="AA627">
        <v>0</v>
      </c>
      <c r="AB627">
        <v>0</v>
      </c>
      <c r="AC627" t="s">
        <v>108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4</v>
      </c>
      <c r="AU627">
        <v>1</v>
      </c>
      <c r="AV627" t="s">
        <v>67</v>
      </c>
      <c r="AW627">
        <f t="shared" si="38"/>
        <v>0</v>
      </c>
      <c r="AX627">
        <f t="shared" si="39"/>
        <v>1</v>
      </c>
    </row>
    <row r="628" spans="1:50" x14ac:dyDescent="0.25">
      <c r="A628" t="s">
        <v>368</v>
      </c>
      <c r="B628">
        <v>44.671539000000003</v>
      </c>
      <c r="C628">
        <v>-70.144101000000006</v>
      </c>
      <c r="D628">
        <v>6032</v>
      </c>
      <c r="E628" t="s">
        <v>1553</v>
      </c>
      <c r="F628" t="s">
        <v>1554</v>
      </c>
      <c r="G628" t="s">
        <v>1555</v>
      </c>
      <c r="H628">
        <v>0</v>
      </c>
      <c r="I628" s="1">
        <v>38353</v>
      </c>
      <c r="J628" s="1" t="str">
        <f t="shared" si="36"/>
        <v>January</v>
      </c>
      <c r="K628">
        <f t="shared" si="37"/>
        <v>2005</v>
      </c>
      <c r="L628" s="1">
        <v>40436</v>
      </c>
      <c r="M628" s="1">
        <v>39142</v>
      </c>
      <c r="N628" s="1">
        <v>40162</v>
      </c>
      <c r="O628">
        <v>2.1616</v>
      </c>
      <c r="P628">
        <v>4.9561999999999999</v>
      </c>
      <c r="S628">
        <v>2</v>
      </c>
      <c r="T628">
        <v>2</v>
      </c>
      <c r="U628">
        <v>4000000</v>
      </c>
      <c r="V628">
        <v>0</v>
      </c>
      <c r="W628" t="s">
        <v>368</v>
      </c>
      <c r="X628">
        <v>0</v>
      </c>
      <c r="Y628">
        <v>0</v>
      </c>
      <c r="Z628">
        <v>0</v>
      </c>
      <c r="AA628">
        <v>0</v>
      </c>
      <c r="AB628">
        <v>1</v>
      </c>
      <c r="AC628" t="s">
        <v>629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1</v>
      </c>
      <c r="AQ628">
        <v>0</v>
      </c>
      <c r="AR628">
        <v>0</v>
      </c>
      <c r="AS628">
        <v>0</v>
      </c>
      <c r="AT628">
        <v>2</v>
      </c>
      <c r="AU628">
        <v>1</v>
      </c>
      <c r="AV628" t="s">
        <v>67</v>
      </c>
      <c r="AW628">
        <f t="shared" si="38"/>
        <v>0</v>
      </c>
      <c r="AX628">
        <f t="shared" si="39"/>
        <v>1</v>
      </c>
    </row>
    <row r="629" spans="1:50" x14ac:dyDescent="0.25">
      <c r="A629" t="s">
        <v>46</v>
      </c>
      <c r="B629">
        <v>37.377786999999998</v>
      </c>
      <c r="C629">
        <v>-122.029217</v>
      </c>
      <c r="D629">
        <v>94086</v>
      </c>
      <c r="E629" t="s">
        <v>1556</v>
      </c>
      <c r="F629" t="s">
        <v>195</v>
      </c>
      <c r="G629" t="s">
        <v>1557</v>
      </c>
      <c r="H629">
        <v>1</v>
      </c>
      <c r="I629" s="1">
        <v>37987</v>
      </c>
      <c r="J629" s="1" t="str">
        <f t="shared" si="36"/>
        <v>January</v>
      </c>
      <c r="K629">
        <f t="shared" si="37"/>
        <v>2004</v>
      </c>
      <c r="M629" s="1">
        <v>38748</v>
      </c>
      <c r="N629" s="1">
        <v>39426</v>
      </c>
      <c r="O629">
        <v>2.0849000000000002</v>
      </c>
      <c r="P629">
        <v>3.9424999999999999</v>
      </c>
      <c r="Q629">
        <v>-3</v>
      </c>
      <c r="R629">
        <v>-3</v>
      </c>
      <c r="S629">
        <v>3</v>
      </c>
      <c r="T629">
        <v>2</v>
      </c>
      <c r="U629">
        <v>20220000</v>
      </c>
      <c r="V629">
        <v>1</v>
      </c>
      <c r="W629" t="s">
        <v>46</v>
      </c>
      <c r="X629">
        <v>1</v>
      </c>
      <c r="Y629">
        <v>0</v>
      </c>
      <c r="Z629">
        <v>0</v>
      </c>
      <c r="AA629">
        <v>0</v>
      </c>
      <c r="AB629">
        <v>0</v>
      </c>
      <c r="AC629" t="s">
        <v>152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0</v>
      </c>
      <c r="AO629">
        <v>0</v>
      </c>
      <c r="AP629">
        <v>1</v>
      </c>
      <c r="AQ629">
        <v>1</v>
      </c>
      <c r="AR629">
        <v>0</v>
      </c>
      <c r="AS629">
        <v>0</v>
      </c>
      <c r="AT629">
        <v>3</v>
      </c>
      <c r="AU629">
        <v>1</v>
      </c>
      <c r="AV629" t="s">
        <v>51</v>
      </c>
      <c r="AW629">
        <f t="shared" si="38"/>
        <v>1</v>
      </c>
      <c r="AX629">
        <f t="shared" si="39"/>
        <v>0</v>
      </c>
    </row>
    <row r="630" spans="1:50" x14ac:dyDescent="0.25">
      <c r="A630" t="s">
        <v>95</v>
      </c>
      <c r="B630">
        <v>40.717247999999998</v>
      </c>
      <c r="C630">
        <v>-74.002662000000001</v>
      </c>
      <c r="D630">
        <v>10013</v>
      </c>
      <c r="E630" t="s">
        <v>1558</v>
      </c>
      <c r="F630" t="s">
        <v>117</v>
      </c>
      <c r="G630" t="s">
        <v>1559</v>
      </c>
      <c r="H630">
        <v>1</v>
      </c>
      <c r="I630" s="1">
        <v>36951</v>
      </c>
      <c r="J630" s="1" t="str">
        <f t="shared" si="36"/>
        <v>March</v>
      </c>
      <c r="K630">
        <f t="shared" si="37"/>
        <v>2001</v>
      </c>
      <c r="M630" s="1">
        <v>38540</v>
      </c>
      <c r="N630" s="1">
        <v>38540</v>
      </c>
      <c r="O630">
        <v>4.3533999999999997</v>
      </c>
      <c r="P630">
        <v>4.3533999999999997</v>
      </c>
      <c r="Q630">
        <v>6.1699000000000002</v>
      </c>
      <c r="R630">
        <v>9.0904000000000007</v>
      </c>
      <c r="S630">
        <v>7</v>
      </c>
      <c r="T630">
        <v>1</v>
      </c>
      <c r="U630">
        <v>10000000</v>
      </c>
      <c r="V630">
        <v>3</v>
      </c>
      <c r="W630" t="s">
        <v>95</v>
      </c>
      <c r="X630">
        <v>0</v>
      </c>
      <c r="Y630">
        <v>1</v>
      </c>
      <c r="Z630">
        <v>0</v>
      </c>
      <c r="AA630">
        <v>0</v>
      </c>
      <c r="AB630">
        <v>0</v>
      </c>
      <c r="AC630" t="s">
        <v>66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0</v>
      </c>
      <c r="AT630">
        <v>4</v>
      </c>
      <c r="AU630">
        <v>1</v>
      </c>
      <c r="AV630" t="s">
        <v>51</v>
      </c>
      <c r="AW630">
        <f t="shared" si="38"/>
        <v>1</v>
      </c>
      <c r="AX630">
        <f t="shared" si="39"/>
        <v>0</v>
      </c>
    </row>
    <row r="631" spans="1:50" x14ac:dyDescent="0.25">
      <c r="A631" t="s">
        <v>95</v>
      </c>
      <c r="B631">
        <v>40.743402500000002</v>
      </c>
      <c r="C631">
        <v>-73.989085700000004</v>
      </c>
      <c r="D631">
        <v>10010</v>
      </c>
      <c r="E631" t="s">
        <v>1560</v>
      </c>
      <c r="F631" t="s">
        <v>117</v>
      </c>
      <c r="G631" t="s">
        <v>1561</v>
      </c>
      <c r="H631">
        <v>0</v>
      </c>
      <c r="I631" s="1">
        <v>38449</v>
      </c>
      <c r="J631" s="1" t="str">
        <f t="shared" si="36"/>
        <v>April</v>
      </c>
      <c r="K631">
        <f t="shared" si="37"/>
        <v>2005</v>
      </c>
      <c r="L631" s="1">
        <v>40238</v>
      </c>
      <c r="M631" s="1">
        <v>39001</v>
      </c>
      <c r="N631" s="1">
        <v>39766</v>
      </c>
      <c r="O631">
        <v>1.5123</v>
      </c>
      <c r="P631">
        <v>3.6082000000000001</v>
      </c>
      <c r="Q631">
        <v>1.3178000000000001</v>
      </c>
      <c r="R631">
        <v>4.1589</v>
      </c>
      <c r="S631">
        <v>8</v>
      </c>
      <c r="T631">
        <v>2</v>
      </c>
      <c r="U631">
        <v>7350000</v>
      </c>
      <c r="V631">
        <v>3</v>
      </c>
      <c r="W631" t="s">
        <v>95</v>
      </c>
      <c r="X631">
        <v>0</v>
      </c>
      <c r="Y631">
        <v>1</v>
      </c>
      <c r="Z631">
        <v>0</v>
      </c>
      <c r="AA631">
        <v>0</v>
      </c>
      <c r="AB631">
        <v>0</v>
      </c>
      <c r="AC631" t="s">
        <v>66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1</v>
      </c>
      <c r="AR631">
        <v>0</v>
      </c>
      <c r="AS631">
        <v>0</v>
      </c>
      <c r="AT631">
        <v>4.5</v>
      </c>
      <c r="AU631">
        <v>1</v>
      </c>
      <c r="AV631" t="s">
        <v>67</v>
      </c>
      <c r="AW631">
        <f t="shared" si="38"/>
        <v>0</v>
      </c>
      <c r="AX631">
        <f t="shared" si="39"/>
        <v>1</v>
      </c>
    </row>
    <row r="632" spans="1:50" x14ac:dyDescent="0.25">
      <c r="A632" t="s">
        <v>46</v>
      </c>
      <c r="B632">
        <v>37.288136000000002</v>
      </c>
      <c r="C632">
        <v>-121.79765</v>
      </c>
      <c r="D632">
        <v>95138</v>
      </c>
      <c r="E632" t="s">
        <v>1562</v>
      </c>
      <c r="F632" t="s">
        <v>173</v>
      </c>
      <c r="G632" t="s">
        <v>1563</v>
      </c>
      <c r="H632">
        <v>0</v>
      </c>
      <c r="I632" s="1">
        <v>39995</v>
      </c>
      <c r="J632" s="1" t="str">
        <f t="shared" si="36"/>
        <v>July</v>
      </c>
      <c r="K632">
        <f t="shared" si="37"/>
        <v>2009</v>
      </c>
      <c r="L632" s="1">
        <v>41456</v>
      </c>
      <c r="M632" s="1">
        <v>40275</v>
      </c>
      <c r="N632" s="1">
        <v>40275</v>
      </c>
      <c r="O632">
        <v>0.7671</v>
      </c>
      <c r="P632">
        <v>0.7671</v>
      </c>
      <c r="Q632">
        <v>0</v>
      </c>
      <c r="R632">
        <v>0</v>
      </c>
      <c r="S632">
        <v>1</v>
      </c>
      <c r="T632">
        <v>1</v>
      </c>
      <c r="U632">
        <v>50000</v>
      </c>
      <c r="V632">
        <v>1</v>
      </c>
      <c r="W632" t="s">
        <v>46</v>
      </c>
      <c r="X632">
        <v>1</v>
      </c>
      <c r="Y632">
        <v>0</v>
      </c>
      <c r="Z632">
        <v>0</v>
      </c>
      <c r="AA632">
        <v>0</v>
      </c>
      <c r="AB632">
        <v>0</v>
      </c>
      <c r="AC632" t="s">
        <v>629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1</v>
      </c>
      <c r="AU632">
        <v>0</v>
      </c>
      <c r="AV632" t="s">
        <v>67</v>
      </c>
      <c r="AW632">
        <f t="shared" si="38"/>
        <v>0</v>
      </c>
      <c r="AX632">
        <f t="shared" si="39"/>
        <v>1</v>
      </c>
    </row>
    <row r="633" spans="1:50" x14ac:dyDescent="0.25">
      <c r="A633" t="s">
        <v>95</v>
      </c>
      <c r="B633">
        <v>40.739411500000003</v>
      </c>
      <c r="C633">
        <v>-73.9895748</v>
      </c>
      <c r="D633">
        <v>10010</v>
      </c>
      <c r="E633" t="s">
        <v>1564</v>
      </c>
      <c r="F633" t="s">
        <v>117</v>
      </c>
      <c r="G633" t="s">
        <v>1565</v>
      </c>
      <c r="H633">
        <v>0</v>
      </c>
      <c r="I633" s="1">
        <v>39814</v>
      </c>
      <c r="J633" s="1" t="str">
        <f t="shared" si="36"/>
        <v>January</v>
      </c>
      <c r="K633">
        <f t="shared" si="37"/>
        <v>2009</v>
      </c>
      <c r="L633" s="1">
        <v>41544</v>
      </c>
      <c r="M633" s="1">
        <v>40501</v>
      </c>
      <c r="N633" s="1">
        <v>40501</v>
      </c>
      <c r="O633">
        <v>1.8822000000000001</v>
      </c>
      <c r="P633">
        <v>1.8822000000000001</v>
      </c>
      <c r="Q633">
        <v>1.6603000000000001</v>
      </c>
      <c r="R633">
        <v>3.0247000000000002</v>
      </c>
      <c r="S633">
        <v>5</v>
      </c>
      <c r="T633">
        <v>1</v>
      </c>
      <c r="U633">
        <v>1000000</v>
      </c>
      <c r="V633">
        <v>3</v>
      </c>
      <c r="W633" t="s">
        <v>95</v>
      </c>
      <c r="X633">
        <v>0</v>
      </c>
      <c r="Y633">
        <v>1</v>
      </c>
      <c r="Z633">
        <v>0</v>
      </c>
      <c r="AA633">
        <v>0</v>
      </c>
      <c r="AB633">
        <v>0</v>
      </c>
      <c r="AC633" t="s">
        <v>201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1</v>
      </c>
      <c r="AQ633">
        <v>0</v>
      </c>
      <c r="AR633">
        <v>0</v>
      </c>
      <c r="AS633">
        <v>0</v>
      </c>
      <c r="AT633">
        <v>7</v>
      </c>
      <c r="AU633">
        <v>1</v>
      </c>
      <c r="AV633" t="s">
        <v>67</v>
      </c>
      <c r="AW633">
        <f t="shared" si="38"/>
        <v>0</v>
      </c>
      <c r="AX633">
        <f t="shared" si="39"/>
        <v>1</v>
      </c>
    </row>
    <row r="634" spans="1:50" x14ac:dyDescent="0.25">
      <c r="A634" t="s">
        <v>46</v>
      </c>
      <c r="B634">
        <v>37.399720000000002</v>
      </c>
      <c r="C634">
        <v>-122.108306</v>
      </c>
      <c r="D634">
        <v>94040</v>
      </c>
      <c r="E634" t="s">
        <v>1566</v>
      </c>
      <c r="F634" t="s">
        <v>69</v>
      </c>
      <c r="G634" t="s">
        <v>1567</v>
      </c>
      <c r="H634">
        <v>0</v>
      </c>
      <c r="I634" s="1">
        <v>37622</v>
      </c>
      <c r="J634" s="1" t="str">
        <f t="shared" si="36"/>
        <v>January</v>
      </c>
      <c r="K634">
        <f t="shared" si="37"/>
        <v>2003</v>
      </c>
      <c r="L634" s="1">
        <v>40909</v>
      </c>
      <c r="M634" s="1">
        <v>38642</v>
      </c>
      <c r="N634" s="1">
        <v>39825</v>
      </c>
      <c r="O634">
        <v>2.7945000000000002</v>
      </c>
      <c r="P634">
        <v>6.0355999999999996</v>
      </c>
      <c r="Q634">
        <v>7.5014000000000003</v>
      </c>
      <c r="R634">
        <v>8.0054999999999996</v>
      </c>
      <c r="S634">
        <v>16</v>
      </c>
      <c r="T634">
        <v>4</v>
      </c>
      <c r="U634">
        <v>45000000</v>
      </c>
      <c r="V634">
        <v>2</v>
      </c>
      <c r="W634" t="s">
        <v>46</v>
      </c>
      <c r="X634">
        <v>1</v>
      </c>
      <c r="Y634">
        <v>0</v>
      </c>
      <c r="Z634">
        <v>0</v>
      </c>
      <c r="AA634">
        <v>0</v>
      </c>
      <c r="AB634">
        <v>0</v>
      </c>
      <c r="AC634" t="s">
        <v>112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1</v>
      </c>
      <c r="AQ634">
        <v>1</v>
      </c>
      <c r="AR634">
        <v>1</v>
      </c>
      <c r="AS634">
        <v>0</v>
      </c>
      <c r="AT634">
        <v>2</v>
      </c>
      <c r="AU634">
        <v>1</v>
      </c>
      <c r="AV634" t="s">
        <v>67</v>
      </c>
      <c r="AW634">
        <f t="shared" si="38"/>
        <v>0</v>
      </c>
      <c r="AX634">
        <f t="shared" si="39"/>
        <v>1</v>
      </c>
    </row>
    <row r="635" spans="1:50" x14ac:dyDescent="0.25">
      <c r="A635" t="s">
        <v>46</v>
      </c>
      <c r="B635">
        <v>32.877656000000002</v>
      </c>
      <c r="C635">
        <v>-117.210595</v>
      </c>
      <c r="D635">
        <v>92121</v>
      </c>
      <c r="E635" t="s">
        <v>1568</v>
      </c>
      <c r="F635" t="s">
        <v>48</v>
      </c>
      <c r="G635" t="s">
        <v>1569</v>
      </c>
      <c r="H635">
        <v>0</v>
      </c>
      <c r="I635" s="1">
        <v>39264</v>
      </c>
      <c r="J635" s="1" t="str">
        <f t="shared" si="36"/>
        <v>July</v>
      </c>
      <c r="K635">
        <f t="shared" si="37"/>
        <v>2007</v>
      </c>
      <c r="L635" s="1">
        <v>41562</v>
      </c>
      <c r="M635" s="1">
        <v>39343</v>
      </c>
      <c r="N635" s="1">
        <v>41032</v>
      </c>
      <c r="O635">
        <v>0.21640000000000001</v>
      </c>
      <c r="P635">
        <v>4.8437999999999999</v>
      </c>
      <c r="Q635">
        <v>0.21640000000000001</v>
      </c>
      <c r="R635">
        <v>6.2465999999999999</v>
      </c>
      <c r="S635">
        <v>22</v>
      </c>
      <c r="T635">
        <v>5</v>
      </c>
      <c r="U635">
        <v>70000000</v>
      </c>
      <c r="V635">
        <v>5</v>
      </c>
      <c r="W635" t="s">
        <v>46</v>
      </c>
      <c r="X635">
        <v>1</v>
      </c>
      <c r="Y635">
        <v>0</v>
      </c>
      <c r="Z635">
        <v>0</v>
      </c>
      <c r="AA635">
        <v>0</v>
      </c>
      <c r="AB635">
        <v>0</v>
      </c>
      <c r="AC635" t="s">
        <v>55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1</v>
      </c>
      <c r="AQ635">
        <v>1</v>
      </c>
      <c r="AR635">
        <v>1</v>
      </c>
      <c r="AS635">
        <v>0</v>
      </c>
      <c r="AT635">
        <v>4.2</v>
      </c>
      <c r="AU635">
        <v>1</v>
      </c>
      <c r="AV635" t="s">
        <v>67</v>
      </c>
      <c r="AW635">
        <f t="shared" si="38"/>
        <v>0</v>
      </c>
      <c r="AX635">
        <f t="shared" si="39"/>
        <v>1</v>
      </c>
    </row>
    <row r="636" spans="1:50" x14ac:dyDescent="0.25">
      <c r="A636" t="s">
        <v>125</v>
      </c>
      <c r="B636">
        <v>47.6447802</v>
      </c>
      <c r="C636">
        <v>-122.325878</v>
      </c>
      <c r="D636">
        <v>98102</v>
      </c>
      <c r="E636" t="s">
        <v>1570</v>
      </c>
      <c r="F636" t="s">
        <v>127</v>
      </c>
      <c r="G636" t="s">
        <v>1571</v>
      </c>
      <c r="H636">
        <v>0</v>
      </c>
      <c r="I636" s="1">
        <v>39448</v>
      </c>
      <c r="J636" s="1" t="str">
        <f t="shared" si="36"/>
        <v>January</v>
      </c>
      <c r="K636">
        <f t="shared" si="37"/>
        <v>2008</v>
      </c>
      <c r="L636" s="1">
        <v>41058</v>
      </c>
      <c r="M636" s="1">
        <v>39926</v>
      </c>
      <c r="N636" s="1">
        <v>39926</v>
      </c>
      <c r="O636">
        <v>1.3096000000000001</v>
      </c>
      <c r="P636">
        <v>1.3096000000000001</v>
      </c>
      <c r="Q636">
        <v>1.0026999999999999</v>
      </c>
      <c r="R636">
        <v>1.3096000000000001</v>
      </c>
      <c r="S636">
        <v>3</v>
      </c>
      <c r="T636">
        <v>1</v>
      </c>
      <c r="U636">
        <v>500000</v>
      </c>
      <c r="V636">
        <v>2</v>
      </c>
      <c r="W636" t="s">
        <v>125</v>
      </c>
      <c r="X636">
        <v>0</v>
      </c>
      <c r="Y636">
        <v>0</v>
      </c>
      <c r="Z636">
        <v>0</v>
      </c>
      <c r="AA636">
        <v>0</v>
      </c>
      <c r="AB636">
        <v>1</v>
      </c>
      <c r="AC636" t="s">
        <v>177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</v>
      </c>
      <c r="AQ636">
        <v>0</v>
      </c>
      <c r="AR636">
        <v>0</v>
      </c>
      <c r="AS636">
        <v>0</v>
      </c>
      <c r="AT636">
        <v>1</v>
      </c>
      <c r="AU636">
        <v>1</v>
      </c>
      <c r="AV636" t="s">
        <v>67</v>
      </c>
      <c r="AW636">
        <f t="shared" si="38"/>
        <v>0</v>
      </c>
      <c r="AX636">
        <f t="shared" si="39"/>
        <v>1</v>
      </c>
    </row>
    <row r="637" spans="1:50" x14ac:dyDescent="0.25">
      <c r="A637" t="s">
        <v>46</v>
      </c>
      <c r="B637">
        <v>37.779280999999997</v>
      </c>
      <c r="C637">
        <v>-122.419236</v>
      </c>
      <c r="D637">
        <v>94133</v>
      </c>
      <c r="E637" t="s">
        <v>1572</v>
      </c>
      <c r="F637" t="s">
        <v>64</v>
      </c>
      <c r="G637" t="s">
        <v>1573</v>
      </c>
      <c r="H637">
        <v>0</v>
      </c>
      <c r="I637" s="1">
        <v>39661</v>
      </c>
      <c r="J637" s="1" t="str">
        <f t="shared" si="36"/>
        <v>August</v>
      </c>
      <c r="K637">
        <f t="shared" si="37"/>
        <v>2008</v>
      </c>
      <c r="L637" s="1">
        <v>40723</v>
      </c>
      <c r="M637" s="1">
        <v>39692</v>
      </c>
      <c r="N637" s="1">
        <v>40148</v>
      </c>
      <c r="O637">
        <v>8.4900000000000003E-2</v>
      </c>
      <c r="P637">
        <v>1.3342000000000001</v>
      </c>
      <c r="S637">
        <v>6</v>
      </c>
      <c r="T637">
        <v>2</v>
      </c>
      <c r="U637">
        <v>500000</v>
      </c>
      <c r="V637">
        <v>0</v>
      </c>
      <c r="W637" t="s">
        <v>46</v>
      </c>
      <c r="X637">
        <v>1</v>
      </c>
      <c r="Y637">
        <v>0</v>
      </c>
      <c r="Z637">
        <v>0</v>
      </c>
      <c r="AA637">
        <v>0</v>
      </c>
      <c r="AB637">
        <v>0</v>
      </c>
      <c r="AC637" t="s">
        <v>62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1</v>
      </c>
      <c r="AU637">
        <v>1</v>
      </c>
      <c r="AV637" t="s">
        <v>67</v>
      </c>
      <c r="AW637">
        <f t="shared" si="38"/>
        <v>0</v>
      </c>
      <c r="AX637">
        <f t="shared" si="39"/>
        <v>1</v>
      </c>
    </row>
    <row r="638" spans="1:50" x14ac:dyDescent="0.25">
      <c r="A638" t="s">
        <v>121</v>
      </c>
      <c r="B638">
        <v>30.306591000000001</v>
      </c>
      <c r="C638">
        <v>-97.826727000000005</v>
      </c>
      <c r="D638">
        <v>78746</v>
      </c>
      <c r="E638" t="s">
        <v>1574</v>
      </c>
      <c r="F638" t="s">
        <v>123</v>
      </c>
      <c r="G638" t="s">
        <v>1575</v>
      </c>
      <c r="H638">
        <v>1</v>
      </c>
      <c r="I638" s="1">
        <v>37987</v>
      </c>
      <c r="J638" s="1" t="str">
        <f t="shared" si="36"/>
        <v>January</v>
      </c>
      <c r="K638">
        <f t="shared" si="37"/>
        <v>2004</v>
      </c>
      <c r="M638" s="1">
        <v>38384</v>
      </c>
      <c r="N638" s="1">
        <v>39317</v>
      </c>
      <c r="O638">
        <v>1.0876999999999999</v>
      </c>
      <c r="P638">
        <v>3.6438000000000001</v>
      </c>
      <c r="Q638">
        <v>3.4986000000000002</v>
      </c>
      <c r="R638">
        <v>3.4986000000000002</v>
      </c>
      <c r="S638">
        <v>2</v>
      </c>
      <c r="T638">
        <v>3</v>
      </c>
      <c r="U638">
        <v>44000000</v>
      </c>
      <c r="V638">
        <v>1</v>
      </c>
      <c r="W638" t="s">
        <v>121</v>
      </c>
      <c r="X638">
        <v>0</v>
      </c>
      <c r="Y638">
        <v>0</v>
      </c>
      <c r="Z638">
        <v>0</v>
      </c>
      <c r="AA638">
        <v>1</v>
      </c>
      <c r="AB638">
        <v>0</v>
      </c>
      <c r="AC638" t="s">
        <v>324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0</v>
      </c>
      <c r="AO638">
        <v>0</v>
      </c>
      <c r="AP638">
        <v>1</v>
      </c>
      <c r="AQ638">
        <v>1</v>
      </c>
      <c r="AR638">
        <v>1</v>
      </c>
      <c r="AS638">
        <v>0</v>
      </c>
      <c r="AT638">
        <v>4</v>
      </c>
      <c r="AU638">
        <v>1</v>
      </c>
      <c r="AV638" t="s">
        <v>51</v>
      </c>
      <c r="AW638">
        <f t="shared" si="38"/>
        <v>1</v>
      </c>
      <c r="AX638">
        <f t="shared" si="39"/>
        <v>0</v>
      </c>
    </row>
    <row r="639" spans="1:50" x14ac:dyDescent="0.25">
      <c r="A639" t="s">
        <v>100</v>
      </c>
      <c r="B639">
        <v>39.560486300000001</v>
      </c>
      <c r="C639">
        <v>-104.8656251</v>
      </c>
      <c r="D639">
        <v>80112</v>
      </c>
      <c r="E639" t="s">
        <v>1576</v>
      </c>
      <c r="F639" t="s">
        <v>863</v>
      </c>
      <c r="G639" t="s">
        <v>1577</v>
      </c>
      <c r="H639">
        <v>0</v>
      </c>
      <c r="I639" s="1">
        <v>36161</v>
      </c>
      <c r="J639" s="1" t="str">
        <f t="shared" si="36"/>
        <v>January</v>
      </c>
      <c r="K639">
        <f t="shared" si="37"/>
        <v>1999</v>
      </c>
      <c r="L639" s="1">
        <v>40912</v>
      </c>
      <c r="M639" s="1">
        <v>39944</v>
      </c>
      <c r="N639" s="1">
        <v>39944</v>
      </c>
      <c r="O639">
        <v>10.3644</v>
      </c>
      <c r="P639">
        <v>10.3644</v>
      </c>
      <c r="Q639">
        <v>5.8384</v>
      </c>
      <c r="R639">
        <v>5.8384</v>
      </c>
      <c r="S639">
        <v>4</v>
      </c>
      <c r="T639">
        <v>1</v>
      </c>
      <c r="U639">
        <v>21000000</v>
      </c>
      <c r="V639">
        <v>1</v>
      </c>
      <c r="W639" t="s">
        <v>100</v>
      </c>
      <c r="X639">
        <v>0</v>
      </c>
      <c r="Y639">
        <v>0</v>
      </c>
      <c r="Z639">
        <v>0</v>
      </c>
      <c r="AA639">
        <v>0</v>
      </c>
      <c r="AB639">
        <v>1</v>
      </c>
      <c r="AC639" t="s">
        <v>324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5</v>
      </c>
      <c r="AU639">
        <v>1</v>
      </c>
      <c r="AV639" t="s">
        <v>67</v>
      </c>
      <c r="AW639">
        <f t="shared" si="38"/>
        <v>0</v>
      </c>
      <c r="AX639">
        <f t="shared" si="39"/>
        <v>1</v>
      </c>
    </row>
    <row r="640" spans="1:50" x14ac:dyDescent="0.25">
      <c r="A640" t="s">
        <v>46</v>
      </c>
      <c r="B640">
        <v>34.083227999999998</v>
      </c>
      <c r="C640">
        <v>-118.341449</v>
      </c>
      <c r="D640">
        <v>90038</v>
      </c>
      <c r="E640" t="s">
        <v>1578</v>
      </c>
      <c r="F640" t="s">
        <v>311</v>
      </c>
      <c r="G640" t="s">
        <v>1579</v>
      </c>
      <c r="H640">
        <v>1</v>
      </c>
      <c r="I640" s="1">
        <v>39814</v>
      </c>
      <c r="J640" s="1" t="str">
        <f t="shared" si="36"/>
        <v>January</v>
      </c>
      <c r="K640">
        <f t="shared" si="37"/>
        <v>2009</v>
      </c>
      <c r="M640" s="1">
        <v>40071</v>
      </c>
      <c r="N640" s="1">
        <v>40227</v>
      </c>
      <c r="O640">
        <v>0.70409999999999995</v>
      </c>
      <c r="P640">
        <v>1.1315</v>
      </c>
      <c r="Q640">
        <v>1.4493</v>
      </c>
      <c r="R640">
        <v>2.2054999999999998</v>
      </c>
      <c r="S640">
        <v>12</v>
      </c>
      <c r="T640">
        <v>2</v>
      </c>
      <c r="U640">
        <v>19000000</v>
      </c>
      <c r="V640">
        <v>2</v>
      </c>
      <c r="W640" t="s">
        <v>46</v>
      </c>
      <c r="X640">
        <v>1</v>
      </c>
      <c r="Y640">
        <v>0</v>
      </c>
      <c r="Z640">
        <v>0</v>
      </c>
      <c r="AA640">
        <v>0</v>
      </c>
      <c r="AB640">
        <v>0</v>
      </c>
      <c r="AC640" t="s">
        <v>66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1</v>
      </c>
      <c r="AR640">
        <v>0</v>
      </c>
      <c r="AS640">
        <v>0</v>
      </c>
      <c r="AT640">
        <v>3.5</v>
      </c>
      <c r="AU640">
        <v>1</v>
      </c>
      <c r="AV640" t="s">
        <v>51</v>
      </c>
      <c r="AW640">
        <f t="shared" si="38"/>
        <v>1</v>
      </c>
      <c r="AX640">
        <f t="shared" si="39"/>
        <v>0</v>
      </c>
    </row>
    <row r="641" spans="1:50" x14ac:dyDescent="0.25">
      <c r="A641" t="s">
        <v>46</v>
      </c>
      <c r="B641">
        <v>39.783729999999998</v>
      </c>
      <c r="C641">
        <v>-100.445882</v>
      </c>
      <c r="D641">
        <v>94025</v>
      </c>
      <c r="E641" t="s">
        <v>1580</v>
      </c>
      <c r="F641" t="s">
        <v>87</v>
      </c>
      <c r="G641" t="s">
        <v>1581</v>
      </c>
      <c r="H641">
        <v>0</v>
      </c>
      <c r="I641" s="1">
        <v>38718</v>
      </c>
      <c r="J641" s="1" t="str">
        <f t="shared" si="36"/>
        <v>January</v>
      </c>
      <c r="K641">
        <f t="shared" si="37"/>
        <v>2006</v>
      </c>
      <c r="L641" s="1">
        <v>41091</v>
      </c>
      <c r="M641" s="1">
        <v>39238</v>
      </c>
      <c r="N641" s="1">
        <v>40375</v>
      </c>
      <c r="O641">
        <v>1.4247000000000001</v>
      </c>
      <c r="P641">
        <v>4.5396999999999998</v>
      </c>
      <c r="S641">
        <v>0</v>
      </c>
      <c r="T641">
        <v>3</v>
      </c>
      <c r="U641">
        <v>18700000</v>
      </c>
      <c r="V641">
        <v>0</v>
      </c>
      <c r="W641" t="s">
        <v>46</v>
      </c>
      <c r="X641">
        <v>1</v>
      </c>
      <c r="Y641">
        <v>0</v>
      </c>
      <c r="Z641">
        <v>0</v>
      </c>
      <c r="AA641">
        <v>0</v>
      </c>
      <c r="AB641">
        <v>0</v>
      </c>
      <c r="AC641" t="s">
        <v>324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0</v>
      </c>
      <c r="AP641">
        <v>1</v>
      </c>
      <c r="AQ641">
        <v>0</v>
      </c>
      <c r="AR641">
        <v>0</v>
      </c>
      <c r="AS641">
        <v>0</v>
      </c>
      <c r="AT641">
        <v>2</v>
      </c>
      <c r="AU641">
        <v>1</v>
      </c>
      <c r="AV641" t="s">
        <v>67</v>
      </c>
      <c r="AW641">
        <f t="shared" si="38"/>
        <v>0</v>
      </c>
      <c r="AX641">
        <f t="shared" si="39"/>
        <v>1</v>
      </c>
    </row>
    <row r="642" spans="1:50" x14ac:dyDescent="0.25">
      <c r="A642" t="s">
        <v>46</v>
      </c>
      <c r="B642">
        <v>37.626165999999998</v>
      </c>
      <c r="C642">
        <v>-122.411025</v>
      </c>
      <c r="D642">
        <v>94066</v>
      </c>
      <c r="E642" t="s">
        <v>1582</v>
      </c>
      <c r="F642" t="s">
        <v>885</v>
      </c>
      <c r="G642" t="s">
        <v>1583</v>
      </c>
      <c r="H642">
        <v>1</v>
      </c>
      <c r="I642" s="1">
        <v>40057</v>
      </c>
      <c r="J642" s="1" t="str">
        <f t="shared" si="36"/>
        <v>September</v>
      </c>
      <c r="K642">
        <f t="shared" si="37"/>
        <v>2009</v>
      </c>
      <c r="M642" s="1">
        <v>40456</v>
      </c>
      <c r="N642" s="1">
        <v>40456</v>
      </c>
      <c r="O642">
        <v>1.0931999999999999</v>
      </c>
      <c r="P642">
        <v>1.0931999999999999</v>
      </c>
      <c r="Q642">
        <v>1.6136999999999999</v>
      </c>
      <c r="R642">
        <v>2.1671</v>
      </c>
      <c r="S642">
        <v>6</v>
      </c>
      <c r="T642">
        <v>1</v>
      </c>
      <c r="U642">
        <v>10000000</v>
      </c>
      <c r="V642">
        <v>2</v>
      </c>
      <c r="W642" t="s">
        <v>46</v>
      </c>
      <c r="X642">
        <v>1</v>
      </c>
      <c r="Y642">
        <v>0</v>
      </c>
      <c r="Z642">
        <v>0</v>
      </c>
      <c r="AA642">
        <v>0</v>
      </c>
      <c r="AB642">
        <v>0</v>
      </c>
      <c r="AC642" t="s">
        <v>62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0</v>
      </c>
      <c r="AS642">
        <v>0</v>
      </c>
      <c r="AT642">
        <v>7</v>
      </c>
      <c r="AU642">
        <v>1</v>
      </c>
      <c r="AV642" t="s">
        <v>51</v>
      </c>
      <c r="AW642">
        <f t="shared" si="38"/>
        <v>1</v>
      </c>
      <c r="AX642">
        <f t="shared" si="39"/>
        <v>0</v>
      </c>
    </row>
    <row r="643" spans="1:50" x14ac:dyDescent="0.25">
      <c r="A643" t="s">
        <v>249</v>
      </c>
      <c r="B643">
        <v>28.032975</v>
      </c>
      <c r="C643">
        <v>-82.646109999999993</v>
      </c>
      <c r="D643">
        <v>33635</v>
      </c>
      <c r="E643" t="s">
        <v>1584</v>
      </c>
      <c r="F643" t="s">
        <v>251</v>
      </c>
      <c r="G643" t="s">
        <v>1585</v>
      </c>
      <c r="H643">
        <v>0</v>
      </c>
      <c r="I643" s="1">
        <v>38930</v>
      </c>
      <c r="J643" s="1" t="str">
        <f t="shared" ref="J643:J706" si="40">TEXT(I643,"mmmm")</f>
        <v>August</v>
      </c>
      <c r="K643">
        <f t="shared" ref="K643:K706" si="41">YEAR(I643)</f>
        <v>2006</v>
      </c>
      <c r="L643" s="1">
        <v>41156</v>
      </c>
      <c r="M643" s="1">
        <v>39083</v>
      </c>
      <c r="N643" s="1">
        <v>39083</v>
      </c>
      <c r="O643">
        <v>0.41920000000000002</v>
      </c>
      <c r="P643">
        <v>0.41920000000000002</v>
      </c>
      <c r="S643">
        <v>5</v>
      </c>
      <c r="T643">
        <v>3</v>
      </c>
      <c r="U643">
        <v>5900000</v>
      </c>
      <c r="V643">
        <v>0</v>
      </c>
      <c r="W643" t="s">
        <v>249</v>
      </c>
      <c r="X643">
        <v>0</v>
      </c>
      <c r="Y643">
        <v>0</v>
      </c>
      <c r="Z643">
        <v>0</v>
      </c>
      <c r="AA643">
        <v>0</v>
      </c>
      <c r="AB643">
        <v>1</v>
      </c>
      <c r="AC643" t="s">
        <v>62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1</v>
      </c>
      <c r="AU643">
        <v>0</v>
      </c>
      <c r="AV643" t="s">
        <v>67</v>
      </c>
      <c r="AW643">
        <f t="shared" ref="AW643:AW706" si="42">IF(AV643="acquired", 1, 0)</f>
        <v>0</v>
      </c>
      <c r="AX643">
        <f t="shared" ref="AX643:AX706" si="43">IF(AV643="closed", 1, 0)</f>
        <v>1</v>
      </c>
    </row>
    <row r="644" spans="1:50" x14ac:dyDescent="0.25">
      <c r="A644" t="s">
        <v>78</v>
      </c>
      <c r="B644">
        <v>37.237937000000002</v>
      </c>
      <c r="C644">
        <v>-121.974591</v>
      </c>
      <c r="D644">
        <v>1752</v>
      </c>
      <c r="E644" t="s">
        <v>1586</v>
      </c>
      <c r="F644" t="s">
        <v>610</v>
      </c>
      <c r="G644" t="s">
        <v>1587</v>
      </c>
      <c r="H644">
        <v>1</v>
      </c>
      <c r="I644" s="1">
        <v>37987</v>
      </c>
      <c r="J644" s="1" t="str">
        <f t="shared" si="40"/>
        <v>January</v>
      </c>
      <c r="K644">
        <f t="shared" si="41"/>
        <v>2004</v>
      </c>
      <c r="M644" s="1">
        <v>39239</v>
      </c>
      <c r="N644" s="1">
        <v>39540</v>
      </c>
      <c r="O644">
        <v>3.4300999999999999</v>
      </c>
      <c r="P644">
        <v>4.2548000000000004</v>
      </c>
      <c r="Q644">
        <v>6.0054999999999996</v>
      </c>
      <c r="R644">
        <v>6.4218999999999999</v>
      </c>
      <c r="S644">
        <v>13</v>
      </c>
      <c r="T644">
        <v>2</v>
      </c>
      <c r="U644">
        <v>28000000</v>
      </c>
      <c r="V644">
        <v>2</v>
      </c>
      <c r="W644" t="s">
        <v>78</v>
      </c>
      <c r="X644">
        <v>0</v>
      </c>
      <c r="Y644">
        <v>0</v>
      </c>
      <c r="Z644">
        <v>1</v>
      </c>
      <c r="AA644">
        <v>0</v>
      </c>
      <c r="AB644">
        <v>0</v>
      </c>
      <c r="AC644" t="s">
        <v>129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1</v>
      </c>
      <c r="AR644">
        <v>1</v>
      </c>
      <c r="AS644">
        <v>0</v>
      </c>
      <c r="AT644">
        <v>2</v>
      </c>
      <c r="AU644">
        <v>1</v>
      </c>
      <c r="AV644" t="s">
        <v>51</v>
      </c>
      <c r="AW644">
        <f t="shared" si="42"/>
        <v>1</v>
      </c>
      <c r="AX644">
        <f t="shared" si="43"/>
        <v>0</v>
      </c>
    </row>
    <row r="645" spans="1:50" x14ac:dyDescent="0.25">
      <c r="A645" t="s">
        <v>185</v>
      </c>
      <c r="B645">
        <v>42.737021900000002</v>
      </c>
      <c r="C645">
        <v>-71.487297599999906</v>
      </c>
      <c r="D645">
        <v>3062</v>
      </c>
      <c r="E645" t="s">
        <v>1588</v>
      </c>
      <c r="F645" t="s">
        <v>1589</v>
      </c>
      <c r="G645" t="s">
        <v>1590</v>
      </c>
      <c r="H645">
        <v>0</v>
      </c>
      <c r="I645" s="1">
        <v>39083</v>
      </c>
      <c r="J645" s="1" t="str">
        <f t="shared" si="40"/>
        <v>January</v>
      </c>
      <c r="K645">
        <f t="shared" si="41"/>
        <v>2007</v>
      </c>
      <c r="L645" s="1">
        <v>40940</v>
      </c>
      <c r="M645" s="1">
        <v>39083</v>
      </c>
      <c r="N645" s="1">
        <v>40687</v>
      </c>
      <c r="O645">
        <v>0</v>
      </c>
      <c r="P645">
        <v>4.3944999999999999</v>
      </c>
      <c r="Q645">
        <v>3.1534</v>
      </c>
      <c r="R645">
        <v>4.3944999999999999</v>
      </c>
      <c r="S645">
        <v>5</v>
      </c>
      <c r="T645">
        <v>7</v>
      </c>
      <c r="U645">
        <v>24300000</v>
      </c>
      <c r="V645">
        <v>2</v>
      </c>
      <c r="W645" t="s">
        <v>185</v>
      </c>
      <c r="X645">
        <v>0</v>
      </c>
      <c r="Y645">
        <v>0</v>
      </c>
      <c r="Z645">
        <v>0</v>
      </c>
      <c r="AA645">
        <v>0</v>
      </c>
      <c r="AB645">
        <v>1</v>
      </c>
      <c r="AC645" t="s">
        <v>62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1</v>
      </c>
      <c r="AO645">
        <v>1</v>
      </c>
      <c r="AP645">
        <v>1</v>
      </c>
      <c r="AQ645">
        <v>1</v>
      </c>
      <c r="AR645">
        <v>0</v>
      </c>
      <c r="AS645">
        <v>0</v>
      </c>
      <c r="AT645">
        <v>2</v>
      </c>
      <c r="AU645">
        <v>1</v>
      </c>
      <c r="AV645" t="s">
        <v>67</v>
      </c>
      <c r="AW645">
        <f t="shared" si="42"/>
        <v>0</v>
      </c>
      <c r="AX645">
        <f t="shared" si="43"/>
        <v>1</v>
      </c>
    </row>
    <row r="646" spans="1:50" x14ac:dyDescent="0.25">
      <c r="A646" t="s">
        <v>46</v>
      </c>
      <c r="B646">
        <v>37.384717000000002</v>
      </c>
      <c r="C646">
        <v>-122.081625</v>
      </c>
      <c r="D646">
        <v>94040</v>
      </c>
      <c r="E646" t="s">
        <v>1591</v>
      </c>
      <c r="F646" t="s">
        <v>69</v>
      </c>
      <c r="G646" t="s">
        <v>1592</v>
      </c>
      <c r="H646">
        <v>1</v>
      </c>
      <c r="I646" s="1">
        <v>38353</v>
      </c>
      <c r="J646" s="1" t="str">
        <f t="shared" si="40"/>
        <v>January</v>
      </c>
      <c r="K646">
        <f t="shared" si="41"/>
        <v>2005</v>
      </c>
      <c r="M646" s="1">
        <v>38504</v>
      </c>
      <c r="N646" s="1">
        <v>40301</v>
      </c>
      <c r="O646">
        <v>0.41370000000000001</v>
      </c>
      <c r="P646">
        <v>5.3369999999999997</v>
      </c>
      <c r="Q646">
        <v>5.5205000000000002</v>
      </c>
      <c r="R646">
        <v>7.1890000000000001</v>
      </c>
      <c r="S646">
        <v>21</v>
      </c>
      <c r="T646">
        <v>4</v>
      </c>
      <c r="U646">
        <v>32006000</v>
      </c>
      <c r="V646">
        <v>3</v>
      </c>
      <c r="W646" t="s">
        <v>46</v>
      </c>
      <c r="X646">
        <v>1</v>
      </c>
      <c r="Y646">
        <v>0</v>
      </c>
      <c r="Z646">
        <v>0</v>
      </c>
      <c r="AA646">
        <v>0</v>
      </c>
      <c r="AB646">
        <v>0</v>
      </c>
      <c r="AC646" t="s">
        <v>82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1</v>
      </c>
      <c r="AQ646">
        <v>1</v>
      </c>
      <c r="AR646">
        <v>1</v>
      </c>
      <c r="AS646">
        <v>0</v>
      </c>
      <c r="AT646">
        <v>1.6667000000000001</v>
      </c>
      <c r="AU646">
        <v>1</v>
      </c>
      <c r="AV646" t="s">
        <v>51</v>
      </c>
      <c r="AW646">
        <f t="shared" si="42"/>
        <v>1</v>
      </c>
      <c r="AX646">
        <f t="shared" si="43"/>
        <v>0</v>
      </c>
    </row>
    <row r="647" spans="1:50" x14ac:dyDescent="0.25">
      <c r="A647" t="s">
        <v>46</v>
      </c>
      <c r="B647">
        <v>37.316906500000002</v>
      </c>
      <c r="C647">
        <v>-122.04970230000001</v>
      </c>
      <c r="D647">
        <v>95014</v>
      </c>
      <c r="E647" t="s">
        <v>1593</v>
      </c>
      <c r="F647" t="s">
        <v>60</v>
      </c>
      <c r="G647" t="s">
        <v>1594</v>
      </c>
      <c r="H647">
        <v>1</v>
      </c>
      <c r="I647" s="1">
        <v>37257</v>
      </c>
      <c r="J647" s="1" t="str">
        <f t="shared" si="40"/>
        <v>January</v>
      </c>
      <c r="K647">
        <f t="shared" si="41"/>
        <v>2002</v>
      </c>
      <c r="M647" s="1">
        <v>38384</v>
      </c>
      <c r="N647" s="1">
        <v>38384</v>
      </c>
      <c r="O647">
        <v>3.0876999999999999</v>
      </c>
      <c r="P647">
        <v>3.0876999999999999</v>
      </c>
      <c r="Q647">
        <v>1</v>
      </c>
      <c r="R647">
        <v>1</v>
      </c>
      <c r="S647">
        <v>4</v>
      </c>
      <c r="T647">
        <v>1</v>
      </c>
      <c r="U647">
        <v>13400000</v>
      </c>
      <c r="V647">
        <v>1</v>
      </c>
      <c r="W647" t="s">
        <v>46</v>
      </c>
      <c r="X647">
        <v>1</v>
      </c>
      <c r="Y647">
        <v>0</v>
      </c>
      <c r="Z647">
        <v>0</v>
      </c>
      <c r="AA647">
        <v>0</v>
      </c>
      <c r="AB647">
        <v>0</v>
      </c>
      <c r="AC647" t="s">
        <v>108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1</v>
      </c>
      <c r="AN647">
        <v>0</v>
      </c>
      <c r="AO647">
        <v>0</v>
      </c>
      <c r="AP647">
        <v>0</v>
      </c>
      <c r="AQ647">
        <v>1</v>
      </c>
      <c r="AR647">
        <v>0</v>
      </c>
      <c r="AS647">
        <v>0</v>
      </c>
      <c r="AT647">
        <v>2</v>
      </c>
      <c r="AU647">
        <v>1</v>
      </c>
      <c r="AV647" t="s">
        <v>51</v>
      </c>
      <c r="AW647">
        <f t="shared" si="42"/>
        <v>1</v>
      </c>
      <c r="AX647">
        <f t="shared" si="43"/>
        <v>0</v>
      </c>
    </row>
    <row r="648" spans="1:50" x14ac:dyDescent="0.25">
      <c r="A648" t="s">
        <v>46</v>
      </c>
      <c r="B648">
        <v>37.7819267</v>
      </c>
      <c r="C648">
        <v>-122.3932389</v>
      </c>
      <c r="D648">
        <v>94107</v>
      </c>
      <c r="E648" t="s">
        <v>1595</v>
      </c>
      <c r="F648" t="s">
        <v>64</v>
      </c>
      <c r="G648" t="s">
        <v>1596</v>
      </c>
      <c r="H648">
        <v>1</v>
      </c>
      <c r="I648" s="1">
        <v>38504</v>
      </c>
      <c r="J648" s="1" t="str">
        <f t="shared" si="40"/>
        <v>June</v>
      </c>
      <c r="K648">
        <f t="shared" si="41"/>
        <v>2005</v>
      </c>
      <c r="M648" s="1">
        <v>39909</v>
      </c>
      <c r="N648" s="1">
        <v>40268</v>
      </c>
      <c r="O648">
        <v>3.8492999999999999</v>
      </c>
      <c r="P648">
        <v>4.8329000000000004</v>
      </c>
      <c r="Q648">
        <v>4.9644000000000004</v>
      </c>
      <c r="R648">
        <v>7.2575000000000003</v>
      </c>
      <c r="S648">
        <v>18</v>
      </c>
      <c r="T648">
        <v>3</v>
      </c>
      <c r="U648">
        <v>9400000</v>
      </c>
      <c r="V648">
        <v>3</v>
      </c>
      <c r="W648" t="s">
        <v>46</v>
      </c>
      <c r="X648">
        <v>1</v>
      </c>
      <c r="Y648">
        <v>0</v>
      </c>
      <c r="Z648">
        <v>0</v>
      </c>
      <c r="AA648">
        <v>0</v>
      </c>
      <c r="AB648">
        <v>0</v>
      </c>
      <c r="AC648" t="s">
        <v>55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1</v>
      </c>
      <c r="AP648">
        <v>1</v>
      </c>
      <c r="AQ648">
        <v>1</v>
      </c>
      <c r="AR648">
        <v>0</v>
      </c>
      <c r="AS648">
        <v>0</v>
      </c>
      <c r="AT648">
        <v>1.5</v>
      </c>
      <c r="AU648">
        <v>1</v>
      </c>
      <c r="AV648" t="s">
        <v>51</v>
      </c>
      <c r="AW648">
        <f t="shared" si="42"/>
        <v>1</v>
      </c>
      <c r="AX648">
        <f t="shared" si="43"/>
        <v>0</v>
      </c>
    </row>
    <row r="649" spans="1:50" x14ac:dyDescent="0.25">
      <c r="A649" t="s">
        <v>100</v>
      </c>
      <c r="B649">
        <v>40.018631300000003</v>
      </c>
      <c r="C649">
        <v>-105.2764361</v>
      </c>
      <c r="D649">
        <v>80302</v>
      </c>
      <c r="E649" t="s">
        <v>1597</v>
      </c>
      <c r="F649" t="s">
        <v>135</v>
      </c>
      <c r="G649" t="s">
        <v>1598</v>
      </c>
      <c r="H649">
        <v>1</v>
      </c>
      <c r="I649" s="1">
        <v>38353</v>
      </c>
      <c r="J649" s="1" t="str">
        <f t="shared" si="40"/>
        <v>January</v>
      </c>
      <c r="K649">
        <f t="shared" si="41"/>
        <v>2005</v>
      </c>
      <c r="M649" s="1">
        <v>38749</v>
      </c>
      <c r="N649" s="1">
        <v>41250</v>
      </c>
      <c r="O649">
        <v>1.0849</v>
      </c>
      <c r="P649">
        <v>7.9370000000000003</v>
      </c>
      <c r="Q649">
        <v>3</v>
      </c>
      <c r="R649">
        <v>7.4301000000000004</v>
      </c>
      <c r="S649">
        <v>10</v>
      </c>
      <c r="T649">
        <v>6</v>
      </c>
      <c r="U649">
        <v>15324624</v>
      </c>
      <c r="V649">
        <v>3</v>
      </c>
      <c r="W649" t="s">
        <v>100</v>
      </c>
      <c r="X649">
        <v>0</v>
      </c>
      <c r="Y649">
        <v>0</v>
      </c>
      <c r="Z649">
        <v>0</v>
      </c>
      <c r="AA649">
        <v>0</v>
      </c>
      <c r="AB649">
        <v>1</v>
      </c>
      <c r="AC649" t="s">
        <v>55</v>
      </c>
      <c r="AD649">
        <v>0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1</v>
      </c>
      <c r="AO649">
        <v>1</v>
      </c>
      <c r="AP649">
        <v>1</v>
      </c>
      <c r="AQ649">
        <v>1</v>
      </c>
      <c r="AR649">
        <v>0</v>
      </c>
      <c r="AS649">
        <v>0</v>
      </c>
      <c r="AT649">
        <v>2.5</v>
      </c>
      <c r="AU649">
        <v>1</v>
      </c>
      <c r="AV649" t="s">
        <v>51</v>
      </c>
      <c r="AW649">
        <f t="shared" si="42"/>
        <v>1</v>
      </c>
      <c r="AX649">
        <f t="shared" si="43"/>
        <v>0</v>
      </c>
    </row>
    <row r="650" spans="1:50" x14ac:dyDescent="0.25">
      <c r="A650" t="s">
        <v>125</v>
      </c>
      <c r="B650">
        <v>47.603831999999997</v>
      </c>
      <c r="C650">
        <v>-122.330062</v>
      </c>
      <c r="D650">
        <v>98121</v>
      </c>
      <c r="E650" t="s">
        <v>1599</v>
      </c>
      <c r="F650" t="s">
        <v>127</v>
      </c>
      <c r="G650" t="s">
        <v>1600</v>
      </c>
      <c r="H650">
        <v>1</v>
      </c>
      <c r="I650" s="1">
        <v>39873</v>
      </c>
      <c r="J650" s="1" t="str">
        <f t="shared" si="40"/>
        <v>March</v>
      </c>
      <c r="K650">
        <f t="shared" si="41"/>
        <v>2009</v>
      </c>
      <c r="M650" s="1">
        <v>40360</v>
      </c>
      <c r="N650" s="1">
        <v>40360</v>
      </c>
      <c r="O650">
        <v>1.3342000000000001</v>
      </c>
      <c r="P650">
        <v>1.3342000000000001</v>
      </c>
      <c r="Q650">
        <v>2.3725999999999998</v>
      </c>
      <c r="R650">
        <v>4.1562000000000001</v>
      </c>
      <c r="S650">
        <v>3</v>
      </c>
      <c r="T650">
        <v>1</v>
      </c>
      <c r="U650">
        <v>2000000</v>
      </c>
      <c r="V650">
        <v>2</v>
      </c>
      <c r="W650" t="s">
        <v>125</v>
      </c>
      <c r="X650">
        <v>0</v>
      </c>
      <c r="Y650">
        <v>0</v>
      </c>
      <c r="Z650">
        <v>0</v>
      </c>
      <c r="AA650">
        <v>0</v>
      </c>
      <c r="AB650">
        <v>1</v>
      </c>
      <c r="AC650" t="s">
        <v>58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11</v>
      </c>
      <c r="AU650">
        <v>1</v>
      </c>
      <c r="AV650" t="s">
        <v>51</v>
      </c>
      <c r="AW650">
        <f t="shared" si="42"/>
        <v>1</v>
      </c>
      <c r="AX650">
        <f t="shared" si="43"/>
        <v>0</v>
      </c>
    </row>
    <row r="651" spans="1:50" x14ac:dyDescent="0.25">
      <c r="A651" t="s">
        <v>46</v>
      </c>
      <c r="B651">
        <v>37.775196000000001</v>
      </c>
      <c r="C651">
        <v>-122.41920399999999</v>
      </c>
      <c r="D651">
        <v>94103</v>
      </c>
      <c r="E651" t="s">
        <v>1601</v>
      </c>
      <c r="F651" t="s">
        <v>64</v>
      </c>
      <c r="G651" t="s">
        <v>1602</v>
      </c>
      <c r="H651">
        <v>1</v>
      </c>
      <c r="I651" s="1">
        <v>39234</v>
      </c>
      <c r="J651" s="1" t="str">
        <f t="shared" si="40"/>
        <v>June</v>
      </c>
      <c r="K651">
        <f t="shared" si="41"/>
        <v>2007</v>
      </c>
      <c r="M651" s="1">
        <v>39387</v>
      </c>
      <c r="N651" s="1">
        <v>40575</v>
      </c>
      <c r="O651">
        <v>0.41920000000000002</v>
      </c>
      <c r="P651">
        <v>3.6739999999999999</v>
      </c>
      <c r="Q651">
        <v>0.89319999999999999</v>
      </c>
      <c r="R651">
        <v>5.2766999999999999</v>
      </c>
      <c r="S651">
        <v>24</v>
      </c>
      <c r="T651">
        <v>3</v>
      </c>
      <c r="U651">
        <v>16000000</v>
      </c>
      <c r="V651">
        <v>4</v>
      </c>
      <c r="W651" t="s">
        <v>46</v>
      </c>
      <c r="X651">
        <v>1</v>
      </c>
      <c r="Y651">
        <v>0</v>
      </c>
      <c r="Z651">
        <v>0</v>
      </c>
      <c r="AA651">
        <v>0</v>
      </c>
      <c r="AB651">
        <v>0</v>
      </c>
      <c r="AC651" t="s">
        <v>58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</v>
      </c>
      <c r="AQ651">
        <v>1</v>
      </c>
      <c r="AR651">
        <v>1</v>
      </c>
      <c r="AS651">
        <v>0</v>
      </c>
      <c r="AT651">
        <v>5.6666999999999996</v>
      </c>
      <c r="AU651">
        <v>1</v>
      </c>
      <c r="AV651" t="s">
        <v>51</v>
      </c>
      <c r="AW651">
        <f t="shared" si="42"/>
        <v>1</v>
      </c>
      <c r="AX651">
        <f t="shared" si="43"/>
        <v>0</v>
      </c>
    </row>
    <row r="652" spans="1:50" x14ac:dyDescent="0.25">
      <c r="A652" t="s">
        <v>521</v>
      </c>
      <c r="B652">
        <v>44.950403999999999</v>
      </c>
      <c r="C652">
        <v>-93.101502999999994</v>
      </c>
      <c r="D652">
        <v>55113</v>
      </c>
      <c r="E652" t="s">
        <v>1603</v>
      </c>
      <c r="F652" t="s">
        <v>1604</v>
      </c>
      <c r="G652" t="s">
        <v>1605</v>
      </c>
      <c r="H652">
        <v>0</v>
      </c>
      <c r="I652" s="1">
        <v>38718</v>
      </c>
      <c r="J652" s="1" t="str">
        <f t="shared" si="40"/>
        <v>January</v>
      </c>
      <c r="K652">
        <f t="shared" si="41"/>
        <v>2006</v>
      </c>
      <c r="L652" s="1">
        <v>41395</v>
      </c>
      <c r="M652" s="1">
        <v>40149</v>
      </c>
      <c r="N652" s="1">
        <v>41176</v>
      </c>
      <c r="O652">
        <v>3.9205000000000001</v>
      </c>
      <c r="P652">
        <v>6.7342000000000004</v>
      </c>
      <c r="S652">
        <v>3</v>
      </c>
      <c r="T652">
        <v>3</v>
      </c>
      <c r="U652">
        <v>44000000</v>
      </c>
      <c r="V652">
        <v>0</v>
      </c>
      <c r="W652" t="s">
        <v>521</v>
      </c>
      <c r="X652">
        <v>0</v>
      </c>
      <c r="Y652">
        <v>0</v>
      </c>
      <c r="Z652">
        <v>0</v>
      </c>
      <c r="AA652">
        <v>0</v>
      </c>
      <c r="AB652">
        <v>1</v>
      </c>
      <c r="AC652" t="s">
        <v>525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0</v>
      </c>
      <c r="AP652">
        <v>0</v>
      </c>
      <c r="AQ652">
        <v>1</v>
      </c>
      <c r="AR652">
        <v>1</v>
      </c>
      <c r="AS652">
        <v>0</v>
      </c>
      <c r="AT652">
        <v>2.3332999999999999</v>
      </c>
      <c r="AU652">
        <v>1</v>
      </c>
      <c r="AV652" t="s">
        <v>67</v>
      </c>
      <c r="AW652">
        <f t="shared" si="42"/>
        <v>0</v>
      </c>
      <c r="AX652">
        <f t="shared" si="43"/>
        <v>1</v>
      </c>
    </row>
    <row r="653" spans="1:50" x14ac:dyDescent="0.25">
      <c r="A653" t="s">
        <v>164</v>
      </c>
      <c r="B653">
        <v>39.952399</v>
      </c>
      <c r="C653">
        <v>-75.163589999999999</v>
      </c>
      <c r="D653">
        <v>19103</v>
      </c>
      <c r="E653" t="s">
        <v>1606</v>
      </c>
      <c r="F653" t="s">
        <v>677</v>
      </c>
      <c r="G653" t="s">
        <v>1607</v>
      </c>
      <c r="H653">
        <v>0</v>
      </c>
      <c r="I653" s="1">
        <v>40179</v>
      </c>
      <c r="J653" s="1" t="str">
        <f t="shared" si="40"/>
        <v>January</v>
      </c>
      <c r="K653">
        <f t="shared" si="41"/>
        <v>2010</v>
      </c>
      <c r="L653" s="1">
        <v>41456</v>
      </c>
      <c r="M653" s="1">
        <v>40840</v>
      </c>
      <c r="N653" s="1">
        <v>41075</v>
      </c>
      <c r="O653">
        <v>1.8109999999999999</v>
      </c>
      <c r="P653">
        <v>2.4548000000000001</v>
      </c>
      <c r="Q653">
        <v>0.74790000000000001</v>
      </c>
      <c r="R653">
        <v>0.74790000000000001</v>
      </c>
      <c r="S653">
        <v>2</v>
      </c>
      <c r="T653">
        <v>2</v>
      </c>
      <c r="U653">
        <v>1175000</v>
      </c>
      <c r="V653">
        <v>1</v>
      </c>
      <c r="W653" t="s">
        <v>164</v>
      </c>
      <c r="X653">
        <v>0</v>
      </c>
      <c r="Y653">
        <v>0</v>
      </c>
      <c r="Z653">
        <v>0</v>
      </c>
      <c r="AA653">
        <v>0</v>
      </c>
      <c r="AB653">
        <v>1</v>
      </c>
      <c r="AC653" t="s">
        <v>62</v>
      </c>
      <c r="AD653">
        <v>1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1</v>
      </c>
      <c r="AU653">
        <v>0</v>
      </c>
      <c r="AV653" t="s">
        <v>67</v>
      </c>
      <c r="AW653">
        <f t="shared" si="42"/>
        <v>0</v>
      </c>
      <c r="AX653">
        <f t="shared" si="43"/>
        <v>1</v>
      </c>
    </row>
    <row r="654" spans="1:50" x14ac:dyDescent="0.25">
      <c r="A654" t="s">
        <v>46</v>
      </c>
      <c r="B654">
        <v>37.661002000000003</v>
      </c>
      <c r="C654">
        <v>-121.897829</v>
      </c>
      <c r="D654">
        <v>94566</v>
      </c>
      <c r="E654" t="s">
        <v>1608</v>
      </c>
      <c r="F654" t="s">
        <v>1544</v>
      </c>
      <c r="G654" t="s">
        <v>1609</v>
      </c>
      <c r="H654">
        <v>1</v>
      </c>
      <c r="I654" s="1">
        <v>36526</v>
      </c>
      <c r="J654" s="1" t="str">
        <f t="shared" si="40"/>
        <v>January</v>
      </c>
      <c r="K654">
        <f t="shared" si="41"/>
        <v>2000</v>
      </c>
      <c r="M654" s="1">
        <v>39020</v>
      </c>
      <c r="N654" s="1">
        <v>40275</v>
      </c>
      <c r="O654">
        <v>6.8329000000000004</v>
      </c>
      <c r="P654">
        <v>10.2712</v>
      </c>
      <c r="Q654">
        <v>13.010999999999999</v>
      </c>
      <c r="R654">
        <v>13.010999999999999</v>
      </c>
      <c r="S654">
        <v>22</v>
      </c>
      <c r="T654">
        <v>2</v>
      </c>
      <c r="U654">
        <v>9000000</v>
      </c>
      <c r="V654">
        <v>1</v>
      </c>
      <c r="W654" t="s">
        <v>46</v>
      </c>
      <c r="X654">
        <v>1</v>
      </c>
      <c r="Y654">
        <v>0</v>
      </c>
      <c r="Z654">
        <v>0</v>
      </c>
      <c r="AA654">
        <v>0</v>
      </c>
      <c r="AB654">
        <v>0</v>
      </c>
      <c r="AC654" t="s">
        <v>71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4</v>
      </c>
      <c r="AU654">
        <v>1</v>
      </c>
      <c r="AV654" t="s">
        <v>51</v>
      </c>
      <c r="AW654">
        <f t="shared" si="42"/>
        <v>1</v>
      </c>
      <c r="AX654">
        <f t="shared" si="43"/>
        <v>0</v>
      </c>
    </row>
    <row r="655" spans="1:50" x14ac:dyDescent="0.25">
      <c r="A655" t="s">
        <v>46</v>
      </c>
      <c r="B655">
        <v>32.715400000000002</v>
      </c>
      <c r="C655">
        <v>-117.15649999999999</v>
      </c>
      <c r="D655">
        <v>92128</v>
      </c>
      <c r="E655" t="s">
        <v>1610</v>
      </c>
      <c r="F655" t="s">
        <v>48</v>
      </c>
      <c r="G655" t="s">
        <v>1611</v>
      </c>
      <c r="H655">
        <v>1</v>
      </c>
      <c r="I655" s="1">
        <v>37257</v>
      </c>
      <c r="J655" s="1" t="str">
        <f t="shared" si="40"/>
        <v>January</v>
      </c>
      <c r="K655">
        <f t="shared" si="41"/>
        <v>2002</v>
      </c>
      <c r="M655" s="1">
        <v>37377</v>
      </c>
      <c r="N655" s="1">
        <v>39218</v>
      </c>
      <c r="O655">
        <v>0.32879999999999998</v>
      </c>
      <c r="P655">
        <v>5.3726000000000003</v>
      </c>
      <c r="Q655">
        <v>9.0054999999999996</v>
      </c>
      <c r="R655">
        <v>9.0054999999999996</v>
      </c>
      <c r="S655">
        <v>9</v>
      </c>
      <c r="T655">
        <v>3</v>
      </c>
      <c r="U655">
        <v>35150000</v>
      </c>
      <c r="V655">
        <v>1</v>
      </c>
      <c r="W655" t="s">
        <v>46</v>
      </c>
      <c r="X655">
        <v>1</v>
      </c>
      <c r="Y655">
        <v>0</v>
      </c>
      <c r="Z655">
        <v>0</v>
      </c>
      <c r="AA655">
        <v>0</v>
      </c>
      <c r="AB655">
        <v>0</v>
      </c>
      <c r="AC655" t="s">
        <v>58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</v>
      </c>
      <c r="AQ655">
        <v>1</v>
      </c>
      <c r="AR655">
        <v>1</v>
      </c>
      <c r="AS655">
        <v>0</v>
      </c>
      <c r="AT655">
        <v>3</v>
      </c>
      <c r="AU655">
        <v>1</v>
      </c>
      <c r="AV655" t="s">
        <v>51</v>
      </c>
      <c r="AW655">
        <f t="shared" si="42"/>
        <v>1</v>
      </c>
      <c r="AX655">
        <f t="shared" si="43"/>
        <v>0</v>
      </c>
    </row>
    <row r="656" spans="1:50" x14ac:dyDescent="0.25">
      <c r="A656" t="s">
        <v>78</v>
      </c>
      <c r="B656">
        <v>42.504817000000003</v>
      </c>
      <c r="C656">
        <v>-71.195611</v>
      </c>
      <c r="D656">
        <v>1803</v>
      </c>
      <c r="E656" t="s">
        <v>1612</v>
      </c>
      <c r="F656" t="s">
        <v>753</v>
      </c>
      <c r="G656" t="s">
        <v>1613</v>
      </c>
      <c r="H656">
        <v>1</v>
      </c>
      <c r="I656" s="1">
        <v>38353</v>
      </c>
      <c r="J656" s="1" t="str">
        <f t="shared" si="40"/>
        <v>January</v>
      </c>
      <c r="K656">
        <f t="shared" si="41"/>
        <v>2005</v>
      </c>
      <c r="M656" s="1">
        <v>38838</v>
      </c>
      <c r="N656" s="1">
        <v>40423</v>
      </c>
      <c r="O656">
        <v>1.3288</v>
      </c>
      <c r="P656">
        <v>5.6711999999999998</v>
      </c>
      <c r="Q656">
        <v>2.4958999999999998</v>
      </c>
      <c r="R656">
        <v>5.6711999999999998</v>
      </c>
      <c r="S656">
        <v>4</v>
      </c>
      <c r="T656">
        <v>3</v>
      </c>
      <c r="U656">
        <v>12000000</v>
      </c>
      <c r="V656">
        <v>2</v>
      </c>
      <c r="W656" t="s">
        <v>78</v>
      </c>
      <c r="X656">
        <v>0</v>
      </c>
      <c r="Y656">
        <v>0</v>
      </c>
      <c r="Z656">
        <v>1</v>
      </c>
      <c r="AA656">
        <v>0</v>
      </c>
      <c r="AB656">
        <v>0</v>
      </c>
      <c r="AC656" t="s">
        <v>62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1</v>
      </c>
      <c r="AO656">
        <v>0</v>
      </c>
      <c r="AP656">
        <v>1</v>
      </c>
      <c r="AQ656">
        <v>1</v>
      </c>
      <c r="AR656">
        <v>0</v>
      </c>
      <c r="AS656">
        <v>0</v>
      </c>
      <c r="AT656">
        <v>2.6667000000000001</v>
      </c>
      <c r="AU656">
        <v>1</v>
      </c>
      <c r="AV656" t="s">
        <v>51</v>
      </c>
      <c r="AW656">
        <f t="shared" si="42"/>
        <v>1</v>
      </c>
      <c r="AX656">
        <f t="shared" si="43"/>
        <v>0</v>
      </c>
    </row>
    <row r="657" spans="1:50" x14ac:dyDescent="0.25">
      <c r="A657" t="s">
        <v>46</v>
      </c>
      <c r="B657">
        <v>37.396023</v>
      </c>
      <c r="C657">
        <v>-122.03310999999999</v>
      </c>
      <c r="D657">
        <v>94085</v>
      </c>
      <c r="E657" t="s">
        <v>1614</v>
      </c>
      <c r="F657" t="s">
        <v>1615</v>
      </c>
      <c r="G657" t="s">
        <v>1616</v>
      </c>
      <c r="H657">
        <v>1</v>
      </c>
      <c r="I657" s="1">
        <v>37257</v>
      </c>
      <c r="J657" s="1" t="str">
        <f t="shared" si="40"/>
        <v>January</v>
      </c>
      <c r="K657">
        <f t="shared" si="41"/>
        <v>2002</v>
      </c>
      <c r="M657" s="1">
        <v>39324</v>
      </c>
      <c r="N657" s="1">
        <v>39324</v>
      </c>
      <c r="O657">
        <v>5.6629999999999896</v>
      </c>
      <c r="P657">
        <v>5.6629999999999896</v>
      </c>
      <c r="Q657">
        <v>5.0026999999999999</v>
      </c>
      <c r="R657">
        <v>5.0026999999999999</v>
      </c>
      <c r="S657">
        <v>4</v>
      </c>
      <c r="T657">
        <v>1</v>
      </c>
      <c r="U657">
        <v>30000000</v>
      </c>
      <c r="V657">
        <v>1</v>
      </c>
      <c r="W657" t="s">
        <v>46</v>
      </c>
      <c r="X657">
        <v>1</v>
      </c>
      <c r="Y657">
        <v>0</v>
      </c>
      <c r="Z657">
        <v>0</v>
      </c>
      <c r="AA657">
        <v>0</v>
      </c>
      <c r="AB657">
        <v>0</v>
      </c>
      <c r="AC657" t="s">
        <v>241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9</v>
      </c>
      <c r="AU657">
        <v>1</v>
      </c>
      <c r="AV657" t="s">
        <v>51</v>
      </c>
      <c r="AW657">
        <f t="shared" si="42"/>
        <v>1</v>
      </c>
      <c r="AX657">
        <f t="shared" si="43"/>
        <v>0</v>
      </c>
    </row>
    <row r="658" spans="1:50" x14ac:dyDescent="0.25">
      <c r="A658" t="s">
        <v>46</v>
      </c>
      <c r="B658">
        <v>37.537542000000002</v>
      </c>
      <c r="C658">
        <v>-122.327609</v>
      </c>
      <c r="D658">
        <v>94403</v>
      </c>
      <c r="E658" t="s">
        <v>1617</v>
      </c>
      <c r="F658" t="s">
        <v>208</v>
      </c>
      <c r="G658" t="s">
        <v>1618</v>
      </c>
      <c r="H658">
        <v>1</v>
      </c>
      <c r="I658" s="1">
        <v>37622</v>
      </c>
      <c r="J658" s="1" t="str">
        <f t="shared" si="40"/>
        <v>January</v>
      </c>
      <c r="K658">
        <f t="shared" si="41"/>
        <v>2003</v>
      </c>
      <c r="M658" s="1">
        <v>39861</v>
      </c>
      <c r="N658" s="1">
        <v>39861</v>
      </c>
      <c r="O658">
        <v>6.1341999999999999</v>
      </c>
      <c r="P658">
        <v>6.1341999999999999</v>
      </c>
      <c r="Q658">
        <v>7.1726000000000001</v>
      </c>
      <c r="R658">
        <v>7.1726000000000001</v>
      </c>
      <c r="S658">
        <v>5</v>
      </c>
      <c r="T658">
        <v>1</v>
      </c>
      <c r="U658">
        <v>8000000</v>
      </c>
      <c r="V658">
        <v>1</v>
      </c>
      <c r="W658" t="s">
        <v>46</v>
      </c>
      <c r="X658">
        <v>1</v>
      </c>
      <c r="Y658">
        <v>0</v>
      </c>
      <c r="Z658">
        <v>0</v>
      </c>
      <c r="AA658">
        <v>0</v>
      </c>
      <c r="AB658">
        <v>0</v>
      </c>
      <c r="AC658" t="s">
        <v>112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1</v>
      </c>
      <c r="AR658">
        <v>0</v>
      </c>
      <c r="AS658">
        <v>0</v>
      </c>
      <c r="AT658">
        <v>2</v>
      </c>
      <c r="AU658">
        <v>1</v>
      </c>
      <c r="AV658" t="s">
        <v>51</v>
      </c>
      <c r="AW658">
        <f t="shared" si="42"/>
        <v>1</v>
      </c>
      <c r="AX658">
        <f t="shared" si="43"/>
        <v>0</v>
      </c>
    </row>
    <row r="659" spans="1:50" x14ac:dyDescent="0.25">
      <c r="A659" t="s">
        <v>46</v>
      </c>
      <c r="B659">
        <v>37.782978</v>
      </c>
      <c r="C659">
        <v>-122.39451699999999</v>
      </c>
      <c r="D659">
        <v>94107</v>
      </c>
      <c r="E659" t="s">
        <v>1619</v>
      </c>
      <c r="F659" t="s">
        <v>64</v>
      </c>
      <c r="G659" t="s">
        <v>1620</v>
      </c>
      <c r="H659">
        <v>1</v>
      </c>
      <c r="I659" s="1">
        <v>39083</v>
      </c>
      <c r="J659" s="1" t="str">
        <f t="shared" si="40"/>
        <v>January</v>
      </c>
      <c r="K659">
        <f t="shared" si="41"/>
        <v>2007</v>
      </c>
      <c r="M659" s="1">
        <v>39848</v>
      </c>
      <c r="N659" s="1">
        <v>39848</v>
      </c>
      <c r="O659">
        <v>2.0958999999999999</v>
      </c>
      <c r="P659">
        <v>2.0958999999999999</v>
      </c>
      <c r="Q659">
        <v>2.2822</v>
      </c>
      <c r="R659">
        <v>3.1699000000000002</v>
      </c>
      <c r="S659">
        <v>6</v>
      </c>
      <c r="T659">
        <v>1</v>
      </c>
      <c r="U659">
        <v>4100000</v>
      </c>
      <c r="V659">
        <v>3</v>
      </c>
      <c r="W659" t="s">
        <v>46</v>
      </c>
      <c r="X659">
        <v>1</v>
      </c>
      <c r="Y659">
        <v>0</v>
      </c>
      <c r="Z659">
        <v>0</v>
      </c>
      <c r="AA659">
        <v>0</v>
      </c>
      <c r="AB659">
        <v>0</v>
      </c>
      <c r="AC659" t="s">
        <v>180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1</v>
      </c>
      <c r="AQ659">
        <v>0</v>
      </c>
      <c r="AR659">
        <v>0</v>
      </c>
      <c r="AS659">
        <v>0</v>
      </c>
      <c r="AT659">
        <v>2</v>
      </c>
      <c r="AU659">
        <v>1</v>
      </c>
      <c r="AV659" t="s">
        <v>51</v>
      </c>
      <c r="AW659">
        <f t="shared" si="42"/>
        <v>1</v>
      </c>
      <c r="AX659">
        <f t="shared" si="43"/>
        <v>0</v>
      </c>
    </row>
    <row r="660" spans="1:50" x14ac:dyDescent="0.25">
      <c r="A660" t="s">
        <v>137</v>
      </c>
      <c r="B660">
        <v>40.116421000000003</v>
      </c>
      <c r="C660">
        <v>-88.243382999999994</v>
      </c>
      <c r="D660">
        <v>61820</v>
      </c>
      <c r="E660" t="s">
        <v>1621</v>
      </c>
      <c r="F660" t="s">
        <v>1622</v>
      </c>
      <c r="G660" t="s">
        <v>1623</v>
      </c>
      <c r="H660">
        <v>0</v>
      </c>
      <c r="I660" s="1">
        <v>39448</v>
      </c>
      <c r="J660" s="1" t="str">
        <f t="shared" si="40"/>
        <v>January</v>
      </c>
      <c r="K660">
        <f t="shared" si="41"/>
        <v>2008</v>
      </c>
      <c r="L660" s="1">
        <v>41426</v>
      </c>
      <c r="M660" s="1">
        <v>40162</v>
      </c>
      <c r="N660" s="1">
        <v>40730</v>
      </c>
      <c r="O660">
        <v>1.9561999999999999</v>
      </c>
      <c r="P660">
        <v>3.5123000000000002</v>
      </c>
      <c r="Q660">
        <v>3.4986000000000002</v>
      </c>
      <c r="R660">
        <v>3.4986000000000002</v>
      </c>
      <c r="S660">
        <v>1</v>
      </c>
      <c r="T660">
        <v>2</v>
      </c>
      <c r="U660">
        <v>2408500</v>
      </c>
      <c r="V660">
        <v>1</v>
      </c>
      <c r="W660" t="s">
        <v>137</v>
      </c>
      <c r="X660">
        <v>0</v>
      </c>
      <c r="Y660">
        <v>0</v>
      </c>
      <c r="Z660">
        <v>0</v>
      </c>
      <c r="AA660">
        <v>0</v>
      </c>
      <c r="AB660">
        <v>1</v>
      </c>
      <c r="AC660" t="s">
        <v>344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0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3</v>
      </c>
      <c r="AU660">
        <v>1</v>
      </c>
      <c r="AV660" t="s">
        <v>67</v>
      </c>
      <c r="AW660">
        <f t="shared" si="42"/>
        <v>0</v>
      </c>
      <c r="AX660">
        <f t="shared" si="43"/>
        <v>1</v>
      </c>
    </row>
    <row r="661" spans="1:50" x14ac:dyDescent="0.25">
      <c r="A661" t="s">
        <v>46</v>
      </c>
      <c r="B661">
        <v>37.386778</v>
      </c>
      <c r="C661">
        <v>-121.96627700000001</v>
      </c>
      <c r="D661">
        <v>95054</v>
      </c>
      <c r="E661" t="s">
        <v>1624</v>
      </c>
      <c r="F661" t="s">
        <v>284</v>
      </c>
      <c r="G661" t="s">
        <v>1625</v>
      </c>
      <c r="H661">
        <v>0</v>
      </c>
      <c r="I661" s="1">
        <v>37257</v>
      </c>
      <c r="J661" s="1" t="str">
        <f t="shared" si="40"/>
        <v>January</v>
      </c>
      <c r="K661">
        <f t="shared" si="41"/>
        <v>2002</v>
      </c>
      <c r="L661" s="1">
        <v>40544</v>
      </c>
      <c r="M661" s="1">
        <v>38047</v>
      </c>
      <c r="N661" s="1">
        <v>39392</v>
      </c>
      <c r="O661">
        <v>2.1644000000000001</v>
      </c>
      <c r="P661">
        <v>5.8493000000000004</v>
      </c>
      <c r="Q661">
        <v>6.0026999999999999</v>
      </c>
      <c r="R661">
        <v>6.0026999999999999</v>
      </c>
      <c r="S661">
        <v>3</v>
      </c>
      <c r="T661">
        <v>4</v>
      </c>
      <c r="U661">
        <v>72000000</v>
      </c>
      <c r="V661">
        <v>1</v>
      </c>
      <c r="W661" t="s">
        <v>46</v>
      </c>
      <c r="X661">
        <v>1</v>
      </c>
      <c r="Y661">
        <v>0</v>
      </c>
      <c r="Z661">
        <v>0</v>
      </c>
      <c r="AA661">
        <v>0</v>
      </c>
      <c r="AB661">
        <v>0</v>
      </c>
      <c r="AC661" t="s">
        <v>129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0</v>
      </c>
      <c r="AO661">
        <v>0</v>
      </c>
      <c r="AP661">
        <v>1</v>
      </c>
      <c r="AQ661">
        <v>1</v>
      </c>
      <c r="AR661">
        <v>1</v>
      </c>
      <c r="AS661">
        <v>0</v>
      </c>
      <c r="AT661">
        <v>2.25</v>
      </c>
      <c r="AU661">
        <v>1</v>
      </c>
      <c r="AV661" t="s">
        <v>67</v>
      </c>
      <c r="AW661">
        <f t="shared" si="42"/>
        <v>0</v>
      </c>
      <c r="AX661">
        <f t="shared" si="43"/>
        <v>1</v>
      </c>
    </row>
    <row r="662" spans="1:50" x14ac:dyDescent="0.25">
      <c r="A662" t="s">
        <v>521</v>
      </c>
      <c r="B662">
        <v>44.966589999999997</v>
      </c>
      <c r="C662">
        <v>-93.331942999999995</v>
      </c>
      <c r="D662">
        <v>55416</v>
      </c>
      <c r="E662" t="s">
        <v>1626</v>
      </c>
      <c r="F662" t="s">
        <v>1627</v>
      </c>
      <c r="G662" t="s">
        <v>1628</v>
      </c>
      <c r="H662">
        <v>0</v>
      </c>
      <c r="I662" s="1">
        <v>38718</v>
      </c>
      <c r="J662" s="1" t="str">
        <f t="shared" si="40"/>
        <v>January</v>
      </c>
      <c r="K662">
        <f t="shared" si="41"/>
        <v>2006</v>
      </c>
      <c r="L662" s="1">
        <v>40960</v>
      </c>
      <c r="M662" s="1">
        <v>39083</v>
      </c>
      <c r="N662" s="1">
        <v>39448</v>
      </c>
      <c r="O662">
        <v>1</v>
      </c>
      <c r="P662">
        <v>2</v>
      </c>
      <c r="Q662">
        <v>3.2492999999999999</v>
      </c>
      <c r="R662">
        <v>3.2492999999999999</v>
      </c>
      <c r="S662">
        <v>2</v>
      </c>
      <c r="T662">
        <v>2</v>
      </c>
      <c r="U662">
        <v>18400000</v>
      </c>
      <c r="V662">
        <v>1</v>
      </c>
      <c r="W662" t="s">
        <v>521</v>
      </c>
      <c r="X662">
        <v>0</v>
      </c>
      <c r="Y662">
        <v>0</v>
      </c>
      <c r="Z662">
        <v>0</v>
      </c>
      <c r="AA662">
        <v>0</v>
      </c>
      <c r="AB662">
        <v>1</v>
      </c>
      <c r="AC662" t="s">
        <v>55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1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1</v>
      </c>
      <c r="AU662">
        <v>0</v>
      </c>
      <c r="AV662" t="s">
        <v>67</v>
      </c>
      <c r="AW662">
        <f t="shared" si="42"/>
        <v>0</v>
      </c>
      <c r="AX662">
        <f t="shared" si="43"/>
        <v>1</v>
      </c>
    </row>
    <row r="663" spans="1:50" x14ac:dyDescent="0.25">
      <c r="A663" t="s">
        <v>158</v>
      </c>
      <c r="B663">
        <v>35.725917699999997</v>
      </c>
      <c r="C663">
        <v>-79.179177099999904</v>
      </c>
      <c r="D663">
        <v>27312</v>
      </c>
      <c r="E663" t="s">
        <v>1629</v>
      </c>
      <c r="F663" t="s">
        <v>1630</v>
      </c>
      <c r="G663" t="s">
        <v>1631</v>
      </c>
      <c r="H663">
        <v>0</v>
      </c>
      <c r="I663" s="1">
        <v>35431</v>
      </c>
      <c r="J663" s="1" t="str">
        <f t="shared" si="40"/>
        <v>January</v>
      </c>
      <c r="K663">
        <f t="shared" si="41"/>
        <v>1997</v>
      </c>
      <c r="L663" s="1">
        <v>41061</v>
      </c>
      <c r="M663" s="1">
        <v>38359</v>
      </c>
      <c r="N663" s="1">
        <v>40896</v>
      </c>
      <c r="O663">
        <v>8.0219000000000005</v>
      </c>
      <c r="P663">
        <v>14.9726</v>
      </c>
      <c r="Q663">
        <v>4.0026999999999999</v>
      </c>
      <c r="R663">
        <v>4.0026999999999999</v>
      </c>
      <c r="S663">
        <v>4</v>
      </c>
      <c r="T663">
        <v>7</v>
      </c>
      <c r="U663">
        <v>162264126</v>
      </c>
      <c r="V663">
        <v>1</v>
      </c>
      <c r="W663" t="s">
        <v>158</v>
      </c>
      <c r="X663">
        <v>0</v>
      </c>
      <c r="Y663">
        <v>0</v>
      </c>
      <c r="Z663">
        <v>0</v>
      </c>
      <c r="AA663">
        <v>0</v>
      </c>
      <c r="AB663">
        <v>1</v>
      </c>
      <c r="AC663" t="s">
        <v>241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1</v>
      </c>
      <c r="AO663">
        <v>0</v>
      </c>
      <c r="AP663">
        <v>0</v>
      </c>
      <c r="AQ663">
        <v>1</v>
      </c>
      <c r="AR663">
        <v>1</v>
      </c>
      <c r="AS663">
        <v>1</v>
      </c>
      <c r="AT663">
        <v>6.75</v>
      </c>
      <c r="AU663">
        <v>1</v>
      </c>
      <c r="AV663" t="s">
        <v>67</v>
      </c>
      <c r="AW663">
        <f t="shared" si="42"/>
        <v>0</v>
      </c>
      <c r="AX663">
        <f t="shared" si="43"/>
        <v>1</v>
      </c>
    </row>
    <row r="664" spans="1:50" x14ac:dyDescent="0.25">
      <c r="A664" t="s">
        <v>78</v>
      </c>
      <c r="B664">
        <v>42.375100000000003</v>
      </c>
      <c r="C664">
        <v>-71.105615999999998</v>
      </c>
      <c r="D664">
        <v>2140</v>
      </c>
      <c r="E664" t="s">
        <v>1632</v>
      </c>
      <c r="F664" t="s">
        <v>203</v>
      </c>
      <c r="G664" t="s">
        <v>1633</v>
      </c>
      <c r="H664">
        <v>1</v>
      </c>
      <c r="I664" s="1">
        <v>37622</v>
      </c>
      <c r="J664" s="1" t="str">
        <f t="shared" si="40"/>
        <v>January</v>
      </c>
      <c r="K664">
        <f t="shared" si="41"/>
        <v>2003</v>
      </c>
      <c r="M664" s="1">
        <v>40344</v>
      </c>
      <c r="N664" s="1">
        <v>40344</v>
      </c>
      <c r="O664">
        <v>7.4574999999999996</v>
      </c>
      <c r="P664">
        <v>7.4574999999999996</v>
      </c>
      <c r="Q664">
        <v>5.5862999999999996</v>
      </c>
      <c r="R664">
        <v>5.5862999999999996</v>
      </c>
      <c r="S664">
        <v>7</v>
      </c>
      <c r="T664">
        <v>1</v>
      </c>
      <c r="U664">
        <v>29000000</v>
      </c>
      <c r="V664">
        <v>1</v>
      </c>
      <c r="W664" t="s">
        <v>78</v>
      </c>
      <c r="X664">
        <v>0</v>
      </c>
      <c r="Y664">
        <v>0</v>
      </c>
      <c r="Z664">
        <v>1</v>
      </c>
      <c r="AA664">
        <v>0</v>
      </c>
      <c r="AB664">
        <v>0</v>
      </c>
      <c r="AC664" t="s">
        <v>241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0</v>
      </c>
      <c r="AM664">
        <v>0</v>
      </c>
      <c r="AN664">
        <v>1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7</v>
      </c>
      <c r="AU664">
        <v>1</v>
      </c>
      <c r="AV664" t="s">
        <v>51</v>
      </c>
      <c r="AW664">
        <f t="shared" si="42"/>
        <v>1</v>
      </c>
      <c r="AX664">
        <f t="shared" si="43"/>
        <v>0</v>
      </c>
    </row>
    <row r="665" spans="1:50" x14ac:dyDescent="0.25">
      <c r="A665" t="s">
        <v>125</v>
      </c>
      <c r="B665">
        <v>47.603831999999997</v>
      </c>
      <c r="C665">
        <v>-122.330062</v>
      </c>
      <c r="D665">
        <v>98102</v>
      </c>
      <c r="E665" t="s">
        <v>1634</v>
      </c>
      <c r="F665" t="s">
        <v>127</v>
      </c>
      <c r="G665" t="s">
        <v>1635</v>
      </c>
      <c r="H665">
        <v>0</v>
      </c>
      <c r="I665" s="1">
        <v>36526</v>
      </c>
      <c r="J665" s="1" t="str">
        <f t="shared" si="40"/>
        <v>January</v>
      </c>
      <c r="K665">
        <f t="shared" si="41"/>
        <v>2000</v>
      </c>
      <c r="L665" s="1">
        <v>39083</v>
      </c>
      <c r="M665" s="1">
        <v>38506</v>
      </c>
      <c r="N665" s="1">
        <v>38506</v>
      </c>
      <c r="O665">
        <v>5.4246999999999996</v>
      </c>
      <c r="P665">
        <v>5.4246999999999996</v>
      </c>
      <c r="S665">
        <v>0</v>
      </c>
      <c r="T665">
        <v>1</v>
      </c>
      <c r="U665">
        <v>8700000</v>
      </c>
      <c r="V665">
        <v>0</v>
      </c>
      <c r="W665" t="s">
        <v>125</v>
      </c>
      <c r="X665">
        <v>0</v>
      </c>
      <c r="Y665">
        <v>0</v>
      </c>
      <c r="Z665">
        <v>0</v>
      </c>
      <c r="AA665">
        <v>0</v>
      </c>
      <c r="AB665">
        <v>1</v>
      </c>
      <c r="AC665" t="s">
        <v>71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1</v>
      </c>
      <c r="AN665">
        <v>0</v>
      </c>
      <c r="AO665">
        <v>0</v>
      </c>
      <c r="AP665">
        <v>1</v>
      </c>
      <c r="AQ665">
        <v>0</v>
      </c>
      <c r="AR665">
        <v>0</v>
      </c>
      <c r="AS665">
        <v>0</v>
      </c>
      <c r="AT665">
        <v>2</v>
      </c>
      <c r="AU665">
        <v>1</v>
      </c>
      <c r="AV665" t="s">
        <v>67</v>
      </c>
      <c r="AW665">
        <f t="shared" si="42"/>
        <v>0</v>
      </c>
      <c r="AX665">
        <f t="shared" si="43"/>
        <v>1</v>
      </c>
    </row>
    <row r="666" spans="1:50" x14ac:dyDescent="0.25">
      <c r="A666" t="s">
        <v>78</v>
      </c>
      <c r="B666">
        <v>42.362360000000002</v>
      </c>
      <c r="C666">
        <v>-71.099692000000005</v>
      </c>
      <c r="D666">
        <v>2139</v>
      </c>
      <c r="E666" t="s">
        <v>1636</v>
      </c>
      <c r="F666" t="s">
        <v>203</v>
      </c>
      <c r="G666" t="s">
        <v>1637</v>
      </c>
      <c r="H666">
        <v>1</v>
      </c>
      <c r="I666" s="1">
        <v>36892</v>
      </c>
      <c r="J666" s="1" t="str">
        <f t="shared" si="40"/>
        <v>January</v>
      </c>
      <c r="K666">
        <f t="shared" si="41"/>
        <v>2001</v>
      </c>
      <c r="M666" s="1">
        <v>38603</v>
      </c>
      <c r="N666" s="1">
        <v>38603</v>
      </c>
      <c r="O666">
        <v>4.6877000000000004</v>
      </c>
      <c r="P666">
        <v>4.6877000000000004</v>
      </c>
      <c r="Q666">
        <v>4.1643999999999997</v>
      </c>
      <c r="R666">
        <v>9.2739999999999991</v>
      </c>
      <c r="S666">
        <v>12</v>
      </c>
      <c r="T666">
        <v>1</v>
      </c>
      <c r="U666">
        <v>10000000</v>
      </c>
      <c r="V666">
        <v>2</v>
      </c>
      <c r="W666" t="s">
        <v>78</v>
      </c>
      <c r="X666">
        <v>0</v>
      </c>
      <c r="Y666">
        <v>0</v>
      </c>
      <c r="Z666">
        <v>1</v>
      </c>
      <c r="AA666">
        <v>0</v>
      </c>
      <c r="AB666">
        <v>0</v>
      </c>
      <c r="AC666" t="s">
        <v>82</v>
      </c>
      <c r="AD666">
        <v>0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7</v>
      </c>
      <c r="AU666">
        <v>1</v>
      </c>
      <c r="AV666" t="s">
        <v>51</v>
      </c>
      <c r="AW666">
        <f t="shared" si="42"/>
        <v>1</v>
      </c>
      <c r="AX666">
        <f t="shared" si="43"/>
        <v>0</v>
      </c>
    </row>
    <row r="667" spans="1:50" x14ac:dyDescent="0.25">
      <c r="A667" t="s">
        <v>78</v>
      </c>
      <c r="B667">
        <v>42.487150900000003</v>
      </c>
      <c r="C667">
        <v>-71.198632900000007</v>
      </c>
      <c r="D667">
        <v>1803</v>
      </c>
      <c r="E667" t="s">
        <v>1638</v>
      </c>
      <c r="F667" t="s">
        <v>753</v>
      </c>
      <c r="G667" t="s">
        <v>1639</v>
      </c>
      <c r="H667">
        <v>1</v>
      </c>
      <c r="I667" s="1">
        <v>39448</v>
      </c>
      <c r="J667" s="1" t="str">
        <f t="shared" si="40"/>
        <v>January</v>
      </c>
      <c r="K667">
        <f t="shared" si="41"/>
        <v>2008</v>
      </c>
      <c r="M667" s="1">
        <v>39783</v>
      </c>
      <c r="N667" s="1">
        <v>40409</v>
      </c>
      <c r="O667">
        <v>0.91779999999999995</v>
      </c>
      <c r="P667">
        <v>2.6328999999999998</v>
      </c>
      <c r="Q667">
        <v>2.9533999999999998</v>
      </c>
      <c r="R667">
        <v>3.9699</v>
      </c>
      <c r="S667">
        <v>5</v>
      </c>
      <c r="T667">
        <v>2</v>
      </c>
      <c r="U667">
        <v>15000000</v>
      </c>
      <c r="V667">
        <v>2</v>
      </c>
      <c r="W667" t="s">
        <v>78</v>
      </c>
      <c r="X667">
        <v>0</v>
      </c>
      <c r="Y667">
        <v>0</v>
      </c>
      <c r="Z667">
        <v>1</v>
      </c>
      <c r="AA667">
        <v>0</v>
      </c>
      <c r="AB667">
        <v>0</v>
      </c>
      <c r="AC667" t="s">
        <v>62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</v>
      </c>
      <c r="AQ667">
        <v>1</v>
      </c>
      <c r="AR667">
        <v>0</v>
      </c>
      <c r="AS667">
        <v>0</v>
      </c>
      <c r="AT667">
        <v>2</v>
      </c>
      <c r="AU667">
        <v>1</v>
      </c>
      <c r="AV667" t="s">
        <v>51</v>
      </c>
      <c r="AW667">
        <f t="shared" si="42"/>
        <v>1</v>
      </c>
      <c r="AX667">
        <f t="shared" si="43"/>
        <v>0</v>
      </c>
    </row>
    <row r="668" spans="1:50" x14ac:dyDescent="0.25">
      <c r="A668" t="s">
        <v>46</v>
      </c>
      <c r="B668">
        <v>39.783729999999998</v>
      </c>
      <c r="C668">
        <v>-100.445882</v>
      </c>
      <c r="D668">
        <v>94025</v>
      </c>
      <c r="E668" t="s">
        <v>1640</v>
      </c>
      <c r="F668" t="s">
        <v>87</v>
      </c>
      <c r="G668" t="s">
        <v>1641</v>
      </c>
      <c r="H668">
        <v>0</v>
      </c>
      <c r="I668" s="1">
        <v>39448</v>
      </c>
      <c r="J668" s="1" t="str">
        <f t="shared" si="40"/>
        <v>January</v>
      </c>
      <c r="K668">
        <f t="shared" si="41"/>
        <v>2008</v>
      </c>
      <c r="L668" s="1">
        <v>39869</v>
      </c>
      <c r="M668" s="1">
        <v>39692</v>
      </c>
      <c r="N668" s="1">
        <v>39692</v>
      </c>
      <c r="O668">
        <v>0.66849999999999998</v>
      </c>
      <c r="P668">
        <v>0.66849999999999998</v>
      </c>
      <c r="Q668">
        <v>0</v>
      </c>
      <c r="R668">
        <v>0</v>
      </c>
      <c r="S668">
        <v>2</v>
      </c>
      <c r="T668">
        <v>1</v>
      </c>
      <c r="U668">
        <v>2600000</v>
      </c>
      <c r="V668">
        <v>1</v>
      </c>
      <c r="W668" t="s">
        <v>46</v>
      </c>
      <c r="X668">
        <v>1</v>
      </c>
      <c r="Y668">
        <v>0</v>
      </c>
      <c r="Z668">
        <v>0</v>
      </c>
      <c r="AA668">
        <v>0</v>
      </c>
      <c r="AB668">
        <v>0</v>
      </c>
      <c r="AC668" t="s">
        <v>303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1</v>
      </c>
      <c r="AU668">
        <v>0</v>
      </c>
      <c r="AV668" t="s">
        <v>67</v>
      </c>
      <c r="AW668">
        <f t="shared" si="42"/>
        <v>0</v>
      </c>
      <c r="AX668">
        <f t="shared" si="43"/>
        <v>1</v>
      </c>
    </row>
    <row r="669" spans="1:50" x14ac:dyDescent="0.25">
      <c r="A669" t="s">
        <v>46</v>
      </c>
      <c r="B669">
        <v>37.782102999999999</v>
      </c>
      <c r="C669">
        <v>-122.401116</v>
      </c>
      <c r="D669">
        <v>94108</v>
      </c>
      <c r="E669" t="s">
        <v>1642</v>
      </c>
      <c r="F669" t="s">
        <v>64</v>
      </c>
      <c r="G669" t="s">
        <v>1643</v>
      </c>
      <c r="H669">
        <v>1</v>
      </c>
      <c r="I669" s="1">
        <v>38358</v>
      </c>
      <c r="J669" s="1" t="str">
        <f t="shared" si="40"/>
        <v>January</v>
      </c>
      <c r="K669">
        <f t="shared" si="41"/>
        <v>2005</v>
      </c>
      <c r="M669" s="1">
        <v>38838</v>
      </c>
      <c r="N669" s="1">
        <v>38838</v>
      </c>
      <c r="O669">
        <v>1.3150999999999999</v>
      </c>
      <c r="P669">
        <v>1.3150999999999999</v>
      </c>
      <c r="Q669">
        <v>6.4657999999999998</v>
      </c>
      <c r="R669">
        <v>8.8411000000000008</v>
      </c>
      <c r="S669">
        <v>30</v>
      </c>
      <c r="T669">
        <v>1</v>
      </c>
      <c r="U669">
        <v>15000000</v>
      </c>
      <c r="V669">
        <v>3</v>
      </c>
      <c r="W669" t="s">
        <v>46</v>
      </c>
      <c r="X669">
        <v>1</v>
      </c>
      <c r="Y669">
        <v>0</v>
      </c>
      <c r="Z669">
        <v>0</v>
      </c>
      <c r="AA669">
        <v>0</v>
      </c>
      <c r="AB669">
        <v>0</v>
      </c>
      <c r="AC669" t="s">
        <v>58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1</v>
      </c>
      <c r="AQ669">
        <v>0</v>
      </c>
      <c r="AR669">
        <v>0</v>
      </c>
      <c r="AS669">
        <v>0</v>
      </c>
      <c r="AT669">
        <v>1</v>
      </c>
      <c r="AU669">
        <v>1</v>
      </c>
      <c r="AV669" t="s">
        <v>51</v>
      </c>
      <c r="AW669">
        <f t="shared" si="42"/>
        <v>1</v>
      </c>
      <c r="AX669">
        <f t="shared" si="43"/>
        <v>0</v>
      </c>
    </row>
    <row r="670" spans="1:50" x14ac:dyDescent="0.25">
      <c r="A670" t="s">
        <v>95</v>
      </c>
      <c r="B670">
        <v>40.745063999999999</v>
      </c>
      <c r="C670">
        <v>-73.992637000000002</v>
      </c>
      <c r="D670">
        <v>10001</v>
      </c>
      <c r="E670" t="s">
        <v>1644</v>
      </c>
      <c r="F670" t="s">
        <v>117</v>
      </c>
      <c r="G670" t="s">
        <v>1645</v>
      </c>
      <c r="H670">
        <v>1</v>
      </c>
      <c r="I670" s="1">
        <v>40695</v>
      </c>
      <c r="J670" s="1" t="str">
        <f t="shared" si="40"/>
        <v>June</v>
      </c>
      <c r="K670">
        <f t="shared" si="41"/>
        <v>2011</v>
      </c>
      <c r="M670" s="1">
        <v>40725</v>
      </c>
      <c r="N670" s="1">
        <v>41358</v>
      </c>
      <c r="O670">
        <v>8.2199999999999995E-2</v>
      </c>
      <c r="P670">
        <v>1.8164</v>
      </c>
      <c r="Q670">
        <v>1.0849</v>
      </c>
      <c r="R670">
        <v>2.3014000000000001</v>
      </c>
      <c r="S670">
        <v>7</v>
      </c>
      <c r="T670">
        <v>3</v>
      </c>
      <c r="U670">
        <v>4000000</v>
      </c>
      <c r="V670">
        <v>2</v>
      </c>
      <c r="W670" t="s">
        <v>95</v>
      </c>
      <c r="X670">
        <v>0</v>
      </c>
      <c r="Y670">
        <v>1</v>
      </c>
      <c r="Z670">
        <v>0</v>
      </c>
      <c r="AA670">
        <v>0</v>
      </c>
      <c r="AB670">
        <v>0</v>
      </c>
      <c r="AC670" t="s">
        <v>58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1</v>
      </c>
      <c r="AP670">
        <v>1</v>
      </c>
      <c r="AQ670">
        <v>0</v>
      </c>
      <c r="AR670">
        <v>0</v>
      </c>
      <c r="AS670">
        <v>0</v>
      </c>
      <c r="AT670">
        <v>2</v>
      </c>
      <c r="AU670">
        <v>1</v>
      </c>
      <c r="AV670" t="s">
        <v>51</v>
      </c>
      <c r="AW670">
        <f t="shared" si="42"/>
        <v>1</v>
      </c>
      <c r="AX670">
        <f t="shared" si="43"/>
        <v>0</v>
      </c>
    </row>
    <row r="671" spans="1:50" x14ac:dyDescent="0.25">
      <c r="A671" t="s">
        <v>46</v>
      </c>
      <c r="B671">
        <v>37.680765999999998</v>
      </c>
      <c r="C671">
        <v>-122.39997099999999</v>
      </c>
      <c r="D671">
        <v>94005</v>
      </c>
      <c r="E671" t="s">
        <v>1646</v>
      </c>
      <c r="F671" t="s">
        <v>1647</v>
      </c>
      <c r="G671" t="s">
        <v>1648</v>
      </c>
      <c r="H671">
        <v>1</v>
      </c>
      <c r="I671" s="1">
        <v>38718</v>
      </c>
      <c r="J671" s="1" t="str">
        <f t="shared" si="40"/>
        <v>January</v>
      </c>
      <c r="K671">
        <f t="shared" si="41"/>
        <v>2006</v>
      </c>
      <c r="M671" s="1">
        <v>39052</v>
      </c>
      <c r="N671" s="1">
        <v>40742</v>
      </c>
      <c r="O671">
        <v>0.91510000000000002</v>
      </c>
      <c r="P671">
        <v>5.5452000000000004</v>
      </c>
      <c r="Q671">
        <v>5.0026999999999999</v>
      </c>
      <c r="R671">
        <v>5.0026999999999999</v>
      </c>
      <c r="S671">
        <v>9</v>
      </c>
      <c r="T671">
        <v>2</v>
      </c>
      <c r="U671">
        <v>73000000</v>
      </c>
      <c r="V671">
        <v>1</v>
      </c>
      <c r="W671" t="s">
        <v>46</v>
      </c>
      <c r="X671">
        <v>1</v>
      </c>
      <c r="Y671">
        <v>0</v>
      </c>
      <c r="Z671">
        <v>0</v>
      </c>
      <c r="AA671">
        <v>0</v>
      </c>
      <c r="AB671">
        <v>0</v>
      </c>
      <c r="AC671" t="s">
        <v>241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1</v>
      </c>
      <c r="AR671">
        <v>0</v>
      </c>
      <c r="AS671">
        <v>0</v>
      </c>
      <c r="AT671">
        <v>3</v>
      </c>
      <c r="AU671">
        <v>1</v>
      </c>
      <c r="AV671" t="s">
        <v>51</v>
      </c>
      <c r="AW671">
        <f t="shared" si="42"/>
        <v>1</v>
      </c>
      <c r="AX671">
        <f t="shared" si="43"/>
        <v>0</v>
      </c>
    </row>
    <row r="672" spans="1:50" x14ac:dyDescent="0.25">
      <c r="A672" t="s">
        <v>95</v>
      </c>
      <c r="B672">
        <v>40.730646</v>
      </c>
      <c r="C672">
        <v>-73.986614000000003</v>
      </c>
      <c r="D672">
        <v>10013</v>
      </c>
      <c r="E672" t="s">
        <v>1649</v>
      </c>
      <c r="F672" t="s">
        <v>117</v>
      </c>
      <c r="G672" t="s">
        <v>1650</v>
      </c>
      <c r="H672">
        <v>1</v>
      </c>
      <c r="I672" s="1">
        <v>40603</v>
      </c>
      <c r="J672" s="1" t="str">
        <f t="shared" si="40"/>
        <v>March</v>
      </c>
      <c r="K672">
        <f t="shared" si="41"/>
        <v>2011</v>
      </c>
      <c r="M672" s="1">
        <v>40721</v>
      </c>
      <c r="N672" s="1">
        <v>41004</v>
      </c>
      <c r="O672">
        <v>0.32329999999999998</v>
      </c>
      <c r="P672">
        <v>1.0986</v>
      </c>
      <c r="Q672">
        <v>0.84109999999999996</v>
      </c>
      <c r="R672">
        <v>2.0411000000000001</v>
      </c>
      <c r="S672">
        <v>5</v>
      </c>
      <c r="T672">
        <v>4</v>
      </c>
      <c r="U672">
        <v>12123837</v>
      </c>
      <c r="V672">
        <v>3</v>
      </c>
      <c r="W672" t="s">
        <v>95</v>
      </c>
      <c r="X672">
        <v>0</v>
      </c>
      <c r="Y672">
        <v>1</v>
      </c>
      <c r="Z672">
        <v>0</v>
      </c>
      <c r="AA672">
        <v>0</v>
      </c>
      <c r="AB672">
        <v>0</v>
      </c>
      <c r="AC672" t="s">
        <v>99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0</v>
      </c>
      <c r="AO672">
        <v>1</v>
      </c>
      <c r="AP672">
        <v>1</v>
      </c>
      <c r="AQ672">
        <v>0</v>
      </c>
      <c r="AR672">
        <v>0</v>
      </c>
      <c r="AS672">
        <v>0</v>
      </c>
      <c r="AT672">
        <v>4.6666999999999996</v>
      </c>
      <c r="AU672">
        <v>1</v>
      </c>
      <c r="AV672" t="s">
        <v>51</v>
      </c>
      <c r="AW672">
        <f t="shared" si="42"/>
        <v>1</v>
      </c>
      <c r="AX672">
        <f t="shared" si="43"/>
        <v>0</v>
      </c>
    </row>
    <row r="673" spans="1:50" x14ac:dyDescent="0.25">
      <c r="A673" t="s">
        <v>125</v>
      </c>
      <c r="B673">
        <v>47.607064999999999</v>
      </c>
      <c r="C673">
        <v>-122.335373</v>
      </c>
      <c r="D673">
        <v>98101</v>
      </c>
      <c r="E673" t="s">
        <v>1651</v>
      </c>
      <c r="F673" t="s">
        <v>127</v>
      </c>
      <c r="G673" t="s">
        <v>1652</v>
      </c>
      <c r="H673">
        <v>1</v>
      </c>
      <c r="I673" s="1">
        <v>38687</v>
      </c>
      <c r="J673" s="1" t="str">
        <f t="shared" si="40"/>
        <v>December</v>
      </c>
      <c r="K673">
        <f t="shared" si="41"/>
        <v>2005</v>
      </c>
      <c r="M673" s="1">
        <v>39022</v>
      </c>
      <c r="N673" s="1">
        <v>39595</v>
      </c>
      <c r="O673">
        <v>0.91779999999999995</v>
      </c>
      <c r="P673">
        <v>2.4876999999999998</v>
      </c>
      <c r="Q673">
        <v>2.5808</v>
      </c>
      <c r="R673">
        <v>5.3807999999999998</v>
      </c>
      <c r="S673">
        <v>18</v>
      </c>
      <c r="T673">
        <v>3</v>
      </c>
      <c r="U673">
        <v>22400000</v>
      </c>
      <c r="V673">
        <v>3</v>
      </c>
      <c r="W673" t="s">
        <v>125</v>
      </c>
      <c r="X673">
        <v>0</v>
      </c>
      <c r="Y673">
        <v>0</v>
      </c>
      <c r="Z673">
        <v>0</v>
      </c>
      <c r="AA673">
        <v>0</v>
      </c>
      <c r="AB673">
        <v>1</v>
      </c>
      <c r="AC673" t="s">
        <v>82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0</v>
      </c>
      <c r="AP673">
        <v>1</v>
      </c>
      <c r="AQ673">
        <v>1</v>
      </c>
      <c r="AR673">
        <v>0</v>
      </c>
      <c r="AS673">
        <v>0</v>
      </c>
      <c r="AT673">
        <v>3.3332999999999999</v>
      </c>
      <c r="AU673">
        <v>1</v>
      </c>
      <c r="AV673" t="s">
        <v>51</v>
      </c>
      <c r="AW673">
        <f t="shared" si="42"/>
        <v>1</v>
      </c>
      <c r="AX673">
        <f t="shared" si="43"/>
        <v>0</v>
      </c>
    </row>
    <row r="674" spans="1:50" x14ac:dyDescent="0.25">
      <c r="A674" t="s">
        <v>46</v>
      </c>
      <c r="B674">
        <v>37.779280999999997</v>
      </c>
      <c r="C674">
        <v>-122.419236</v>
      </c>
      <c r="D674">
        <v>94105</v>
      </c>
      <c r="E674" t="s">
        <v>1653</v>
      </c>
      <c r="F674" t="s">
        <v>64</v>
      </c>
      <c r="G674" t="s">
        <v>1654</v>
      </c>
      <c r="H674">
        <v>1</v>
      </c>
      <c r="I674" s="1">
        <v>39814</v>
      </c>
      <c r="J674" s="1" t="str">
        <f t="shared" si="40"/>
        <v>January</v>
      </c>
      <c r="K674">
        <f t="shared" si="41"/>
        <v>2009</v>
      </c>
      <c r="M674" s="1">
        <v>40283</v>
      </c>
      <c r="N674" s="1">
        <v>40547</v>
      </c>
      <c r="O674">
        <v>1.2848999999999999</v>
      </c>
      <c r="P674">
        <v>2.0082</v>
      </c>
      <c r="Q674">
        <v>2.1616</v>
      </c>
      <c r="R674">
        <v>3.4438</v>
      </c>
      <c r="S674">
        <v>12</v>
      </c>
      <c r="T674">
        <v>2</v>
      </c>
      <c r="U674">
        <v>5700000</v>
      </c>
      <c r="V674">
        <v>3</v>
      </c>
      <c r="W674" t="s">
        <v>46</v>
      </c>
      <c r="X674">
        <v>1</v>
      </c>
      <c r="Y674">
        <v>0</v>
      </c>
      <c r="Z674">
        <v>0</v>
      </c>
      <c r="AA674">
        <v>0</v>
      </c>
      <c r="AB674">
        <v>0</v>
      </c>
      <c r="AC674" t="s">
        <v>55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1</v>
      </c>
      <c r="AR674">
        <v>0</v>
      </c>
      <c r="AS674">
        <v>0</v>
      </c>
      <c r="AT674">
        <v>4</v>
      </c>
      <c r="AU674">
        <v>1</v>
      </c>
      <c r="AV674" t="s">
        <v>51</v>
      </c>
      <c r="AW674">
        <f t="shared" si="42"/>
        <v>1</v>
      </c>
      <c r="AX674">
        <f t="shared" si="43"/>
        <v>0</v>
      </c>
    </row>
    <row r="675" spans="1:50" x14ac:dyDescent="0.25">
      <c r="A675" t="s">
        <v>46</v>
      </c>
      <c r="B675">
        <v>39.783729999999998</v>
      </c>
      <c r="C675">
        <v>-100.445882</v>
      </c>
      <c r="D675">
        <v>94025</v>
      </c>
      <c r="E675" t="s">
        <v>1655</v>
      </c>
      <c r="F675" t="s">
        <v>87</v>
      </c>
      <c r="G675" t="s">
        <v>1656</v>
      </c>
      <c r="H675">
        <v>0</v>
      </c>
      <c r="I675" s="1">
        <v>37257</v>
      </c>
      <c r="J675" s="1" t="str">
        <f t="shared" si="40"/>
        <v>January</v>
      </c>
      <c r="K675">
        <f t="shared" si="41"/>
        <v>2002</v>
      </c>
      <c r="L675" s="1">
        <v>40322</v>
      </c>
      <c r="M675" s="1">
        <v>38916</v>
      </c>
      <c r="N675" s="1">
        <v>40126</v>
      </c>
      <c r="O675">
        <v>4.5452000000000004</v>
      </c>
      <c r="P675">
        <v>7.8602999999999996</v>
      </c>
      <c r="S675">
        <v>2</v>
      </c>
      <c r="T675">
        <v>2</v>
      </c>
      <c r="U675">
        <v>28500000</v>
      </c>
      <c r="V675">
        <v>0</v>
      </c>
      <c r="W675" t="s">
        <v>46</v>
      </c>
      <c r="X675">
        <v>1</v>
      </c>
      <c r="Y675">
        <v>0</v>
      </c>
      <c r="Z675">
        <v>0</v>
      </c>
      <c r="AA675">
        <v>0</v>
      </c>
      <c r="AB675">
        <v>0</v>
      </c>
      <c r="AC675" t="s">
        <v>241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1</v>
      </c>
      <c r="AO675">
        <v>0</v>
      </c>
      <c r="AP675">
        <v>0</v>
      </c>
      <c r="AQ675">
        <v>1</v>
      </c>
      <c r="AR675">
        <v>0</v>
      </c>
      <c r="AS675">
        <v>0</v>
      </c>
      <c r="AT675">
        <v>4.5</v>
      </c>
      <c r="AU675">
        <v>1</v>
      </c>
      <c r="AV675" t="s">
        <v>67</v>
      </c>
      <c r="AW675">
        <f t="shared" si="42"/>
        <v>0</v>
      </c>
      <c r="AX675">
        <f t="shared" si="43"/>
        <v>1</v>
      </c>
    </row>
    <row r="676" spans="1:50" x14ac:dyDescent="0.25">
      <c r="A676" t="s">
        <v>78</v>
      </c>
      <c r="B676">
        <v>42.579258000000003</v>
      </c>
      <c r="C676">
        <v>-71.437841000000006</v>
      </c>
      <c r="D676">
        <v>1886</v>
      </c>
      <c r="E676" t="s">
        <v>1657</v>
      </c>
      <c r="F676" t="s">
        <v>1658</v>
      </c>
      <c r="G676" t="s">
        <v>1659</v>
      </c>
      <c r="H676">
        <v>1</v>
      </c>
      <c r="I676" s="1">
        <v>39083</v>
      </c>
      <c r="J676" s="1" t="str">
        <f t="shared" si="40"/>
        <v>January</v>
      </c>
      <c r="K676">
        <f t="shared" si="41"/>
        <v>2007</v>
      </c>
      <c r="M676" s="1">
        <v>39417</v>
      </c>
      <c r="N676" s="1">
        <v>39839</v>
      </c>
      <c r="O676">
        <v>0.91510000000000002</v>
      </c>
      <c r="P676">
        <v>2.0712000000000002</v>
      </c>
      <c r="Q676">
        <v>2.0026999999999999</v>
      </c>
      <c r="R676">
        <v>2.0026999999999999</v>
      </c>
      <c r="S676">
        <v>9</v>
      </c>
      <c r="T676">
        <v>2</v>
      </c>
      <c r="U676">
        <v>21000000</v>
      </c>
      <c r="V676">
        <v>1</v>
      </c>
      <c r="W676" t="s">
        <v>78</v>
      </c>
      <c r="X676">
        <v>0</v>
      </c>
      <c r="Y676">
        <v>0</v>
      </c>
      <c r="Z676">
        <v>1</v>
      </c>
      <c r="AA676">
        <v>0</v>
      </c>
      <c r="AB676">
        <v>0</v>
      </c>
      <c r="AC676" t="s">
        <v>62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1</v>
      </c>
      <c r="AR676">
        <v>0</v>
      </c>
      <c r="AS676">
        <v>0</v>
      </c>
      <c r="AT676">
        <v>2.5</v>
      </c>
      <c r="AU676">
        <v>1</v>
      </c>
      <c r="AV676" t="s">
        <v>51</v>
      </c>
      <c r="AW676">
        <f t="shared" si="42"/>
        <v>1</v>
      </c>
      <c r="AX676">
        <f t="shared" si="43"/>
        <v>0</v>
      </c>
    </row>
    <row r="677" spans="1:50" x14ac:dyDescent="0.25">
      <c r="A677" t="s">
        <v>158</v>
      </c>
      <c r="B677">
        <v>35.780397999999998</v>
      </c>
      <c r="C677">
        <v>-78.639099000000002</v>
      </c>
      <c r="D677">
        <v>27518</v>
      </c>
      <c r="E677" t="s">
        <v>1660</v>
      </c>
      <c r="F677" t="s">
        <v>390</v>
      </c>
      <c r="G677" t="s">
        <v>1661</v>
      </c>
      <c r="H677">
        <v>0</v>
      </c>
      <c r="I677" s="1">
        <v>30682</v>
      </c>
      <c r="J677" s="1" t="str">
        <f t="shared" si="40"/>
        <v>January</v>
      </c>
      <c r="K677">
        <f t="shared" si="41"/>
        <v>1984</v>
      </c>
      <c r="L677" s="1">
        <v>41050</v>
      </c>
      <c r="M677" s="1">
        <v>38674</v>
      </c>
      <c r="N677" s="1">
        <v>38674</v>
      </c>
      <c r="O677">
        <v>21.895900000000001</v>
      </c>
      <c r="P677">
        <v>21.895900000000001</v>
      </c>
      <c r="Q677">
        <v>24.684899999999999</v>
      </c>
      <c r="R677">
        <v>24.684899999999999</v>
      </c>
      <c r="S677">
        <v>1</v>
      </c>
      <c r="T677">
        <v>1</v>
      </c>
      <c r="U677">
        <v>8000000</v>
      </c>
      <c r="V677">
        <v>1</v>
      </c>
      <c r="W677" t="s">
        <v>158</v>
      </c>
      <c r="X677">
        <v>0</v>
      </c>
      <c r="Y677">
        <v>0</v>
      </c>
      <c r="Z677">
        <v>0</v>
      </c>
      <c r="AA677">
        <v>0</v>
      </c>
      <c r="AB677">
        <v>1</v>
      </c>
      <c r="AC677" t="s">
        <v>62</v>
      </c>
      <c r="AD677">
        <v>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2</v>
      </c>
      <c r="AU677">
        <v>0</v>
      </c>
      <c r="AV677" t="s">
        <v>67</v>
      </c>
      <c r="AW677">
        <f t="shared" si="42"/>
        <v>0</v>
      </c>
      <c r="AX677">
        <f t="shared" si="43"/>
        <v>1</v>
      </c>
    </row>
    <row r="678" spans="1:50" x14ac:dyDescent="0.25">
      <c r="A678" t="s">
        <v>46</v>
      </c>
      <c r="B678">
        <v>37.419240000000002</v>
      </c>
      <c r="C678">
        <v>-122.208414</v>
      </c>
      <c r="D678">
        <v>94025</v>
      </c>
      <c r="E678" t="s">
        <v>1662</v>
      </c>
      <c r="F678" t="s">
        <v>87</v>
      </c>
      <c r="G678" t="s">
        <v>1663</v>
      </c>
      <c r="H678">
        <v>0</v>
      </c>
      <c r="I678" s="1">
        <v>39448</v>
      </c>
      <c r="J678" s="1" t="str">
        <f t="shared" si="40"/>
        <v>January</v>
      </c>
      <c r="K678">
        <f t="shared" si="41"/>
        <v>2008</v>
      </c>
      <c r="L678" s="1">
        <v>40179</v>
      </c>
      <c r="M678" s="1">
        <v>39523</v>
      </c>
      <c r="N678" s="1">
        <v>39523</v>
      </c>
      <c r="O678">
        <v>0.20549999999999999</v>
      </c>
      <c r="P678">
        <v>0.20549999999999999</v>
      </c>
      <c r="Q678">
        <v>0.16439999999999999</v>
      </c>
      <c r="R678">
        <v>0.16439999999999999</v>
      </c>
      <c r="S678">
        <v>1</v>
      </c>
      <c r="T678">
        <v>1</v>
      </c>
      <c r="U678">
        <v>1500000</v>
      </c>
      <c r="V678">
        <v>1</v>
      </c>
      <c r="W678" t="s">
        <v>46</v>
      </c>
      <c r="X678">
        <v>1</v>
      </c>
      <c r="Y678">
        <v>0</v>
      </c>
      <c r="Z678">
        <v>0</v>
      </c>
      <c r="AA678">
        <v>0</v>
      </c>
      <c r="AB678">
        <v>0</v>
      </c>
      <c r="AC678" t="s">
        <v>66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</v>
      </c>
      <c r="AQ678">
        <v>0</v>
      </c>
      <c r="AR678">
        <v>0</v>
      </c>
      <c r="AS678">
        <v>0</v>
      </c>
      <c r="AT678">
        <v>1</v>
      </c>
      <c r="AU678">
        <v>1</v>
      </c>
      <c r="AV678" t="s">
        <v>67</v>
      </c>
      <c r="AW678">
        <f t="shared" si="42"/>
        <v>0</v>
      </c>
      <c r="AX678">
        <f t="shared" si="43"/>
        <v>1</v>
      </c>
    </row>
    <row r="679" spans="1:50" x14ac:dyDescent="0.25">
      <c r="A679" t="s">
        <v>78</v>
      </c>
      <c r="B679">
        <v>42.372900000000001</v>
      </c>
      <c r="C679">
        <v>-71.248471999999893</v>
      </c>
      <c r="D679">
        <v>2453</v>
      </c>
      <c r="E679" t="s">
        <v>1664</v>
      </c>
      <c r="F679" t="s">
        <v>219</v>
      </c>
      <c r="G679" t="s">
        <v>1665</v>
      </c>
      <c r="H679">
        <v>1</v>
      </c>
      <c r="I679" s="1">
        <v>38991</v>
      </c>
      <c r="J679" s="1" t="str">
        <f t="shared" si="40"/>
        <v>October</v>
      </c>
      <c r="K679">
        <f t="shared" si="41"/>
        <v>2006</v>
      </c>
      <c r="M679" s="1">
        <v>39203</v>
      </c>
      <c r="N679" s="1">
        <v>39889</v>
      </c>
      <c r="O679">
        <v>0.58079999999999998</v>
      </c>
      <c r="P679">
        <v>2.4603000000000002</v>
      </c>
      <c r="Q679">
        <v>2.5013999999999998</v>
      </c>
      <c r="R679">
        <v>5.0932000000000004</v>
      </c>
      <c r="S679">
        <v>17</v>
      </c>
      <c r="T679">
        <v>3</v>
      </c>
      <c r="U679">
        <v>28300000</v>
      </c>
      <c r="V679">
        <v>4</v>
      </c>
      <c r="W679" t="s">
        <v>78</v>
      </c>
      <c r="X679">
        <v>0</v>
      </c>
      <c r="Y679">
        <v>0</v>
      </c>
      <c r="Z679">
        <v>1</v>
      </c>
      <c r="AA679">
        <v>0</v>
      </c>
      <c r="AB679">
        <v>0</v>
      </c>
      <c r="AC679" t="s">
        <v>180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1</v>
      </c>
      <c r="AQ679">
        <v>1</v>
      </c>
      <c r="AR679">
        <v>1</v>
      </c>
      <c r="AS679">
        <v>0</v>
      </c>
      <c r="AT679">
        <v>1.6667000000000001</v>
      </c>
      <c r="AU679">
        <v>1</v>
      </c>
      <c r="AV679" t="s">
        <v>51</v>
      </c>
      <c r="AW679">
        <f t="shared" si="42"/>
        <v>1</v>
      </c>
      <c r="AX679">
        <f t="shared" si="43"/>
        <v>0</v>
      </c>
    </row>
    <row r="680" spans="1:50" x14ac:dyDescent="0.25">
      <c r="A680" t="s">
        <v>46</v>
      </c>
      <c r="B680">
        <v>37.441536999999997</v>
      </c>
      <c r="C680">
        <v>-122.158332</v>
      </c>
      <c r="D680">
        <v>94301</v>
      </c>
      <c r="E680" t="s">
        <v>1666</v>
      </c>
      <c r="F680" t="s">
        <v>84</v>
      </c>
      <c r="G680" t="s">
        <v>1667</v>
      </c>
      <c r="H680">
        <v>1</v>
      </c>
      <c r="I680" s="1">
        <v>39448</v>
      </c>
      <c r="J680" s="1" t="str">
        <f t="shared" si="40"/>
        <v>January</v>
      </c>
      <c r="K680">
        <f t="shared" si="41"/>
        <v>2008</v>
      </c>
      <c r="M680" s="1">
        <v>40231</v>
      </c>
      <c r="N680" s="1">
        <v>41263</v>
      </c>
      <c r="O680">
        <v>2.1452</v>
      </c>
      <c r="P680">
        <v>4.9725999999999999</v>
      </c>
      <c r="Q680">
        <v>2.3671000000000002</v>
      </c>
      <c r="R680">
        <v>2.7122999999999999</v>
      </c>
      <c r="S680">
        <v>4</v>
      </c>
      <c r="T680">
        <v>5</v>
      </c>
      <c r="U680">
        <v>7939553</v>
      </c>
      <c r="V680">
        <v>2</v>
      </c>
      <c r="W680" t="s">
        <v>46</v>
      </c>
      <c r="X680">
        <v>1</v>
      </c>
      <c r="Y680">
        <v>0</v>
      </c>
      <c r="Z680">
        <v>0</v>
      </c>
      <c r="AA680">
        <v>0</v>
      </c>
      <c r="AB680">
        <v>0</v>
      </c>
      <c r="AC680" t="s">
        <v>58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1</v>
      </c>
      <c r="AR680">
        <v>0</v>
      </c>
      <c r="AS680">
        <v>0</v>
      </c>
      <c r="AT680">
        <v>2</v>
      </c>
      <c r="AU680">
        <v>1</v>
      </c>
      <c r="AV680" t="s">
        <v>51</v>
      </c>
      <c r="AW680">
        <f t="shared" si="42"/>
        <v>1</v>
      </c>
      <c r="AX680">
        <f t="shared" si="43"/>
        <v>0</v>
      </c>
    </row>
    <row r="681" spans="1:50" x14ac:dyDescent="0.25">
      <c r="A681" t="s">
        <v>46</v>
      </c>
      <c r="B681">
        <v>37.779280999999997</v>
      </c>
      <c r="C681">
        <v>-122.419236</v>
      </c>
      <c r="D681">
        <v>94107</v>
      </c>
      <c r="E681" t="s">
        <v>1668</v>
      </c>
      <c r="F681" t="s">
        <v>64</v>
      </c>
      <c r="G681" t="s">
        <v>1669</v>
      </c>
      <c r="H681">
        <v>0</v>
      </c>
      <c r="I681" s="1">
        <v>39814</v>
      </c>
      <c r="J681" s="1" t="str">
        <f t="shared" si="40"/>
        <v>January</v>
      </c>
      <c r="K681">
        <f t="shared" si="41"/>
        <v>2009</v>
      </c>
      <c r="L681" s="1">
        <v>41259</v>
      </c>
      <c r="M681" s="1">
        <v>40118</v>
      </c>
      <c r="N681" s="1">
        <v>40118</v>
      </c>
      <c r="O681">
        <v>0.83289999999999997</v>
      </c>
      <c r="P681">
        <v>0.83289999999999997</v>
      </c>
      <c r="S681">
        <v>3</v>
      </c>
      <c r="T681">
        <v>1</v>
      </c>
      <c r="U681">
        <v>545000</v>
      </c>
      <c r="V681">
        <v>0</v>
      </c>
      <c r="W681" t="s">
        <v>46</v>
      </c>
      <c r="X681">
        <v>1</v>
      </c>
      <c r="Y681">
        <v>0</v>
      </c>
      <c r="Z681">
        <v>0</v>
      </c>
      <c r="AA681">
        <v>0</v>
      </c>
      <c r="AB681">
        <v>0</v>
      </c>
      <c r="AC681" t="s">
        <v>108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1</v>
      </c>
      <c r="AN681">
        <v>0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2</v>
      </c>
      <c r="AU681">
        <v>1</v>
      </c>
      <c r="AV681" t="s">
        <v>67</v>
      </c>
      <c r="AW681">
        <f t="shared" si="42"/>
        <v>0</v>
      </c>
      <c r="AX681">
        <f t="shared" si="43"/>
        <v>1</v>
      </c>
    </row>
    <row r="682" spans="1:50" x14ac:dyDescent="0.25">
      <c r="A682" t="s">
        <v>78</v>
      </c>
      <c r="B682">
        <v>42.558425999999997</v>
      </c>
      <c r="C682">
        <v>-71.268946999999997</v>
      </c>
      <c r="D682">
        <v>1821</v>
      </c>
      <c r="E682" t="s">
        <v>1670</v>
      </c>
      <c r="F682" t="s">
        <v>1095</v>
      </c>
      <c r="G682" t="s">
        <v>1671</v>
      </c>
      <c r="H682">
        <v>1</v>
      </c>
      <c r="I682" s="1">
        <v>36892</v>
      </c>
      <c r="J682" s="1" t="str">
        <f t="shared" si="40"/>
        <v>January</v>
      </c>
      <c r="K682">
        <f t="shared" si="41"/>
        <v>2001</v>
      </c>
      <c r="M682" s="1">
        <v>38624</v>
      </c>
      <c r="N682" s="1">
        <v>40161</v>
      </c>
      <c r="O682">
        <v>4.7451999999999996</v>
      </c>
      <c r="P682">
        <v>8.9562000000000008</v>
      </c>
      <c r="Q682">
        <v>5.0026999999999999</v>
      </c>
      <c r="R682">
        <v>5.0026999999999999</v>
      </c>
      <c r="S682">
        <v>10</v>
      </c>
      <c r="T682">
        <v>3</v>
      </c>
      <c r="U682">
        <v>15247925</v>
      </c>
      <c r="V682">
        <v>1</v>
      </c>
      <c r="W682" t="s">
        <v>78</v>
      </c>
      <c r="X682">
        <v>0</v>
      </c>
      <c r="Y682">
        <v>0</v>
      </c>
      <c r="Z682">
        <v>1</v>
      </c>
      <c r="AA682">
        <v>0</v>
      </c>
      <c r="AB682">
        <v>0</v>
      </c>
      <c r="AC682" t="s">
        <v>324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1.5</v>
      </c>
      <c r="AU682">
        <v>1</v>
      </c>
      <c r="AV682" t="s">
        <v>51</v>
      </c>
      <c r="AW682">
        <f t="shared" si="42"/>
        <v>1</v>
      </c>
      <c r="AX682">
        <f t="shared" si="43"/>
        <v>0</v>
      </c>
    </row>
    <row r="683" spans="1:50" x14ac:dyDescent="0.25">
      <c r="A683" t="s">
        <v>95</v>
      </c>
      <c r="B683">
        <v>40.757928999999997</v>
      </c>
      <c r="C683">
        <v>-73.985506000000001</v>
      </c>
      <c r="D683">
        <v>10003</v>
      </c>
      <c r="E683" t="s">
        <v>1672</v>
      </c>
      <c r="F683" t="s">
        <v>95</v>
      </c>
      <c r="G683" t="s">
        <v>1673</v>
      </c>
      <c r="H683">
        <v>1</v>
      </c>
      <c r="I683" s="1">
        <v>39083</v>
      </c>
      <c r="J683" s="1" t="str">
        <f t="shared" si="40"/>
        <v>January</v>
      </c>
      <c r="K683">
        <f t="shared" si="41"/>
        <v>2007</v>
      </c>
      <c r="M683" s="1">
        <v>39173</v>
      </c>
      <c r="N683" s="1">
        <v>40017</v>
      </c>
      <c r="O683">
        <v>0.24660000000000001</v>
      </c>
      <c r="P683">
        <v>2.5589</v>
      </c>
      <c r="Q683">
        <v>2.0026999999999999</v>
      </c>
      <c r="R683">
        <v>4.7781000000000002</v>
      </c>
      <c r="S683">
        <v>11</v>
      </c>
      <c r="T683">
        <v>3</v>
      </c>
      <c r="U683">
        <v>12800000</v>
      </c>
      <c r="V683">
        <v>2</v>
      </c>
      <c r="W683" t="s">
        <v>95</v>
      </c>
      <c r="X683">
        <v>0</v>
      </c>
      <c r="Y683">
        <v>1</v>
      </c>
      <c r="Z683">
        <v>0</v>
      </c>
      <c r="AA683">
        <v>0</v>
      </c>
      <c r="AB683">
        <v>0</v>
      </c>
      <c r="AC683" t="s">
        <v>66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1</v>
      </c>
      <c r="AQ683">
        <v>1</v>
      </c>
      <c r="AR683">
        <v>0</v>
      </c>
      <c r="AS683">
        <v>0</v>
      </c>
      <c r="AT683">
        <v>1.5</v>
      </c>
      <c r="AU683">
        <v>1</v>
      </c>
      <c r="AV683" t="s">
        <v>51</v>
      </c>
      <c r="AW683">
        <f t="shared" si="42"/>
        <v>1</v>
      </c>
      <c r="AX683">
        <f t="shared" si="43"/>
        <v>0</v>
      </c>
    </row>
    <row r="684" spans="1:50" x14ac:dyDescent="0.25">
      <c r="A684" t="s">
        <v>137</v>
      </c>
      <c r="B684">
        <v>41.875554999999999</v>
      </c>
      <c r="C684">
        <v>-87.624420999999998</v>
      </c>
      <c r="D684">
        <v>60654</v>
      </c>
      <c r="E684" t="s">
        <v>1674</v>
      </c>
      <c r="F684" t="s">
        <v>139</v>
      </c>
      <c r="G684" t="s">
        <v>1675</v>
      </c>
      <c r="H684">
        <v>0</v>
      </c>
      <c r="I684" s="1">
        <v>40238</v>
      </c>
      <c r="J684" s="1" t="str">
        <f t="shared" si="40"/>
        <v>March</v>
      </c>
      <c r="K684">
        <f t="shared" si="41"/>
        <v>2010</v>
      </c>
      <c r="L684" s="1">
        <v>41426</v>
      </c>
      <c r="M684" s="1">
        <v>40626</v>
      </c>
      <c r="N684" s="1">
        <v>41144</v>
      </c>
      <c r="O684">
        <v>1.0629999999999999</v>
      </c>
      <c r="P684">
        <v>2.4822000000000002</v>
      </c>
      <c r="Q684">
        <v>0</v>
      </c>
      <c r="R684">
        <v>1.3068</v>
      </c>
      <c r="S684">
        <v>1</v>
      </c>
      <c r="T684">
        <v>2</v>
      </c>
      <c r="U684">
        <v>950000</v>
      </c>
      <c r="V684">
        <v>2</v>
      </c>
      <c r="W684" t="s">
        <v>137</v>
      </c>
      <c r="X684">
        <v>0</v>
      </c>
      <c r="Y684">
        <v>0</v>
      </c>
      <c r="Z684">
        <v>0</v>
      </c>
      <c r="AA684">
        <v>0</v>
      </c>
      <c r="AB684">
        <v>1</v>
      </c>
      <c r="AC684" t="s">
        <v>82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1</v>
      </c>
      <c r="AO684">
        <v>0</v>
      </c>
      <c r="AP684">
        <v>1</v>
      </c>
      <c r="AQ684">
        <v>0</v>
      </c>
      <c r="AR684">
        <v>0</v>
      </c>
      <c r="AS684">
        <v>0</v>
      </c>
      <c r="AT684">
        <v>3</v>
      </c>
      <c r="AU684">
        <v>1</v>
      </c>
      <c r="AV684" t="s">
        <v>67</v>
      </c>
      <c r="AW684">
        <f t="shared" si="42"/>
        <v>0</v>
      </c>
      <c r="AX684">
        <f t="shared" si="43"/>
        <v>1</v>
      </c>
    </row>
    <row r="685" spans="1:50" x14ac:dyDescent="0.25">
      <c r="A685" t="s">
        <v>78</v>
      </c>
      <c r="B685">
        <v>42.479261999999999</v>
      </c>
      <c r="C685">
        <v>-71.152276999999998</v>
      </c>
      <c r="D685">
        <v>1801</v>
      </c>
      <c r="E685" t="s">
        <v>1676</v>
      </c>
      <c r="F685" t="s">
        <v>984</v>
      </c>
      <c r="G685" t="s">
        <v>1677</v>
      </c>
      <c r="H685">
        <v>1</v>
      </c>
      <c r="I685" s="1">
        <v>36526</v>
      </c>
      <c r="J685" s="1" t="str">
        <f t="shared" si="40"/>
        <v>January</v>
      </c>
      <c r="K685">
        <f t="shared" si="41"/>
        <v>2000</v>
      </c>
      <c r="M685" s="1">
        <v>37591</v>
      </c>
      <c r="N685" s="1">
        <v>38322</v>
      </c>
      <c r="O685">
        <v>2.9178000000000002</v>
      </c>
      <c r="P685">
        <v>4.9204999999999997</v>
      </c>
      <c r="Q685">
        <v>2.0026999999999999</v>
      </c>
      <c r="R685">
        <v>12.509600000000001</v>
      </c>
      <c r="S685">
        <v>6</v>
      </c>
      <c r="T685">
        <v>2</v>
      </c>
      <c r="U685">
        <v>16000000</v>
      </c>
      <c r="V685">
        <v>5</v>
      </c>
      <c r="W685" t="s">
        <v>78</v>
      </c>
      <c r="X685">
        <v>0</v>
      </c>
      <c r="Y685">
        <v>0</v>
      </c>
      <c r="Z685">
        <v>1</v>
      </c>
      <c r="AA685">
        <v>0</v>
      </c>
      <c r="AB685">
        <v>0</v>
      </c>
      <c r="AC685" t="s">
        <v>58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</v>
      </c>
      <c r="AQ685">
        <v>1</v>
      </c>
      <c r="AR685">
        <v>0</v>
      </c>
      <c r="AS685">
        <v>0</v>
      </c>
      <c r="AT685">
        <v>1</v>
      </c>
      <c r="AU685">
        <v>1</v>
      </c>
      <c r="AV685" t="s">
        <v>51</v>
      </c>
      <c r="AW685">
        <f t="shared" si="42"/>
        <v>1</v>
      </c>
      <c r="AX685">
        <f t="shared" si="43"/>
        <v>0</v>
      </c>
    </row>
    <row r="686" spans="1:50" x14ac:dyDescent="0.25">
      <c r="A686" t="s">
        <v>46</v>
      </c>
      <c r="B686">
        <v>37.288325999999998</v>
      </c>
      <c r="C686">
        <v>-121.945633</v>
      </c>
      <c r="D686">
        <v>95008</v>
      </c>
      <c r="E686" t="s">
        <v>1678</v>
      </c>
      <c r="F686" t="s">
        <v>444</v>
      </c>
      <c r="G686" t="s">
        <v>1679</v>
      </c>
      <c r="H686">
        <v>1</v>
      </c>
      <c r="I686" s="1">
        <v>36526</v>
      </c>
      <c r="J686" s="1" t="str">
        <f t="shared" si="40"/>
        <v>January</v>
      </c>
      <c r="K686">
        <f t="shared" si="41"/>
        <v>2000</v>
      </c>
      <c r="M686" s="1">
        <v>38718</v>
      </c>
      <c r="N686" s="1">
        <v>38718</v>
      </c>
      <c r="O686">
        <v>6.0054999999999996</v>
      </c>
      <c r="P686">
        <v>6.0054999999999996</v>
      </c>
      <c r="Q686">
        <v>6.0054999999999996</v>
      </c>
      <c r="R686">
        <v>6.0054999999999996</v>
      </c>
      <c r="S686">
        <v>2</v>
      </c>
      <c r="T686">
        <v>1</v>
      </c>
      <c r="U686">
        <v>10000000</v>
      </c>
      <c r="V686">
        <v>1</v>
      </c>
      <c r="W686" t="s">
        <v>46</v>
      </c>
      <c r="X686">
        <v>1</v>
      </c>
      <c r="Y686">
        <v>0</v>
      </c>
      <c r="Z686">
        <v>0</v>
      </c>
      <c r="AA686">
        <v>0</v>
      </c>
      <c r="AB686">
        <v>0</v>
      </c>
      <c r="AC686" t="s">
        <v>324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1</v>
      </c>
      <c r="AU686">
        <v>1</v>
      </c>
      <c r="AV686" t="s">
        <v>51</v>
      </c>
      <c r="AW686">
        <f t="shared" si="42"/>
        <v>1</v>
      </c>
      <c r="AX686">
        <f t="shared" si="43"/>
        <v>0</v>
      </c>
    </row>
    <row r="687" spans="1:50" x14ac:dyDescent="0.25">
      <c r="A687" t="s">
        <v>95</v>
      </c>
      <c r="B687">
        <v>40.730646</v>
      </c>
      <c r="C687">
        <v>-73.986614000000003</v>
      </c>
      <c r="D687">
        <v>10013</v>
      </c>
      <c r="E687" t="s">
        <v>1680</v>
      </c>
      <c r="F687" t="s">
        <v>117</v>
      </c>
      <c r="G687" t="s">
        <v>1681</v>
      </c>
      <c r="H687">
        <v>1</v>
      </c>
      <c r="I687" s="1">
        <v>40544</v>
      </c>
      <c r="J687" s="1" t="str">
        <f t="shared" si="40"/>
        <v>January</v>
      </c>
      <c r="K687">
        <f t="shared" si="41"/>
        <v>2011</v>
      </c>
      <c r="M687" s="1">
        <v>40828</v>
      </c>
      <c r="N687" s="1">
        <v>40828</v>
      </c>
      <c r="O687">
        <v>0.77810000000000001</v>
      </c>
      <c r="P687">
        <v>0.77810000000000001</v>
      </c>
      <c r="Q687">
        <v>0.3397</v>
      </c>
      <c r="R687">
        <v>2.4876999999999998</v>
      </c>
      <c r="S687">
        <v>5</v>
      </c>
      <c r="T687">
        <v>1</v>
      </c>
      <c r="U687">
        <v>1500000</v>
      </c>
      <c r="V687">
        <v>3</v>
      </c>
      <c r="W687" t="s">
        <v>95</v>
      </c>
      <c r="X687">
        <v>0</v>
      </c>
      <c r="Y687">
        <v>1</v>
      </c>
      <c r="Z687">
        <v>0</v>
      </c>
      <c r="AA687">
        <v>0</v>
      </c>
      <c r="AB687">
        <v>0</v>
      </c>
      <c r="AC687" t="s">
        <v>201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  <c r="AV687" t="s">
        <v>51</v>
      </c>
      <c r="AW687">
        <f t="shared" si="42"/>
        <v>1</v>
      </c>
      <c r="AX687">
        <f t="shared" si="43"/>
        <v>0</v>
      </c>
    </row>
    <row r="688" spans="1:50" x14ac:dyDescent="0.25">
      <c r="A688" t="s">
        <v>46</v>
      </c>
      <c r="B688">
        <v>37.779280999999997</v>
      </c>
      <c r="C688">
        <v>-122.419236</v>
      </c>
      <c r="D688">
        <v>94107</v>
      </c>
      <c r="E688" t="s">
        <v>1682</v>
      </c>
      <c r="F688" t="s">
        <v>64</v>
      </c>
      <c r="G688" t="s">
        <v>1683</v>
      </c>
      <c r="H688">
        <v>0</v>
      </c>
      <c r="I688" s="1">
        <v>37987</v>
      </c>
      <c r="J688" s="1" t="str">
        <f t="shared" si="40"/>
        <v>January</v>
      </c>
      <c r="K688">
        <f t="shared" si="41"/>
        <v>2004</v>
      </c>
      <c r="L688" s="1">
        <v>40848</v>
      </c>
      <c r="M688" s="1">
        <v>40120</v>
      </c>
      <c r="N688" s="1">
        <v>40522</v>
      </c>
      <c r="O688">
        <v>5.8437999999999999</v>
      </c>
      <c r="P688">
        <v>6.9451999999999998</v>
      </c>
      <c r="Q688">
        <v>5.9204999999999997</v>
      </c>
      <c r="R688">
        <v>6.3807999999999998</v>
      </c>
      <c r="S688">
        <v>6</v>
      </c>
      <c r="T688">
        <v>2</v>
      </c>
      <c r="U688">
        <v>13000000</v>
      </c>
      <c r="V688">
        <v>2</v>
      </c>
      <c r="W688" t="s">
        <v>46</v>
      </c>
      <c r="X688">
        <v>1</v>
      </c>
      <c r="Y688">
        <v>0</v>
      </c>
      <c r="Z688">
        <v>0</v>
      </c>
      <c r="AA688">
        <v>0</v>
      </c>
      <c r="AB688">
        <v>0</v>
      </c>
      <c r="AC688" t="s">
        <v>152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2</v>
      </c>
      <c r="AU688">
        <v>1</v>
      </c>
      <c r="AV688" t="s">
        <v>67</v>
      </c>
      <c r="AW688">
        <f t="shared" si="42"/>
        <v>0</v>
      </c>
      <c r="AX688">
        <f t="shared" si="43"/>
        <v>1</v>
      </c>
    </row>
    <row r="689" spans="1:50" x14ac:dyDescent="0.25">
      <c r="A689" t="s">
        <v>95</v>
      </c>
      <c r="B689">
        <v>40.650103999999999</v>
      </c>
      <c r="C689">
        <v>-73.949581999999893</v>
      </c>
      <c r="D689">
        <v>11217</v>
      </c>
      <c r="E689" t="s">
        <v>1684</v>
      </c>
      <c r="F689" t="s">
        <v>97</v>
      </c>
      <c r="G689" t="s">
        <v>1685</v>
      </c>
      <c r="H689">
        <v>1</v>
      </c>
      <c r="I689" s="1">
        <v>39814</v>
      </c>
      <c r="J689" s="1" t="str">
        <f t="shared" si="40"/>
        <v>January</v>
      </c>
      <c r="K689">
        <f t="shared" si="41"/>
        <v>2009</v>
      </c>
      <c r="M689" s="1">
        <v>40778</v>
      </c>
      <c r="N689" s="1">
        <v>40778</v>
      </c>
      <c r="O689">
        <v>2.6410999999999998</v>
      </c>
      <c r="P689">
        <v>2.6410999999999998</v>
      </c>
      <c r="Q689">
        <v>4.0959000000000003</v>
      </c>
      <c r="R689">
        <v>4.9260000000000002</v>
      </c>
      <c r="S689">
        <v>6</v>
      </c>
      <c r="T689">
        <v>1</v>
      </c>
      <c r="U689">
        <v>10000000</v>
      </c>
      <c r="V689">
        <v>2</v>
      </c>
      <c r="W689" t="s">
        <v>95</v>
      </c>
      <c r="X689">
        <v>0</v>
      </c>
      <c r="Y689">
        <v>1</v>
      </c>
      <c r="Z689">
        <v>0</v>
      </c>
      <c r="AA689">
        <v>0</v>
      </c>
      <c r="AB689">
        <v>0</v>
      </c>
      <c r="AC689" t="s">
        <v>152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6</v>
      </c>
      <c r="AU689">
        <v>1</v>
      </c>
      <c r="AV689" t="s">
        <v>51</v>
      </c>
      <c r="AW689">
        <f t="shared" si="42"/>
        <v>1</v>
      </c>
      <c r="AX689">
        <f t="shared" si="43"/>
        <v>0</v>
      </c>
    </row>
    <row r="690" spans="1:50" x14ac:dyDescent="0.25">
      <c r="A690" t="s">
        <v>95</v>
      </c>
      <c r="B690">
        <v>42.712206999999999</v>
      </c>
      <c r="C690">
        <v>-73.203598999999997</v>
      </c>
      <c r="D690">
        <v>10003</v>
      </c>
      <c r="E690" t="s">
        <v>1686</v>
      </c>
      <c r="F690" t="s">
        <v>117</v>
      </c>
      <c r="G690" t="s">
        <v>1687</v>
      </c>
      <c r="H690">
        <v>1</v>
      </c>
      <c r="I690" s="1">
        <v>39448</v>
      </c>
      <c r="J690" s="1" t="str">
        <f t="shared" si="40"/>
        <v>January</v>
      </c>
      <c r="K690">
        <f t="shared" si="41"/>
        <v>2008</v>
      </c>
      <c r="M690" s="1">
        <v>40197</v>
      </c>
      <c r="N690" s="1">
        <v>40542</v>
      </c>
      <c r="O690">
        <v>2.0520999999999998</v>
      </c>
      <c r="P690">
        <v>2.9973000000000001</v>
      </c>
      <c r="Q690">
        <v>2.0026999999999999</v>
      </c>
      <c r="R690">
        <v>3.8136999999999999</v>
      </c>
      <c r="S690">
        <v>9</v>
      </c>
      <c r="T690">
        <v>2</v>
      </c>
      <c r="U690">
        <v>3915000</v>
      </c>
      <c r="V690">
        <v>2</v>
      </c>
      <c r="W690" t="s">
        <v>95</v>
      </c>
      <c r="X690">
        <v>0</v>
      </c>
      <c r="Y690">
        <v>1</v>
      </c>
      <c r="Z690">
        <v>0</v>
      </c>
      <c r="AA690">
        <v>0</v>
      </c>
      <c r="AB690">
        <v>0</v>
      </c>
      <c r="AC690" t="s">
        <v>180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1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3</v>
      </c>
      <c r="AU690">
        <v>1</v>
      </c>
      <c r="AV690" t="s">
        <v>51</v>
      </c>
      <c r="AW690">
        <f t="shared" si="42"/>
        <v>1</v>
      </c>
      <c r="AX690">
        <f t="shared" si="43"/>
        <v>0</v>
      </c>
    </row>
    <row r="691" spans="1:50" x14ac:dyDescent="0.25">
      <c r="A691" t="s">
        <v>95</v>
      </c>
      <c r="B691">
        <v>40.650103999999999</v>
      </c>
      <c r="C691">
        <v>-73.949581999999893</v>
      </c>
      <c r="D691">
        <v>11222</v>
      </c>
      <c r="E691" t="s">
        <v>1688</v>
      </c>
      <c r="F691" t="s">
        <v>97</v>
      </c>
      <c r="G691" t="s">
        <v>1689</v>
      </c>
      <c r="H691">
        <v>1</v>
      </c>
      <c r="I691" s="1">
        <v>40026</v>
      </c>
      <c r="J691" s="1" t="str">
        <f t="shared" si="40"/>
        <v>August</v>
      </c>
      <c r="K691">
        <f t="shared" si="41"/>
        <v>2009</v>
      </c>
      <c r="M691" s="1">
        <v>40026</v>
      </c>
      <c r="N691" s="1">
        <v>40575</v>
      </c>
      <c r="O691">
        <v>0</v>
      </c>
      <c r="P691">
        <v>1.5041</v>
      </c>
      <c r="Q691">
        <v>1.5808</v>
      </c>
      <c r="R691">
        <v>3.1726000000000001</v>
      </c>
      <c r="S691">
        <v>7</v>
      </c>
      <c r="T691">
        <v>2</v>
      </c>
      <c r="U691">
        <v>1400000</v>
      </c>
      <c r="V691">
        <v>2</v>
      </c>
      <c r="W691" t="s">
        <v>95</v>
      </c>
      <c r="X691">
        <v>0</v>
      </c>
      <c r="Y691">
        <v>1</v>
      </c>
      <c r="Z691">
        <v>0</v>
      </c>
      <c r="AA691">
        <v>0</v>
      </c>
      <c r="AB691">
        <v>0</v>
      </c>
      <c r="AC691" t="s">
        <v>191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1</v>
      </c>
      <c r="AP691">
        <v>1</v>
      </c>
      <c r="AQ691">
        <v>0</v>
      </c>
      <c r="AR691">
        <v>0</v>
      </c>
      <c r="AS691">
        <v>0</v>
      </c>
      <c r="AT691">
        <v>6</v>
      </c>
      <c r="AU691">
        <v>1</v>
      </c>
      <c r="AV691" t="s">
        <v>51</v>
      </c>
      <c r="AW691">
        <f t="shared" si="42"/>
        <v>1</v>
      </c>
      <c r="AX691">
        <f t="shared" si="43"/>
        <v>0</v>
      </c>
    </row>
    <row r="692" spans="1:50" x14ac:dyDescent="0.25">
      <c r="A692" t="s">
        <v>137</v>
      </c>
      <c r="B692">
        <v>41.896917299999998</v>
      </c>
      <c r="C692">
        <v>-87.643547400000003</v>
      </c>
      <c r="D692">
        <v>60654</v>
      </c>
      <c r="E692" t="s">
        <v>1690</v>
      </c>
      <c r="F692" t="s">
        <v>139</v>
      </c>
      <c r="G692" t="s">
        <v>1691</v>
      </c>
      <c r="H692">
        <v>0</v>
      </c>
      <c r="I692" s="1">
        <v>41122</v>
      </c>
      <c r="J692" s="1" t="str">
        <f t="shared" si="40"/>
        <v>August</v>
      </c>
      <c r="K692">
        <f t="shared" si="41"/>
        <v>2012</v>
      </c>
      <c r="L692" s="1">
        <v>41275</v>
      </c>
      <c r="M692" s="1">
        <v>41122</v>
      </c>
      <c r="N692" s="1">
        <v>41374</v>
      </c>
      <c r="O692">
        <v>0</v>
      </c>
      <c r="P692">
        <v>0.69040000000000001</v>
      </c>
      <c r="Q692">
        <v>0</v>
      </c>
      <c r="R692">
        <v>0.69040000000000001</v>
      </c>
      <c r="S692">
        <v>6</v>
      </c>
      <c r="T692">
        <v>2</v>
      </c>
      <c r="U692">
        <v>650000</v>
      </c>
      <c r="V692">
        <v>2</v>
      </c>
      <c r="W692" t="s">
        <v>137</v>
      </c>
      <c r="X692">
        <v>0</v>
      </c>
      <c r="Y692">
        <v>0</v>
      </c>
      <c r="Z692">
        <v>0</v>
      </c>
      <c r="AA692">
        <v>0</v>
      </c>
      <c r="AB692">
        <v>1</v>
      </c>
      <c r="AC692" t="s">
        <v>177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</v>
      </c>
      <c r="AK692">
        <v>0</v>
      </c>
      <c r="AL692">
        <v>0</v>
      </c>
      <c r="AM692">
        <v>0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0</v>
      </c>
      <c r="AT692">
        <v>1</v>
      </c>
      <c r="AU692">
        <v>1</v>
      </c>
      <c r="AV692" t="s">
        <v>67</v>
      </c>
      <c r="AW692">
        <f t="shared" si="42"/>
        <v>0</v>
      </c>
      <c r="AX692">
        <f t="shared" si="43"/>
        <v>1</v>
      </c>
    </row>
    <row r="693" spans="1:50" x14ac:dyDescent="0.25">
      <c r="A693" t="s">
        <v>121</v>
      </c>
      <c r="B693">
        <v>30.268735</v>
      </c>
      <c r="C693">
        <v>-97.745209000000003</v>
      </c>
      <c r="D693">
        <v>78702</v>
      </c>
      <c r="E693" t="s">
        <v>1692</v>
      </c>
      <c r="F693" t="s">
        <v>123</v>
      </c>
      <c r="G693" t="s">
        <v>1693</v>
      </c>
      <c r="H693">
        <v>0</v>
      </c>
      <c r="I693" s="1">
        <v>39083</v>
      </c>
      <c r="J693" s="1" t="str">
        <f t="shared" si="40"/>
        <v>January</v>
      </c>
      <c r="K693">
        <f t="shared" si="41"/>
        <v>2007</v>
      </c>
      <c r="L693" s="1">
        <v>40179</v>
      </c>
      <c r="M693" s="1">
        <v>39234</v>
      </c>
      <c r="N693" s="1">
        <v>40267</v>
      </c>
      <c r="O693">
        <v>0.41370000000000001</v>
      </c>
      <c r="P693">
        <v>3.2437999999999998</v>
      </c>
      <c r="Q693">
        <v>0.41370000000000001</v>
      </c>
      <c r="R693">
        <v>6.8</v>
      </c>
      <c r="S693">
        <v>5</v>
      </c>
      <c r="T693">
        <v>3</v>
      </c>
      <c r="U693">
        <v>9700000</v>
      </c>
      <c r="V693">
        <v>4</v>
      </c>
      <c r="W693" t="s">
        <v>121</v>
      </c>
      <c r="X693">
        <v>0</v>
      </c>
      <c r="Y693">
        <v>0</v>
      </c>
      <c r="Z693">
        <v>0</v>
      </c>
      <c r="AA693">
        <v>1</v>
      </c>
      <c r="AB693">
        <v>0</v>
      </c>
      <c r="AC693" t="s">
        <v>66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1</v>
      </c>
      <c r="AO693">
        <v>0</v>
      </c>
      <c r="AP693">
        <v>1</v>
      </c>
      <c r="AQ693">
        <v>0</v>
      </c>
      <c r="AR693">
        <v>0</v>
      </c>
      <c r="AS693">
        <v>0</v>
      </c>
      <c r="AT693">
        <v>1</v>
      </c>
      <c r="AU693">
        <v>1</v>
      </c>
      <c r="AV693" t="s">
        <v>67</v>
      </c>
      <c r="AW693">
        <f t="shared" si="42"/>
        <v>0</v>
      </c>
      <c r="AX693">
        <f t="shared" si="43"/>
        <v>1</v>
      </c>
    </row>
    <row r="694" spans="1:50" x14ac:dyDescent="0.25">
      <c r="A694" t="s">
        <v>46</v>
      </c>
      <c r="B694">
        <v>37.336190999999999</v>
      </c>
      <c r="C694">
        <v>-121.89058300000001</v>
      </c>
      <c r="D694">
        <v>95110</v>
      </c>
      <c r="E694" t="s">
        <v>1694</v>
      </c>
      <c r="F694" t="s">
        <v>173</v>
      </c>
      <c r="G694" t="s">
        <v>1695</v>
      </c>
      <c r="H694">
        <v>1</v>
      </c>
      <c r="I694" s="1">
        <v>37622</v>
      </c>
      <c r="J694" s="1" t="str">
        <f t="shared" si="40"/>
        <v>January</v>
      </c>
      <c r="K694">
        <f t="shared" si="41"/>
        <v>2003</v>
      </c>
      <c r="M694" s="1">
        <v>38777</v>
      </c>
      <c r="N694" s="1">
        <v>38777</v>
      </c>
      <c r="O694">
        <v>3.1644000000000001</v>
      </c>
      <c r="P694">
        <v>3.1644000000000001</v>
      </c>
      <c r="Q694">
        <v>2.0026999999999999</v>
      </c>
      <c r="R694">
        <v>2.0026999999999999</v>
      </c>
      <c r="S694">
        <v>6</v>
      </c>
      <c r="T694">
        <v>1</v>
      </c>
      <c r="U694">
        <v>15000000</v>
      </c>
      <c r="V694">
        <v>1</v>
      </c>
      <c r="W694" t="s">
        <v>46</v>
      </c>
      <c r="X694">
        <v>1</v>
      </c>
      <c r="Y694">
        <v>0</v>
      </c>
      <c r="Z694">
        <v>0</v>
      </c>
      <c r="AA694">
        <v>0</v>
      </c>
      <c r="AB694">
        <v>0</v>
      </c>
      <c r="AC694" t="s">
        <v>62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1</v>
      </c>
      <c r="AT694">
        <v>3</v>
      </c>
      <c r="AU694">
        <v>1</v>
      </c>
      <c r="AV694" t="s">
        <v>51</v>
      </c>
      <c r="AW694">
        <f t="shared" si="42"/>
        <v>1</v>
      </c>
      <c r="AX694">
        <f t="shared" si="43"/>
        <v>0</v>
      </c>
    </row>
    <row r="695" spans="1:50" x14ac:dyDescent="0.25">
      <c r="A695" t="s">
        <v>46</v>
      </c>
      <c r="B695">
        <v>37.782713999999999</v>
      </c>
      <c r="C695">
        <v>-122.39358</v>
      </c>
      <c r="D695">
        <v>94608</v>
      </c>
      <c r="E695" t="s">
        <v>1696</v>
      </c>
      <c r="F695" t="s">
        <v>1697</v>
      </c>
      <c r="G695" t="s">
        <v>1698</v>
      </c>
      <c r="H695">
        <v>1</v>
      </c>
      <c r="I695" s="1">
        <v>37257</v>
      </c>
      <c r="J695" s="1" t="str">
        <f t="shared" si="40"/>
        <v>January</v>
      </c>
      <c r="K695">
        <f t="shared" si="41"/>
        <v>2002</v>
      </c>
      <c r="M695" s="1">
        <v>38635</v>
      </c>
      <c r="N695" s="1">
        <v>41000</v>
      </c>
      <c r="O695">
        <v>3.7753000000000001</v>
      </c>
      <c r="P695">
        <v>10.254799999999999</v>
      </c>
      <c r="Q695">
        <v>10.030099999999999</v>
      </c>
      <c r="R695">
        <v>11.0329</v>
      </c>
      <c r="S695">
        <v>18</v>
      </c>
      <c r="T695">
        <v>4</v>
      </c>
      <c r="U695">
        <v>38764000</v>
      </c>
      <c r="V695">
        <v>3</v>
      </c>
      <c r="W695" t="s">
        <v>46</v>
      </c>
      <c r="X695">
        <v>1</v>
      </c>
      <c r="Y695">
        <v>0</v>
      </c>
      <c r="Z695">
        <v>0</v>
      </c>
      <c r="AA695">
        <v>0</v>
      </c>
      <c r="AB695">
        <v>0</v>
      </c>
      <c r="AC695" t="s">
        <v>55</v>
      </c>
      <c r="AD695">
        <v>0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1</v>
      </c>
      <c r="AQ695">
        <v>1</v>
      </c>
      <c r="AR695">
        <v>0</v>
      </c>
      <c r="AS695">
        <v>0</v>
      </c>
      <c r="AT695">
        <v>2</v>
      </c>
      <c r="AU695">
        <v>1</v>
      </c>
      <c r="AV695" t="s">
        <v>51</v>
      </c>
      <c r="AW695">
        <f t="shared" si="42"/>
        <v>1</v>
      </c>
      <c r="AX695">
        <f t="shared" si="43"/>
        <v>0</v>
      </c>
    </row>
    <row r="696" spans="1:50" x14ac:dyDescent="0.25">
      <c r="A696" t="s">
        <v>46</v>
      </c>
      <c r="B696">
        <v>37.398737199999999</v>
      </c>
      <c r="C696">
        <v>-122.04979179999999</v>
      </c>
      <c r="D696">
        <v>95112</v>
      </c>
      <c r="E696" t="s">
        <v>1699</v>
      </c>
      <c r="F696" t="s">
        <v>173</v>
      </c>
      <c r="G696" t="s">
        <v>1700</v>
      </c>
      <c r="H696">
        <v>0</v>
      </c>
      <c r="I696" s="1">
        <v>38657</v>
      </c>
      <c r="J696" s="1" t="str">
        <f t="shared" si="40"/>
        <v>November</v>
      </c>
      <c r="K696">
        <f t="shared" si="41"/>
        <v>2005</v>
      </c>
      <c r="L696" s="1">
        <v>41275</v>
      </c>
      <c r="M696" s="1">
        <v>38777</v>
      </c>
      <c r="N696" s="1">
        <v>41000</v>
      </c>
      <c r="O696">
        <v>0.32879999999999998</v>
      </c>
      <c r="P696">
        <v>6.4192</v>
      </c>
      <c r="Q696">
        <v>1.1671</v>
      </c>
      <c r="R696">
        <v>4.9889999999999999</v>
      </c>
      <c r="S696">
        <v>6</v>
      </c>
      <c r="T696">
        <v>8</v>
      </c>
      <c r="U696">
        <v>211403000</v>
      </c>
      <c r="V696">
        <v>2</v>
      </c>
      <c r="W696" t="s">
        <v>46</v>
      </c>
      <c r="X696">
        <v>1</v>
      </c>
      <c r="Y696">
        <v>0</v>
      </c>
      <c r="Z696">
        <v>0</v>
      </c>
      <c r="AA696">
        <v>0</v>
      </c>
      <c r="AB696">
        <v>0</v>
      </c>
      <c r="AC696" t="s">
        <v>244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0</v>
      </c>
      <c r="AP696">
        <v>1</v>
      </c>
      <c r="AQ696">
        <v>1</v>
      </c>
      <c r="AR696">
        <v>1</v>
      </c>
      <c r="AS696">
        <v>0</v>
      </c>
      <c r="AT696">
        <v>2.7143000000000002</v>
      </c>
      <c r="AU696">
        <v>1</v>
      </c>
      <c r="AV696" t="s">
        <v>67</v>
      </c>
      <c r="AW696">
        <f t="shared" si="42"/>
        <v>0</v>
      </c>
      <c r="AX696">
        <f t="shared" si="43"/>
        <v>1</v>
      </c>
    </row>
    <row r="697" spans="1:50" x14ac:dyDescent="0.25">
      <c r="A697" t="s">
        <v>46</v>
      </c>
      <c r="B697">
        <v>37.396571299999998</v>
      </c>
      <c r="C697">
        <v>-122.0836937</v>
      </c>
      <c r="D697">
        <v>94041</v>
      </c>
      <c r="E697" t="s">
        <v>1701</v>
      </c>
      <c r="F697" t="s">
        <v>69</v>
      </c>
      <c r="G697" t="s">
        <v>1702</v>
      </c>
      <c r="H697">
        <v>1</v>
      </c>
      <c r="I697" s="1">
        <v>39448</v>
      </c>
      <c r="J697" s="1" t="str">
        <f t="shared" si="40"/>
        <v>January</v>
      </c>
      <c r="K697">
        <f t="shared" si="41"/>
        <v>2008</v>
      </c>
      <c r="M697" s="1">
        <v>40352</v>
      </c>
      <c r="N697" s="1">
        <v>40413</v>
      </c>
      <c r="O697">
        <v>2.4767000000000001</v>
      </c>
      <c r="P697">
        <v>2.6438000000000001</v>
      </c>
      <c r="Q697">
        <v>3.4163999999999999</v>
      </c>
      <c r="R697">
        <v>5.2</v>
      </c>
      <c r="S697">
        <v>8</v>
      </c>
      <c r="T697">
        <v>2</v>
      </c>
      <c r="U697">
        <v>20750000</v>
      </c>
      <c r="V697">
        <v>3</v>
      </c>
      <c r="W697" t="s">
        <v>46</v>
      </c>
      <c r="X697">
        <v>1</v>
      </c>
      <c r="Y697">
        <v>0</v>
      </c>
      <c r="Z697">
        <v>0</v>
      </c>
      <c r="AA697">
        <v>0</v>
      </c>
      <c r="AB697">
        <v>0</v>
      </c>
      <c r="AC697" t="s">
        <v>55</v>
      </c>
      <c r="AD697">
        <v>0</v>
      </c>
      <c r="AE697">
        <v>0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</v>
      </c>
      <c r="AQ697">
        <v>1</v>
      </c>
      <c r="AR697">
        <v>0</v>
      </c>
      <c r="AS697">
        <v>0</v>
      </c>
      <c r="AT697">
        <v>2</v>
      </c>
      <c r="AU697">
        <v>1</v>
      </c>
      <c r="AV697" t="s">
        <v>51</v>
      </c>
      <c r="AW697">
        <f t="shared" si="42"/>
        <v>1</v>
      </c>
      <c r="AX697">
        <f t="shared" si="43"/>
        <v>0</v>
      </c>
    </row>
    <row r="698" spans="1:50" x14ac:dyDescent="0.25">
      <c r="A698" t="s">
        <v>46</v>
      </c>
      <c r="B698">
        <v>37.779280999999997</v>
      </c>
      <c r="C698">
        <v>-122.419236</v>
      </c>
      <c r="D698">
        <v>94107</v>
      </c>
      <c r="E698" t="s">
        <v>1703</v>
      </c>
      <c r="F698" t="s">
        <v>64</v>
      </c>
      <c r="G698" t="s">
        <v>1704</v>
      </c>
      <c r="H698">
        <v>1</v>
      </c>
      <c r="I698" s="1">
        <v>39965</v>
      </c>
      <c r="J698" s="1" t="str">
        <f t="shared" si="40"/>
        <v>June</v>
      </c>
      <c r="K698">
        <f t="shared" si="41"/>
        <v>2009</v>
      </c>
      <c r="M698" s="1">
        <v>40421</v>
      </c>
      <c r="N698" s="1">
        <v>40653</v>
      </c>
      <c r="O698">
        <v>1.2493000000000001</v>
      </c>
      <c r="P698">
        <v>1.8849</v>
      </c>
      <c r="Q698">
        <v>2.2521</v>
      </c>
      <c r="R698">
        <v>3.2219000000000002</v>
      </c>
      <c r="S698">
        <v>4</v>
      </c>
      <c r="T698">
        <v>2</v>
      </c>
      <c r="U698">
        <v>1020000</v>
      </c>
      <c r="V698">
        <v>2</v>
      </c>
      <c r="W698" t="s">
        <v>46</v>
      </c>
      <c r="X698">
        <v>1</v>
      </c>
      <c r="Y698">
        <v>0</v>
      </c>
      <c r="Z698">
        <v>0</v>
      </c>
      <c r="AA698">
        <v>0</v>
      </c>
      <c r="AB698">
        <v>0</v>
      </c>
      <c r="AC698" t="s">
        <v>344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1</v>
      </c>
      <c r="AN698">
        <v>0</v>
      </c>
      <c r="AO698">
        <v>1</v>
      </c>
      <c r="AP698">
        <v>1</v>
      </c>
      <c r="AQ698">
        <v>0</v>
      </c>
      <c r="AR698">
        <v>0</v>
      </c>
      <c r="AS698">
        <v>0</v>
      </c>
      <c r="AT698">
        <v>2.5</v>
      </c>
      <c r="AU698">
        <v>1</v>
      </c>
      <c r="AV698" t="s">
        <v>51</v>
      </c>
      <c r="AW698">
        <f t="shared" si="42"/>
        <v>1</v>
      </c>
      <c r="AX698">
        <f t="shared" si="43"/>
        <v>0</v>
      </c>
    </row>
    <row r="699" spans="1:50" x14ac:dyDescent="0.25">
      <c r="A699" t="s">
        <v>121</v>
      </c>
      <c r="B699">
        <v>30.271128999999998</v>
      </c>
      <c r="C699">
        <v>-97.743699000000007</v>
      </c>
      <c r="D699">
        <v>78730</v>
      </c>
      <c r="E699" t="s">
        <v>1705</v>
      </c>
      <c r="F699" t="s">
        <v>123</v>
      </c>
      <c r="G699" t="s">
        <v>1706</v>
      </c>
      <c r="H699">
        <v>0</v>
      </c>
      <c r="I699" s="1">
        <v>39083</v>
      </c>
      <c r="J699" s="1" t="str">
        <f t="shared" si="40"/>
        <v>January</v>
      </c>
      <c r="K699">
        <f t="shared" si="41"/>
        <v>2007</v>
      </c>
      <c r="L699" s="1">
        <v>40241</v>
      </c>
      <c r="M699" s="1">
        <v>39240</v>
      </c>
      <c r="N699" s="1">
        <v>39240</v>
      </c>
      <c r="O699">
        <v>0.43009999999999998</v>
      </c>
      <c r="P699">
        <v>0.43009999999999998</v>
      </c>
      <c r="Q699">
        <v>2.0026999999999999</v>
      </c>
      <c r="R699">
        <v>2.0026999999999999</v>
      </c>
      <c r="S699">
        <v>6</v>
      </c>
      <c r="T699">
        <v>1</v>
      </c>
      <c r="U699">
        <v>13000000</v>
      </c>
      <c r="V699">
        <v>1</v>
      </c>
      <c r="W699" t="s">
        <v>121</v>
      </c>
      <c r="X699">
        <v>0</v>
      </c>
      <c r="Y699">
        <v>0</v>
      </c>
      <c r="Z699">
        <v>0</v>
      </c>
      <c r="AA699">
        <v>1</v>
      </c>
      <c r="AB699">
        <v>0</v>
      </c>
      <c r="AC699" t="s">
        <v>62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0</v>
      </c>
      <c r="AT699">
        <v>4</v>
      </c>
      <c r="AU699">
        <v>1</v>
      </c>
      <c r="AV699" t="s">
        <v>67</v>
      </c>
      <c r="AW699">
        <f t="shared" si="42"/>
        <v>0</v>
      </c>
      <c r="AX699">
        <f t="shared" si="43"/>
        <v>1</v>
      </c>
    </row>
    <row r="700" spans="1:50" x14ac:dyDescent="0.25">
      <c r="A700" t="s">
        <v>95</v>
      </c>
      <c r="B700">
        <v>40.738567000000003</v>
      </c>
      <c r="C700">
        <v>-73.987199000000004</v>
      </c>
      <c r="D700">
        <v>10007</v>
      </c>
      <c r="E700" t="s">
        <v>1707</v>
      </c>
      <c r="F700" t="s">
        <v>117</v>
      </c>
      <c r="G700" t="s">
        <v>1708</v>
      </c>
      <c r="H700">
        <v>1</v>
      </c>
      <c r="I700" s="1">
        <v>39387</v>
      </c>
      <c r="J700" s="1" t="str">
        <f t="shared" si="40"/>
        <v>November</v>
      </c>
      <c r="K700">
        <f t="shared" si="41"/>
        <v>2007</v>
      </c>
      <c r="M700" s="1">
        <v>39448</v>
      </c>
      <c r="N700" s="1">
        <v>40817</v>
      </c>
      <c r="O700">
        <v>0.1671</v>
      </c>
      <c r="P700">
        <v>3.9178000000000002</v>
      </c>
      <c r="Q700">
        <v>0</v>
      </c>
      <c r="R700">
        <v>2.9178000000000002</v>
      </c>
      <c r="S700">
        <v>8</v>
      </c>
      <c r="T700">
        <v>2</v>
      </c>
      <c r="U700">
        <v>14700000</v>
      </c>
      <c r="V700">
        <v>2</v>
      </c>
      <c r="W700" t="s">
        <v>95</v>
      </c>
      <c r="X700">
        <v>0</v>
      </c>
      <c r="Y700">
        <v>1</v>
      </c>
      <c r="Z700">
        <v>0</v>
      </c>
      <c r="AA700">
        <v>0</v>
      </c>
      <c r="AB700">
        <v>0</v>
      </c>
      <c r="AC700" t="s">
        <v>62</v>
      </c>
      <c r="AD700">
        <v>1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1</v>
      </c>
      <c r="AP700">
        <v>1</v>
      </c>
      <c r="AQ700">
        <v>0</v>
      </c>
      <c r="AR700">
        <v>0</v>
      </c>
      <c r="AS700">
        <v>0</v>
      </c>
      <c r="AT700">
        <v>4</v>
      </c>
      <c r="AU700">
        <v>1</v>
      </c>
      <c r="AV700" t="s">
        <v>51</v>
      </c>
      <c r="AW700">
        <f t="shared" si="42"/>
        <v>1</v>
      </c>
      <c r="AX700">
        <f t="shared" si="43"/>
        <v>0</v>
      </c>
    </row>
    <row r="701" spans="1:50" x14ac:dyDescent="0.25">
      <c r="A701" t="s">
        <v>46</v>
      </c>
      <c r="B701">
        <v>37.4233896</v>
      </c>
      <c r="C701">
        <v>-122.0899512</v>
      </c>
      <c r="D701">
        <v>94043</v>
      </c>
      <c r="E701" t="s">
        <v>1709</v>
      </c>
      <c r="F701" t="s">
        <v>69</v>
      </c>
      <c r="G701" t="s">
        <v>1710</v>
      </c>
      <c r="H701">
        <v>1</v>
      </c>
      <c r="I701" s="1">
        <v>38353</v>
      </c>
      <c r="J701" s="1" t="str">
        <f t="shared" si="40"/>
        <v>January</v>
      </c>
      <c r="K701">
        <f t="shared" si="41"/>
        <v>2005</v>
      </c>
      <c r="M701" s="1">
        <v>38777</v>
      </c>
      <c r="N701" s="1">
        <v>39873</v>
      </c>
      <c r="O701">
        <v>1.1616</v>
      </c>
      <c r="P701">
        <v>4.1643999999999997</v>
      </c>
      <c r="Q701">
        <v>3</v>
      </c>
      <c r="R701">
        <v>8.9205000000000005</v>
      </c>
      <c r="S701">
        <v>19</v>
      </c>
      <c r="T701">
        <v>4</v>
      </c>
      <c r="U701">
        <v>33000000</v>
      </c>
      <c r="V701">
        <v>4</v>
      </c>
      <c r="W701" t="s">
        <v>46</v>
      </c>
      <c r="X701">
        <v>1</v>
      </c>
      <c r="Y701">
        <v>0</v>
      </c>
      <c r="Z701">
        <v>0</v>
      </c>
      <c r="AA701">
        <v>0</v>
      </c>
      <c r="AB701">
        <v>0</v>
      </c>
      <c r="AC701" t="s">
        <v>82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</v>
      </c>
      <c r="AQ701">
        <v>1</v>
      </c>
      <c r="AR701">
        <v>1</v>
      </c>
      <c r="AS701">
        <v>1</v>
      </c>
      <c r="AT701">
        <v>1.3332999999999999</v>
      </c>
      <c r="AU701">
        <v>1</v>
      </c>
      <c r="AV701" t="s">
        <v>51</v>
      </c>
      <c r="AW701">
        <f t="shared" si="42"/>
        <v>1</v>
      </c>
      <c r="AX701">
        <f t="shared" si="43"/>
        <v>0</v>
      </c>
    </row>
    <row r="702" spans="1:50" x14ac:dyDescent="0.25">
      <c r="A702" t="s">
        <v>46</v>
      </c>
      <c r="B702">
        <v>37.404788000000003</v>
      </c>
      <c r="C702">
        <v>-121.940842</v>
      </c>
      <c r="D702">
        <v>95134</v>
      </c>
      <c r="E702" t="s">
        <v>1711</v>
      </c>
      <c r="F702" t="s">
        <v>173</v>
      </c>
      <c r="G702" t="s">
        <v>1712</v>
      </c>
      <c r="H702">
        <v>1</v>
      </c>
      <c r="I702" s="1">
        <v>38353</v>
      </c>
      <c r="J702" s="1" t="str">
        <f t="shared" si="40"/>
        <v>January</v>
      </c>
      <c r="K702">
        <f t="shared" si="41"/>
        <v>2005</v>
      </c>
      <c r="M702" s="1">
        <v>40352</v>
      </c>
      <c r="N702" s="1">
        <v>40352</v>
      </c>
      <c r="O702">
        <v>5.4767000000000001</v>
      </c>
      <c r="P702">
        <v>5.4767000000000001</v>
      </c>
      <c r="S702">
        <v>5</v>
      </c>
      <c r="T702">
        <v>1</v>
      </c>
      <c r="U702">
        <v>30000000</v>
      </c>
      <c r="V702">
        <v>0</v>
      </c>
      <c r="W702" t="s">
        <v>46</v>
      </c>
      <c r="X702">
        <v>1</v>
      </c>
      <c r="Y702">
        <v>0</v>
      </c>
      <c r="Z702">
        <v>0</v>
      </c>
      <c r="AA702">
        <v>0</v>
      </c>
      <c r="AB702">
        <v>0</v>
      </c>
      <c r="AC702" t="s">
        <v>525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1</v>
      </c>
      <c r="AS702">
        <v>0</v>
      </c>
      <c r="AT702">
        <v>6</v>
      </c>
      <c r="AU702">
        <v>1</v>
      </c>
      <c r="AV702" t="s">
        <v>51</v>
      </c>
      <c r="AW702">
        <f t="shared" si="42"/>
        <v>1</v>
      </c>
      <c r="AX702">
        <f t="shared" si="43"/>
        <v>0</v>
      </c>
    </row>
    <row r="703" spans="1:50" x14ac:dyDescent="0.25">
      <c r="A703" t="s">
        <v>121</v>
      </c>
      <c r="B703">
        <v>32.959907999999999</v>
      </c>
      <c r="C703">
        <v>-96.707369999999997</v>
      </c>
      <c r="D703">
        <v>75081</v>
      </c>
      <c r="E703" t="s">
        <v>1713</v>
      </c>
      <c r="F703" t="s">
        <v>937</v>
      </c>
      <c r="G703" t="s">
        <v>1714</v>
      </c>
      <c r="H703">
        <v>0</v>
      </c>
      <c r="I703" s="1">
        <v>38935</v>
      </c>
      <c r="J703" s="1" t="str">
        <f t="shared" si="40"/>
        <v>August</v>
      </c>
      <c r="K703">
        <f t="shared" si="41"/>
        <v>2006</v>
      </c>
      <c r="L703" s="1">
        <v>41091</v>
      </c>
      <c r="M703" s="1">
        <v>39022</v>
      </c>
      <c r="N703" s="1">
        <v>40309</v>
      </c>
      <c r="O703">
        <v>0.2384</v>
      </c>
      <c r="P703">
        <v>3.7644000000000002</v>
      </c>
      <c r="Q703">
        <v>2.4192</v>
      </c>
      <c r="R703">
        <v>3.8795000000000002</v>
      </c>
      <c r="S703">
        <v>10</v>
      </c>
      <c r="T703">
        <v>4</v>
      </c>
      <c r="U703">
        <v>33000000</v>
      </c>
      <c r="V703">
        <v>3</v>
      </c>
      <c r="W703" t="s">
        <v>121</v>
      </c>
      <c r="X703">
        <v>0</v>
      </c>
      <c r="Y703">
        <v>0</v>
      </c>
      <c r="Z703">
        <v>0</v>
      </c>
      <c r="AA703">
        <v>1</v>
      </c>
      <c r="AB703">
        <v>0</v>
      </c>
      <c r="AC703" t="s">
        <v>62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1</v>
      </c>
      <c r="AR703">
        <v>1</v>
      </c>
      <c r="AS703">
        <v>0</v>
      </c>
      <c r="AT703">
        <v>4</v>
      </c>
      <c r="AU703">
        <v>1</v>
      </c>
      <c r="AV703" t="s">
        <v>67</v>
      </c>
      <c r="AW703">
        <f t="shared" si="42"/>
        <v>0</v>
      </c>
      <c r="AX703">
        <f t="shared" si="43"/>
        <v>1</v>
      </c>
    </row>
    <row r="704" spans="1:50" x14ac:dyDescent="0.25">
      <c r="A704" t="s">
        <v>325</v>
      </c>
      <c r="B704">
        <v>38.894955000000003</v>
      </c>
      <c r="C704">
        <v>-77.036645999999905</v>
      </c>
      <c r="D704">
        <v>20005</v>
      </c>
      <c r="E704" t="s">
        <v>1715</v>
      </c>
      <c r="F704" t="s">
        <v>327</v>
      </c>
      <c r="G704" t="s">
        <v>1716</v>
      </c>
      <c r="H704">
        <v>0</v>
      </c>
      <c r="I704" s="1">
        <v>40892</v>
      </c>
      <c r="J704" s="1" t="str">
        <f t="shared" si="40"/>
        <v>December</v>
      </c>
      <c r="K704">
        <f t="shared" si="41"/>
        <v>2011</v>
      </c>
      <c r="L704" s="1">
        <v>41456</v>
      </c>
      <c r="M704" s="1">
        <v>40709</v>
      </c>
      <c r="N704" s="1">
        <v>40709</v>
      </c>
      <c r="O704">
        <v>-0.50139999999999996</v>
      </c>
      <c r="P704">
        <v>-0.50139999999999996</v>
      </c>
      <c r="S704">
        <v>1</v>
      </c>
      <c r="T704">
        <v>1</v>
      </c>
      <c r="U704">
        <v>150000</v>
      </c>
      <c r="V704">
        <v>0</v>
      </c>
      <c r="W704" t="s">
        <v>325</v>
      </c>
      <c r="X704">
        <v>0</v>
      </c>
      <c r="Y704">
        <v>0</v>
      </c>
      <c r="Z704">
        <v>0</v>
      </c>
      <c r="AA704">
        <v>0</v>
      </c>
      <c r="AB704">
        <v>1</v>
      </c>
      <c r="AC704" t="s">
        <v>344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0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1</v>
      </c>
      <c r="AU704">
        <v>0</v>
      </c>
      <c r="AV704" t="s">
        <v>67</v>
      </c>
      <c r="AW704">
        <f t="shared" si="42"/>
        <v>0</v>
      </c>
      <c r="AX704">
        <f t="shared" si="43"/>
        <v>1</v>
      </c>
    </row>
    <row r="705" spans="1:50" x14ac:dyDescent="0.25">
      <c r="A705" t="s">
        <v>78</v>
      </c>
      <c r="B705">
        <v>42.375639999999997</v>
      </c>
      <c r="C705">
        <v>-71.235799999999998</v>
      </c>
      <c r="D705">
        <v>2452</v>
      </c>
      <c r="E705" t="s">
        <v>1717</v>
      </c>
      <c r="F705" t="s">
        <v>219</v>
      </c>
      <c r="G705" t="s">
        <v>1718</v>
      </c>
      <c r="H705">
        <v>0</v>
      </c>
      <c r="I705" s="1">
        <v>40238</v>
      </c>
      <c r="J705" s="1" t="str">
        <f t="shared" si="40"/>
        <v>March</v>
      </c>
      <c r="K705">
        <f t="shared" si="41"/>
        <v>2010</v>
      </c>
      <c r="L705" s="1">
        <v>41426</v>
      </c>
      <c r="M705" s="1">
        <v>40299</v>
      </c>
      <c r="N705" s="1">
        <v>40299</v>
      </c>
      <c r="O705">
        <v>0.1671</v>
      </c>
      <c r="P705">
        <v>0.1671</v>
      </c>
      <c r="Q705">
        <v>0.58630000000000004</v>
      </c>
      <c r="R705">
        <v>0.58630000000000004</v>
      </c>
      <c r="S705">
        <v>3</v>
      </c>
      <c r="T705">
        <v>1</v>
      </c>
      <c r="U705">
        <v>20000</v>
      </c>
      <c r="V705">
        <v>1</v>
      </c>
      <c r="W705" t="s">
        <v>78</v>
      </c>
      <c r="X705">
        <v>0</v>
      </c>
      <c r="Y705">
        <v>0</v>
      </c>
      <c r="Z705">
        <v>1</v>
      </c>
      <c r="AA705">
        <v>0</v>
      </c>
      <c r="AB705">
        <v>0</v>
      </c>
      <c r="AC705" t="s">
        <v>180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1</v>
      </c>
      <c r="AP705">
        <v>0</v>
      </c>
      <c r="AQ705">
        <v>0</v>
      </c>
      <c r="AR705">
        <v>0</v>
      </c>
      <c r="AS705">
        <v>0</v>
      </c>
      <c r="AT705">
        <v>1</v>
      </c>
      <c r="AU705">
        <v>0</v>
      </c>
      <c r="AV705" t="s">
        <v>67</v>
      </c>
      <c r="AW705">
        <f t="shared" si="42"/>
        <v>0</v>
      </c>
      <c r="AX705">
        <f t="shared" si="43"/>
        <v>1</v>
      </c>
    </row>
    <row r="706" spans="1:50" x14ac:dyDescent="0.25">
      <c r="A706" t="s">
        <v>46</v>
      </c>
      <c r="B706">
        <v>37.548270000000002</v>
      </c>
      <c r="C706">
        <v>-121.988572</v>
      </c>
      <c r="D706" t="s">
        <v>1719</v>
      </c>
      <c r="E706" t="s">
        <v>1720</v>
      </c>
      <c r="F706" t="s">
        <v>281</v>
      </c>
      <c r="G706" t="s">
        <v>1721</v>
      </c>
      <c r="H706">
        <v>0</v>
      </c>
      <c r="I706" s="1">
        <v>39448</v>
      </c>
      <c r="J706" s="1" t="str">
        <f t="shared" si="40"/>
        <v>January</v>
      </c>
      <c r="K706">
        <f t="shared" si="41"/>
        <v>2008</v>
      </c>
      <c r="L706" s="1">
        <v>41456</v>
      </c>
      <c r="M706" s="1">
        <v>40820</v>
      </c>
      <c r="N706" s="1">
        <v>41298</v>
      </c>
      <c r="O706">
        <v>3.7589000000000001</v>
      </c>
      <c r="P706">
        <v>5.0685000000000002</v>
      </c>
      <c r="S706">
        <v>2</v>
      </c>
      <c r="T706">
        <v>3</v>
      </c>
      <c r="U706">
        <v>30926154</v>
      </c>
      <c r="V706">
        <v>0</v>
      </c>
      <c r="W706" t="s">
        <v>46</v>
      </c>
      <c r="X706">
        <v>1</v>
      </c>
      <c r="Y706">
        <v>0</v>
      </c>
      <c r="Z706">
        <v>0</v>
      </c>
      <c r="AA706">
        <v>0</v>
      </c>
      <c r="AB706">
        <v>0</v>
      </c>
      <c r="AC706" t="s">
        <v>525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3</v>
      </c>
      <c r="AU706">
        <v>1</v>
      </c>
      <c r="AV706" t="s">
        <v>67</v>
      </c>
      <c r="AW706">
        <f t="shared" si="42"/>
        <v>0</v>
      </c>
      <c r="AX706">
        <f t="shared" si="43"/>
        <v>1</v>
      </c>
    </row>
    <row r="707" spans="1:50" x14ac:dyDescent="0.25">
      <c r="A707" t="s">
        <v>46</v>
      </c>
      <c r="B707">
        <v>37.288325999999998</v>
      </c>
      <c r="C707">
        <v>-121.945633</v>
      </c>
      <c r="D707">
        <v>95008</v>
      </c>
      <c r="E707" t="s">
        <v>1722</v>
      </c>
      <c r="F707" t="s">
        <v>444</v>
      </c>
      <c r="G707" t="s">
        <v>1723</v>
      </c>
      <c r="H707">
        <v>0</v>
      </c>
      <c r="I707" s="1">
        <v>40406</v>
      </c>
      <c r="J707" s="1" t="str">
        <f t="shared" ref="J707:J770" si="44">TEXT(I707,"mmmm")</f>
        <v>August</v>
      </c>
      <c r="K707">
        <f t="shared" ref="K707:K770" si="45">YEAR(I707)</f>
        <v>2010</v>
      </c>
      <c r="L707" s="1">
        <v>41122</v>
      </c>
      <c r="M707" s="1">
        <v>40704</v>
      </c>
      <c r="N707" s="1">
        <v>40704</v>
      </c>
      <c r="O707">
        <v>0.81640000000000001</v>
      </c>
      <c r="P707">
        <v>0.81640000000000001</v>
      </c>
      <c r="S707">
        <v>0</v>
      </c>
      <c r="T707">
        <v>1</v>
      </c>
      <c r="U707">
        <v>2000000</v>
      </c>
      <c r="V707">
        <v>0</v>
      </c>
      <c r="W707" t="s">
        <v>46</v>
      </c>
      <c r="X707">
        <v>1</v>
      </c>
      <c r="Y707">
        <v>0</v>
      </c>
      <c r="Z707">
        <v>0</v>
      </c>
      <c r="AA707">
        <v>0</v>
      </c>
      <c r="AB707">
        <v>0</v>
      </c>
      <c r="AC707" t="s">
        <v>180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1</v>
      </c>
      <c r="AU707">
        <v>0</v>
      </c>
      <c r="AV707" t="s">
        <v>67</v>
      </c>
      <c r="AW707">
        <f t="shared" ref="AW707:AW770" si="46">IF(AV707="acquired", 1, 0)</f>
        <v>0</v>
      </c>
      <c r="AX707">
        <f t="shared" ref="AX707:AX770" si="47">IF(AV707="closed", 1, 0)</f>
        <v>1</v>
      </c>
    </row>
    <row r="708" spans="1:50" x14ac:dyDescent="0.25">
      <c r="A708" t="s">
        <v>78</v>
      </c>
      <c r="B708">
        <v>42.504817000000003</v>
      </c>
      <c r="C708">
        <v>-71.195611</v>
      </c>
      <c r="D708">
        <v>1803</v>
      </c>
      <c r="E708" t="s">
        <v>1724</v>
      </c>
      <c r="F708" t="s">
        <v>753</v>
      </c>
      <c r="G708" t="s">
        <v>1725</v>
      </c>
      <c r="H708">
        <v>0</v>
      </c>
      <c r="I708" s="1">
        <v>37622</v>
      </c>
      <c r="J708" s="1" t="str">
        <f t="shared" si="44"/>
        <v>January</v>
      </c>
      <c r="K708">
        <f t="shared" si="45"/>
        <v>2003</v>
      </c>
      <c r="L708" s="1">
        <v>41306</v>
      </c>
      <c r="M708" s="1">
        <v>39279</v>
      </c>
      <c r="N708" s="1">
        <v>41030</v>
      </c>
      <c r="O708">
        <v>4.5396999999999998</v>
      </c>
      <c r="P708">
        <v>9.3369999999999997</v>
      </c>
      <c r="Q708">
        <v>2.0026999999999999</v>
      </c>
      <c r="R708">
        <v>2.0026999999999999</v>
      </c>
      <c r="S708">
        <v>2</v>
      </c>
      <c r="T708">
        <v>2</v>
      </c>
      <c r="U708">
        <v>19000000</v>
      </c>
      <c r="V708">
        <v>1</v>
      </c>
      <c r="W708" t="s">
        <v>78</v>
      </c>
      <c r="X708">
        <v>0</v>
      </c>
      <c r="Y708">
        <v>0</v>
      </c>
      <c r="Z708">
        <v>1</v>
      </c>
      <c r="AA708">
        <v>0</v>
      </c>
      <c r="AB708">
        <v>0</v>
      </c>
      <c r="AC708" t="s">
        <v>62</v>
      </c>
      <c r="AD708">
        <v>1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1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3.5</v>
      </c>
      <c r="AU708">
        <v>1</v>
      </c>
      <c r="AV708" t="s">
        <v>67</v>
      </c>
      <c r="AW708">
        <f t="shared" si="46"/>
        <v>0</v>
      </c>
      <c r="AX708">
        <f t="shared" si="47"/>
        <v>1</v>
      </c>
    </row>
    <row r="709" spans="1:50" x14ac:dyDescent="0.25">
      <c r="A709" t="s">
        <v>46</v>
      </c>
      <c r="B709">
        <v>37.779280999999997</v>
      </c>
      <c r="C709">
        <v>-122.419236</v>
      </c>
      <c r="D709">
        <v>94104</v>
      </c>
      <c r="E709" t="s">
        <v>1726</v>
      </c>
      <c r="F709" t="s">
        <v>64</v>
      </c>
      <c r="G709" t="s">
        <v>1727</v>
      </c>
      <c r="H709">
        <v>0</v>
      </c>
      <c r="I709" s="1">
        <v>37257</v>
      </c>
      <c r="J709" s="1" t="str">
        <f t="shared" si="44"/>
        <v>January</v>
      </c>
      <c r="K709">
        <f t="shared" si="45"/>
        <v>2002</v>
      </c>
      <c r="L709" s="1">
        <v>40909</v>
      </c>
      <c r="M709" s="1">
        <v>38365</v>
      </c>
      <c r="N709" s="1">
        <v>39722</v>
      </c>
      <c r="O709">
        <v>3.0356000000000001</v>
      </c>
      <c r="P709">
        <v>6.7534000000000001</v>
      </c>
      <c r="Q709">
        <v>4.0026999999999999</v>
      </c>
      <c r="R709">
        <v>4.0026999999999999</v>
      </c>
      <c r="S709">
        <v>2</v>
      </c>
      <c r="T709">
        <v>3</v>
      </c>
      <c r="U709">
        <v>33000000</v>
      </c>
      <c r="V709">
        <v>1</v>
      </c>
      <c r="W709" t="s">
        <v>46</v>
      </c>
      <c r="X709">
        <v>1</v>
      </c>
      <c r="Y709">
        <v>0</v>
      </c>
      <c r="Z709">
        <v>0</v>
      </c>
      <c r="AA709">
        <v>0</v>
      </c>
      <c r="AB709">
        <v>0</v>
      </c>
      <c r="AC709" t="s">
        <v>180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1</v>
      </c>
      <c r="AQ709">
        <v>1</v>
      </c>
      <c r="AR709">
        <v>1</v>
      </c>
      <c r="AS709">
        <v>0</v>
      </c>
      <c r="AT709">
        <v>4</v>
      </c>
      <c r="AU709">
        <v>1</v>
      </c>
      <c r="AV709" t="s">
        <v>67</v>
      </c>
      <c r="AW709">
        <f t="shared" si="46"/>
        <v>0</v>
      </c>
      <c r="AX709">
        <f t="shared" si="47"/>
        <v>1</v>
      </c>
    </row>
    <row r="710" spans="1:50" x14ac:dyDescent="0.25">
      <c r="A710" t="s">
        <v>181</v>
      </c>
      <c r="B710">
        <v>33.982966999999903</v>
      </c>
      <c r="C710">
        <v>-84.346041</v>
      </c>
      <c r="D710">
        <v>30350</v>
      </c>
      <c r="E710" t="s">
        <v>1728</v>
      </c>
      <c r="F710" t="s">
        <v>183</v>
      </c>
      <c r="G710" t="s">
        <v>1729</v>
      </c>
      <c r="H710">
        <v>1</v>
      </c>
      <c r="I710" s="1">
        <v>37257</v>
      </c>
      <c r="J710" s="1" t="str">
        <f t="shared" si="44"/>
        <v>January</v>
      </c>
      <c r="K710">
        <f t="shared" si="45"/>
        <v>2002</v>
      </c>
      <c r="M710" s="1">
        <v>38847</v>
      </c>
      <c r="N710" s="1">
        <v>39562</v>
      </c>
      <c r="O710">
        <v>4.3562000000000003</v>
      </c>
      <c r="P710">
        <v>6.3151000000000002</v>
      </c>
      <c r="Q710">
        <v>4.0026999999999999</v>
      </c>
      <c r="R710">
        <v>4.0026999999999999</v>
      </c>
      <c r="S710">
        <v>1</v>
      </c>
      <c r="T710">
        <v>3</v>
      </c>
      <c r="U710">
        <v>15650000</v>
      </c>
      <c r="V710">
        <v>1</v>
      </c>
      <c r="W710" t="s">
        <v>181</v>
      </c>
      <c r="X710">
        <v>0</v>
      </c>
      <c r="Y710">
        <v>0</v>
      </c>
      <c r="Z710">
        <v>0</v>
      </c>
      <c r="AA710">
        <v>0</v>
      </c>
      <c r="AB710">
        <v>1</v>
      </c>
      <c r="AC710" t="s">
        <v>244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1.3332999999999999</v>
      </c>
      <c r="AU710">
        <v>1</v>
      </c>
      <c r="AV710" t="s">
        <v>51</v>
      </c>
      <c r="AW710">
        <f t="shared" si="46"/>
        <v>1</v>
      </c>
      <c r="AX710">
        <f t="shared" si="47"/>
        <v>0</v>
      </c>
    </row>
    <row r="711" spans="1:50" x14ac:dyDescent="0.25">
      <c r="A711" t="s">
        <v>46</v>
      </c>
      <c r="B711">
        <v>37.779280999999997</v>
      </c>
      <c r="C711">
        <v>-122.419236</v>
      </c>
      <c r="D711">
        <v>92606</v>
      </c>
      <c r="E711" t="s">
        <v>1730</v>
      </c>
      <c r="F711" t="s">
        <v>64</v>
      </c>
      <c r="G711" t="s">
        <v>1731</v>
      </c>
      <c r="H711">
        <v>1</v>
      </c>
      <c r="I711" s="1">
        <v>36861</v>
      </c>
      <c r="J711" s="1" t="str">
        <f t="shared" si="44"/>
        <v>December</v>
      </c>
      <c r="K711">
        <f t="shared" si="45"/>
        <v>2000</v>
      </c>
      <c r="M711" s="1">
        <v>39173</v>
      </c>
      <c r="N711" s="1">
        <v>39611</v>
      </c>
      <c r="O711">
        <v>6.3342000000000001</v>
      </c>
      <c r="P711">
        <v>7.5342000000000002</v>
      </c>
      <c r="Q711">
        <v>7.1726000000000001</v>
      </c>
      <c r="R711">
        <v>10.9315</v>
      </c>
      <c r="S711">
        <v>8</v>
      </c>
      <c r="T711">
        <v>3</v>
      </c>
      <c r="U711">
        <v>17400000</v>
      </c>
      <c r="V711">
        <v>3</v>
      </c>
      <c r="W711" t="s">
        <v>46</v>
      </c>
      <c r="X711">
        <v>1</v>
      </c>
      <c r="Y711">
        <v>0</v>
      </c>
      <c r="Z711">
        <v>0</v>
      </c>
      <c r="AA711">
        <v>0</v>
      </c>
      <c r="AB711">
        <v>0</v>
      </c>
      <c r="AC711" t="s">
        <v>58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1</v>
      </c>
      <c r="AR711">
        <v>0</v>
      </c>
      <c r="AS711">
        <v>0</v>
      </c>
      <c r="AT711">
        <v>2.3332999999999999</v>
      </c>
      <c r="AU711">
        <v>1</v>
      </c>
      <c r="AV711" t="s">
        <v>51</v>
      </c>
      <c r="AW711">
        <f t="shared" si="46"/>
        <v>1</v>
      </c>
      <c r="AX711">
        <f t="shared" si="47"/>
        <v>0</v>
      </c>
    </row>
    <row r="712" spans="1:50" x14ac:dyDescent="0.25">
      <c r="A712" t="s">
        <v>46</v>
      </c>
      <c r="B712">
        <v>34.102826999999998</v>
      </c>
      <c r="C712">
        <v>-118.32999</v>
      </c>
      <c r="D712">
        <v>90028</v>
      </c>
      <c r="E712" t="s">
        <v>1732</v>
      </c>
      <c r="F712" t="s">
        <v>1733</v>
      </c>
      <c r="G712" t="s">
        <v>1734</v>
      </c>
      <c r="H712">
        <v>0</v>
      </c>
      <c r="I712" s="1">
        <v>40452</v>
      </c>
      <c r="J712" s="1" t="str">
        <f t="shared" si="44"/>
        <v>October</v>
      </c>
      <c r="K712">
        <f t="shared" si="45"/>
        <v>2010</v>
      </c>
      <c r="L712" s="1">
        <v>41306</v>
      </c>
      <c r="M712" s="1">
        <v>40756</v>
      </c>
      <c r="N712" s="1">
        <v>40756</v>
      </c>
      <c r="O712">
        <v>0.83289999999999997</v>
      </c>
      <c r="P712">
        <v>0.83289999999999997</v>
      </c>
      <c r="Q712">
        <v>-0.1671</v>
      </c>
      <c r="R712">
        <v>1.1890000000000001</v>
      </c>
      <c r="S712">
        <v>5</v>
      </c>
      <c r="T712">
        <v>1</v>
      </c>
      <c r="U712">
        <v>154000</v>
      </c>
      <c r="V712">
        <v>2</v>
      </c>
      <c r="W712" t="s">
        <v>46</v>
      </c>
      <c r="X712">
        <v>1</v>
      </c>
      <c r="Y712">
        <v>0</v>
      </c>
      <c r="Z712">
        <v>0</v>
      </c>
      <c r="AA712">
        <v>0</v>
      </c>
      <c r="AB712">
        <v>0</v>
      </c>
      <c r="AC712" t="s">
        <v>901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0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1</v>
      </c>
      <c r="AU712">
        <v>0</v>
      </c>
      <c r="AV712" t="s">
        <v>67</v>
      </c>
      <c r="AW712">
        <f t="shared" si="46"/>
        <v>0</v>
      </c>
      <c r="AX712">
        <f t="shared" si="47"/>
        <v>1</v>
      </c>
    </row>
    <row r="713" spans="1:50" x14ac:dyDescent="0.25">
      <c r="A713" t="s">
        <v>46</v>
      </c>
      <c r="B713">
        <v>34.054935</v>
      </c>
      <c r="C713">
        <v>-118.24447600000001</v>
      </c>
      <c r="D713">
        <v>90301</v>
      </c>
      <c r="E713" t="s">
        <v>1735</v>
      </c>
      <c r="F713" t="s">
        <v>311</v>
      </c>
      <c r="G713" t="s">
        <v>1736</v>
      </c>
      <c r="H713">
        <v>0</v>
      </c>
      <c r="I713" s="1">
        <v>37987</v>
      </c>
      <c r="J713" s="1" t="str">
        <f t="shared" si="44"/>
        <v>January</v>
      </c>
      <c r="K713">
        <f t="shared" si="45"/>
        <v>2004</v>
      </c>
      <c r="L713" s="1">
        <v>40544</v>
      </c>
      <c r="M713" s="1">
        <v>39742</v>
      </c>
      <c r="N713" s="1">
        <v>39742</v>
      </c>
      <c r="O713">
        <v>4.8082000000000003</v>
      </c>
      <c r="P713">
        <v>4.8082000000000003</v>
      </c>
      <c r="Q713">
        <v>6.6026999999999996</v>
      </c>
      <c r="R713">
        <v>6.7233000000000001</v>
      </c>
      <c r="S713">
        <v>4</v>
      </c>
      <c r="T713">
        <v>1</v>
      </c>
      <c r="U713">
        <v>35000000</v>
      </c>
      <c r="V713">
        <v>2</v>
      </c>
      <c r="W713" t="s">
        <v>46</v>
      </c>
      <c r="X713">
        <v>1</v>
      </c>
      <c r="Y713">
        <v>0</v>
      </c>
      <c r="Z713">
        <v>0</v>
      </c>
      <c r="AA713">
        <v>0</v>
      </c>
      <c r="AB713">
        <v>0</v>
      </c>
      <c r="AC713" t="s">
        <v>58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1</v>
      </c>
      <c r="AT713">
        <v>3</v>
      </c>
      <c r="AU713">
        <v>1</v>
      </c>
      <c r="AV713" t="s">
        <v>67</v>
      </c>
      <c r="AW713">
        <f t="shared" si="46"/>
        <v>0</v>
      </c>
      <c r="AX713">
        <f t="shared" si="47"/>
        <v>1</v>
      </c>
    </row>
    <row r="714" spans="1:50" x14ac:dyDescent="0.25">
      <c r="A714" t="s">
        <v>104</v>
      </c>
      <c r="B714">
        <v>38.916336000000001</v>
      </c>
      <c r="C714">
        <v>-77.230487999999994</v>
      </c>
      <c r="D714">
        <v>22182</v>
      </c>
      <c r="E714" t="s">
        <v>1737</v>
      </c>
      <c r="F714" t="s">
        <v>1738</v>
      </c>
      <c r="G714" t="s">
        <v>1739</v>
      </c>
      <c r="H714">
        <v>0</v>
      </c>
      <c r="I714" s="1">
        <v>39448</v>
      </c>
      <c r="J714" s="1" t="str">
        <f t="shared" si="44"/>
        <v>January</v>
      </c>
      <c r="K714">
        <f t="shared" si="45"/>
        <v>2008</v>
      </c>
      <c r="L714" s="1">
        <v>41426</v>
      </c>
      <c r="M714" s="1">
        <v>39661</v>
      </c>
      <c r="N714" s="1">
        <v>41065</v>
      </c>
      <c r="O714">
        <v>0.58360000000000001</v>
      </c>
      <c r="P714">
        <v>4.4301000000000004</v>
      </c>
      <c r="Q714">
        <v>1.2521</v>
      </c>
      <c r="R714">
        <v>2.1452</v>
      </c>
      <c r="S714">
        <v>5</v>
      </c>
      <c r="T714">
        <v>4</v>
      </c>
      <c r="U714">
        <v>7516703</v>
      </c>
      <c r="V714">
        <v>3</v>
      </c>
      <c r="W714" t="s">
        <v>104</v>
      </c>
      <c r="X714">
        <v>0</v>
      </c>
      <c r="Y714">
        <v>0</v>
      </c>
      <c r="Z714">
        <v>0</v>
      </c>
      <c r="AA714">
        <v>0</v>
      </c>
      <c r="AB714">
        <v>1</v>
      </c>
      <c r="AC714" t="s">
        <v>82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0</v>
      </c>
      <c r="AT714">
        <v>1</v>
      </c>
      <c r="AU714">
        <v>0</v>
      </c>
      <c r="AV714" t="s">
        <v>67</v>
      </c>
      <c r="AW714">
        <f t="shared" si="46"/>
        <v>0</v>
      </c>
      <c r="AX714">
        <f t="shared" si="47"/>
        <v>1</v>
      </c>
    </row>
    <row r="715" spans="1:50" x14ac:dyDescent="0.25">
      <c r="A715" t="s">
        <v>121</v>
      </c>
      <c r="B715">
        <v>30.409765</v>
      </c>
      <c r="C715">
        <v>-97.751009999999994</v>
      </c>
      <c r="D715">
        <v>78759</v>
      </c>
      <c r="E715" t="s">
        <v>1740</v>
      </c>
      <c r="F715" t="s">
        <v>123</v>
      </c>
      <c r="G715" t="s">
        <v>1741</v>
      </c>
      <c r="H715">
        <v>0</v>
      </c>
      <c r="I715" s="1">
        <v>39448</v>
      </c>
      <c r="J715" s="1" t="str">
        <f t="shared" si="44"/>
        <v>January</v>
      </c>
      <c r="K715">
        <f t="shared" si="45"/>
        <v>2008</v>
      </c>
      <c r="L715" s="1">
        <v>40725</v>
      </c>
      <c r="M715" s="1">
        <v>40406</v>
      </c>
      <c r="N715" s="1">
        <v>40406</v>
      </c>
      <c r="O715">
        <v>2.6246999999999998</v>
      </c>
      <c r="P715">
        <v>2.6246999999999998</v>
      </c>
      <c r="Q715">
        <v>2.8740000000000001</v>
      </c>
      <c r="R715">
        <v>4.3014000000000001</v>
      </c>
      <c r="S715">
        <v>1</v>
      </c>
      <c r="T715">
        <v>1</v>
      </c>
      <c r="U715">
        <v>48000000</v>
      </c>
      <c r="V715">
        <v>3</v>
      </c>
      <c r="W715" t="s">
        <v>121</v>
      </c>
      <c r="X715">
        <v>0</v>
      </c>
      <c r="Y715">
        <v>0</v>
      </c>
      <c r="Z715">
        <v>0</v>
      </c>
      <c r="AA715">
        <v>1</v>
      </c>
      <c r="AB715">
        <v>0</v>
      </c>
      <c r="AC715" t="s">
        <v>244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5</v>
      </c>
      <c r="AU715">
        <v>1</v>
      </c>
      <c r="AV715" t="s">
        <v>67</v>
      </c>
      <c r="AW715">
        <f t="shared" si="46"/>
        <v>0</v>
      </c>
      <c r="AX715">
        <f t="shared" si="47"/>
        <v>1</v>
      </c>
    </row>
    <row r="716" spans="1:50" x14ac:dyDescent="0.25">
      <c r="A716" t="s">
        <v>46</v>
      </c>
      <c r="B716">
        <v>37.269078200000003</v>
      </c>
      <c r="C716">
        <v>-121.9559995</v>
      </c>
      <c r="D716">
        <v>95008</v>
      </c>
      <c r="E716" t="s">
        <v>1742</v>
      </c>
      <c r="F716" t="s">
        <v>444</v>
      </c>
      <c r="G716" t="s">
        <v>1743</v>
      </c>
      <c r="H716">
        <v>1</v>
      </c>
      <c r="I716" s="1">
        <v>36526</v>
      </c>
      <c r="J716" s="1" t="str">
        <f t="shared" si="44"/>
        <v>January</v>
      </c>
      <c r="K716">
        <f t="shared" si="45"/>
        <v>2000</v>
      </c>
      <c r="M716" s="1">
        <v>38505</v>
      </c>
      <c r="N716" s="1">
        <v>39556</v>
      </c>
      <c r="O716">
        <v>5.4218999999999999</v>
      </c>
      <c r="P716">
        <v>8.3013999999999992</v>
      </c>
      <c r="Q716">
        <v>8.0054999999999996</v>
      </c>
      <c r="R716">
        <v>8.0054999999999996</v>
      </c>
      <c r="S716">
        <v>6</v>
      </c>
      <c r="T716">
        <v>3</v>
      </c>
      <c r="U716">
        <v>65800000</v>
      </c>
      <c r="V716">
        <v>1</v>
      </c>
      <c r="W716" t="s">
        <v>46</v>
      </c>
      <c r="X716">
        <v>1</v>
      </c>
      <c r="Y716">
        <v>0</v>
      </c>
      <c r="Z716">
        <v>0</v>
      </c>
      <c r="AA716">
        <v>0</v>
      </c>
      <c r="AB716">
        <v>0</v>
      </c>
      <c r="AC716" t="s">
        <v>71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0</v>
      </c>
      <c r="AP716">
        <v>0</v>
      </c>
      <c r="AQ716">
        <v>0</v>
      </c>
      <c r="AR716">
        <v>0</v>
      </c>
      <c r="AS716">
        <v>1</v>
      </c>
      <c r="AT716">
        <v>4.6666999999999996</v>
      </c>
      <c r="AU716">
        <v>1</v>
      </c>
      <c r="AV716" t="s">
        <v>51</v>
      </c>
      <c r="AW716">
        <f t="shared" si="46"/>
        <v>1</v>
      </c>
      <c r="AX716">
        <f t="shared" si="47"/>
        <v>0</v>
      </c>
    </row>
    <row r="717" spans="1:50" x14ac:dyDescent="0.25">
      <c r="A717" t="s">
        <v>294</v>
      </c>
      <c r="B717">
        <v>40.477603999999999</v>
      </c>
      <c r="C717">
        <v>-74.626823999999999</v>
      </c>
      <c r="D717">
        <v>8844</v>
      </c>
      <c r="E717" t="s">
        <v>1744</v>
      </c>
      <c r="F717" t="s">
        <v>1745</v>
      </c>
      <c r="G717" t="s">
        <v>1746</v>
      </c>
      <c r="H717">
        <v>0</v>
      </c>
      <c r="I717" s="1">
        <v>41122</v>
      </c>
      <c r="J717" s="1" t="str">
        <f t="shared" si="44"/>
        <v>August</v>
      </c>
      <c r="K717">
        <f t="shared" si="45"/>
        <v>2012</v>
      </c>
      <c r="L717" s="1">
        <v>41487</v>
      </c>
      <c r="M717" s="1">
        <v>41369</v>
      </c>
      <c r="N717" s="1">
        <v>41410</v>
      </c>
      <c r="O717">
        <v>0.67669999999999997</v>
      </c>
      <c r="P717">
        <v>0.78900000000000003</v>
      </c>
      <c r="Q717">
        <v>0</v>
      </c>
      <c r="R717">
        <v>0</v>
      </c>
      <c r="S717">
        <v>2</v>
      </c>
      <c r="T717">
        <v>2</v>
      </c>
      <c r="U717">
        <v>125000</v>
      </c>
      <c r="V717">
        <v>1</v>
      </c>
      <c r="W717" t="s">
        <v>294</v>
      </c>
      <c r="X717">
        <v>0</v>
      </c>
      <c r="Y717">
        <v>0</v>
      </c>
      <c r="Z717">
        <v>0</v>
      </c>
      <c r="AA717">
        <v>0</v>
      </c>
      <c r="AB717">
        <v>1</v>
      </c>
      <c r="AC717" t="s">
        <v>227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0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1</v>
      </c>
      <c r="AU717">
        <v>0</v>
      </c>
      <c r="AV717" t="s">
        <v>67</v>
      </c>
      <c r="AW717">
        <f t="shared" si="46"/>
        <v>0</v>
      </c>
      <c r="AX717">
        <f t="shared" si="47"/>
        <v>1</v>
      </c>
    </row>
    <row r="718" spans="1:50" x14ac:dyDescent="0.25">
      <c r="A718" t="s">
        <v>104</v>
      </c>
      <c r="B718">
        <v>39.050108000000002</v>
      </c>
      <c r="C718">
        <v>-77.400819999999996</v>
      </c>
      <c r="D718">
        <v>20165</v>
      </c>
      <c r="E718" t="s">
        <v>1747</v>
      </c>
      <c r="F718" t="s">
        <v>1748</v>
      </c>
      <c r="G718" t="s">
        <v>1749</v>
      </c>
      <c r="H718">
        <v>1</v>
      </c>
      <c r="I718" s="1">
        <v>39022</v>
      </c>
      <c r="J718" s="1" t="str">
        <f t="shared" si="44"/>
        <v>November</v>
      </c>
      <c r="K718">
        <f t="shared" si="45"/>
        <v>2006</v>
      </c>
      <c r="M718" s="1">
        <v>39234</v>
      </c>
      <c r="N718" s="1">
        <v>39234</v>
      </c>
      <c r="O718">
        <v>0.58079999999999998</v>
      </c>
      <c r="P718">
        <v>0.58079999999999998</v>
      </c>
      <c r="Q718">
        <v>-0.50409999999999999</v>
      </c>
      <c r="R718">
        <v>3.8300999999999998</v>
      </c>
      <c r="S718">
        <v>5</v>
      </c>
      <c r="T718">
        <v>1</v>
      </c>
      <c r="U718">
        <v>750000</v>
      </c>
      <c r="V718">
        <v>3</v>
      </c>
      <c r="W718" t="s">
        <v>104</v>
      </c>
      <c r="X718">
        <v>0</v>
      </c>
      <c r="Y718">
        <v>0</v>
      </c>
      <c r="Z718">
        <v>0</v>
      </c>
      <c r="AA718">
        <v>0</v>
      </c>
      <c r="AB718">
        <v>1</v>
      </c>
      <c r="AC718" t="s">
        <v>303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0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2</v>
      </c>
      <c r="AU718">
        <v>1</v>
      </c>
      <c r="AV718" t="s">
        <v>51</v>
      </c>
      <c r="AW718">
        <f t="shared" si="46"/>
        <v>1</v>
      </c>
      <c r="AX718">
        <f t="shared" si="47"/>
        <v>0</v>
      </c>
    </row>
    <row r="719" spans="1:50" x14ac:dyDescent="0.25">
      <c r="A719" t="s">
        <v>181</v>
      </c>
      <c r="B719">
        <v>33.749099000000001</v>
      </c>
      <c r="C719">
        <v>-84.390185000000002</v>
      </c>
      <c r="D719">
        <v>30305</v>
      </c>
      <c r="E719" t="s">
        <v>1750</v>
      </c>
      <c r="F719" t="s">
        <v>183</v>
      </c>
      <c r="G719" t="s">
        <v>1751</v>
      </c>
      <c r="H719">
        <v>1</v>
      </c>
      <c r="I719" s="1">
        <v>39814</v>
      </c>
      <c r="J719" s="1" t="str">
        <f t="shared" si="44"/>
        <v>January</v>
      </c>
      <c r="K719">
        <f t="shared" si="45"/>
        <v>2009</v>
      </c>
      <c r="M719" s="1">
        <v>40704</v>
      </c>
      <c r="N719" s="1">
        <v>40704</v>
      </c>
      <c r="O719">
        <v>2.4384000000000001</v>
      </c>
      <c r="P719">
        <v>2.4384000000000001</v>
      </c>
      <c r="Q719">
        <v>2.3288000000000002</v>
      </c>
      <c r="R719">
        <v>2.4384000000000001</v>
      </c>
      <c r="S719">
        <v>10</v>
      </c>
      <c r="T719">
        <v>1</v>
      </c>
      <c r="U719">
        <v>17000000</v>
      </c>
      <c r="V719">
        <v>2</v>
      </c>
      <c r="W719" t="s">
        <v>181</v>
      </c>
      <c r="X719">
        <v>0</v>
      </c>
      <c r="Y719">
        <v>0</v>
      </c>
      <c r="Z719">
        <v>0</v>
      </c>
      <c r="AA719">
        <v>0</v>
      </c>
      <c r="AB719">
        <v>1</v>
      </c>
      <c r="AC719" t="s">
        <v>55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1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5</v>
      </c>
      <c r="AU719">
        <v>1</v>
      </c>
      <c r="AV719" t="s">
        <v>51</v>
      </c>
      <c r="AW719">
        <f t="shared" si="46"/>
        <v>1</v>
      </c>
      <c r="AX719">
        <f t="shared" si="47"/>
        <v>0</v>
      </c>
    </row>
    <row r="720" spans="1:50" x14ac:dyDescent="0.25">
      <c r="A720" t="s">
        <v>46</v>
      </c>
      <c r="B720">
        <v>37.548414999999999</v>
      </c>
      <c r="C720">
        <v>-122.315636</v>
      </c>
      <c r="D720">
        <v>94403</v>
      </c>
      <c r="E720" t="s">
        <v>1752</v>
      </c>
      <c r="F720" t="s">
        <v>208</v>
      </c>
      <c r="G720" t="s">
        <v>1753</v>
      </c>
      <c r="H720">
        <v>0</v>
      </c>
      <c r="I720" s="1">
        <v>36281</v>
      </c>
      <c r="J720" s="1" t="str">
        <f t="shared" si="44"/>
        <v>May</v>
      </c>
      <c r="K720">
        <f t="shared" si="45"/>
        <v>1999</v>
      </c>
      <c r="L720" s="1">
        <v>41275</v>
      </c>
      <c r="M720" s="1">
        <v>40086</v>
      </c>
      <c r="N720" s="1">
        <v>41058</v>
      </c>
      <c r="O720">
        <v>10.4247</v>
      </c>
      <c r="P720">
        <v>13.0877</v>
      </c>
      <c r="Q720">
        <v>8.9808000000000003</v>
      </c>
      <c r="R720">
        <v>12.7233</v>
      </c>
      <c r="S720">
        <v>4</v>
      </c>
      <c r="T720">
        <v>3</v>
      </c>
      <c r="U720">
        <v>4087500</v>
      </c>
      <c r="V720">
        <v>3</v>
      </c>
      <c r="W720" t="s">
        <v>46</v>
      </c>
      <c r="X720">
        <v>1</v>
      </c>
      <c r="Y720">
        <v>0</v>
      </c>
      <c r="Z720">
        <v>0</v>
      </c>
      <c r="AA720">
        <v>0</v>
      </c>
      <c r="AB720">
        <v>0</v>
      </c>
      <c r="AC720" t="s">
        <v>55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0</v>
      </c>
      <c r="AT720">
        <v>1</v>
      </c>
      <c r="AU720">
        <v>0</v>
      </c>
      <c r="AV720" t="s">
        <v>67</v>
      </c>
      <c r="AW720">
        <f t="shared" si="46"/>
        <v>0</v>
      </c>
      <c r="AX720">
        <f t="shared" si="47"/>
        <v>1</v>
      </c>
    </row>
    <row r="721" spans="1:50" x14ac:dyDescent="0.25">
      <c r="A721" t="s">
        <v>46</v>
      </c>
      <c r="B721">
        <v>34.491118</v>
      </c>
      <c r="C721">
        <v>-119.80809600000001</v>
      </c>
      <c r="D721">
        <v>93105</v>
      </c>
      <c r="E721" t="s">
        <v>1754</v>
      </c>
      <c r="F721" t="s">
        <v>781</v>
      </c>
      <c r="G721" t="s">
        <v>1755</v>
      </c>
      <c r="H721">
        <v>0</v>
      </c>
      <c r="I721" s="1">
        <v>34700</v>
      </c>
      <c r="J721" s="1" t="str">
        <f t="shared" si="44"/>
        <v>January</v>
      </c>
      <c r="K721">
        <f t="shared" si="45"/>
        <v>1995</v>
      </c>
      <c r="L721" s="1">
        <v>41061</v>
      </c>
      <c r="M721" s="1">
        <v>38671</v>
      </c>
      <c r="N721" s="1">
        <v>38671</v>
      </c>
      <c r="O721">
        <v>10.8795</v>
      </c>
      <c r="P721">
        <v>10.8795</v>
      </c>
      <c r="Q721">
        <v>15.4986</v>
      </c>
      <c r="R721">
        <v>15.4986</v>
      </c>
      <c r="S721">
        <v>3</v>
      </c>
      <c r="T721">
        <v>1</v>
      </c>
      <c r="U721">
        <v>1000000</v>
      </c>
      <c r="V721">
        <v>1</v>
      </c>
      <c r="W721" t="s">
        <v>46</v>
      </c>
      <c r="X721">
        <v>1</v>
      </c>
      <c r="Y721">
        <v>0</v>
      </c>
      <c r="Z721">
        <v>0</v>
      </c>
      <c r="AA721">
        <v>0</v>
      </c>
      <c r="AB721">
        <v>0</v>
      </c>
      <c r="AC721" t="s">
        <v>152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1</v>
      </c>
      <c r="AQ721">
        <v>0</v>
      </c>
      <c r="AR721">
        <v>0</v>
      </c>
      <c r="AS721">
        <v>0</v>
      </c>
      <c r="AT721">
        <v>2</v>
      </c>
      <c r="AU721">
        <v>1</v>
      </c>
      <c r="AV721" t="s">
        <v>67</v>
      </c>
      <c r="AW721">
        <f t="shared" si="46"/>
        <v>0</v>
      </c>
      <c r="AX721">
        <f t="shared" si="47"/>
        <v>1</v>
      </c>
    </row>
    <row r="722" spans="1:50" x14ac:dyDescent="0.25">
      <c r="A722" t="s">
        <v>121</v>
      </c>
      <c r="B722">
        <v>30.280148000000001</v>
      </c>
      <c r="C722">
        <v>-97.749908000000005</v>
      </c>
      <c r="D722">
        <v>78701</v>
      </c>
      <c r="E722" t="s">
        <v>1756</v>
      </c>
      <c r="F722" t="s">
        <v>123</v>
      </c>
      <c r="G722" t="s">
        <v>1757</v>
      </c>
      <c r="H722">
        <v>1</v>
      </c>
      <c r="I722" s="1">
        <v>39121</v>
      </c>
      <c r="J722" s="1" t="str">
        <f t="shared" si="44"/>
        <v>February</v>
      </c>
      <c r="K722">
        <f t="shared" si="45"/>
        <v>2007</v>
      </c>
      <c r="M722" s="1">
        <v>39083</v>
      </c>
      <c r="N722" s="1">
        <v>41444</v>
      </c>
      <c r="O722">
        <v>-0.1041</v>
      </c>
      <c r="P722">
        <v>6.3643999999999998</v>
      </c>
      <c r="Q722">
        <v>5.4821999999999997</v>
      </c>
      <c r="R722">
        <v>6.7698999999999998</v>
      </c>
      <c r="S722">
        <v>13</v>
      </c>
      <c r="T722">
        <v>5</v>
      </c>
      <c r="U722">
        <v>23500000</v>
      </c>
      <c r="V722">
        <v>3</v>
      </c>
      <c r="W722" t="s">
        <v>121</v>
      </c>
      <c r="X722">
        <v>0</v>
      </c>
      <c r="Y722">
        <v>0</v>
      </c>
      <c r="Z722">
        <v>0</v>
      </c>
      <c r="AA722">
        <v>1</v>
      </c>
      <c r="AB722">
        <v>0</v>
      </c>
      <c r="AC722" t="s">
        <v>1758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0</v>
      </c>
      <c r="AP722">
        <v>1</v>
      </c>
      <c r="AQ722">
        <v>1</v>
      </c>
      <c r="AR722">
        <v>1</v>
      </c>
      <c r="AS722">
        <v>0</v>
      </c>
      <c r="AT722">
        <v>1.75</v>
      </c>
      <c r="AU722">
        <v>1</v>
      </c>
      <c r="AV722" t="s">
        <v>51</v>
      </c>
      <c r="AW722">
        <f t="shared" si="46"/>
        <v>1</v>
      </c>
      <c r="AX722">
        <f t="shared" si="47"/>
        <v>0</v>
      </c>
    </row>
    <row r="723" spans="1:50" x14ac:dyDescent="0.25">
      <c r="A723" t="s">
        <v>46</v>
      </c>
      <c r="B723">
        <v>37.777677799999999</v>
      </c>
      <c r="C723">
        <v>-122.3921102</v>
      </c>
      <c r="D723">
        <v>94107</v>
      </c>
      <c r="E723" t="s">
        <v>1759</v>
      </c>
      <c r="F723" t="s">
        <v>64</v>
      </c>
      <c r="G723" t="s">
        <v>1760</v>
      </c>
      <c r="H723">
        <v>0</v>
      </c>
      <c r="I723" s="1">
        <v>39323</v>
      </c>
      <c r="J723" s="1" t="str">
        <f t="shared" si="44"/>
        <v>August</v>
      </c>
      <c r="K723">
        <f t="shared" si="45"/>
        <v>2007</v>
      </c>
      <c r="L723" s="1">
        <v>40837</v>
      </c>
      <c r="M723" s="1">
        <v>39323</v>
      </c>
      <c r="N723" s="1">
        <v>39323</v>
      </c>
      <c r="O723">
        <v>0</v>
      </c>
      <c r="P723">
        <v>0</v>
      </c>
      <c r="S723">
        <v>2</v>
      </c>
      <c r="T723">
        <v>1</v>
      </c>
      <c r="U723">
        <v>990000</v>
      </c>
      <c r="V723">
        <v>0</v>
      </c>
      <c r="W723" t="s">
        <v>46</v>
      </c>
      <c r="X723">
        <v>1</v>
      </c>
      <c r="Y723">
        <v>0</v>
      </c>
      <c r="Z723">
        <v>0</v>
      </c>
      <c r="AA723">
        <v>0</v>
      </c>
      <c r="AB723">
        <v>0</v>
      </c>
      <c r="AC723" t="s">
        <v>58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</v>
      </c>
      <c r="AQ723">
        <v>0</v>
      </c>
      <c r="AR723">
        <v>0</v>
      </c>
      <c r="AS723">
        <v>0</v>
      </c>
      <c r="AT723">
        <v>2</v>
      </c>
      <c r="AU723">
        <v>0</v>
      </c>
      <c r="AV723" t="s">
        <v>67</v>
      </c>
      <c r="AW723">
        <f t="shared" si="46"/>
        <v>0</v>
      </c>
      <c r="AX723">
        <f t="shared" si="47"/>
        <v>1</v>
      </c>
    </row>
    <row r="724" spans="1:50" x14ac:dyDescent="0.25">
      <c r="A724" t="s">
        <v>1761</v>
      </c>
      <c r="B724">
        <v>33.426417999999998</v>
      </c>
      <c r="C724">
        <v>-111.9396</v>
      </c>
      <c r="D724">
        <v>85281</v>
      </c>
      <c r="E724" t="s">
        <v>1762</v>
      </c>
      <c r="F724" t="s">
        <v>1763</v>
      </c>
      <c r="G724" t="s">
        <v>1764</v>
      </c>
      <c r="H724">
        <v>1</v>
      </c>
      <c r="I724" s="1">
        <v>39173</v>
      </c>
      <c r="J724" s="1" t="str">
        <f t="shared" si="44"/>
        <v>April</v>
      </c>
      <c r="K724">
        <f t="shared" si="45"/>
        <v>2007</v>
      </c>
      <c r="M724" s="1">
        <v>39448</v>
      </c>
      <c r="N724" s="1">
        <v>39448</v>
      </c>
      <c r="O724">
        <v>0.75339999999999996</v>
      </c>
      <c r="P724">
        <v>0.75339999999999996</v>
      </c>
      <c r="Q724">
        <v>3.1699000000000002</v>
      </c>
      <c r="R724">
        <v>4.6246999999999998</v>
      </c>
      <c r="S724">
        <v>13</v>
      </c>
      <c r="T724">
        <v>1</v>
      </c>
      <c r="U724">
        <v>1000000</v>
      </c>
      <c r="V724">
        <v>2</v>
      </c>
      <c r="W724" t="s">
        <v>1761</v>
      </c>
      <c r="X724">
        <v>0</v>
      </c>
      <c r="Y724">
        <v>0</v>
      </c>
      <c r="Z724">
        <v>0</v>
      </c>
      <c r="AA724">
        <v>0</v>
      </c>
      <c r="AB724">
        <v>1</v>
      </c>
      <c r="AC724" t="s">
        <v>180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</v>
      </c>
      <c r="AQ724">
        <v>0</v>
      </c>
      <c r="AR724">
        <v>0</v>
      </c>
      <c r="AS724">
        <v>0</v>
      </c>
      <c r="AT724">
        <v>3</v>
      </c>
      <c r="AU724">
        <v>1</v>
      </c>
      <c r="AV724" t="s">
        <v>51</v>
      </c>
      <c r="AW724">
        <f t="shared" si="46"/>
        <v>1</v>
      </c>
      <c r="AX724">
        <f t="shared" si="47"/>
        <v>0</v>
      </c>
    </row>
    <row r="725" spans="1:50" x14ac:dyDescent="0.25">
      <c r="A725" t="s">
        <v>78</v>
      </c>
      <c r="B725">
        <v>42.364367000000001</v>
      </c>
      <c r="C725">
        <v>-71.078978000000006</v>
      </c>
      <c r="D725">
        <v>2142</v>
      </c>
      <c r="E725" t="s">
        <v>1765</v>
      </c>
      <c r="F725" t="s">
        <v>203</v>
      </c>
      <c r="G725" t="s">
        <v>1766</v>
      </c>
      <c r="H725">
        <v>1</v>
      </c>
      <c r="I725" s="1">
        <v>38718</v>
      </c>
      <c r="J725" s="1" t="str">
        <f t="shared" si="44"/>
        <v>January</v>
      </c>
      <c r="K725">
        <f t="shared" si="45"/>
        <v>2006</v>
      </c>
      <c r="M725" s="1">
        <v>38961</v>
      </c>
      <c r="N725" s="1">
        <v>40591</v>
      </c>
      <c r="O725">
        <v>0.66579999999999995</v>
      </c>
      <c r="P725">
        <v>5.1315</v>
      </c>
      <c r="Q725">
        <v>2.7479</v>
      </c>
      <c r="R725">
        <v>6.0026999999999999</v>
      </c>
      <c r="S725">
        <v>15</v>
      </c>
      <c r="T725">
        <v>4</v>
      </c>
      <c r="U725">
        <v>41000000</v>
      </c>
      <c r="V725">
        <v>2</v>
      </c>
      <c r="W725" t="s">
        <v>78</v>
      </c>
      <c r="X725">
        <v>0</v>
      </c>
      <c r="Y725">
        <v>0</v>
      </c>
      <c r="Z725">
        <v>1</v>
      </c>
      <c r="AA725">
        <v>0</v>
      </c>
      <c r="AB725">
        <v>0</v>
      </c>
      <c r="AC725" t="s">
        <v>1758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0</v>
      </c>
      <c r="AP725">
        <v>1</v>
      </c>
      <c r="AQ725">
        <v>1</v>
      </c>
      <c r="AR725">
        <v>1</v>
      </c>
      <c r="AS725">
        <v>0</v>
      </c>
      <c r="AT725">
        <v>1.75</v>
      </c>
      <c r="AU725">
        <v>1</v>
      </c>
      <c r="AV725" t="s">
        <v>51</v>
      </c>
      <c r="AW725">
        <f t="shared" si="46"/>
        <v>1</v>
      </c>
      <c r="AX725">
        <f t="shared" si="47"/>
        <v>0</v>
      </c>
    </row>
    <row r="726" spans="1:50" x14ac:dyDescent="0.25">
      <c r="A726" t="s">
        <v>698</v>
      </c>
      <c r="B726">
        <v>45.377445600000001</v>
      </c>
      <c r="C726">
        <v>-122.7569561</v>
      </c>
      <c r="D726">
        <v>97062</v>
      </c>
      <c r="E726" t="s">
        <v>1767</v>
      </c>
      <c r="F726" t="s">
        <v>1768</v>
      </c>
      <c r="G726" t="s">
        <v>1769</v>
      </c>
      <c r="H726">
        <v>0</v>
      </c>
      <c r="I726" s="1">
        <v>39448</v>
      </c>
      <c r="J726" s="1" t="str">
        <f t="shared" si="44"/>
        <v>January</v>
      </c>
      <c r="K726">
        <f t="shared" si="45"/>
        <v>2008</v>
      </c>
      <c r="L726" s="1">
        <v>40887</v>
      </c>
      <c r="M726" s="1">
        <v>39583</v>
      </c>
      <c r="N726" s="1">
        <v>39583</v>
      </c>
      <c r="O726">
        <v>0.36990000000000001</v>
      </c>
      <c r="P726">
        <v>0.36990000000000001</v>
      </c>
      <c r="S726">
        <v>3</v>
      </c>
      <c r="T726">
        <v>1</v>
      </c>
      <c r="U726">
        <v>7000000</v>
      </c>
      <c r="V726">
        <v>0</v>
      </c>
      <c r="W726" t="s">
        <v>698</v>
      </c>
      <c r="X726">
        <v>0</v>
      </c>
      <c r="Y726">
        <v>0</v>
      </c>
      <c r="Z726">
        <v>0</v>
      </c>
      <c r="AA726">
        <v>0</v>
      </c>
      <c r="AB726">
        <v>1</v>
      </c>
      <c r="AC726" t="s">
        <v>324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>
        <v>1</v>
      </c>
      <c r="AU726">
        <v>1</v>
      </c>
      <c r="AV726" t="s">
        <v>67</v>
      </c>
      <c r="AW726">
        <f t="shared" si="46"/>
        <v>0</v>
      </c>
      <c r="AX726">
        <f t="shared" si="47"/>
        <v>1</v>
      </c>
    </row>
    <row r="727" spans="1:50" x14ac:dyDescent="0.25">
      <c r="A727" t="s">
        <v>78</v>
      </c>
      <c r="B727">
        <v>42.362425299999998</v>
      </c>
      <c r="C727">
        <v>-71.116031000000007</v>
      </c>
      <c r="D727">
        <v>2139</v>
      </c>
      <c r="E727" t="s">
        <v>1770</v>
      </c>
      <c r="F727" t="s">
        <v>203</v>
      </c>
      <c r="G727" t="s">
        <v>1771</v>
      </c>
      <c r="H727">
        <v>1</v>
      </c>
      <c r="I727" s="1">
        <v>39448</v>
      </c>
      <c r="J727" s="1" t="str">
        <f t="shared" si="44"/>
        <v>January</v>
      </c>
      <c r="K727">
        <f t="shared" si="45"/>
        <v>2008</v>
      </c>
      <c r="M727" s="1">
        <v>39751</v>
      </c>
      <c r="N727" s="1">
        <v>40206</v>
      </c>
      <c r="O727">
        <v>0.83009999999999995</v>
      </c>
      <c r="P727">
        <v>2.0767000000000002</v>
      </c>
      <c r="Q727">
        <v>1.0026999999999999</v>
      </c>
      <c r="R727">
        <v>1.0026999999999999</v>
      </c>
      <c r="S727">
        <v>4</v>
      </c>
      <c r="T727">
        <v>2</v>
      </c>
      <c r="U727">
        <v>55000000</v>
      </c>
      <c r="V727">
        <v>1</v>
      </c>
      <c r="W727" t="s">
        <v>78</v>
      </c>
      <c r="X727">
        <v>0</v>
      </c>
      <c r="Y727">
        <v>0</v>
      </c>
      <c r="Z727">
        <v>1</v>
      </c>
      <c r="AA727">
        <v>0</v>
      </c>
      <c r="AB727">
        <v>0</v>
      </c>
      <c r="AC727" t="s">
        <v>241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1</v>
      </c>
      <c r="AR727">
        <v>0</v>
      </c>
      <c r="AS727">
        <v>0</v>
      </c>
      <c r="AT727">
        <v>2</v>
      </c>
      <c r="AU727">
        <v>1</v>
      </c>
      <c r="AV727" t="s">
        <v>51</v>
      </c>
      <c r="AW727">
        <f t="shared" si="46"/>
        <v>1</v>
      </c>
      <c r="AX727">
        <f t="shared" si="47"/>
        <v>0</v>
      </c>
    </row>
    <row r="728" spans="1:50" x14ac:dyDescent="0.25">
      <c r="A728" t="s">
        <v>46</v>
      </c>
      <c r="B728">
        <v>37.785052999999998</v>
      </c>
      <c r="C728">
        <v>-122.287295</v>
      </c>
      <c r="D728">
        <v>60606</v>
      </c>
      <c r="E728" t="s">
        <v>1772</v>
      </c>
      <c r="F728" t="s">
        <v>139</v>
      </c>
      <c r="G728" t="s">
        <v>1773</v>
      </c>
      <c r="H728">
        <v>1</v>
      </c>
      <c r="I728" s="1">
        <v>39356</v>
      </c>
      <c r="J728" s="1" t="str">
        <f t="shared" si="44"/>
        <v>October</v>
      </c>
      <c r="K728">
        <f t="shared" si="45"/>
        <v>2007</v>
      </c>
      <c r="M728" s="1">
        <v>40723</v>
      </c>
      <c r="N728" s="1">
        <v>41169</v>
      </c>
      <c r="O728">
        <v>3.7452000000000001</v>
      </c>
      <c r="P728">
        <v>4.9671000000000003</v>
      </c>
      <c r="Q728">
        <v>4.6821999999999999</v>
      </c>
      <c r="R728">
        <v>4.8384</v>
      </c>
      <c r="S728">
        <v>10</v>
      </c>
      <c r="T728">
        <v>2</v>
      </c>
      <c r="U728">
        <v>69000000</v>
      </c>
      <c r="V728">
        <v>2</v>
      </c>
      <c r="W728" t="s">
        <v>46</v>
      </c>
      <c r="X728">
        <v>1</v>
      </c>
      <c r="Y728">
        <v>0</v>
      </c>
      <c r="Z728">
        <v>0</v>
      </c>
      <c r="AA728">
        <v>0</v>
      </c>
      <c r="AB728">
        <v>0</v>
      </c>
      <c r="AC728" t="s">
        <v>62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1</v>
      </c>
      <c r="AR728">
        <v>0</v>
      </c>
      <c r="AS728">
        <v>0</v>
      </c>
      <c r="AT728">
        <v>3.5</v>
      </c>
      <c r="AU728">
        <v>1</v>
      </c>
      <c r="AV728" t="s">
        <v>51</v>
      </c>
      <c r="AW728">
        <f t="shared" si="46"/>
        <v>1</v>
      </c>
      <c r="AX728">
        <f t="shared" si="47"/>
        <v>0</v>
      </c>
    </row>
    <row r="729" spans="1:50" x14ac:dyDescent="0.25">
      <c r="A729" t="s">
        <v>46</v>
      </c>
      <c r="B729">
        <v>37.421692</v>
      </c>
      <c r="C729">
        <v>-121.894156</v>
      </c>
      <c r="D729" t="s">
        <v>1774</v>
      </c>
      <c r="E729" t="s">
        <v>1775</v>
      </c>
      <c r="F729" t="s">
        <v>379</v>
      </c>
      <c r="G729" t="s">
        <v>1776</v>
      </c>
      <c r="H729">
        <v>1</v>
      </c>
      <c r="I729" s="1">
        <v>38718</v>
      </c>
      <c r="J729" s="1" t="str">
        <f t="shared" si="44"/>
        <v>January</v>
      </c>
      <c r="K729">
        <f t="shared" si="45"/>
        <v>2006</v>
      </c>
      <c r="M729" s="1">
        <v>39203</v>
      </c>
      <c r="N729" s="1">
        <v>41302</v>
      </c>
      <c r="O729">
        <v>1.3288</v>
      </c>
      <c r="P729">
        <v>7.0795000000000003</v>
      </c>
      <c r="Q729">
        <v>4.8739999999999997</v>
      </c>
      <c r="R729">
        <v>7.0054999999999996</v>
      </c>
      <c r="S729">
        <v>25</v>
      </c>
      <c r="T729">
        <v>8</v>
      </c>
      <c r="U729">
        <v>129677153</v>
      </c>
      <c r="V729">
        <v>3</v>
      </c>
      <c r="W729" t="s">
        <v>46</v>
      </c>
      <c r="X729">
        <v>1</v>
      </c>
      <c r="Y729">
        <v>0</v>
      </c>
      <c r="Z729">
        <v>0</v>
      </c>
      <c r="AA729">
        <v>0</v>
      </c>
      <c r="AB729">
        <v>0</v>
      </c>
      <c r="AC729" t="s">
        <v>55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1</v>
      </c>
      <c r="AO729">
        <v>0</v>
      </c>
      <c r="AP729">
        <v>1</v>
      </c>
      <c r="AQ729">
        <v>1</v>
      </c>
      <c r="AR729">
        <v>1</v>
      </c>
      <c r="AS729">
        <v>1</v>
      </c>
      <c r="AT729">
        <v>3</v>
      </c>
      <c r="AU729">
        <v>1</v>
      </c>
      <c r="AV729" t="s">
        <v>51</v>
      </c>
      <c r="AW729">
        <f t="shared" si="46"/>
        <v>1</v>
      </c>
      <c r="AX729">
        <f t="shared" si="47"/>
        <v>0</v>
      </c>
    </row>
    <row r="730" spans="1:50" x14ac:dyDescent="0.25">
      <c r="A730" t="s">
        <v>46</v>
      </c>
      <c r="B730">
        <v>37.502169000000002</v>
      </c>
      <c r="C730">
        <v>-122.217727</v>
      </c>
      <c r="D730">
        <v>94063</v>
      </c>
      <c r="E730" t="s">
        <v>1777</v>
      </c>
      <c r="F730" t="s">
        <v>400</v>
      </c>
      <c r="G730" t="s">
        <v>1778</v>
      </c>
      <c r="H730">
        <v>1</v>
      </c>
      <c r="I730" s="1">
        <v>38718</v>
      </c>
      <c r="J730" s="1" t="str">
        <f t="shared" si="44"/>
        <v>January</v>
      </c>
      <c r="K730">
        <f t="shared" si="45"/>
        <v>2006</v>
      </c>
      <c r="M730" s="1">
        <v>39632</v>
      </c>
      <c r="N730" s="1">
        <v>41365</v>
      </c>
      <c r="O730">
        <v>2.5041000000000002</v>
      </c>
      <c r="P730">
        <v>7.2521000000000004</v>
      </c>
      <c r="S730">
        <v>4</v>
      </c>
      <c r="T730">
        <v>6</v>
      </c>
      <c r="U730">
        <v>232000100</v>
      </c>
      <c r="V730">
        <v>0</v>
      </c>
      <c r="W730" t="s">
        <v>46</v>
      </c>
      <c r="X730">
        <v>1</v>
      </c>
      <c r="Y730">
        <v>0</v>
      </c>
      <c r="Z730">
        <v>0</v>
      </c>
      <c r="AA730">
        <v>0</v>
      </c>
      <c r="AB730">
        <v>0</v>
      </c>
      <c r="AC730" t="s">
        <v>241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1</v>
      </c>
      <c r="AQ730">
        <v>0</v>
      </c>
      <c r="AR730">
        <v>1</v>
      </c>
      <c r="AS730">
        <v>1</v>
      </c>
      <c r="AT730">
        <v>3.6667000000000001</v>
      </c>
      <c r="AU730">
        <v>1</v>
      </c>
      <c r="AV730" t="s">
        <v>51</v>
      </c>
      <c r="AW730">
        <f t="shared" si="46"/>
        <v>1</v>
      </c>
      <c r="AX730">
        <f t="shared" si="47"/>
        <v>0</v>
      </c>
    </row>
    <row r="731" spans="1:50" x14ac:dyDescent="0.25">
      <c r="A731" t="s">
        <v>46</v>
      </c>
      <c r="B731">
        <v>37.388869</v>
      </c>
      <c r="C731">
        <v>-122.07235300000001</v>
      </c>
      <c r="D731">
        <v>94041</v>
      </c>
      <c r="E731" t="s">
        <v>1779</v>
      </c>
      <c r="F731" t="s">
        <v>69</v>
      </c>
      <c r="G731" t="s">
        <v>1780</v>
      </c>
      <c r="H731">
        <v>1</v>
      </c>
      <c r="I731" s="1">
        <v>40026</v>
      </c>
      <c r="J731" s="1" t="str">
        <f t="shared" si="44"/>
        <v>August</v>
      </c>
      <c r="K731">
        <f t="shared" si="45"/>
        <v>2009</v>
      </c>
      <c r="M731" s="1">
        <v>40057</v>
      </c>
      <c r="N731" s="1">
        <v>40605</v>
      </c>
      <c r="O731">
        <v>8.4900000000000003E-2</v>
      </c>
      <c r="P731">
        <v>1.5863</v>
      </c>
      <c r="Q731">
        <v>2.1151</v>
      </c>
      <c r="R731">
        <v>4</v>
      </c>
      <c r="S731">
        <v>5</v>
      </c>
      <c r="T731">
        <v>2</v>
      </c>
      <c r="U731">
        <v>5700000</v>
      </c>
      <c r="V731">
        <v>3</v>
      </c>
      <c r="W731" t="s">
        <v>46</v>
      </c>
      <c r="X731">
        <v>1</v>
      </c>
      <c r="Y731">
        <v>0</v>
      </c>
      <c r="Z731">
        <v>0</v>
      </c>
      <c r="AA731">
        <v>0</v>
      </c>
      <c r="AB731">
        <v>0</v>
      </c>
      <c r="AC731" t="s">
        <v>55</v>
      </c>
      <c r="AD731">
        <v>0</v>
      </c>
      <c r="AE731">
        <v>0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1</v>
      </c>
      <c r="AQ731">
        <v>0</v>
      </c>
      <c r="AR731">
        <v>0</v>
      </c>
      <c r="AS731">
        <v>0</v>
      </c>
      <c r="AT731">
        <v>4</v>
      </c>
      <c r="AU731">
        <v>1</v>
      </c>
      <c r="AV731" t="s">
        <v>51</v>
      </c>
      <c r="AW731">
        <f t="shared" si="46"/>
        <v>1</v>
      </c>
      <c r="AX731">
        <f t="shared" si="47"/>
        <v>0</v>
      </c>
    </row>
    <row r="732" spans="1:50" x14ac:dyDescent="0.25">
      <c r="A732" t="s">
        <v>78</v>
      </c>
      <c r="B732">
        <v>42.276316000000001</v>
      </c>
      <c r="C732">
        <v>-71.419229000000001</v>
      </c>
      <c r="D732">
        <v>1702</v>
      </c>
      <c r="E732" t="s">
        <v>1781</v>
      </c>
      <c r="F732" t="s">
        <v>1782</v>
      </c>
      <c r="G732" t="s">
        <v>1783</v>
      </c>
      <c r="H732">
        <v>1</v>
      </c>
      <c r="I732" s="1">
        <v>37257</v>
      </c>
      <c r="J732" s="1" t="str">
        <f t="shared" si="44"/>
        <v>January</v>
      </c>
      <c r="K732">
        <f t="shared" si="45"/>
        <v>2002</v>
      </c>
      <c r="M732" s="1">
        <v>39315</v>
      </c>
      <c r="N732" s="1">
        <v>39315</v>
      </c>
      <c r="O732">
        <v>5.6383999999999999</v>
      </c>
      <c r="P732">
        <v>5.6383999999999999</v>
      </c>
      <c r="Q732">
        <v>4.2492999999999999</v>
      </c>
      <c r="R732">
        <v>4.2492999999999999</v>
      </c>
      <c r="S732">
        <v>3</v>
      </c>
      <c r="T732">
        <v>1</v>
      </c>
      <c r="U732">
        <v>10500000</v>
      </c>
      <c r="V732">
        <v>1</v>
      </c>
      <c r="W732" t="s">
        <v>78</v>
      </c>
      <c r="X732">
        <v>0</v>
      </c>
      <c r="Y732">
        <v>0</v>
      </c>
      <c r="Z732">
        <v>1</v>
      </c>
      <c r="AA732">
        <v>0</v>
      </c>
      <c r="AB732">
        <v>0</v>
      </c>
      <c r="AC732" t="s">
        <v>112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</v>
      </c>
      <c r="AT732">
        <v>4</v>
      </c>
      <c r="AU732">
        <v>1</v>
      </c>
      <c r="AV732" t="s">
        <v>51</v>
      </c>
      <c r="AW732">
        <f t="shared" si="46"/>
        <v>1</v>
      </c>
      <c r="AX732">
        <f t="shared" si="47"/>
        <v>0</v>
      </c>
    </row>
    <row r="733" spans="1:50" x14ac:dyDescent="0.25">
      <c r="A733" t="s">
        <v>95</v>
      </c>
      <c r="B733">
        <v>41.019264</v>
      </c>
      <c r="C733">
        <v>-73.683462000000006</v>
      </c>
      <c r="D733">
        <v>10573</v>
      </c>
      <c r="E733" t="s">
        <v>1784</v>
      </c>
      <c r="F733" t="s">
        <v>1785</v>
      </c>
      <c r="G733" t="s">
        <v>1786</v>
      </c>
      <c r="H733">
        <v>0</v>
      </c>
      <c r="I733" s="1">
        <v>38261</v>
      </c>
      <c r="J733" s="1" t="str">
        <f t="shared" si="44"/>
        <v>October</v>
      </c>
      <c r="K733">
        <f t="shared" si="45"/>
        <v>2004</v>
      </c>
      <c r="L733" s="1">
        <v>41075</v>
      </c>
      <c r="M733" s="1">
        <v>38980</v>
      </c>
      <c r="N733" s="1">
        <v>39692</v>
      </c>
      <c r="O733">
        <v>1.9699</v>
      </c>
      <c r="P733">
        <v>3.9205000000000001</v>
      </c>
      <c r="S733">
        <v>2</v>
      </c>
      <c r="T733">
        <v>2</v>
      </c>
      <c r="U733">
        <v>23000000</v>
      </c>
      <c r="V733">
        <v>0</v>
      </c>
      <c r="W733" t="s">
        <v>95</v>
      </c>
      <c r="X733">
        <v>0</v>
      </c>
      <c r="Y733">
        <v>1</v>
      </c>
      <c r="Z733">
        <v>0</v>
      </c>
      <c r="AA733">
        <v>0</v>
      </c>
      <c r="AB733">
        <v>0</v>
      </c>
      <c r="AC733" t="s">
        <v>177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3</v>
      </c>
      <c r="AU733">
        <v>1</v>
      </c>
      <c r="AV733" t="s">
        <v>67</v>
      </c>
      <c r="AW733">
        <f t="shared" si="46"/>
        <v>0</v>
      </c>
      <c r="AX733">
        <f t="shared" si="47"/>
        <v>1</v>
      </c>
    </row>
    <row r="734" spans="1:50" x14ac:dyDescent="0.25">
      <c r="A734" t="s">
        <v>125</v>
      </c>
      <c r="B734">
        <v>47.676378</v>
      </c>
      <c r="C734">
        <v>-122.12215500000001</v>
      </c>
      <c r="D734">
        <v>98052</v>
      </c>
      <c r="E734" t="s">
        <v>1787</v>
      </c>
      <c r="F734" t="s">
        <v>1788</v>
      </c>
      <c r="G734" t="s">
        <v>1789</v>
      </c>
      <c r="H734">
        <v>1</v>
      </c>
      <c r="I734" s="1">
        <v>36766</v>
      </c>
      <c r="J734" s="1" t="str">
        <f t="shared" si="44"/>
        <v>August</v>
      </c>
      <c r="K734">
        <f t="shared" si="45"/>
        <v>2000</v>
      </c>
      <c r="M734" s="1">
        <v>38749</v>
      </c>
      <c r="N734" s="1">
        <v>40232</v>
      </c>
      <c r="O734">
        <v>5.4329000000000001</v>
      </c>
      <c r="P734">
        <v>9.4959000000000007</v>
      </c>
      <c r="S734">
        <v>13</v>
      </c>
      <c r="T734">
        <v>3</v>
      </c>
      <c r="U734">
        <v>14000000</v>
      </c>
      <c r="V734">
        <v>0</v>
      </c>
      <c r="W734" t="s">
        <v>125</v>
      </c>
      <c r="X734">
        <v>0</v>
      </c>
      <c r="Y734">
        <v>0</v>
      </c>
      <c r="Z734">
        <v>0</v>
      </c>
      <c r="AA734">
        <v>0</v>
      </c>
      <c r="AB734">
        <v>1</v>
      </c>
      <c r="AC734" t="s">
        <v>146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1</v>
      </c>
      <c r="AQ734">
        <v>1</v>
      </c>
      <c r="AR734">
        <v>0</v>
      </c>
      <c r="AS734">
        <v>0</v>
      </c>
      <c r="AT734">
        <v>3</v>
      </c>
      <c r="AU734">
        <v>1</v>
      </c>
      <c r="AV734" t="s">
        <v>51</v>
      </c>
      <c r="AW734">
        <f t="shared" si="46"/>
        <v>1</v>
      </c>
      <c r="AX734">
        <f t="shared" si="47"/>
        <v>0</v>
      </c>
    </row>
    <row r="735" spans="1:50" x14ac:dyDescent="0.25">
      <c r="A735" t="s">
        <v>46</v>
      </c>
      <c r="B735">
        <v>37.536402000000002</v>
      </c>
      <c r="C735">
        <v>-122.325129</v>
      </c>
      <c r="D735">
        <v>94403</v>
      </c>
      <c r="E735" t="s">
        <v>1790</v>
      </c>
      <c r="F735" t="s">
        <v>208</v>
      </c>
      <c r="G735" t="s">
        <v>1791</v>
      </c>
      <c r="H735">
        <v>1</v>
      </c>
      <c r="I735" s="1">
        <v>38353</v>
      </c>
      <c r="J735" s="1" t="str">
        <f t="shared" si="44"/>
        <v>January</v>
      </c>
      <c r="K735">
        <f t="shared" si="45"/>
        <v>2005</v>
      </c>
      <c r="M735" s="1">
        <v>38954</v>
      </c>
      <c r="N735" s="1">
        <v>38954</v>
      </c>
      <c r="O735">
        <v>1.6466000000000001</v>
      </c>
      <c r="P735">
        <v>1.6466000000000001</v>
      </c>
      <c r="S735">
        <v>4</v>
      </c>
      <c r="T735">
        <v>2</v>
      </c>
      <c r="U735">
        <v>7500000</v>
      </c>
      <c r="V735">
        <v>0</v>
      </c>
      <c r="W735" t="s">
        <v>46</v>
      </c>
      <c r="X735">
        <v>1</v>
      </c>
      <c r="Y735">
        <v>0</v>
      </c>
      <c r="Z735">
        <v>0</v>
      </c>
      <c r="AA735">
        <v>0</v>
      </c>
      <c r="AB735">
        <v>0</v>
      </c>
      <c r="AC735" t="s">
        <v>62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1</v>
      </c>
      <c r="AP735">
        <v>1</v>
      </c>
      <c r="AQ735">
        <v>0</v>
      </c>
      <c r="AR735">
        <v>0</v>
      </c>
      <c r="AS735">
        <v>0</v>
      </c>
      <c r="AT735">
        <v>2</v>
      </c>
      <c r="AU735">
        <v>1</v>
      </c>
      <c r="AV735" t="s">
        <v>51</v>
      </c>
      <c r="AW735">
        <f t="shared" si="46"/>
        <v>1</v>
      </c>
      <c r="AX735">
        <f t="shared" si="47"/>
        <v>0</v>
      </c>
    </row>
    <row r="736" spans="1:50" x14ac:dyDescent="0.25">
      <c r="A736" t="s">
        <v>95</v>
      </c>
      <c r="B736">
        <v>40.650103999999999</v>
      </c>
      <c r="C736">
        <v>-73.949581999999893</v>
      </c>
      <c r="D736">
        <v>11211</v>
      </c>
      <c r="E736" t="s">
        <v>1792</v>
      </c>
      <c r="F736" t="s">
        <v>97</v>
      </c>
      <c r="G736" t="s">
        <v>1793</v>
      </c>
      <c r="H736">
        <v>1</v>
      </c>
      <c r="I736" s="1">
        <v>39814</v>
      </c>
      <c r="J736" s="1" t="str">
        <f t="shared" si="44"/>
        <v>January</v>
      </c>
      <c r="K736">
        <f t="shared" si="45"/>
        <v>2009</v>
      </c>
      <c r="M736" s="1">
        <v>40142</v>
      </c>
      <c r="N736" s="1">
        <v>40142</v>
      </c>
      <c r="O736">
        <v>0.89859999999999995</v>
      </c>
      <c r="P736">
        <v>0.89859999999999995</v>
      </c>
      <c r="Q736">
        <v>0.41370000000000001</v>
      </c>
      <c r="R736">
        <v>1.6329</v>
      </c>
      <c r="S736">
        <v>12</v>
      </c>
      <c r="T736">
        <v>1</v>
      </c>
      <c r="U736">
        <v>1420000</v>
      </c>
      <c r="V736">
        <v>3</v>
      </c>
      <c r="W736" t="s">
        <v>95</v>
      </c>
      <c r="X736">
        <v>0</v>
      </c>
      <c r="Y736">
        <v>1</v>
      </c>
      <c r="Z736">
        <v>0</v>
      </c>
      <c r="AA736">
        <v>0</v>
      </c>
      <c r="AB736">
        <v>0</v>
      </c>
      <c r="AC736" t="s">
        <v>344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1</v>
      </c>
      <c r="AN736">
        <v>0</v>
      </c>
      <c r="AO736">
        <v>0</v>
      </c>
      <c r="AP736">
        <v>1</v>
      </c>
      <c r="AQ736">
        <v>0</v>
      </c>
      <c r="AR736">
        <v>0</v>
      </c>
      <c r="AS736">
        <v>0</v>
      </c>
      <c r="AT736">
        <v>16</v>
      </c>
      <c r="AU736">
        <v>1</v>
      </c>
      <c r="AV736" t="s">
        <v>51</v>
      </c>
      <c r="AW736">
        <f t="shared" si="46"/>
        <v>1</v>
      </c>
      <c r="AX736">
        <f t="shared" si="47"/>
        <v>0</v>
      </c>
    </row>
    <row r="737" spans="1:50" x14ac:dyDescent="0.25">
      <c r="A737" t="s">
        <v>125</v>
      </c>
      <c r="B737">
        <v>47.625740200000003</v>
      </c>
      <c r="C737">
        <v>-122.3581623</v>
      </c>
      <c r="D737">
        <v>98119</v>
      </c>
      <c r="E737" t="s">
        <v>1794</v>
      </c>
      <c r="F737" t="s">
        <v>127</v>
      </c>
      <c r="G737" t="s">
        <v>1795</v>
      </c>
      <c r="H737">
        <v>0</v>
      </c>
      <c r="I737" s="1">
        <v>39692</v>
      </c>
      <c r="J737" s="1" t="str">
        <f t="shared" si="44"/>
        <v>September</v>
      </c>
      <c r="K737">
        <f t="shared" si="45"/>
        <v>2008</v>
      </c>
      <c r="L737" s="1">
        <v>40537</v>
      </c>
      <c r="M737" s="1">
        <v>39750</v>
      </c>
      <c r="N737" s="1">
        <v>40578</v>
      </c>
      <c r="O737">
        <v>0.15890000000000001</v>
      </c>
      <c r="P737">
        <v>2.4274</v>
      </c>
      <c r="Q737">
        <v>-0.1699</v>
      </c>
      <c r="R737">
        <v>2.2136999999999998</v>
      </c>
      <c r="S737">
        <v>1</v>
      </c>
      <c r="T737">
        <v>2</v>
      </c>
      <c r="U737">
        <v>9000000</v>
      </c>
      <c r="V737">
        <v>2</v>
      </c>
      <c r="W737" t="s">
        <v>125</v>
      </c>
      <c r="X737">
        <v>0</v>
      </c>
      <c r="Y737">
        <v>0</v>
      </c>
      <c r="Z737">
        <v>0</v>
      </c>
      <c r="AA737">
        <v>0</v>
      </c>
      <c r="AB737">
        <v>1</v>
      </c>
      <c r="AC737" t="s">
        <v>177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</v>
      </c>
      <c r="AK737">
        <v>0</v>
      </c>
      <c r="AL737">
        <v>0</v>
      </c>
      <c r="AM737">
        <v>0</v>
      </c>
      <c r="AN737">
        <v>1</v>
      </c>
      <c r="AO737">
        <v>0</v>
      </c>
      <c r="AP737">
        <v>1</v>
      </c>
      <c r="AQ737">
        <v>0</v>
      </c>
      <c r="AR737">
        <v>0</v>
      </c>
      <c r="AS737">
        <v>0</v>
      </c>
      <c r="AT737">
        <v>1</v>
      </c>
      <c r="AU737">
        <v>1</v>
      </c>
      <c r="AV737" t="s">
        <v>67</v>
      </c>
      <c r="AW737">
        <f t="shared" si="46"/>
        <v>0</v>
      </c>
      <c r="AX737">
        <f t="shared" si="47"/>
        <v>1</v>
      </c>
    </row>
    <row r="738" spans="1:50" x14ac:dyDescent="0.25">
      <c r="A738" t="s">
        <v>164</v>
      </c>
      <c r="B738">
        <v>40.245663999999998</v>
      </c>
      <c r="C738">
        <v>-74.845996999999997</v>
      </c>
      <c r="D738">
        <v>19067</v>
      </c>
      <c r="E738" t="s">
        <v>1796</v>
      </c>
      <c r="F738" t="s">
        <v>1797</v>
      </c>
      <c r="G738" t="s">
        <v>1798</v>
      </c>
      <c r="H738">
        <v>0</v>
      </c>
      <c r="I738" s="1">
        <v>39814</v>
      </c>
      <c r="J738" s="1" t="str">
        <f t="shared" si="44"/>
        <v>January</v>
      </c>
      <c r="K738">
        <f t="shared" si="45"/>
        <v>2009</v>
      </c>
      <c r="L738" s="1">
        <v>40982</v>
      </c>
      <c r="M738" s="1">
        <v>40093</v>
      </c>
      <c r="N738" s="1">
        <v>40093</v>
      </c>
      <c r="O738">
        <v>0.76439999999999997</v>
      </c>
      <c r="P738">
        <v>0.76439999999999997</v>
      </c>
      <c r="S738">
        <v>3</v>
      </c>
      <c r="T738">
        <v>1</v>
      </c>
      <c r="U738">
        <v>500000</v>
      </c>
      <c r="V738">
        <v>0</v>
      </c>
      <c r="W738" t="s">
        <v>164</v>
      </c>
      <c r="X738">
        <v>0</v>
      </c>
      <c r="Y738">
        <v>0</v>
      </c>
      <c r="Z738">
        <v>0</v>
      </c>
      <c r="AA738">
        <v>0</v>
      </c>
      <c r="AB738">
        <v>1</v>
      </c>
      <c r="AC738" t="s">
        <v>66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1</v>
      </c>
      <c r="AU738">
        <v>1</v>
      </c>
      <c r="AV738" t="s">
        <v>67</v>
      </c>
      <c r="AW738">
        <f t="shared" si="46"/>
        <v>0</v>
      </c>
      <c r="AX738">
        <f t="shared" si="47"/>
        <v>1</v>
      </c>
    </row>
    <row r="739" spans="1:50" x14ac:dyDescent="0.25">
      <c r="A739" t="s">
        <v>46</v>
      </c>
      <c r="B739">
        <v>37.388869</v>
      </c>
      <c r="C739">
        <v>-122.07235300000001</v>
      </c>
      <c r="D739">
        <v>94041</v>
      </c>
      <c r="E739" t="s">
        <v>1799</v>
      </c>
      <c r="F739" t="s">
        <v>69</v>
      </c>
      <c r="G739" t="s">
        <v>1800</v>
      </c>
      <c r="H739">
        <v>1</v>
      </c>
      <c r="I739" s="1">
        <v>40918</v>
      </c>
      <c r="J739" s="1" t="str">
        <f t="shared" si="44"/>
        <v>January</v>
      </c>
      <c r="K739">
        <f t="shared" si="45"/>
        <v>2012</v>
      </c>
      <c r="M739" s="1">
        <v>40931</v>
      </c>
      <c r="N739" s="1">
        <v>41183</v>
      </c>
      <c r="O739">
        <v>3.56E-2</v>
      </c>
      <c r="P739">
        <v>0.72599999999999998</v>
      </c>
      <c r="Q739">
        <v>0.47399999999999998</v>
      </c>
      <c r="R739">
        <v>0.92049999999999998</v>
      </c>
      <c r="S739">
        <v>4</v>
      </c>
      <c r="T739">
        <v>2</v>
      </c>
      <c r="U739">
        <v>70000</v>
      </c>
      <c r="V739">
        <v>2</v>
      </c>
      <c r="W739" t="s">
        <v>46</v>
      </c>
      <c r="X739">
        <v>1</v>
      </c>
      <c r="Y739">
        <v>0</v>
      </c>
      <c r="Z739">
        <v>0</v>
      </c>
      <c r="AA739">
        <v>0</v>
      </c>
      <c r="AB739">
        <v>0</v>
      </c>
      <c r="AC739" t="s">
        <v>842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0</v>
      </c>
      <c r="AO739">
        <v>1</v>
      </c>
      <c r="AP739">
        <v>0</v>
      </c>
      <c r="AQ739">
        <v>0</v>
      </c>
      <c r="AR739">
        <v>0</v>
      </c>
      <c r="AS739">
        <v>0</v>
      </c>
      <c r="AT739">
        <v>1</v>
      </c>
      <c r="AU739">
        <v>1</v>
      </c>
      <c r="AV739" t="s">
        <v>51</v>
      </c>
      <c r="AW739">
        <f t="shared" si="46"/>
        <v>1</v>
      </c>
      <c r="AX739">
        <f t="shared" si="47"/>
        <v>0</v>
      </c>
    </row>
    <row r="740" spans="1:50" x14ac:dyDescent="0.25">
      <c r="A740" t="s">
        <v>46</v>
      </c>
      <c r="B740">
        <v>33.095680000000002</v>
      </c>
      <c r="C740">
        <v>-117.244034</v>
      </c>
      <c r="D740">
        <v>92009</v>
      </c>
      <c r="E740" t="s">
        <v>1801</v>
      </c>
      <c r="F740" t="s">
        <v>897</v>
      </c>
      <c r="G740" t="s">
        <v>1802</v>
      </c>
      <c r="H740">
        <v>0</v>
      </c>
      <c r="I740" s="1">
        <v>38991</v>
      </c>
      <c r="J740" s="1" t="str">
        <f t="shared" si="44"/>
        <v>October</v>
      </c>
      <c r="K740">
        <f t="shared" si="45"/>
        <v>2006</v>
      </c>
      <c r="L740" s="1">
        <v>40087</v>
      </c>
      <c r="M740" s="1">
        <v>39203</v>
      </c>
      <c r="N740" s="1">
        <v>39595</v>
      </c>
      <c r="O740">
        <v>0.58079999999999998</v>
      </c>
      <c r="P740">
        <v>1.6548</v>
      </c>
      <c r="S740">
        <v>3</v>
      </c>
      <c r="T740">
        <v>2</v>
      </c>
      <c r="U740">
        <v>850000</v>
      </c>
      <c r="V740">
        <v>0</v>
      </c>
      <c r="W740" t="s">
        <v>46</v>
      </c>
      <c r="X740">
        <v>1</v>
      </c>
      <c r="Y740">
        <v>0</v>
      </c>
      <c r="Z740">
        <v>0</v>
      </c>
      <c r="AA740">
        <v>0</v>
      </c>
      <c r="AB740">
        <v>0</v>
      </c>
      <c r="AC740" t="s">
        <v>177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1</v>
      </c>
      <c r="AQ740">
        <v>0</v>
      </c>
      <c r="AR740">
        <v>0</v>
      </c>
      <c r="AS740">
        <v>0</v>
      </c>
      <c r="AT740">
        <v>1</v>
      </c>
      <c r="AU740">
        <v>1</v>
      </c>
      <c r="AV740" t="s">
        <v>67</v>
      </c>
      <c r="AW740">
        <f t="shared" si="46"/>
        <v>0</v>
      </c>
      <c r="AX740">
        <f t="shared" si="47"/>
        <v>1</v>
      </c>
    </row>
    <row r="741" spans="1:50" x14ac:dyDescent="0.25">
      <c r="A741" t="s">
        <v>46</v>
      </c>
      <c r="B741">
        <v>34.019657000000002</v>
      </c>
      <c r="C741">
        <v>-118.487549</v>
      </c>
      <c r="D741">
        <v>90401</v>
      </c>
      <c r="E741" t="s">
        <v>1803</v>
      </c>
      <c r="F741" t="s">
        <v>373</v>
      </c>
      <c r="G741" t="s">
        <v>1804</v>
      </c>
      <c r="H741">
        <v>1</v>
      </c>
      <c r="I741" s="1">
        <v>39448</v>
      </c>
      <c r="J741" s="1" t="str">
        <f t="shared" si="44"/>
        <v>January</v>
      </c>
      <c r="K741">
        <f t="shared" si="45"/>
        <v>2008</v>
      </c>
      <c r="M741" s="1">
        <v>40863</v>
      </c>
      <c r="N741" s="1">
        <v>40863</v>
      </c>
      <c r="O741">
        <v>3.8767</v>
      </c>
      <c r="P741">
        <v>3.8767</v>
      </c>
      <c r="Q741">
        <v>3.0026999999999999</v>
      </c>
      <c r="R741">
        <v>5.8329000000000004</v>
      </c>
      <c r="S741">
        <v>9</v>
      </c>
      <c r="T741">
        <v>1</v>
      </c>
      <c r="U741">
        <v>15000000</v>
      </c>
      <c r="V741">
        <v>2</v>
      </c>
      <c r="W741" t="s">
        <v>46</v>
      </c>
      <c r="X741">
        <v>1</v>
      </c>
      <c r="Y741">
        <v>0</v>
      </c>
      <c r="Z741">
        <v>0</v>
      </c>
      <c r="AA741">
        <v>0</v>
      </c>
      <c r="AB741">
        <v>0</v>
      </c>
      <c r="AC741" t="s">
        <v>55</v>
      </c>
      <c r="AD741">
        <v>0</v>
      </c>
      <c r="AE741">
        <v>0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1</v>
      </c>
      <c r="AU741">
        <v>1</v>
      </c>
      <c r="AV741" t="s">
        <v>51</v>
      </c>
      <c r="AW741">
        <f t="shared" si="46"/>
        <v>1</v>
      </c>
      <c r="AX741">
        <f t="shared" si="47"/>
        <v>0</v>
      </c>
    </row>
    <row r="742" spans="1:50" x14ac:dyDescent="0.25">
      <c r="A742" t="s">
        <v>46</v>
      </c>
      <c r="B742">
        <v>37.788266</v>
      </c>
      <c r="C742">
        <v>-122.403865</v>
      </c>
      <c r="D742">
        <v>94108</v>
      </c>
      <c r="E742" t="s">
        <v>1805</v>
      </c>
      <c r="F742" t="s">
        <v>64</v>
      </c>
      <c r="G742" t="s">
        <v>1806</v>
      </c>
      <c r="H742">
        <v>1</v>
      </c>
      <c r="I742" s="1">
        <v>39295</v>
      </c>
      <c r="J742" s="1" t="str">
        <f t="shared" si="44"/>
        <v>August</v>
      </c>
      <c r="K742">
        <f t="shared" si="45"/>
        <v>2007</v>
      </c>
      <c r="M742" s="1">
        <v>39485</v>
      </c>
      <c r="N742" s="1">
        <v>39695</v>
      </c>
      <c r="O742">
        <v>0.52049999999999996</v>
      </c>
      <c r="P742">
        <v>1.0959000000000001</v>
      </c>
      <c r="Q742">
        <v>0.25209999999999999</v>
      </c>
      <c r="R742">
        <v>2.0575000000000001</v>
      </c>
      <c r="S742">
        <v>12</v>
      </c>
      <c r="T742">
        <v>2</v>
      </c>
      <c r="U742">
        <v>3150000</v>
      </c>
      <c r="V742">
        <v>2</v>
      </c>
      <c r="W742" t="s">
        <v>46</v>
      </c>
      <c r="X742">
        <v>1</v>
      </c>
      <c r="Y742">
        <v>0</v>
      </c>
      <c r="Z742">
        <v>0</v>
      </c>
      <c r="AA742">
        <v>0</v>
      </c>
      <c r="AB742">
        <v>0</v>
      </c>
      <c r="AC742" t="s">
        <v>58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1</v>
      </c>
      <c r="AP742">
        <v>1</v>
      </c>
      <c r="AQ742">
        <v>0</v>
      </c>
      <c r="AR742">
        <v>0</v>
      </c>
      <c r="AS742">
        <v>0</v>
      </c>
      <c r="AT742">
        <v>11.5</v>
      </c>
      <c r="AU742">
        <v>1</v>
      </c>
      <c r="AV742" t="s">
        <v>51</v>
      </c>
      <c r="AW742">
        <f t="shared" si="46"/>
        <v>1</v>
      </c>
      <c r="AX742">
        <f t="shared" si="47"/>
        <v>0</v>
      </c>
    </row>
    <row r="743" spans="1:50" x14ac:dyDescent="0.25">
      <c r="A743" t="s">
        <v>46</v>
      </c>
      <c r="B743">
        <v>37.779280999999997</v>
      </c>
      <c r="C743">
        <v>-122.419236</v>
      </c>
      <c r="D743">
        <v>94109</v>
      </c>
      <c r="E743" t="s">
        <v>1807</v>
      </c>
      <c r="F743" t="s">
        <v>64</v>
      </c>
      <c r="G743" t="s">
        <v>1808</v>
      </c>
      <c r="H743">
        <v>0</v>
      </c>
      <c r="I743" s="1">
        <v>40544</v>
      </c>
      <c r="J743" s="1" t="str">
        <f t="shared" si="44"/>
        <v>January</v>
      </c>
      <c r="K743">
        <f t="shared" si="45"/>
        <v>2011</v>
      </c>
      <c r="L743" s="1">
        <v>41523</v>
      </c>
      <c r="M743" s="1">
        <v>40988</v>
      </c>
      <c r="N743" s="1">
        <v>40988</v>
      </c>
      <c r="O743">
        <v>1.2163999999999999</v>
      </c>
      <c r="P743">
        <v>1.2163999999999999</v>
      </c>
      <c r="Q743">
        <v>1.4164000000000001</v>
      </c>
      <c r="R743">
        <v>2.6821999999999999</v>
      </c>
      <c r="S743">
        <v>6</v>
      </c>
      <c r="T743">
        <v>1</v>
      </c>
      <c r="U743">
        <v>5500000</v>
      </c>
      <c r="V743">
        <v>2</v>
      </c>
      <c r="W743" t="s">
        <v>46</v>
      </c>
      <c r="X743">
        <v>1</v>
      </c>
      <c r="Y743">
        <v>0</v>
      </c>
      <c r="Z743">
        <v>0</v>
      </c>
      <c r="AA743">
        <v>0</v>
      </c>
      <c r="AB743">
        <v>0</v>
      </c>
      <c r="AC743" t="s">
        <v>177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  <c r="AQ743">
        <v>0</v>
      </c>
      <c r="AR743">
        <v>0</v>
      </c>
      <c r="AS743">
        <v>0</v>
      </c>
      <c r="AT743">
        <v>8</v>
      </c>
      <c r="AU743">
        <v>1</v>
      </c>
      <c r="AV743" t="s">
        <v>67</v>
      </c>
      <c r="AW743">
        <f t="shared" si="46"/>
        <v>0</v>
      </c>
      <c r="AX743">
        <f t="shared" si="47"/>
        <v>1</v>
      </c>
    </row>
    <row r="744" spans="1:50" x14ac:dyDescent="0.25">
      <c r="A744" t="s">
        <v>46</v>
      </c>
      <c r="B744">
        <v>38.021489000000003</v>
      </c>
      <c r="C744">
        <v>-122.519998</v>
      </c>
      <c r="D744">
        <v>94903</v>
      </c>
      <c r="E744" t="s">
        <v>1809</v>
      </c>
      <c r="F744" t="s">
        <v>75</v>
      </c>
      <c r="G744" t="s">
        <v>1810</v>
      </c>
      <c r="H744">
        <v>1</v>
      </c>
      <c r="I744" s="1">
        <v>39814</v>
      </c>
      <c r="J744" s="1" t="str">
        <f t="shared" si="44"/>
        <v>January</v>
      </c>
      <c r="K744">
        <f t="shared" si="45"/>
        <v>2009</v>
      </c>
      <c r="M744" s="1">
        <v>41598</v>
      </c>
      <c r="N744" s="1">
        <v>41598</v>
      </c>
      <c r="O744">
        <v>4.8876999999999997</v>
      </c>
      <c r="P744">
        <v>4.8876999999999997</v>
      </c>
      <c r="Q744">
        <v>3.2877000000000001</v>
      </c>
      <c r="R744">
        <v>3.2877000000000001</v>
      </c>
      <c r="S744">
        <v>8</v>
      </c>
      <c r="T744">
        <v>1</v>
      </c>
      <c r="U744">
        <v>10571182</v>
      </c>
      <c r="V744">
        <v>1</v>
      </c>
      <c r="W744" t="s">
        <v>46</v>
      </c>
      <c r="X744">
        <v>1</v>
      </c>
      <c r="Y744">
        <v>0</v>
      </c>
      <c r="Z744">
        <v>0</v>
      </c>
      <c r="AA744">
        <v>0</v>
      </c>
      <c r="AB744">
        <v>0</v>
      </c>
      <c r="AC744" t="s">
        <v>244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1</v>
      </c>
      <c r="AQ744">
        <v>0</v>
      </c>
      <c r="AR744">
        <v>0</v>
      </c>
      <c r="AS744">
        <v>0</v>
      </c>
      <c r="AT744">
        <v>1</v>
      </c>
      <c r="AU744">
        <v>0</v>
      </c>
      <c r="AV744" t="s">
        <v>51</v>
      </c>
      <c r="AW744">
        <f t="shared" si="46"/>
        <v>1</v>
      </c>
      <c r="AX744">
        <f t="shared" si="47"/>
        <v>0</v>
      </c>
    </row>
    <row r="745" spans="1:50" x14ac:dyDescent="0.25">
      <c r="A745" t="s">
        <v>46</v>
      </c>
      <c r="B745">
        <v>34.102826999999998</v>
      </c>
      <c r="C745">
        <v>-118.32999</v>
      </c>
      <c r="D745">
        <v>90028</v>
      </c>
      <c r="E745" t="s">
        <v>1811</v>
      </c>
      <c r="F745" t="s">
        <v>1733</v>
      </c>
      <c r="G745" t="s">
        <v>1812</v>
      </c>
      <c r="H745">
        <v>0</v>
      </c>
      <c r="I745" s="1">
        <v>40179</v>
      </c>
      <c r="J745" s="1" t="str">
        <f t="shared" si="44"/>
        <v>January</v>
      </c>
      <c r="K745">
        <f t="shared" si="45"/>
        <v>2010</v>
      </c>
      <c r="L745" s="1">
        <v>41030</v>
      </c>
      <c r="M745" s="1">
        <v>40391</v>
      </c>
      <c r="N745" s="1">
        <v>40391</v>
      </c>
      <c r="O745">
        <v>0.58079999999999998</v>
      </c>
      <c r="P745">
        <v>0.58079999999999998</v>
      </c>
      <c r="S745">
        <v>13</v>
      </c>
      <c r="T745">
        <v>1</v>
      </c>
      <c r="U745">
        <v>500000</v>
      </c>
      <c r="V745">
        <v>0</v>
      </c>
      <c r="W745" t="s">
        <v>46</v>
      </c>
      <c r="X745">
        <v>1</v>
      </c>
      <c r="Y745">
        <v>0</v>
      </c>
      <c r="Z745">
        <v>0</v>
      </c>
      <c r="AA745">
        <v>0</v>
      </c>
      <c r="AB745">
        <v>0</v>
      </c>
      <c r="AC745" t="s">
        <v>901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1</v>
      </c>
      <c r="AP745">
        <v>0</v>
      </c>
      <c r="AQ745">
        <v>0</v>
      </c>
      <c r="AR745">
        <v>0</v>
      </c>
      <c r="AS745">
        <v>0</v>
      </c>
      <c r="AT745">
        <v>1</v>
      </c>
      <c r="AU745">
        <v>0</v>
      </c>
      <c r="AV745" t="s">
        <v>67</v>
      </c>
      <c r="AW745">
        <f t="shared" si="46"/>
        <v>0</v>
      </c>
      <c r="AX745">
        <f t="shared" si="47"/>
        <v>1</v>
      </c>
    </row>
    <row r="746" spans="1:50" x14ac:dyDescent="0.25">
      <c r="A746" t="s">
        <v>46</v>
      </c>
      <c r="B746">
        <v>37.872222000000001</v>
      </c>
      <c r="C746">
        <v>-122.26840300000001</v>
      </c>
      <c r="D746">
        <v>94710</v>
      </c>
      <c r="E746" t="s">
        <v>1813</v>
      </c>
      <c r="F746" t="s">
        <v>144</v>
      </c>
      <c r="G746" t="s">
        <v>1814</v>
      </c>
      <c r="H746">
        <v>1</v>
      </c>
      <c r="I746" s="1">
        <v>38504</v>
      </c>
      <c r="J746" s="1" t="str">
        <f t="shared" si="44"/>
        <v>June</v>
      </c>
      <c r="K746">
        <f t="shared" si="45"/>
        <v>2005</v>
      </c>
      <c r="M746" s="1">
        <v>38841</v>
      </c>
      <c r="N746" s="1">
        <v>40235</v>
      </c>
      <c r="O746">
        <v>0.92330000000000001</v>
      </c>
      <c r="P746">
        <v>4.7424999999999997</v>
      </c>
      <c r="Q746">
        <v>0.67120000000000002</v>
      </c>
      <c r="R746">
        <v>7.7671000000000001</v>
      </c>
      <c r="S746">
        <v>12</v>
      </c>
      <c r="T746">
        <v>7</v>
      </c>
      <c r="U746">
        <v>24900000</v>
      </c>
      <c r="V746">
        <v>3</v>
      </c>
      <c r="W746" t="s">
        <v>46</v>
      </c>
      <c r="X746">
        <v>1</v>
      </c>
      <c r="Y746">
        <v>0</v>
      </c>
      <c r="Z746">
        <v>0</v>
      </c>
      <c r="AA746">
        <v>0</v>
      </c>
      <c r="AB746">
        <v>0</v>
      </c>
      <c r="AC746" t="s">
        <v>50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1</v>
      </c>
      <c r="AQ746">
        <v>0</v>
      </c>
      <c r="AR746">
        <v>0</v>
      </c>
      <c r="AS746">
        <v>0</v>
      </c>
      <c r="AT746">
        <v>3</v>
      </c>
      <c r="AU746">
        <v>1</v>
      </c>
      <c r="AV746" t="s">
        <v>51</v>
      </c>
      <c r="AW746">
        <f t="shared" si="46"/>
        <v>1</v>
      </c>
      <c r="AX746">
        <f t="shared" si="47"/>
        <v>0</v>
      </c>
    </row>
    <row r="747" spans="1:50" x14ac:dyDescent="0.25">
      <c r="A747" t="s">
        <v>46</v>
      </c>
      <c r="B747">
        <v>34.147644999999997</v>
      </c>
      <c r="C747">
        <v>-118.14447800000001</v>
      </c>
      <c r="D747">
        <v>91105</v>
      </c>
      <c r="E747" t="s">
        <v>1815</v>
      </c>
      <c r="F747" t="s">
        <v>558</v>
      </c>
      <c r="G747" t="s">
        <v>1816</v>
      </c>
      <c r="H747">
        <v>0</v>
      </c>
      <c r="I747" s="1">
        <v>39326</v>
      </c>
      <c r="J747" s="1" t="str">
        <f t="shared" si="44"/>
        <v>September</v>
      </c>
      <c r="K747">
        <f t="shared" si="45"/>
        <v>2007</v>
      </c>
      <c r="L747" s="1">
        <v>41105</v>
      </c>
      <c r="M747" s="1">
        <v>39969</v>
      </c>
      <c r="N747" s="1">
        <v>40175</v>
      </c>
      <c r="O747">
        <v>1.7616000000000001</v>
      </c>
      <c r="P747">
        <v>2.3260000000000001</v>
      </c>
      <c r="Q747">
        <v>0.87670000000000003</v>
      </c>
      <c r="R747">
        <v>3.0274000000000001</v>
      </c>
      <c r="S747">
        <v>12</v>
      </c>
      <c r="T747">
        <v>2</v>
      </c>
      <c r="U747">
        <v>3529175</v>
      </c>
      <c r="V747">
        <v>3</v>
      </c>
      <c r="W747" t="s">
        <v>46</v>
      </c>
      <c r="X747">
        <v>1</v>
      </c>
      <c r="Y747">
        <v>0</v>
      </c>
      <c r="Z747">
        <v>0</v>
      </c>
      <c r="AA747">
        <v>0</v>
      </c>
      <c r="AB747">
        <v>0</v>
      </c>
      <c r="AC747" t="s">
        <v>58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0</v>
      </c>
      <c r="AP747">
        <v>1</v>
      </c>
      <c r="AQ747">
        <v>0</v>
      </c>
      <c r="AR747">
        <v>0</v>
      </c>
      <c r="AS747">
        <v>0</v>
      </c>
      <c r="AT747">
        <v>1</v>
      </c>
      <c r="AU747">
        <v>0</v>
      </c>
      <c r="AV747" t="s">
        <v>67</v>
      </c>
      <c r="AW747">
        <f t="shared" si="46"/>
        <v>0</v>
      </c>
      <c r="AX747">
        <f t="shared" si="47"/>
        <v>1</v>
      </c>
    </row>
    <row r="748" spans="1:50" x14ac:dyDescent="0.25">
      <c r="A748" t="s">
        <v>95</v>
      </c>
      <c r="B748">
        <v>40.741887699999999</v>
      </c>
      <c r="C748">
        <v>-74.004746599999905</v>
      </c>
      <c r="D748">
        <v>10011</v>
      </c>
      <c r="E748" t="s">
        <v>1817</v>
      </c>
      <c r="F748" t="s">
        <v>117</v>
      </c>
      <c r="G748" t="s">
        <v>1818</v>
      </c>
      <c r="H748">
        <v>1</v>
      </c>
      <c r="I748" s="1">
        <v>39508</v>
      </c>
      <c r="J748" s="1" t="str">
        <f t="shared" si="44"/>
        <v>March</v>
      </c>
      <c r="K748">
        <f t="shared" si="45"/>
        <v>2008</v>
      </c>
      <c r="M748" s="1">
        <v>39508</v>
      </c>
      <c r="N748" s="1">
        <v>41193</v>
      </c>
      <c r="O748">
        <v>0</v>
      </c>
      <c r="P748">
        <v>4.6163999999999996</v>
      </c>
      <c r="Q748">
        <v>3.2904</v>
      </c>
      <c r="R748">
        <v>5.2685000000000004</v>
      </c>
      <c r="S748">
        <v>15</v>
      </c>
      <c r="T748">
        <v>4</v>
      </c>
      <c r="U748">
        <v>23400000</v>
      </c>
      <c r="V748">
        <v>3</v>
      </c>
      <c r="W748" t="s">
        <v>95</v>
      </c>
      <c r="X748">
        <v>0</v>
      </c>
      <c r="Y748">
        <v>1</v>
      </c>
      <c r="Z748">
        <v>0</v>
      </c>
      <c r="AA748">
        <v>0</v>
      </c>
      <c r="AB748">
        <v>0</v>
      </c>
      <c r="AC748" t="s">
        <v>191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1</v>
      </c>
      <c r="AQ748">
        <v>1</v>
      </c>
      <c r="AR748">
        <v>1</v>
      </c>
      <c r="AS748">
        <v>0</v>
      </c>
      <c r="AT748">
        <v>2.25</v>
      </c>
      <c r="AU748">
        <v>1</v>
      </c>
      <c r="AV748" t="s">
        <v>51</v>
      </c>
      <c r="AW748">
        <f t="shared" si="46"/>
        <v>1</v>
      </c>
      <c r="AX748">
        <f t="shared" si="47"/>
        <v>0</v>
      </c>
    </row>
    <row r="749" spans="1:50" x14ac:dyDescent="0.25">
      <c r="A749" t="s">
        <v>46</v>
      </c>
      <c r="B749">
        <v>37.4155698</v>
      </c>
      <c r="C749">
        <v>-121.9486567</v>
      </c>
      <c r="D749">
        <v>95134</v>
      </c>
      <c r="E749" t="s">
        <v>1819</v>
      </c>
      <c r="F749" t="s">
        <v>173</v>
      </c>
      <c r="G749" t="s">
        <v>1820</v>
      </c>
      <c r="H749">
        <v>1</v>
      </c>
      <c r="I749" s="1">
        <v>37257</v>
      </c>
      <c r="J749" s="1" t="str">
        <f t="shared" si="44"/>
        <v>January</v>
      </c>
      <c r="K749">
        <f t="shared" si="45"/>
        <v>2002</v>
      </c>
      <c r="M749" s="1">
        <v>39959</v>
      </c>
      <c r="N749" s="1">
        <v>39959</v>
      </c>
      <c r="O749">
        <v>7.4027000000000003</v>
      </c>
      <c r="P749">
        <v>7.4027000000000003</v>
      </c>
      <c r="Q749">
        <v>7.4</v>
      </c>
      <c r="R749">
        <v>11.874000000000001</v>
      </c>
      <c r="S749">
        <v>15</v>
      </c>
      <c r="T749">
        <v>1</v>
      </c>
      <c r="U749">
        <v>8800000</v>
      </c>
      <c r="V749">
        <v>3</v>
      </c>
      <c r="W749" t="s">
        <v>46</v>
      </c>
      <c r="X749">
        <v>1</v>
      </c>
      <c r="Y749">
        <v>0</v>
      </c>
      <c r="Z749">
        <v>0</v>
      </c>
      <c r="AA749">
        <v>0</v>
      </c>
      <c r="AB749">
        <v>0</v>
      </c>
      <c r="AC749" t="s">
        <v>112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</v>
      </c>
      <c r="AT749">
        <v>5</v>
      </c>
      <c r="AU749">
        <v>1</v>
      </c>
      <c r="AV749" t="s">
        <v>51</v>
      </c>
      <c r="AW749">
        <f t="shared" si="46"/>
        <v>1</v>
      </c>
      <c r="AX749">
        <f t="shared" si="47"/>
        <v>0</v>
      </c>
    </row>
    <row r="750" spans="1:50" x14ac:dyDescent="0.25">
      <c r="A750" t="s">
        <v>95</v>
      </c>
      <c r="B750">
        <v>40.728425000000001</v>
      </c>
      <c r="C750">
        <v>-73.999881999999999</v>
      </c>
      <c r="D750">
        <v>10012</v>
      </c>
      <c r="E750" t="s">
        <v>1821</v>
      </c>
      <c r="F750" t="s">
        <v>117</v>
      </c>
      <c r="G750" t="s">
        <v>1822</v>
      </c>
      <c r="H750">
        <v>0</v>
      </c>
      <c r="I750" s="1">
        <v>40210</v>
      </c>
      <c r="J750" s="1" t="str">
        <f t="shared" si="44"/>
        <v>February</v>
      </c>
      <c r="K750">
        <f t="shared" si="45"/>
        <v>2010</v>
      </c>
      <c r="L750" s="1">
        <v>40909</v>
      </c>
      <c r="M750" s="1">
        <v>40210</v>
      </c>
      <c r="N750" s="1">
        <v>40210</v>
      </c>
      <c r="O750">
        <v>0</v>
      </c>
      <c r="P750">
        <v>0</v>
      </c>
      <c r="Q750">
        <v>0.32879999999999998</v>
      </c>
      <c r="R750">
        <v>0.32879999999999998</v>
      </c>
      <c r="S750">
        <v>2</v>
      </c>
      <c r="T750">
        <v>1</v>
      </c>
      <c r="U750">
        <v>1500000</v>
      </c>
      <c r="V750">
        <v>1</v>
      </c>
      <c r="W750" t="s">
        <v>95</v>
      </c>
      <c r="X750">
        <v>0</v>
      </c>
      <c r="Y750">
        <v>1</v>
      </c>
      <c r="Z750">
        <v>0</v>
      </c>
      <c r="AA750">
        <v>0</v>
      </c>
      <c r="AB750">
        <v>0</v>
      </c>
      <c r="AC750" t="s">
        <v>201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6</v>
      </c>
      <c r="AU750">
        <v>1</v>
      </c>
      <c r="AV750" t="s">
        <v>67</v>
      </c>
      <c r="AW750">
        <f t="shared" si="46"/>
        <v>0</v>
      </c>
      <c r="AX750">
        <f t="shared" si="47"/>
        <v>1</v>
      </c>
    </row>
    <row r="751" spans="1:50" x14ac:dyDescent="0.25">
      <c r="A751" t="s">
        <v>46</v>
      </c>
      <c r="B751">
        <v>32.988246999999902</v>
      </c>
      <c r="C751">
        <v>-117.080769</v>
      </c>
      <c r="D751">
        <v>92128</v>
      </c>
      <c r="E751" t="s">
        <v>1823</v>
      </c>
      <c r="F751" t="s">
        <v>48</v>
      </c>
      <c r="G751" t="s">
        <v>1824</v>
      </c>
      <c r="H751">
        <v>0</v>
      </c>
      <c r="I751" s="1">
        <v>36526</v>
      </c>
      <c r="J751" s="1" t="str">
        <f t="shared" si="44"/>
        <v>January</v>
      </c>
      <c r="K751">
        <f t="shared" si="45"/>
        <v>2000</v>
      </c>
      <c r="L751" s="1">
        <v>40544</v>
      </c>
      <c r="M751" s="1">
        <v>38300</v>
      </c>
      <c r="N751" s="1">
        <v>39966</v>
      </c>
      <c r="O751">
        <v>4.8602999999999996</v>
      </c>
      <c r="P751">
        <v>9.4246999999999996</v>
      </c>
      <c r="S751">
        <v>3</v>
      </c>
      <c r="T751">
        <v>7</v>
      </c>
      <c r="U751">
        <v>74000000</v>
      </c>
      <c r="V751">
        <v>0</v>
      </c>
      <c r="W751" t="s">
        <v>46</v>
      </c>
      <c r="X751">
        <v>1</v>
      </c>
      <c r="Y751">
        <v>0</v>
      </c>
      <c r="Z751">
        <v>0</v>
      </c>
      <c r="AA751">
        <v>0</v>
      </c>
      <c r="AB751">
        <v>0</v>
      </c>
      <c r="AC751" t="s">
        <v>324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0</v>
      </c>
      <c r="AP751">
        <v>0</v>
      </c>
      <c r="AQ751">
        <v>0</v>
      </c>
      <c r="AR751">
        <v>1</v>
      </c>
      <c r="AS751">
        <v>1</v>
      </c>
      <c r="AT751">
        <v>2</v>
      </c>
      <c r="AU751">
        <v>1</v>
      </c>
      <c r="AV751" t="s">
        <v>67</v>
      </c>
      <c r="AW751">
        <f t="shared" si="46"/>
        <v>0</v>
      </c>
      <c r="AX751">
        <f t="shared" si="47"/>
        <v>1</v>
      </c>
    </row>
    <row r="752" spans="1:50" x14ac:dyDescent="0.25">
      <c r="A752" t="s">
        <v>698</v>
      </c>
      <c r="B752">
        <v>45.520246999999998</v>
      </c>
      <c r="C752">
        <v>-122.674195</v>
      </c>
      <c r="D752">
        <v>97201</v>
      </c>
      <c r="E752" t="s">
        <v>1825</v>
      </c>
      <c r="F752" t="s">
        <v>700</v>
      </c>
      <c r="G752" t="s">
        <v>1826</v>
      </c>
      <c r="H752">
        <v>1</v>
      </c>
      <c r="I752" s="1">
        <v>36526</v>
      </c>
      <c r="J752" s="1" t="str">
        <f t="shared" si="44"/>
        <v>January</v>
      </c>
      <c r="K752">
        <f t="shared" si="45"/>
        <v>2000</v>
      </c>
      <c r="M752" s="1">
        <v>37043</v>
      </c>
      <c r="N752" s="1">
        <v>37256</v>
      </c>
      <c r="O752">
        <v>1.4164000000000001</v>
      </c>
      <c r="P752">
        <v>2</v>
      </c>
      <c r="Q752">
        <v>7.0054999999999996</v>
      </c>
      <c r="R752">
        <v>11.421900000000001</v>
      </c>
      <c r="S752">
        <v>3</v>
      </c>
      <c r="T752">
        <v>3</v>
      </c>
      <c r="U752">
        <v>8800000</v>
      </c>
      <c r="V752">
        <v>2</v>
      </c>
      <c r="W752" t="s">
        <v>698</v>
      </c>
      <c r="X752">
        <v>0</v>
      </c>
      <c r="Y752">
        <v>0</v>
      </c>
      <c r="Z752">
        <v>0</v>
      </c>
      <c r="AA752">
        <v>0</v>
      </c>
      <c r="AB752">
        <v>1</v>
      </c>
      <c r="AC752" t="s">
        <v>71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1</v>
      </c>
      <c r="AQ752">
        <v>1</v>
      </c>
      <c r="AR752">
        <v>0</v>
      </c>
      <c r="AS752">
        <v>0</v>
      </c>
      <c r="AT752">
        <v>1</v>
      </c>
      <c r="AU752">
        <v>0</v>
      </c>
      <c r="AV752" t="s">
        <v>51</v>
      </c>
      <c r="AW752">
        <f t="shared" si="46"/>
        <v>1</v>
      </c>
      <c r="AX752">
        <f t="shared" si="47"/>
        <v>0</v>
      </c>
    </row>
    <row r="753" spans="1:50" x14ac:dyDescent="0.25">
      <c r="A753" t="s">
        <v>46</v>
      </c>
      <c r="B753">
        <v>37.775227999999998</v>
      </c>
      <c r="C753">
        <v>-122.39963</v>
      </c>
      <c r="D753">
        <v>94107</v>
      </c>
      <c r="E753" t="s">
        <v>1827</v>
      </c>
      <c r="F753" t="s">
        <v>64</v>
      </c>
      <c r="G753" t="s">
        <v>1828</v>
      </c>
      <c r="H753">
        <v>1</v>
      </c>
      <c r="I753" s="1">
        <v>36892</v>
      </c>
      <c r="J753" s="1" t="str">
        <f t="shared" si="44"/>
        <v>January</v>
      </c>
      <c r="K753">
        <f t="shared" si="45"/>
        <v>2001</v>
      </c>
      <c r="M753" s="1">
        <v>37834</v>
      </c>
      <c r="N753" s="1">
        <v>38574</v>
      </c>
      <c r="O753">
        <v>2.5808</v>
      </c>
      <c r="P753">
        <v>4.6082000000000001</v>
      </c>
      <c r="Q753">
        <v>0.58079999999999998</v>
      </c>
      <c r="R753">
        <v>10.2219</v>
      </c>
      <c r="S753">
        <v>3</v>
      </c>
      <c r="T753">
        <v>2</v>
      </c>
      <c r="U753">
        <v>7100000</v>
      </c>
      <c r="V753">
        <v>3</v>
      </c>
      <c r="W753" t="s">
        <v>46</v>
      </c>
      <c r="X753">
        <v>1</v>
      </c>
      <c r="Y753">
        <v>0</v>
      </c>
      <c r="Z753">
        <v>0</v>
      </c>
      <c r="AA753">
        <v>0</v>
      </c>
      <c r="AB753">
        <v>0</v>
      </c>
      <c r="AC753" t="s">
        <v>58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1</v>
      </c>
      <c r="AP753">
        <v>1</v>
      </c>
      <c r="AQ753">
        <v>0</v>
      </c>
      <c r="AR753">
        <v>0</v>
      </c>
      <c r="AS753">
        <v>0</v>
      </c>
      <c r="AT753">
        <v>1.5</v>
      </c>
      <c r="AU753">
        <v>1</v>
      </c>
      <c r="AV753" t="s">
        <v>51</v>
      </c>
      <c r="AW753">
        <f t="shared" si="46"/>
        <v>1</v>
      </c>
      <c r="AX753">
        <f t="shared" si="47"/>
        <v>0</v>
      </c>
    </row>
    <row r="754" spans="1:50" x14ac:dyDescent="0.25">
      <c r="A754" t="s">
        <v>78</v>
      </c>
      <c r="B754">
        <v>42.375100000000003</v>
      </c>
      <c r="C754">
        <v>-71.105615999999998</v>
      </c>
      <c r="D754">
        <v>2142</v>
      </c>
      <c r="E754" t="s">
        <v>1829</v>
      </c>
      <c r="F754" t="s">
        <v>203</v>
      </c>
      <c r="G754" t="s">
        <v>1830</v>
      </c>
      <c r="H754">
        <v>1</v>
      </c>
      <c r="I754" s="1">
        <v>38840</v>
      </c>
      <c r="J754" s="1" t="str">
        <f t="shared" si="44"/>
        <v>May</v>
      </c>
      <c r="K754">
        <f t="shared" si="45"/>
        <v>2006</v>
      </c>
      <c r="M754" s="1">
        <v>39326</v>
      </c>
      <c r="N754" s="1">
        <v>39934</v>
      </c>
      <c r="O754">
        <v>1.3314999999999999</v>
      </c>
      <c r="P754">
        <v>2.9973000000000001</v>
      </c>
      <c r="Q754">
        <v>2.1616</v>
      </c>
      <c r="R754">
        <v>5.9615999999999998</v>
      </c>
      <c r="S754">
        <v>8</v>
      </c>
      <c r="T754">
        <v>3</v>
      </c>
      <c r="U754">
        <v>3500000</v>
      </c>
      <c r="V754">
        <v>6</v>
      </c>
      <c r="W754" t="s">
        <v>78</v>
      </c>
      <c r="X754">
        <v>0</v>
      </c>
      <c r="Y754">
        <v>0</v>
      </c>
      <c r="Z754">
        <v>1</v>
      </c>
      <c r="AA754">
        <v>0</v>
      </c>
      <c r="AB754">
        <v>0</v>
      </c>
      <c r="AC754" t="s">
        <v>177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</v>
      </c>
      <c r="AK754">
        <v>0</v>
      </c>
      <c r="AL754">
        <v>0</v>
      </c>
      <c r="AM754">
        <v>0</v>
      </c>
      <c r="AN754">
        <v>1</v>
      </c>
      <c r="AO754">
        <v>1</v>
      </c>
      <c r="AP754">
        <v>1</v>
      </c>
      <c r="AQ754">
        <v>0</v>
      </c>
      <c r="AR754">
        <v>0</v>
      </c>
      <c r="AS754">
        <v>0</v>
      </c>
      <c r="AT754">
        <v>1.6667000000000001</v>
      </c>
      <c r="AU754">
        <v>1</v>
      </c>
      <c r="AV754" t="s">
        <v>51</v>
      </c>
      <c r="AW754">
        <f t="shared" si="46"/>
        <v>1</v>
      </c>
      <c r="AX754">
        <f t="shared" si="47"/>
        <v>0</v>
      </c>
    </row>
    <row r="755" spans="1:50" x14ac:dyDescent="0.25">
      <c r="A755" t="s">
        <v>46</v>
      </c>
      <c r="B755">
        <v>37.368830000000003</v>
      </c>
      <c r="C755">
        <v>-122.03635</v>
      </c>
      <c r="D755">
        <v>94089</v>
      </c>
      <c r="E755" t="s">
        <v>1831</v>
      </c>
      <c r="F755" t="s">
        <v>195</v>
      </c>
      <c r="G755" t="s">
        <v>1832</v>
      </c>
      <c r="H755">
        <v>1</v>
      </c>
      <c r="I755" s="1">
        <v>40142</v>
      </c>
      <c r="J755" s="1" t="str">
        <f t="shared" si="44"/>
        <v>November</v>
      </c>
      <c r="K755">
        <f t="shared" si="45"/>
        <v>2009</v>
      </c>
      <c r="M755" s="1">
        <v>40722</v>
      </c>
      <c r="N755" s="1">
        <v>40722</v>
      </c>
      <c r="O755">
        <v>1.589</v>
      </c>
      <c r="P755">
        <v>1.589</v>
      </c>
      <c r="Q755">
        <v>1.1862999999999999</v>
      </c>
      <c r="R755">
        <v>2.5451999999999999</v>
      </c>
      <c r="S755">
        <v>6</v>
      </c>
      <c r="T755">
        <v>1</v>
      </c>
      <c r="U755">
        <v>3000000</v>
      </c>
      <c r="V755">
        <v>2</v>
      </c>
      <c r="W755" t="s">
        <v>46</v>
      </c>
      <c r="X755">
        <v>1</v>
      </c>
      <c r="Y755">
        <v>0</v>
      </c>
      <c r="Z755">
        <v>0</v>
      </c>
      <c r="AA755">
        <v>0</v>
      </c>
      <c r="AB755">
        <v>0</v>
      </c>
      <c r="AC755" t="s">
        <v>62</v>
      </c>
      <c r="AD755">
        <v>1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0</v>
      </c>
      <c r="AS755">
        <v>0</v>
      </c>
      <c r="AT755">
        <v>2</v>
      </c>
      <c r="AU755">
        <v>1</v>
      </c>
      <c r="AV755" t="s">
        <v>51</v>
      </c>
      <c r="AW755">
        <f t="shared" si="46"/>
        <v>1</v>
      </c>
      <c r="AX755">
        <f t="shared" si="47"/>
        <v>0</v>
      </c>
    </row>
    <row r="756" spans="1:50" x14ac:dyDescent="0.25">
      <c r="A756" t="s">
        <v>95</v>
      </c>
      <c r="B756">
        <v>42.961748</v>
      </c>
      <c r="C756">
        <v>-78.870913999999999</v>
      </c>
      <c r="D756">
        <v>14217</v>
      </c>
      <c r="E756" t="s">
        <v>1833</v>
      </c>
      <c r="F756" t="s">
        <v>1834</v>
      </c>
      <c r="G756" t="s">
        <v>1835</v>
      </c>
      <c r="H756">
        <v>0</v>
      </c>
      <c r="I756" s="1">
        <v>40603</v>
      </c>
      <c r="J756" s="1" t="str">
        <f t="shared" si="44"/>
        <v>March</v>
      </c>
      <c r="K756">
        <f t="shared" si="45"/>
        <v>2011</v>
      </c>
      <c r="L756" s="1">
        <v>40909</v>
      </c>
      <c r="M756" s="1">
        <v>40650</v>
      </c>
      <c r="N756" s="1">
        <v>40703</v>
      </c>
      <c r="O756">
        <v>0.1288</v>
      </c>
      <c r="P756">
        <v>0.27400000000000002</v>
      </c>
      <c r="Q756">
        <v>0.30680000000000002</v>
      </c>
      <c r="R756">
        <v>0.30680000000000002</v>
      </c>
      <c r="S756">
        <v>5</v>
      </c>
      <c r="T756">
        <v>2</v>
      </c>
      <c r="U756">
        <v>11000</v>
      </c>
      <c r="V756">
        <v>1</v>
      </c>
      <c r="W756" t="s">
        <v>95</v>
      </c>
      <c r="X756">
        <v>0</v>
      </c>
      <c r="Y756">
        <v>1</v>
      </c>
      <c r="Z756">
        <v>0</v>
      </c>
      <c r="AA756">
        <v>0</v>
      </c>
      <c r="AB756">
        <v>0</v>
      </c>
      <c r="AC756" t="s">
        <v>58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1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0</v>
      </c>
      <c r="AV756" t="s">
        <v>67</v>
      </c>
      <c r="AW756">
        <f t="shared" si="46"/>
        <v>0</v>
      </c>
      <c r="AX756">
        <f t="shared" si="47"/>
        <v>1</v>
      </c>
    </row>
    <row r="757" spans="1:50" x14ac:dyDescent="0.25">
      <c r="A757" t="s">
        <v>46</v>
      </c>
      <c r="B757">
        <v>33.553277999999999</v>
      </c>
      <c r="C757">
        <v>-117.67789999999999</v>
      </c>
      <c r="D757">
        <v>92677</v>
      </c>
      <c r="E757" t="s">
        <v>1836</v>
      </c>
      <c r="F757" t="s">
        <v>1837</v>
      </c>
      <c r="G757" t="s">
        <v>1838</v>
      </c>
      <c r="H757">
        <v>1</v>
      </c>
      <c r="I757" s="1">
        <v>36892</v>
      </c>
      <c r="J757" s="1" t="str">
        <f t="shared" si="44"/>
        <v>January</v>
      </c>
      <c r="K757">
        <f t="shared" si="45"/>
        <v>2001</v>
      </c>
      <c r="M757" s="1">
        <v>39281</v>
      </c>
      <c r="N757" s="1">
        <v>40031</v>
      </c>
      <c r="O757">
        <v>6.5452000000000004</v>
      </c>
      <c r="P757">
        <v>8.6</v>
      </c>
      <c r="Q757">
        <v>5.0026999999999999</v>
      </c>
      <c r="R757">
        <v>5.0026999999999999</v>
      </c>
      <c r="S757">
        <v>4</v>
      </c>
      <c r="T757">
        <v>3</v>
      </c>
      <c r="U757">
        <v>26200000</v>
      </c>
      <c r="V757">
        <v>1</v>
      </c>
      <c r="W757" t="s">
        <v>46</v>
      </c>
      <c r="X757">
        <v>1</v>
      </c>
      <c r="Y757">
        <v>0</v>
      </c>
      <c r="Z757">
        <v>0</v>
      </c>
      <c r="AA757">
        <v>0</v>
      </c>
      <c r="AB757">
        <v>0</v>
      </c>
      <c r="AC757" t="s">
        <v>324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1</v>
      </c>
      <c r="AS757">
        <v>0</v>
      </c>
      <c r="AT757">
        <v>2.5</v>
      </c>
      <c r="AU757">
        <v>1</v>
      </c>
      <c r="AV757" t="s">
        <v>51</v>
      </c>
      <c r="AW757">
        <f t="shared" si="46"/>
        <v>1</v>
      </c>
      <c r="AX757">
        <f t="shared" si="47"/>
        <v>0</v>
      </c>
    </row>
    <row r="758" spans="1:50" x14ac:dyDescent="0.25">
      <c r="A758" t="s">
        <v>46</v>
      </c>
      <c r="B758">
        <v>37.398021999999997</v>
      </c>
      <c r="C758">
        <v>-122.049143</v>
      </c>
      <c r="D758">
        <v>94043</v>
      </c>
      <c r="E758" t="s">
        <v>1839</v>
      </c>
      <c r="F758" t="s">
        <v>69</v>
      </c>
      <c r="G758" t="s">
        <v>1840</v>
      </c>
      <c r="H758">
        <v>1</v>
      </c>
      <c r="I758" s="1">
        <v>38327</v>
      </c>
      <c r="J758" s="1" t="str">
        <f t="shared" si="44"/>
        <v>December</v>
      </c>
      <c r="K758">
        <f t="shared" si="45"/>
        <v>2004</v>
      </c>
      <c r="L758" s="1">
        <v>40682</v>
      </c>
      <c r="M758" s="1">
        <v>38811</v>
      </c>
      <c r="N758" s="1">
        <v>39316</v>
      </c>
      <c r="O758">
        <v>1.3259999999999901</v>
      </c>
      <c r="P758">
        <v>2.7096</v>
      </c>
      <c r="Q758">
        <v>4.3699000000000003</v>
      </c>
      <c r="R758">
        <v>6.4629999999999903</v>
      </c>
      <c r="S758">
        <v>6</v>
      </c>
      <c r="T758">
        <v>2</v>
      </c>
      <c r="U758">
        <v>29000000</v>
      </c>
      <c r="V758">
        <v>3</v>
      </c>
      <c r="W758" t="s">
        <v>46</v>
      </c>
      <c r="X758">
        <v>1</v>
      </c>
      <c r="Y758">
        <v>0</v>
      </c>
      <c r="Z758">
        <v>0</v>
      </c>
      <c r="AA758">
        <v>0</v>
      </c>
      <c r="AB758">
        <v>0</v>
      </c>
      <c r="AC758" t="s">
        <v>62</v>
      </c>
      <c r="AD758">
        <v>1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1</v>
      </c>
      <c r="AS758">
        <v>0</v>
      </c>
      <c r="AT758">
        <v>2.5</v>
      </c>
      <c r="AU758">
        <v>1</v>
      </c>
      <c r="AV758" t="s">
        <v>51</v>
      </c>
      <c r="AW758">
        <f t="shared" si="46"/>
        <v>1</v>
      </c>
      <c r="AX758">
        <f t="shared" si="47"/>
        <v>0</v>
      </c>
    </row>
    <row r="759" spans="1:50" x14ac:dyDescent="0.25">
      <c r="A759" t="s">
        <v>46</v>
      </c>
      <c r="B759">
        <v>37.400945</v>
      </c>
      <c r="C759">
        <v>-122.111318</v>
      </c>
      <c r="D759" t="s">
        <v>1841</v>
      </c>
      <c r="E759" t="s">
        <v>1842</v>
      </c>
      <c r="F759" t="s">
        <v>69</v>
      </c>
      <c r="G759" t="s">
        <v>1843</v>
      </c>
      <c r="H759">
        <v>0</v>
      </c>
      <c r="I759" s="1">
        <v>37987</v>
      </c>
      <c r="J759" s="1" t="str">
        <f t="shared" si="44"/>
        <v>January</v>
      </c>
      <c r="K759">
        <f t="shared" si="45"/>
        <v>2004</v>
      </c>
      <c r="L759" s="1">
        <v>40984</v>
      </c>
      <c r="M759" s="1">
        <v>39755</v>
      </c>
      <c r="N759" s="1">
        <v>39755</v>
      </c>
      <c r="O759">
        <v>4.8437999999999999</v>
      </c>
      <c r="P759">
        <v>4.8437999999999999</v>
      </c>
      <c r="S759">
        <v>2</v>
      </c>
      <c r="T759">
        <v>1</v>
      </c>
      <c r="U759">
        <v>10000000</v>
      </c>
      <c r="V759">
        <v>0</v>
      </c>
      <c r="W759" t="s">
        <v>46</v>
      </c>
      <c r="X759">
        <v>1</v>
      </c>
      <c r="Y759">
        <v>0</v>
      </c>
      <c r="Z759">
        <v>0</v>
      </c>
      <c r="AA759">
        <v>0</v>
      </c>
      <c r="AB759">
        <v>0</v>
      </c>
      <c r="AC759" t="s">
        <v>62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</v>
      </c>
      <c r="AR759">
        <v>0</v>
      </c>
      <c r="AS759">
        <v>0</v>
      </c>
      <c r="AT759">
        <v>2</v>
      </c>
      <c r="AU759">
        <v>0</v>
      </c>
      <c r="AV759" t="s">
        <v>67</v>
      </c>
      <c r="AW759">
        <f t="shared" si="46"/>
        <v>0</v>
      </c>
      <c r="AX759">
        <f t="shared" si="47"/>
        <v>1</v>
      </c>
    </row>
    <row r="760" spans="1:50" x14ac:dyDescent="0.25">
      <c r="A760" t="s">
        <v>46</v>
      </c>
      <c r="B760">
        <v>32.833500999999998</v>
      </c>
      <c r="C760">
        <v>-117.26161999999999</v>
      </c>
      <c r="D760">
        <v>92037</v>
      </c>
      <c r="E760" t="s">
        <v>1844</v>
      </c>
      <c r="F760" t="s">
        <v>1845</v>
      </c>
      <c r="G760" t="s">
        <v>1846</v>
      </c>
      <c r="H760">
        <v>0</v>
      </c>
      <c r="I760" s="1">
        <v>40455</v>
      </c>
      <c r="J760" s="1" t="str">
        <f t="shared" si="44"/>
        <v>October</v>
      </c>
      <c r="K760">
        <f t="shared" si="45"/>
        <v>2010</v>
      </c>
      <c r="L760" s="1">
        <v>40909</v>
      </c>
      <c r="M760" s="1">
        <v>40766</v>
      </c>
      <c r="N760" s="1">
        <v>40766</v>
      </c>
      <c r="O760">
        <v>0.85209999999999997</v>
      </c>
      <c r="P760">
        <v>0.85209999999999997</v>
      </c>
      <c r="Q760">
        <v>0</v>
      </c>
      <c r="R760">
        <v>2.9424999999999999</v>
      </c>
      <c r="S760">
        <v>3</v>
      </c>
      <c r="T760">
        <v>1</v>
      </c>
      <c r="U760">
        <v>500000</v>
      </c>
      <c r="V760">
        <v>3</v>
      </c>
      <c r="W760" t="s">
        <v>46</v>
      </c>
      <c r="X760">
        <v>1</v>
      </c>
      <c r="Y760">
        <v>0</v>
      </c>
      <c r="Z760">
        <v>0</v>
      </c>
      <c r="AA760">
        <v>0</v>
      </c>
      <c r="AB760">
        <v>0</v>
      </c>
      <c r="AC760" t="s">
        <v>58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3</v>
      </c>
      <c r="AU760">
        <v>1</v>
      </c>
      <c r="AV760" t="s">
        <v>67</v>
      </c>
      <c r="AW760">
        <f t="shared" si="46"/>
        <v>0</v>
      </c>
      <c r="AX760">
        <f t="shared" si="47"/>
        <v>1</v>
      </c>
    </row>
    <row r="761" spans="1:50" x14ac:dyDescent="0.25">
      <c r="A761" t="s">
        <v>46</v>
      </c>
      <c r="B761">
        <v>37.487259000000002</v>
      </c>
      <c r="C761">
        <v>-122.23221700000001</v>
      </c>
      <c r="D761">
        <v>94063</v>
      </c>
      <c r="E761" t="s">
        <v>1847</v>
      </c>
      <c r="F761" t="s">
        <v>400</v>
      </c>
      <c r="G761" t="s">
        <v>1848</v>
      </c>
      <c r="H761">
        <v>1</v>
      </c>
      <c r="I761" s="1">
        <v>39448</v>
      </c>
      <c r="J761" s="1" t="str">
        <f t="shared" si="44"/>
        <v>January</v>
      </c>
      <c r="K761">
        <f t="shared" si="45"/>
        <v>2008</v>
      </c>
      <c r="M761" s="1">
        <v>39479</v>
      </c>
      <c r="N761" s="1">
        <v>40119</v>
      </c>
      <c r="O761">
        <v>8.4900000000000003E-2</v>
      </c>
      <c r="P761">
        <v>1.8384</v>
      </c>
      <c r="Q761">
        <v>1.4164000000000001</v>
      </c>
      <c r="R761">
        <v>2.3370000000000002</v>
      </c>
      <c r="S761">
        <v>3</v>
      </c>
      <c r="T761">
        <v>3</v>
      </c>
      <c r="U761">
        <v>11500000</v>
      </c>
      <c r="V761">
        <v>3</v>
      </c>
      <c r="W761" t="s">
        <v>46</v>
      </c>
      <c r="X761">
        <v>1</v>
      </c>
      <c r="Y761">
        <v>0</v>
      </c>
      <c r="Z761">
        <v>0</v>
      </c>
      <c r="AA761">
        <v>0</v>
      </c>
      <c r="AB761">
        <v>0</v>
      </c>
      <c r="AC761" t="s">
        <v>55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1</v>
      </c>
      <c r="AP761">
        <v>1</v>
      </c>
      <c r="AQ761">
        <v>1</v>
      </c>
      <c r="AR761">
        <v>0</v>
      </c>
      <c r="AS761">
        <v>0</v>
      </c>
      <c r="AT761">
        <v>1.5</v>
      </c>
      <c r="AU761">
        <v>1</v>
      </c>
      <c r="AV761" t="s">
        <v>51</v>
      </c>
      <c r="AW761">
        <f t="shared" si="46"/>
        <v>1</v>
      </c>
      <c r="AX761">
        <f t="shared" si="47"/>
        <v>0</v>
      </c>
    </row>
    <row r="762" spans="1:50" x14ac:dyDescent="0.25">
      <c r="A762" t="s">
        <v>121</v>
      </c>
      <c r="B762">
        <v>30.2734822</v>
      </c>
      <c r="C762">
        <v>-97.758882799999995</v>
      </c>
      <c r="D762">
        <v>78703</v>
      </c>
      <c r="E762" t="s">
        <v>1849</v>
      </c>
      <c r="F762" t="s">
        <v>123</v>
      </c>
      <c r="G762" t="s">
        <v>1850</v>
      </c>
      <c r="H762">
        <v>1</v>
      </c>
      <c r="I762" s="1">
        <v>40008</v>
      </c>
      <c r="J762" s="1" t="str">
        <f t="shared" si="44"/>
        <v>July</v>
      </c>
      <c r="K762">
        <f t="shared" si="45"/>
        <v>2009</v>
      </c>
      <c r="M762" s="1">
        <v>40435</v>
      </c>
      <c r="N762" s="1">
        <v>41429</v>
      </c>
      <c r="O762">
        <v>1.1698999999999999</v>
      </c>
      <c r="P762">
        <v>3.8932000000000002</v>
      </c>
      <c r="Q762">
        <v>2.3014000000000001</v>
      </c>
      <c r="R762">
        <v>3.4300999999999999</v>
      </c>
      <c r="S762">
        <v>8</v>
      </c>
      <c r="T762">
        <v>5</v>
      </c>
      <c r="U762">
        <v>5350000</v>
      </c>
      <c r="V762">
        <v>3</v>
      </c>
      <c r="W762" t="s">
        <v>121</v>
      </c>
      <c r="X762">
        <v>0</v>
      </c>
      <c r="Y762">
        <v>0</v>
      </c>
      <c r="Z762">
        <v>0</v>
      </c>
      <c r="AA762">
        <v>1</v>
      </c>
      <c r="AB762">
        <v>0</v>
      </c>
      <c r="AC762" t="s">
        <v>55</v>
      </c>
      <c r="AD762">
        <v>0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1</v>
      </c>
      <c r="AQ762">
        <v>0</v>
      </c>
      <c r="AR762">
        <v>0</v>
      </c>
      <c r="AS762">
        <v>0</v>
      </c>
      <c r="AT762">
        <v>3</v>
      </c>
      <c r="AU762">
        <v>1</v>
      </c>
      <c r="AV762" t="s">
        <v>51</v>
      </c>
      <c r="AW762">
        <f t="shared" si="46"/>
        <v>1</v>
      </c>
      <c r="AX762">
        <f t="shared" si="47"/>
        <v>0</v>
      </c>
    </row>
    <row r="763" spans="1:50" x14ac:dyDescent="0.25">
      <c r="A763" t="s">
        <v>46</v>
      </c>
      <c r="B763">
        <v>37.787126000000001</v>
      </c>
      <c r="C763">
        <v>-122.39783</v>
      </c>
      <c r="D763">
        <v>94105</v>
      </c>
      <c r="E763" t="s">
        <v>1851</v>
      </c>
      <c r="F763" t="s">
        <v>64</v>
      </c>
      <c r="G763" t="s">
        <v>1852</v>
      </c>
      <c r="H763">
        <v>0</v>
      </c>
      <c r="I763" s="1">
        <v>38749</v>
      </c>
      <c r="J763" s="1" t="str">
        <f t="shared" si="44"/>
        <v>February</v>
      </c>
      <c r="K763">
        <f t="shared" si="45"/>
        <v>2006</v>
      </c>
      <c r="L763" s="1">
        <v>41453</v>
      </c>
      <c r="M763" s="1">
        <v>38992</v>
      </c>
      <c r="N763" s="1">
        <v>40205</v>
      </c>
      <c r="O763">
        <v>0.66579999999999995</v>
      </c>
      <c r="P763">
        <v>3.9889999999999999</v>
      </c>
      <c r="Q763">
        <v>5.0849000000000002</v>
      </c>
      <c r="R763">
        <v>7.3699000000000003</v>
      </c>
      <c r="S763">
        <v>27</v>
      </c>
      <c r="T763">
        <v>3</v>
      </c>
      <c r="U763">
        <v>11015719</v>
      </c>
      <c r="V763">
        <v>4</v>
      </c>
      <c r="W763" t="s">
        <v>46</v>
      </c>
      <c r="X763">
        <v>1</v>
      </c>
      <c r="Y763">
        <v>0</v>
      </c>
      <c r="Z763">
        <v>0</v>
      </c>
      <c r="AA763">
        <v>0</v>
      </c>
      <c r="AB763">
        <v>0</v>
      </c>
      <c r="AC763" t="s">
        <v>82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1</v>
      </c>
      <c r="AQ763">
        <v>0</v>
      </c>
      <c r="AR763">
        <v>0</v>
      </c>
      <c r="AS763">
        <v>0</v>
      </c>
      <c r="AT763">
        <v>2</v>
      </c>
      <c r="AU763">
        <v>1</v>
      </c>
      <c r="AV763" t="s">
        <v>67</v>
      </c>
      <c r="AW763">
        <f t="shared" si="46"/>
        <v>0</v>
      </c>
      <c r="AX763">
        <f t="shared" si="47"/>
        <v>1</v>
      </c>
    </row>
    <row r="764" spans="1:50" x14ac:dyDescent="0.25">
      <c r="A764" t="s">
        <v>46</v>
      </c>
      <c r="B764">
        <v>37.779280999999997</v>
      </c>
      <c r="C764">
        <v>-122.419236</v>
      </c>
      <c r="D764">
        <v>94103</v>
      </c>
      <c r="E764" t="s">
        <v>1853</v>
      </c>
      <c r="F764" t="s">
        <v>64</v>
      </c>
      <c r="G764" t="s">
        <v>1854</v>
      </c>
      <c r="H764">
        <v>1</v>
      </c>
      <c r="I764" s="1">
        <v>39934</v>
      </c>
      <c r="J764" s="1" t="str">
        <f t="shared" si="44"/>
        <v>May</v>
      </c>
      <c r="K764">
        <f t="shared" si="45"/>
        <v>2009</v>
      </c>
      <c r="M764" s="1">
        <v>40127</v>
      </c>
      <c r="N764" s="1">
        <v>40316</v>
      </c>
      <c r="O764">
        <v>0.52880000000000005</v>
      </c>
      <c r="P764">
        <v>1.0466</v>
      </c>
      <c r="Q764">
        <v>1.2959000000000001</v>
      </c>
      <c r="R764">
        <v>3.3780999999999999</v>
      </c>
      <c r="S764">
        <v>30</v>
      </c>
      <c r="T764">
        <v>3</v>
      </c>
      <c r="U764">
        <v>9807367</v>
      </c>
      <c r="V764">
        <v>3</v>
      </c>
      <c r="W764" t="s">
        <v>46</v>
      </c>
      <c r="X764">
        <v>1</v>
      </c>
      <c r="Y764">
        <v>0</v>
      </c>
      <c r="Z764">
        <v>0</v>
      </c>
      <c r="AA764">
        <v>0</v>
      </c>
      <c r="AB764">
        <v>0</v>
      </c>
      <c r="AC764" t="s">
        <v>180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1</v>
      </c>
      <c r="AP764">
        <v>1</v>
      </c>
      <c r="AQ764">
        <v>0</v>
      </c>
      <c r="AR764">
        <v>0</v>
      </c>
      <c r="AS764">
        <v>0</v>
      </c>
      <c r="AT764">
        <v>8.6667000000000005</v>
      </c>
      <c r="AU764">
        <v>1</v>
      </c>
      <c r="AV764" t="s">
        <v>51</v>
      </c>
      <c r="AW764">
        <f t="shared" si="46"/>
        <v>1</v>
      </c>
      <c r="AX764">
        <f t="shared" si="47"/>
        <v>0</v>
      </c>
    </row>
    <row r="765" spans="1:50" x14ac:dyDescent="0.25">
      <c r="A765" t="s">
        <v>46</v>
      </c>
      <c r="B765">
        <v>37.779280999999997</v>
      </c>
      <c r="C765">
        <v>-122.419236</v>
      </c>
      <c r="D765">
        <v>94110</v>
      </c>
      <c r="E765" t="s">
        <v>1855</v>
      </c>
      <c r="F765" t="s">
        <v>64</v>
      </c>
      <c r="G765" t="s">
        <v>1856</v>
      </c>
      <c r="H765">
        <v>1</v>
      </c>
      <c r="I765" s="1">
        <v>40360</v>
      </c>
      <c r="J765" s="1" t="str">
        <f t="shared" si="44"/>
        <v>July</v>
      </c>
      <c r="K765">
        <f t="shared" si="45"/>
        <v>2010</v>
      </c>
      <c r="M765" s="1">
        <v>40179</v>
      </c>
      <c r="N765" s="1">
        <v>40590</v>
      </c>
      <c r="O765">
        <v>-0.49590000000000001</v>
      </c>
      <c r="P765">
        <v>0.63009999999999999</v>
      </c>
      <c r="Q765">
        <v>0.58899999999999997</v>
      </c>
      <c r="R765">
        <v>3.0110000000000001</v>
      </c>
      <c r="S765">
        <v>8</v>
      </c>
      <c r="T765">
        <v>2</v>
      </c>
      <c r="U765">
        <v>2535000</v>
      </c>
      <c r="V765">
        <v>2</v>
      </c>
      <c r="W765" t="s">
        <v>46</v>
      </c>
      <c r="X765">
        <v>1</v>
      </c>
      <c r="Y765">
        <v>0</v>
      </c>
      <c r="Z765">
        <v>0</v>
      </c>
      <c r="AA765">
        <v>0</v>
      </c>
      <c r="AB765">
        <v>0</v>
      </c>
      <c r="AC765" t="s">
        <v>58</v>
      </c>
      <c r="AD765">
        <v>0</v>
      </c>
      <c r="AE765">
        <v>1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1</v>
      </c>
      <c r="AQ765">
        <v>0</v>
      </c>
      <c r="AR765">
        <v>0</v>
      </c>
      <c r="AS765">
        <v>0</v>
      </c>
      <c r="AT765">
        <v>5</v>
      </c>
      <c r="AU765">
        <v>1</v>
      </c>
      <c r="AV765" t="s">
        <v>51</v>
      </c>
      <c r="AW765">
        <f t="shared" si="46"/>
        <v>1</v>
      </c>
      <c r="AX765">
        <f t="shared" si="47"/>
        <v>0</v>
      </c>
    </row>
    <row r="766" spans="1:50" x14ac:dyDescent="0.25">
      <c r="A766" t="s">
        <v>121</v>
      </c>
      <c r="B766">
        <v>32.958634000000004</v>
      </c>
      <c r="C766">
        <v>-96.823640999999995</v>
      </c>
      <c r="D766">
        <v>75001</v>
      </c>
      <c r="E766" t="s">
        <v>1857</v>
      </c>
      <c r="F766" t="s">
        <v>974</v>
      </c>
      <c r="G766" t="s">
        <v>1858</v>
      </c>
      <c r="H766">
        <v>1</v>
      </c>
      <c r="I766" s="1">
        <v>37257</v>
      </c>
      <c r="J766" s="1" t="str">
        <f t="shared" si="44"/>
        <v>January</v>
      </c>
      <c r="K766">
        <f t="shared" si="45"/>
        <v>2002</v>
      </c>
      <c r="M766" s="1">
        <v>39252</v>
      </c>
      <c r="N766" s="1">
        <v>40525</v>
      </c>
      <c r="O766">
        <v>5.4657999999999998</v>
      </c>
      <c r="P766">
        <v>8.9534000000000002</v>
      </c>
      <c r="Q766">
        <v>8.8384</v>
      </c>
      <c r="R766">
        <v>8.9534000000000002</v>
      </c>
      <c r="S766">
        <v>4</v>
      </c>
      <c r="T766">
        <v>3</v>
      </c>
      <c r="U766">
        <v>19000000</v>
      </c>
      <c r="V766">
        <v>2</v>
      </c>
      <c r="W766" t="s">
        <v>121</v>
      </c>
      <c r="X766">
        <v>0</v>
      </c>
      <c r="Y766">
        <v>0</v>
      </c>
      <c r="Z766">
        <v>0</v>
      </c>
      <c r="AA766">
        <v>1</v>
      </c>
      <c r="AB766">
        <v>0</v>
      </c>
      <c r="AC766" t="s">
        <v>55</v>
      </c>
      <c r="AD766">
        <v>0</v>
      </c>
      <c r="AE766">
        <v>0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1</v>
      </c>
      <c r="AO766">
        <v>0</v>
      </c>
      <c r="AP766">
        <v>0</v>
      </c>
      <c r="AQ766">
        <v>1</v>
      </c>
      <c r="AR766">
        <v>1</v>
      </c>
      <c r="AS766">
        <v>0</v>
      </c>
      <c r="AT766">
        <v>5.3333000000000004</v>
      </c>
      <c r="AU766">
        <v>1</v>
      </c>
      <c r="AV766" t="s">
        <v>51</v>
      </c>
      <c r="AW766">
        <f t="shared" si="46"/>
        <v>1</v>
      </c>
      <c r="AX766">
        <f t="shared" si="47"/>
        <v>0</v>
      </c>
    </row>
    <row r="767" spans="1:50" x14ac:dyDescent="0.25">
      <c r="A767" t="s">
        <v>46</v>
      </c>
      <c r="B767">
        <v>37.388869</v>
      </c>
      <c r="C767">
        <v>-122.07235300000001</v>
      </c>
      <c r="D767">
        <v>94041</v>
      </c>
      <c r="E767" t="s">
        <v>1859</v>
      </c>
      <c r="F767" t="s">
        <v>69</v>
      </c>
      <c r="G767" t="s">
        <v>1860</v>
      </c>
      <c r="H767">
        <v>1</v>
      </c>
      <c r="I767" s="1">
        <v>40210</v>
      </c>
      <c r="J767" s="1" t="str">
        <f t="shared" si="44"/>
        <v>February</v>
      </c>
      <c r="K767">
        <f t="shared" si="45"/>
        <v>2010</v>
      </c>
      <c r="M767" s="1">
        <v>40210</v>
      </c>
      <c r="N767" s="1">
        <v>41219</v>
      </c>
      <c r="O767">
        <v>0</v>
      </c>
      <c r="P767">
        <v>2.7644000000000002</v>
      </c>
      <c r="Q767">
        <v>1.1616</v>
      </c>
      <c r="R767">
        <v>1.1616</v>
      </c>
      <c r="S767">
        <v>4</v>
      </c>
      <c r="T767">
        <v>3</v>
      </c>
      <c r="U767">
        <v>475000</v>
      </c>
      <c r="V767">
        <v>1</v>
      </c>
      <c r="W767" t="s">
        <v>46</v>
      </c>
      <c r="X767">
        <v>1</v>
      </c>
      <c r="Y767">
        <v>0</v>
      </c>
      <c r="Z767">
        <v>0</v>
      </c>
      <c r="AA767">
        <v>0</v>
      </c>
      <c r="AB767">
        <v>0</v>
      </c>
      <c r="AC767" t="s">
        <v>191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1</v>
      </c>
      <c r="AP767">
        <v>0</v>
      </c>
      <c r="AQ767">
        <v>0</v>
      </c>
      <c r="AR767">
        <v>0</v>
      </c>
      <c r="AS767">
        <v>0</v>
      </c>
      <c r="AT767">
        <v>4</v>
      </c>
      <c r="AU767">
        <v>0</v>
      </c>
      <c r="AV767" t="s">
        <v>51</v>
      </c>
      <c r="AW767">
        <f t="shared" si="46"/>
        <v>1</v>
      </c>
      <c r="AX767">
        <f t="shared" si="47"/>
        <v>0</v>
      </c>
    </row>
    <row r="768" spans="1:50" x14ac:dyDescent="0.25">
      <c r="A768" t="s">
        <v>95</v>
      </c>
      <c r="B768">
        <v>40.730646</v>
      </c>
      <c r="C768">
        <v>-73.986614000000003</v>
      </c>
      <c r="D768">
        <v>10005</v>
      </c>
      <c r="E768" t="s">
        <v>1861</v>
      </c>
      <c r="F768" t="s">
        <v>117</v>
      </c>
      <c r="G768" t="s">
        <v>1862</v>
      </c>
      <c r="H768">
        <v>1</v>
      </c>
      <c r="I768" s="1">
        <v>37622</v>
      </c>
      <c r="J768" s="1" t="str">
        <f t="shared" si="44"/>
        <v>January</v>
      </c>
      <c r="K768">
        <f t="shared" si="45"/>
        <v>2003</v>
      </c>
      <c r="M768" s="1">
        <v>39727</v>
      </c>
      <c r="N768" s="1">
        <v>40492</v>
      </c>
      <c r="O768">
        <v>5.7671000000000001</v>
      </c>
      <c r="P768">
        <v>7.8629999999999898</v>
      </c>
      <c r="Q768">
        <v>9.2575000000000003</v>
      </c>
      <c r="R768">
        <v>9.2575000000000003</v>
      </c>
      <c r="S768">
        <v>16</v>
      </c>
      <c r="T768">
        <v>2</v>
      </c>
      <c r="U768">
        <v>36000000</v>
      </c>
      <c r="V768">
        <v>1</v>
      </c>
      <c r="W768" t="s">
        <v>95</v>
      </c>
      <c r="X768">
        <v>0</v>
      </c>
      <c r="Y768">
        <v>1</v>
      </c>
      <c r="Z768">
        <v>0</v>
      </c>
      <c r="AA768">
        <v>0</v>
      </c>
      <c r="AB768">
        <v>0</v>
      </c>
      <c r="AC768" t="s">
        <v>66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1</v>
      </c>
      <c r="AO768">
        <v>0</v>
      </c>
      <c r="AP768">
        <v>0</v>
      </c>
      <c r="AQ768">
        <v>1</v>
      </c>
      <c r="AR768">
        <v>0</v>
      </c>
      <c r="AS768">
        <v>0</v>
      </c>
      <c r="AT768">
        <v>1</v>
      </c>
      <c r="AU768">
        <v>1</v>
      </c>
      <c r="AV768" t="s">
        <v>51</v>
      </c>
      <c r="AW768">
        <f t="shared" si="46"/>
        <v>1</v>
      </c>
      <c r="AX768">
        <f t="shared" si="47"/>
        <v>0</v>
      </c>
    </row>
    <row r="769" spans="1:50" x14ac:dyDescent="0.25">
      <c r="A769" t="s">
        <v>46</v>
      </c>
      <c r="B769">
        <v>37.662430999999998</v>
      </c>
      <c r="C769">
        <v>-121.874679</v>
      </c>
      <c r="D769">
        <v>94588</v>
      </c>
      <c r="E769" t="s">
        <v>1863</v>
      </c>
      <c r="F769" t="s">
        <v>1544</v>
      </c>
      <c r="G769" t="s">
        <v>1864</v>
      </c>
      <c r="H769">
        <v>1</v>
      </c>
      <c r="I769" s="1">
        <v>37257</v>
      </c>
      <c r="J769" s="1" t="str">
        <f t="shared" si="44"/>
        <v>January</v>
      </c>
      <c r="K769">
        <f t="shared" si="45"/>
        <v>2002</v>
      </c>
      <c r="M769" s="1">
        <v>38413</v>
      </c>
      <c r="N769" s="1">
        <v>38413</v>
      </c>
      <c r="O769">
        <v>3.1671</v>
      </c>
      <c r="P769">
        <v>3.1671</v>
      </c>
      <c r="S769">
        <v>4</v>
      </c>
      <c r="T769">
        <v>1</v>
      </c>
      <c r="U769">
        <v>12000000</v>
      </c>
      <c r="V769">
        <v>0</v>
      </c>
      <c r="W769" t="s">
        <v>46</v>
      </c>
      <c r="X769">
        <v>1</v>
      </c>
      <c r="Y769">
        <v>0</v>
      </c>
      <c r="Z769">
        <v>0</v>
      </c>
      <c r="AA769">
        <v>0</v>
      </c>
      <c r="AB769">
        <v>0</v>
      </c>
      <c r="AC769" t="s">
        <v>66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5</v>
      </c>
      <c r="AU769">
        <v>1</v>
      </c>
      <c r="AV769" t="s">
        <v>51</v>
      </c>
      <c r="AW769">
        <f t="shared" si="46"/>
        <v>1</v>
      </c>
      <c r="AX769">
        <f t="shared" si="47"/>
        <v>0</v>
      </c>
    </row>
    <row r="770" spans="1:50" x14ac:dyDescent="0.25">
      <c r="A770" t="s">
        <v>46</v>
      </c>
      <c r="B770">
        <v>39.783729999999998</v>
      </c>
      <c r="C770">
        <v>-100.445882</v>
      </c>
      <c r="D770" t="s">
        <v>1865</v>
      </c>
      <c r="E770" t="s">
        <v>1866</v>
      </c>
      <c r="F770" t="s">
        <v>48</v>
      </c>
      <c r="G770" t="s">
        <v>1867</v>
      </c>
      <c r="H770">
        <v>1</v>
      </c>
      <c r="I770" s="1">
        <v>39814</v>
      </c>
      <c r="J770" s="1" t="str">
        <f t="shared" si="44"/>
        <v>January</v>
      </c>
      <c r="K770">
        <f t="shared" si="45"/>
        <v>2009</v>
      </c>
      <c r="M770" s="1">
        <v>39960</v>
      </c>
      <c r="N770" s="1">
        <v>41186</v>
      </c>
      <c r="O770">
        <v>0.4</v>
      </c>
      <c r="P770">
        <v>3.7589000000000001</v>
      </c>
      <c r="Q770">
        <v>3</v>
      </c>
      <c r="R770">
        <v>3</v>
      </c>
      <c r="S770">
        <v>15</v>
      </c>
      <c r="T770">
        <v>4</v>
      </c>
      <c r="U770">
        <v>122000000</v>
      </c>
      <c r="V770">
        <v>1</v>
      </c>
      <c r="W770" t="s">
        <v>46</v>
      </c>
      <c r="X770">
        <v>1</v>
      </c>
      <c r="Y770">
        <v>0</v>
      </c>
      <c r="Z770">
        <v>0</v>
      </c>
      <c r="AA770">
        <v>0</v>
      </c>
      <c r="AB770">
        <v>0</v>
      </c>
      <c r="AC770" t="s">
        <v>241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1</v>
      </c>
      <c r="AQ770">
        <v>1</v>
      </c>
      <c r="AR770">
        <v>1</v>
      </c>
      <c r="AS770">
        <v>1</v>
      </c>
      <c r="AT770">
        <v>2.5</v>
      </c>
      <c r="AU770">
        <v>1</v>
      </c>
      <c r="AV770" t="s">
        <v>51</v>
      </c>
      <c r="AW770">
        <f t="shared" si="46"/>
        <v>1</v>
      </c>
      <c r="AX770">
        <f t="shared" si="47"/>
        <v>0</v>
      </c>
    </row>
    <row r="771" spans="1:50" x14ac:dyDescent="0.25">
      <c r="A771" t="s">
        <v>95</v>
      </c>
      <c r="B771">
        <v>40.730646</v>
      </c>
      <c r="C771">
        <v>-73.986614000000003</v>
      </c>
      <c r="D771">
        <v>10005</v>
      </c>
      <c r="E771" t="s">
        <v>1868</v>
      </c>
      <c r="F771" t="s">
        <v>117</v>
      </c>
      <c r="G771" t="s">
        <v>1869</v>
      </c>
      <c r="H771">
        <v>1</v>
      </c>
      <c r="I771" s="1">
        <v>41061</v>
      </c>
      <c r="J771" s="1" t="str">
        <f t="shared" ref="J771:J834" si="48">TEXT(I771,"mmmm")</f>
        <v>June</v>
      </c>
      <c r="K771">
        <f t="shared" ref="K771:K834" si="49">YEAR(I771)</f>
        <v>2012</v>
      </c>
      <c r="M771" s="1">
        <v>41090</v>
      </c>
      <c r="N771" s="1">
        <v>41090</v>
      </c>
      <c r="O771">
        <v>7.9500000000000001E-2</v>
      </c>
      <c r="P771">
        <v>7.9500000000000001E-2</v>
      </c>
      <c r="Q771">
        <v>0.50139999999999996</v>
      </c>
      <c r="R771">
        <v>1.3781000000000001</v>
      </c>
      <c r="S771">
        <v>8</v>
      </c>
      <c r="T771">
        <v>1</v>
      </c>
      <c r="U771">
        <v>1750000</v>
      </c>
      <c r="V771">
        <v>2</v>
      </c>
      <c r="W771" t="s">
        <v>95</v>
      </c>
      <c r="X771">
        <v>0</v>
      </c>
      <c r="Y771">
        <v>1</v>
      </c>
      <c r="Z771">
        <v>0</v>
      </c>
      <c r="AA771">
        <v>0</v>
      </c>
      <c r="AB771">
        <v>0</v>
      </c>
      <c r="AC771" t="s">
        <v>842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5</v>
      </c>
      <c r="AU771">
        <v>1</v>
      </c>
      <c r="AV771" t="s">
        <v>51</v>
      </c>
      <c r="AW771">
        <f t="shared" ref="AW771:AW834" si="50">IF(AV771="acquired", 1, 0)</f>
        <v>1</v>
      </c>
      <c r="AX771">
        <f t="shared" ref="AX771:AX834" si="51">IF(AV771="closed", 1, 0)</f>
        <v>0</v>
      </c>
    </row>
    <row r="772" spans="1:50" x14ac:dyDescent="0.25">
      <c r="A772" t="s">
        <v>95</v>
      </c>
      <c r="B772">
        <v>40.729838999999998</v>
      </c>
      <c r="C772">
        <v>-73.991781000000003</v>
      </c>
      <c r="D772">
        <v>10003</v>
      </c>
      <c r="E772" t="s">
        <v>1870</v>
      </c>
      <c r="F772" t="s">
        <v>117</v>
      </c>
      <c r="G772" t="s">
        <v>1871</v>
      </c>
      <c r="H772">
        <v>1</v>
      </c>
      <c r="I772" s="1">
        <v>40035</v>
      </c>
      <c r="J772" s="1" t="str">
        <f t="shared" si="48"/>
        <v>August</v>
      </c>
      <c r="K772">
        <f t="shared" si="49"/>
        <v>2009</v>
      </c>
      <c r="M772" s="1">
        <v>40238</v>
      </c>
      <c r="N772" s="1">
        <v>40238</v>
      </c>
      <c r="O772">
        <v>0.55620000000000003</v>
      </c>
      <c r="P772">
        <v>0.55620000000000003</v>
      </c>
      <c r="Q772">
        <v>-2.47E-2</v>
      </c>
      <c r="R772">
        <v>1.9288000000000001</v>
      </c>
      <c r="S772">
        <v>3</v>
      </c>
      <c r="T772">
        <v>1</v>
      </c>
      <c r="U772">
        <v>130000</v>
      </c>
      <c r="V772">
        <v>2</v>
      </c>
      <c r="W772" t="s">
        <v>95</v>
      </c>
      <c r="X772">
        <v>0</v>
      </c>
      <c r="Y772">
        <v>1</v>
      </c>
      <c r="Z772">
        <v>0</v>
      </c>
      <c r="AA772">
        <v>0</v>
      </c>
      <c r="AB772">
        <v>0</v>
      </c>
      <c r="AC772" t="s">
        <v>58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1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0</v>
      </c>
      <c r="AV772" t="s">
        <v>51</v>
      </c>
      <c r="AW772">
        <f t="shared" si="50"/>
        <v>1</v>
      </c>
      <c r="AX772">
        <f t="shared" si="51"/>
        <v>0</v>
      </c>
    </row>
    <row r="773" spans="1:50" x14ac:dyDescent="0.25">
      <c r="A773" t="s">
        <v>429</v>
      </c>
      <c r="B773">
        <v>41.505161000000001</v>
      </c>
      <c r="C773">
        <v>-81.693444999999997</v>
      </c>
      <c r="D773">
        <v>44131</v>
      </c>
      <c r="E773" t="s">
        <v>1872</v>
      </c>
      <c r="F773" t="s">
        <v>1873</v>
      </c>
      <c r="G773" t="s">
        <v>1874</v>
      </c>
      <c r="H773">
        <v>0</v>
      </c>
      <c r="I773" s="1">
        <v>36161</v>
      </c>
      <c r="J773" s="1" t="str">
        <f t="shared" si="48"/>
        <v>January</v>
      </c>
      <c r="K773">
        <f t="shared" si="49"/>
        <v>1999</v>
      </c>
      <c r="L773" s="1">
        <v>40941</v>
      </c>
      <c r="M773" s="1">
        <v>39051</v>
      </c>
      <c r="N773" s="1">
        <v>40141</v>
      </c>
      <c r="O773">
        <v>7.9177999999999997</v>
      </c>
      <c r="P773">
        <v>10.9041</v>
      </c>
      <c r="S773">
        <v>4</v>
      </c>
      <c r="T773">
        <v>3</v>
      </c>
      <c r="U773">
        <v>13222860</v>
      </c>
      <c r="V773">
        <v>0</v>
      </c>
      <c r="W773" t="s">
        <v>429</v>
      </c>
      <c r="X773">
        <v>0</v>
      </c>
      <c r="Y773">
        <v>0</v>
      </c>
      <c r="Z773">
        <v>0</v>
      </c>
      <c r="AA773">
        <v>0</v>
      </c>
      <c r="AB773">
        <v>1</v>
      </c>
      <c r="AC773" t="s">
        <v>129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3</v>
      </c>
      <c r="AU773">
        <v>1</v>
      </c>
      <c r="AV773" t="s">
        <v>67</v>
      </c>
      <c r="AW773">
        <f t="shared" si="50"/>
        <v>0</v>
      </c>
      <c r="AX773">
        <f t="shared" si="51"/>
        <v>1</v>
      </c>
    </row>
    <row r="774" spans="1:50" x14ac:dyDescent="0.25">
      <c r="A774" t="s">
        <v>1268</v>
      </c>
      <c r="B774">
        <v>39.914281000000003</v>
      </c>
      <c r="C774">
        <v>-86.076477999999994</v>
      </c>
      <c r="D774">
        <v>46250</v>
      </c>
      <c r="E774" t="s">
        <v>1875</v>
      </c>
      <c r="F774" t="s">
        <v>1270</v>
      </c>
      <c r="G774" t="s">
        <v>1876</v>
      </c>
      <c r="H774">
        <v>0</v>
      </c>
      <c r="I774" s="1">
        <v>38353</v>
      </c>
      <c r="J774" s="1" t="str">
        <f t="shared" si="48"/>
        <v>January</v>
      </c>
      <c r="K774">
        <f t="shared" si="49"/>
        <v>2005</v>
      </c>
      <c r="L774" s="1">
        <v>41213</v>
      </c>
      <c r="M774" s="1">
        <v>39861</v>
      </c>
      <c r="N774" s="1">
        <v>40598</v>
      </c>
      <c r="O774">
        <v>4.1315</v>
      </c>
      <c r="P774">
        <v>6.1506999999999996</v>
      </c>
      <c r="Q774">
        <v>5.5698999999999996</v>
      </c>
      <c r="R774">
        <v>6.1096000000000004</v>
      </c>
      <c r="S774">
        <v>10</v>
      </c>
      <c r="T774">
        <v>2</v>
      </c>
      <c r="U774">
        <v>2192000</v>
      </c>
      <c r="V774">
        <v>3</v>
      </c>
      <c r="W774" t="s">
        <v>1268</v>
      </c>
      <c r="X774">
        <v>0</v>
      </c>
      <c r="Y774">
        <v>0</v>
      </c>
      <c r="Z774">
        <v>0</v>
      </c>
      <c r="AA774">
        <v>0</v>
      </c>
      <c r="AB774">
        <v>1</v>
      </c>
      <c r="AC774" t="s">
        <v>108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3</v>
      </c>
      <c r="AU774">
        <v>0</v>
      </c>
      <c r="AV774" t="s">
        <v>67</v>
      </c>
      <c r="AW774">
        <f t="shared" si="50"/>
        <v>0</v>
      </c>
      <c r="AX774">
        <f t="shared" si="51"/>
        <v>1</v>
      </c>
    </row>
    <row r="775" spans="1:50" x14ac:dyDescent="0.25">
      <c r="A775" t="s">
        <v>78</v>
      </c>
      <c r="B775">
        <v>42.375100000000003</v>
      </c>
      <c r="C775">
        <v>-71.105615999999998</v>
      </c>
      <c r="D775">
        <v>2142</v>
      </c>
      <c r="E775" t="s">
        <v>1877</v>
      </c>
      <c r="F775" t="s">
        <v>203</v>
      </c>
      <c r="G775" t="s">
        <v>1878</v>
      </c>
      <c r="H775">
        <v>1</v>
      </c>
      <c r="I775" s="1">
        <v>38353</v>
      </c>
      <c r="J775" s="1" t="str">
        <f t="shared" si="48"/>
        <v>January</v>
      </c>
      <c r="K775">
        <f t="shared" si="49"/>
        <v>2005</v>
      </c>
      <c r="M775" s="1">
        <v>40231</v>
      </c>
      <c r="N775" s="1">
        <v>40231</v>
      </c>
      <c r="O775">
        <v>5.1452</v>
      </c>
      <c r="P775">
        <v>5.1452</v>
      </c>
      <c r="Q775">
        <v>2</v>
      </c>
      <c r="R775">
        <v>2</v>
      </c>
      <c r="S775">
        <v>4</v>
      </c>
      <c r="T775">
        <v>1</v>
      </c>
      <c r="U775">
        <v>2000000</v>
      </c>
      <c r="V775">
        <v>1</v>
      </c>
      <c r="W775" t="s">
        <v>78</v>
      </c>
      <c r="X775">
        <v>0</v>
      </c>
      <c r="Y775">
        <v>0</v>
      </c>
      <c r="Z775">
        <v>1</v>
      </c>
      <c r="AA775">
        <v>0</v>
      </c>
      <c r="AB775">
        <v>0</v>
      </c>
      <c r="AC775" t="s">
        <v>58</v>
      </c>
      <c r="AD775">
        <v>0</v>
      </c>
      <c r="AE775">
        <v>1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1</v>
      </c>
      <c r="AV775" t="s">
        <v>51</v>
      </c>
      <c r="AW775">
        <f t="shared" si="50"/>
        <v>1</v>
      </c>
      <c r="AX775">
        <f t="shared" si="51"/>
        <v>0</v>
      </c>
    </row>
    <row r="776" spans="1:50" x14ac:dyDescent="0.25">
      <c r="A776" t="s">
        <v>46</v>
      </c>
      <c r="B776">
        <v>37.5455355</v>
      </c>
      <c r="C776">
        <v>-122.3208802</v>
      </c>
      <c r="D776">
        <v>94608</v>
      </c>
      <c r="E776" t="s">
        <v>1879</v>
      </c>
      <c r="F776" t="s">
        <v>1697</v>
      </c>
      <c r="G776" t="s">
        <v>1880</v>
      </c>
      <c r="H776">
        <v>1</v>
      </c>
      <c r="I776" s="1">
        <v>38353</v>
      </c>
      <c r="J776" s="1" t="str">
        <f t="shared" si="48"/>
        <v>January</v>
      </c>
      <c r="K776">
        <f t="shared" si="49"/>
        <v>2005</v>
      </c>
      <c r="M776" s="1">
        <v>39456</v>
      </c>
      <c r="N776" s="1">
        <v>40163</v>
      </c>
      <c r="O776">
        <v>3.0219</v>
      </c>
      <c r="P776">
        <v>4.9588999999999999</v>
      </c>
      <c r="Q776">
        <v>6.5835999999999997</v>
      </c>
      <c r="R776">
        <v>6.6821999999999999</v>
      </c>
      <c r="S776">
        <v>11</v>
      </c>
      <c r="T776">
        <v>2</v>
      </c>
      <c r="U776">
        <v>9400000</v>
      </c>
      <c r="V776">
        <v>2</v>
      </c>
      <c r="W776" t="s">
        <v>46</v>
      </c>
      <c r="X776">
        <v>1</v>
      </c>
      <c r="Y776">
        <v>0</v>
      </c>
      <c r="Z776">
        <v>0</v>
      </c>
      <c r="AA776">
        <v>0</v>
      </c>
      <c r="AB776">
        <v>0</v>
      </c>
      <c r="AC776" t="s">
        <v>227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1</v>
      </c>
      <c r="AQ776">
        <v>0</v>
      </c>
      <c r="AR776">
        <v>0</v>
      </c>
      <c r="AS776">
        <v>0</v>
      </c>
      <c r="AT776">
        <v>2</v>
      </c>
      <c r="AU776">
        <v>1</v>
      </c>
      <c r="AV776" t="s">
        <v>51</v>
      </c>
      <c r="AW776">
        <f t="shared" si="50"/>
        <v>1</v>
      </c>
      <c r="AX776">
        <f t="shared" si="51"/>
        <v>0</v>
      </c>
    </row>
    <row r="777" spans="1:50" x14ac:dyDescent="0.25">
      <c r="A777" t="s">
        <v>46</v>
      </c>
      <c r="B777">
        <v>37.431091000000002</v>
      </c>
      <c r="C777">
        <v>-122.09926299999999</v>
      </c>
      <c r="D777">
        <v>94043</v>
      </c>
      <c r="E777" t="s">
        <v>1881</v>
      </c>
      <c r="F777" t="s">
        <v>69</v>
      </c>
      <c r="G777" t="s">
        <v>1882</v>
      </c>
      <c r="H777">
        <v>1</v>
      </c>
      <c r="I777" s="1">
        <v>37622</v>
      </c>
      <c r="J777" s="1" t="str">
        <f t="shared" si="48"/>
        <v>January</v>
      </c>
      <c r="K777">
        <f t="shared" si="49"/>
        <v>2003</v>
      </c>
      <c r="M777" s="1">
        <v>39573</v>
      </c>
      <c r="N777" s="1">
        <v>40260</v>
      </c>
      <c r="O777">
        <v>5.3452000000000002</v>
      </c>
      <c r="P777">
        <v>7.2274000000000003</v>
      </c>
      <c r="S777">
        <v>2</v>
      </c>
      <c r="T777">
        <v>4</v>
      </c>
      <c r="U777">
        <v>13045000</v>
      </c>
      <c r="V777">
        <v>0</v>
      </c>
      <c r="W777" t="s">
        <v>46</v>
      </c>
      <c r="X777">
        <v>1</v>
      </c>
      <c r="Y777">
        <v>0</v>
      </c>
      <c r="Z777">
        <v>0</v>
      </c>
      <c r="AA777">
        <v>0</v>
      </c>
      <c r="AB777">
        <v>0</v>
      </c>
      <c r="AC777" t="s">
        <v>324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1</v>
      </c>
      <c r="AQ777">
        <v>1</v>
      </c>
      <c r="AR777">
        <v>0</v>
      </c>
      <c r="AS777">
        <v>0</v>
      </c>
      <c r="AT777">
        <v>2</v>
      </c>
      <c r="AU777">
        <v>1</v>
      </c>
      <c r="AV777" t="s">
        <v>51</v>
      </c>
      <c r="AW777">
        <f t="shared" si="50"/>
        <v>1</v>
      </c>
      <c r="AX777">
        <f t="shared" si="51"/>
        <v>0</v>
      </c>
    </row>
    <row r="778" spans="1:50" x14ac:dyDescent="0.25">
      <c r="A778" t="s">
        <v>46</v>
      </c>
      <c r="B778">
        <v>25.752358000000001</v>
      </c>
      <c r="C778">
        <v>-80.254679999999993</v>
      </c>
      <c r="D778">
        <v>94104</v>
      </c>
      <c r="E778" t="s">
        <v>1883</v>
      </c>
      <c r="F778" t="s">
        <v>64</v>
      </c>
      <c r="G778" t="s">
        <v>1884</v>
      </c>
      <c r="H778">
        <v>1</v>
      </c>
      <c r="I778" s="1">
        <v>38718</v>
      </c>
      <c r="J778" s="1" t="str">
        <f t="shared" si="48"/>
        <v>January</v>
      </c>
      <c r="K778">
        <f t="shared" si="49"/>
        <v>2006</v>
      </c>
      <c r="M778" s="1">
        <v>38782</v>
      </c>
      <c r="N778" s="1">
        <v>40214</v>
      </c>
      <c r="O778">
        <v>0.17530000000000001</v>
      </c>
      <c r="P778">
        <v>4.0986000000000002</v>
      </c>
      <c r="Q778">
        <v>0.73419999999999996</v>
      </c>
      <c r="R778">
        <v>5.0492999999999997</v>
      </c>
      <c r="S778">
        <v>8</v>
      </c>
      <c r="T778">
        <v>4</v>
      </c>
      <c r="U778">
        <v>10000000</v>
      </c>
      <c r="V778">
        <v>3</v>
      </c>
      <c r="W778" t="s">
        <v>46</v>
      </c>
      <c r="X778">
        <v>1</v>
      </c>
      <c r="Y778">
        <v>0</v>
      </c>
      <c r="Z778">
        <v>0</v>
      </c>
      <c r="AA778">
        <v>0</v>
      </c>
      <c r="AB778">
        <v>0</v>
      </c>
      <c r="AC778" t="s">
        <v>58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1</v>
      </c>
      <c r="AR778">
        <v>1</v>
      </c>
      <c r="AS778">
        <v>0</v>
      </c>
      <c r="AT778">
        <v>1.25</v>
      </c>
      <c r="AU778">
        <v>1</v>
      </c>
      <c r="AV778" t="s">
        <v>51</v>
      </c>
      <c r="AW778">
        <f t="shared" si="50"/>
        <v>1</v>
      </c>
      <c r="AX778">
        <f t="shared" si="51"/>
        <v>0</v>
      </c>
    </row>
    <row r="779" spans="1:50" x14ac:dyDescent="0.25">
      <c r="A779" t="s">
        <v>46</v>
      </c>
      <c r="B779">
        <v>37.558244999999999</v>
      </c>
      <c r="C779">
        <v>-122.302654</v>
      </c>
      <c r="D779">
        <v>94402</v>
      </c>
      <c r="E779" t="s">
        <v>1885</v>
      </c>
      <c r="F779" t="s">
        <v>208</v>
      </c>
      <c r="G779" t="s">
        <v>1886</v>
      </c>
      <c r="H779">
        <v>1</v>
      </c>
      <c r="I779" s="1">
        <v>39083</v>
      </c>
      <c r="J779" s="1" t="str">
        <f t="shared" si="48"/>
        <v>January</v>
      </c>
      <c r="K779">
        <f t="shared" si="49"/>
        <v>2007</v>
      </c>
      <c r="M779" s="1">
        <v>39603</v>
      </c>
      <c r="N779" s="1">
        <v>39603</v>
      </c>
      <c r="O779">
        <v>1.4247000000000001</v>
      </c>
      <c r="P779">
        <v>1.4247000000000001</v>
      </c>
      <c r="Q779">
        <v>1</v>
      </c>
      <c r="R779">
        <v>1</v>
      </c>
      <c r="S779">
        <v>7</v>
      </c>
      <c r="T779">
        <v>1</v>
      </c>
      <c r="U779">
        <v>6000000</v>
      </c>
      <c r="V779">
        <v>1</v>
      </c>
      <c r="W779" t="s">
        <v>46</v>
      </c>
      <c r="X779">
        <v>1</v>
      </c>
      <c r="Y779">
        <v>0</v>
      </c>
      <c r="Z779">
        <v>0</v>
      </c>
      <c r="AA779">
        <v>0</v>
      </c>
      <c r="AB779">
        <v>0</v>
      </c>
      <c r="AC779" t="s">
        <v>180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1</v>
      </c>
      <c r="AR779">
        <v>0</v>
      </c>
      <c r="AS779">
        <v>0</v>
      </c>
      <c r="AT779">
        <v>2</v>
      </c>
      <c r="AU779">
        <v>1</v>
      </c>
      <c r="AV779" t="s">
        <v>51</v>
      </c>
      <c r="AW779">
        <f t="shared" si="50"/>
        <v>1</v>
      </c>
      <c r="AX779">
        <f t="shared" si="51"/>
        <v>0</v>
      </c>
    </row>
    <row r="780" spans="1:50" x14ac:dyDescent="0.25">
      <c r="A780" t="s">
        <v>164</v>
      </c>
      <c r="B780">
        <v>40.039352999999998</v>
      </c>
      <c r="C780">
        <v>-76.307447999999994</v>
      </c>
      <c r="D780">
        <v>17603</v>
      </c>
      <c r="E780" t="s">
        <v>1887</v>
      </c>
      <c r="F780" t="s">
        <v>1888</v>
      </c>
      <c r="G780" t="s">
        <v>1889</v>
      </c>
      <c r="H780">
        <v>0</v>
      </c>
      <c r="I780" s="1">
        <v>38718</v>
      </c>
      <c r="J780" s="1" t="str">
        <f t="shared" si="48"/>
        <v>January</v>
      </c>
      <c r="K780">
        <f t="shared" si="49"/>
        <v>2006</v>
      </c>
      <c r="L780" s="1">
        <v>41275</v>
      </c>
      <c r="M780" s="1">
        <v>39448</v>
      </c>
      <c r="N780" s="1">
        <v>40016</v>
      </c>
      <c r="O780">
        <v>2</v>
      </c>
      <c r="P780">
        <v>3.5562</v>
      </c>
      <c r="Q780">
        <v>4.5698999999999996</v>
      </c>
      <c r="R780">
        <v>4.5698999999999996</v>
      </c>
      <c r="S780">
        <v>3</v>
      </c>
      <c r="T780">
        <v>2</v>
      </c>
      <c r="U780">
        <v>2100000</v>
      </c>
      <c r="V780">
        <v>1</v>
      </c>
      <c r="W780" t="s">
        <v>164</v>
      </c>
      <c r="X780">
        <v>0</v>
      </c>
      <c r="Y780">
        <v>0</v>
      </c>
      <c r="Z780">
        <v>0</v>
      </c>
      <c r="AA780">
        <v>0</v>
      </c>
      <c r="AB780">
        <v>1</v>
      </c>
      <c r="AC780" t="s">
        <v>82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0</v>
      </c>
      <c r="AT780">
        <v>2</v>
      </c>
      <c r="AU780">
        <v>0</v>
      </c>
      <c r="AV780" t="s">
        <v>67</v>
      </c>
      <c r="AW780">
        <f t="shared" si="50"/>
        <v>0</v>
      </c>
      <c r="AX780">
        <f t="shared" si="51"/>
        <v>1</v>
      </c>
    </row>
    <row r="781" spans="1:50" x14ac:dyDescent="0.25">
      <c r="A781" t="s">
        <v>125</v>
      </c>
      <c r="B781">
        <v>39.783729999999998</v>
      </c>
      <c r="C781">
        <v>-100.445882</v>
      </c>
      <c r="D781">
        <v>98104</v>
      </c>
      <c r="E781" t="s">
        <v>1890</v>
      </c>
      <c r="F781" t="s">
        <v>127</v>
      </c>
      <c r="G781" t="s">
        <v>1891</v>
      </c>
      <c r="H781">
        <v>1</v>
      </c>
      <c r="I781" s="1">
        <v>40148</v>
      </c>
      <c r="J781" s="1" t="str">
        <f t="shared" si="48"/>
        <v>December</v>
      </c>
      <c r="K781">
        <f t="shared" si="49"/>
        <v>2009</v>
      </c>
      <c r="M781" s="1">
        <v>40301</v>
      </c>
      <c r="N781" s="1">
        <v>40472</v>
      </c>
      <c r="O781">
        <v>0.41920000000000002</v>
      </c>
      <c r="P781">
        <v>0.88770000000000004</v>
      </c>
      <c r="Q781">
        <v>8.4900000000000003E-2</v>
      </c>
      <c r="R781">
        <v>1.863</v>
      </c>
      <c r="S781">
        <v>3</v>
      </c>
      <c r="T781">
        <v>2</v>
      </c>
      <c r="U781">
        <v>3250000</v>
      </c>
      <c r="V781">
        <v>3</v>
      </c>
      <c r="W781" t="s">
        <v>125</v>
      </c>
      <c r="X781">
        <v>0</v>
      </c>
      <c r="Y781">
        <v>0</v>
      </c>
      <c r="Z781">
        <v>0</v>
      </c>
      <c r="AA781">
        <v>0</v>
      </c>
      <c r="AB781">
        <v>1</v>
      </c>
      <c r="AC781" t="s">
        <v>191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1</v>
      </c>
      <c r="AQ781">
        <v>0</v>
      </c>
      <c r="AR781">
        <v>0</v>
      </c>
      <c r="AS781">
        <v>0</v>
      </c>
      <c r="AT781">
        <v>1</v>
      </c>
      <c r="AU781">
        <v>1</v>
      </c>
      <c r="AV781" t="s">
        <v>51</v>
      </c>
      <c r="AW781">
        <f t="shared" si="50"/>
        <v>1</v>
      </c>
      <c r="AX781">
        <f t="shared" si="51"/>
        <v>0</v>
      </c>
    </row>
    <row r="782" spans="1:50" x14ac:dyDescent="0.25">
      <c r="A782" t="s">
        <v>46</v>
      </c>
      <c r="B782">
        <v>37.3969138</v>
      </c>
      <c r="C782">
        <v>-121.89390539999999</v>
      </c>
      <c r="D782">
        <v>95131</v>
      </c>
      <c r="E782" t="s">
        <v>1892</v>
      </c>
      <c r="F782" t="s">
        <v>173</v>
      </c>
      <c r="G782" t="s">
        <v>1893</v>
      </c>
      <c r="H782">
        <v>0</v>
      </c>
      <c r="I782" s="1">
        <v>36526</v>
      </c>
      <c r="J782" s="1" t="str">
        <f t="shared" si="48"/>
        <v>January</v>
      </c>
      <c r="K782">
        <f t="shared" si="49"/>
        <v>2000</v>
      </c>
      <c r="L782" s="1">
        <v>41162</v>
      </c>
      <c r="M782" s="1">
        <v>38925</v>
      </c>
      <c r="N782" s="1">
        <v>39138</v>
      </c>
      <c r="O782">
        <v>6.5726000000000004</v>
      </c>
      <c r="P782">
        <v>7.1562000000000001</v>
      </c>
      <c r="S782">
        <v>1</v>
      </c>
      <c r="T782">
        <v>3</v>
      </c>
      <c r="U782">
        <v>148000000</v>
      </c>
      <c r="V782">
        <v>0</v>
      </c>
      <c r="W782" t="s">
        <v>46</v>
      </c>
      <c r="X782">
        <v>1</v>
      </c>
      <c r="Y782">
        <v>0</v>
      </c>
      <c r="Z782">
        <v>0</v>
      </c>
      <c r="AA782">
        <v>0</v>
      </c>
      <c r="AB782">
        <v>0</v>
      </c>
      <c r="AC782" t="s">
        <v>152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0</v>
      </c>
      <c r="AP782">
        <v>0</v>
      </c>
      <c r="AQ782">
        <v>1</v>
      </c>
      <c r="AR782">
        <v>0</v>
      </c>
      <c r="AS782">
        <v>0</v>
      </c>
      <c r="AT782">
        <v>3.5</v>
      </c>
      <c r="AU782">
        <v>1</v>
      </c>
      <c r="AV782" t="s">
        <v>67</v>
      </c>
      <c r="AW782">
        <f t="shared" si="50"/>
        <v>0</v>
      </c>
      <c r="AX782">
        <f t="shared" si="51"/>
        <v>1</v>
      </c>
    </row>
    <row r="783" spans="1:50" x14ac:dyDescent="0.25">
      <c r="A783" t="s">
        <v>46</v>
      </c>
      <c r="B783">
        <v>34.185043</v>
      </c>
      <c r="C783">
        <v>-118.87885199999999</v>
      </c>
      <c r="D783">
        <v>91360</v>
      </c>
      <c r="E783" t="s">
        <v>1894</v>
      </c>
      <c r="F783" t="s">
        <v>1895</v>
      </c>
      <c r="G783" t="s">
        <v>1896</v>
      </c>
      <c r="H783">
        <v>1</v>
      </c>
      <c r="I783" s="1">
        <v>36526</v>
      </c>
      <c r="J783" s="1" t="str">
        <f t="shared" si="48"/>
        <v>January</v>
      </c>
      <c r="K783">
        <f t="shared" si="49"/>
        <v>2000</v>
      </c>
      <c r="M783" s="1">
        <v>37956</v>
      </c>
      <c r="N783" s="1">
        <v>39921</v>
      </c>
      <c r="O783">
        <v>3.9178000000000002</v>
      </c>
      <c r="P783">
        <v>9.3013999999999992</v>
      </c>
      <c r="Q783">
        <v>10.7507</v>
      </c>
      <c r="R783">
        <v>10.7507</v>
      </c>
      <c r="S783">
        <v>10</v>
      </c>
      <c r="T783">
        <v>2</v>
      </c>
      <c r="U783">
        <v>24500000</v>
      </c>
      <c r="V783">
        <v>1</v>
      </c>
      <c r="W783" t="s">
        <v>46</v>
      </c>
      <c r="X783">
        <v>1</v>
      </c>
      <c r="Y783">
        <v>0</v>
      </c>
      <c r="Z783">
        <v>0</v>
      </c>
      <c r="AA783">
        <v>0</v>
      </c>
      <c r="AB783">
        <v>0</v>
      </c>
      <c r="AC783" t="s">
        <v>152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0</v>
      </c>
      <c r="AP783">
        <v>1</v>
      </c>
      <c r="AQ783">
        <v>0</v>
      </c>
      <c r="AR783">
        <v>0</v>
      </c>
      <c r="AS783">
        <v>0</v>
      </c>
      <c r="AT783">
        <v>2</v>
      </c>
      <c r="AU783">
        <v>1</v>
      </c>
      <c r="AV783" t="s">
        <v>51</v>
      </c>
      <c r="AW783">
        <f t="shared" si="50"/>
        <v>1</v>
      </c>
      <c r="AX783">
        <f t="shared" si="51"/>
        <v>0</v>
      </c>
    </row>
    <row r="784" spans="1:50" x14ac:dyDescent="0.25">
      <c r="A784" t="s">
        <v>735</v>
      </c>
      <c r="B784">
        <v>40.233843999999998</v>
      </c>
      <c r="C784">
        <v>-111.658534</v>
      </c>
      <c r="D784">
        <v>84087</v>
      </c>
      <c r="E784" t="s">
        <v>1897</v>
      </c>
      <c r="F784" t="s">
        <v>1898</v>
      </c>
      <c r="G784" t="s">
        <v>1899</v>
      </c>
      <c r="H784">
        <v>0</v>
      </c>
      <c r="I784" s="1">
        <v>39911</v>
      </c>
      <c r="J784" s="1" t="str">
        <f t="shared" si="48"/>
        <v>April</v>
      </c>
      <c r="K784">
        <f t="shared" si="49"/>
        <v>2009</v>
      </c>
      <c r="L784" s="1">
        <v>40909</v>
      </c>
      <c r="M784" s="1">
        <v>39904</v>
      </c>
      <c r="N784" s="1">
        <v>40238</v>
      </c>
      <c r="O784">
        <v>-1.9199999999999998E-2</v>
      </c>
      <c r="P784">
        <v>0.89590000000000003</v>
      </c>
      <c r="Q784">
        <v>1.0629999999999999</v>
      </c>
      <c r="R784">
        <v>1.0629999999999999</v>
      </c>
      <c r="S784">
        <v>4</v>
      </c>
      <c r="T784">
        <v>2</v>
      </c>
      <c r="U784">
        <v>72000</v>
      </c>
      <c r="V784">
        <v>1</v>
      </c>
      <c r="W784" t="s">
        <v>735</v>
      </c>
      <c r="X784">
        <v>0</v>
      </c>
      <c r="Y784">
        <v>0</v>
      </c>
      <c r="Z784">
        <v>0</v>
      </c>
      <c r="AA784">
        <v>0</v>
      </c>
      <c r="AB784">
        <v>1</v>
      </c>
      <c r="AC784" t="s">
        <v>55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1</v>
      </c>
      <c r="AU784">
        <v>0</v>
      </c>
      <c r="AV784" t="s">
        <v>67</v>
      </c>
      <c r="AW784">
        <f t="shared" si="50"/>
        <v>0</v>
      </c>
      <c r="AX784">
        <f t="shared" si="51"/>
        <v>1</v>
      </c>
    </row>
    <row r="785" spans="1:50" x14ac:dyDescent="0.25">
      <c r="A785" t="s">
        <v>46</v>
      </c>
      <c r="B785">
        <v>37.416597000000003</v>
      </c>
      <c r="C785">
        <v>-122.15406400000001</v>
      </c>
      <c r="D785">
        <v>94304</v>
      </c>
      <c r="E785" t="s">
        <v>1900</v>
      </c>
      <c r="F785" t="s">
        <v>84</v>
      </c>
      <c r="G785" t="s">
        <v>1901</v>
      </c>
      <c r="H785">
        <v>0</v>
      </c>
      <c r="I785" s="1">
        <v>36892</v>
      </c>
      <c r="J785" s="1" t="str">
        <f t="shared" si="48"/>
        <v>January</v>
      </c>
      <c r="K785">
        <f t="shared" si="49"/>
        <v>2001</v>
      </c>
      <c r="L785" s="1">
        <v>39702</v>
      </c>
      <c r="M785" s="1">
        <v>39302</v>
      </c>
      <c r="N785" s="1">
        <v>39302</v>
      </c>
      <c r="O785">
        <v>6.6026999999999996</v>
      </c>
      <c r="P785">
        <v>6.6026999999999996</v>
      </c>
      <c r="Q785">
        <v>4.0026999999999999</v>
      </c>
      <c r="R785">
        <v>4.0026999999999999</v>
      </c>
      <c r="S785">
        <v>3</v>
      </c>
      <c r="T785">
        <v>1</v>
      </c>
      <c r="U785">
        <v>10360000</v>
      </c>
      <c r="V785">
        <v>1</v>
      </c>
      <c r="W785" t="s">
        <v>46</v>
      </c>
      <c r="X785">
        <v>1</v>
      </c>
      <c r="Y785">
        <v>0</v>
      </c>
      <c r="Z785">
        <v>0</v>
      </c>
      <c r="AA785">
        <v>0</v>
      </c>
      <c r="AB785">
        <v>0</v>
      </c>
      <c r="AC785" t="s">
        <v>129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1</v>
      </c>
      <c r="AS785">
        <v>0</v>
      </c>
      <c r="AT785">
        <v>5</v>
      </c>
      <c r="AU785">
        <v>1</v>
      </c>
      <c r="AV785" t="s">
        <v>67</v>
      </c>
      <c r="AW785">
        <f t="shared" si="50"/>
        <v>0</v>
      </c>
      <c r="AX785">
        <f t="shared" si="51"/>
        <v>1</v>
      </c>
    </row>
    <row r="786" spans="1:50" x14ac:dyDescent="0.25">
      <c r="A786" t="s">
        <v>95</v>
      </c>
      <c r="B786">
        <v>40.775309</v>
      </c>
      <c r="C786">
        <v>-73.983655999999996</v>
      </c>
      <c r="D786">
        <v>10001</v>
      </c>
      <c r="E786" t="s">
        <v>1902</v>
      </c>
      <c r="F786" t="s">
        <v>117</v>
      </c>
      <c r="G786" t="s">
        <v>1903</v>
      </c>
      <c r="H786">
        <v>1</v>
      </c>
      <c r="I786" s="1">
        <v>39637</v>
      </c>
      <c r="J786" s="1" t="str">
        <f t="shared" si="48"/>
        <v>July</v>
      </c>
      <c r="K786">
        <f t="shared" si="49"/>
        <v>2008</v>
      </c>
      <c r="M786" s="1">
        <v>39644</v>
      </c>
      <c r="N786" s="1">
        <v>40210</v>
      </c>
      <c r="O786">
        <v>1.9199999999999998E-2</v>
      </c>
      <c r="P786">
        <v>1.5699000000000001</v>
      </c>
      <c r="Q786">
        <v>2.4849000000000001</v>
      </c>
      <c r="R786">
        <v>4.8712</v>
      </c>
      <c r="S786">
        <v>12</v>
      </c>
      <c r="T786">
        <v>3</v>
      </c>
      <c r="U786">
        <v>1310000</v>
      </c>
      <c r="V786">
        <v>2</v>
      </c>
      <c r="W786" t="s">
        <v>95</v>
      </c>
      <c r="X786">
        <v>0</v>
      </c>
      <c r="Y786">
        <v>1</v>
      </c>
      <c r="Z786">
        <v>0</v>
      </c>
      <c r="AA786">
        <v>0</v>
      </c>
      <c r="AB786">
        <v>0</v>
      </c>
      <c r="AC786" t="s">
        <v>62</v>
      </c>
      <c r="AD786">
        <v>1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6</v>
      </c>
      <c r="AU786">
        <v>1</v>
      </c>
      <c r="AV786" t="s">
        <v>51</v>
      </c>
      <c r="AW786">
        <f t="shared" si="50"/>
        <v>1</v>
      </c>
      <c r="AX786">
        <f t="shared" si="51"/>
        <v>0</v>
      </c>
    </row>
    <row r="787" spans="1:50" x14ac:dyDescent="0.25">
      <c r="A787" t="s">
        <v>95</v>
      </c>
      <c r="B787">
        <v>40.759089000000003</v>
      </c>
      <c r="C787">
        <v>-73.987572999999998</v>
      </c>
      <c r="D787">
        <v>10036</v>
      </c>
      <c r="E787" t="s">
        <v>1904</v>
      </c>
      <c r="F787" t="s">
        <v>117</v>
      </c>
      <c r="G787" t="s">
        <v>1905</v>
      </c>
      <c r="H787">
        <v>0</v>
      </c>
      <c r="I787" s="1">
        <v>40221</v>
      </c>
      <c r="J787" s="1" t="str">
        <f t="shared" si="48"/>
        <v>February</v>
      </c>
      <c r="K787">
        <f t="shared" si="49"/>
        <v>2010</v>
      </c>
      <c r="L787" s="1">
        <v>40956</v>
      </c>
      <c r="M787" s="1">
        <v>40179</v>
      </c>
      <c r="N787" s="1">
        <v>40179</v>
      </c>
      <c r="O787">
        <v>-0.11509999999999999</v>
      </c>
      <c r="P787">
        <v>-0.11509999999999999</v>
      </c>
      <c r="Q787">
        <v>4.6600000000000003E-2</v>
      </c>
      <c r="R787">
        <v>4.6600000000000003E-2</v>
      </c>
      <c r="S787">
        <v>1</v>
      </c>
      <c r="T787">
        <v>1</v>
      </c>
      <c r="U787">
        <v>150000</v>
      </c>
      <c r="V787">
        <v>1</v>
      </c>
      <c r="W787" t="s">
        <v>95</v>
      </c>
      <c r="X787">
        <v>0</v>
      </c>
      <c r="Y787">
        <v>1</v>
      </c>
      <c r="Z787">
        <v>0</v>
      </c>
      <c r="AA787">
        <v>0</v>
      </c>
      <c r="AB787">
        <v>0</v>
      </c>
      <c r="AC787" t="s">
        <v>66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1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1</v>
      </c>
      <c r="AU787">
        <v>0</v>
      </c>
      <c r="AV787" t="s">
        <v>67</v>
      </c>
      <c r="AW787">
        <f t="shared" si="50"/>
        <v>0</v>
      </c>
      <c r="AX787">
        <f t="shared" si="51"/>
        <v>1</v>
      </c>
    </row>
    <row r="788" spans="1:50" x14ac:dyDescent="0.25">
      <c r="A788" t="s">
        <v>46</v>
      </c>
      <c r="B788">
        <v>37.229675999999998</v>
      </c>
      <c r="C788">
        <v>-121.971225</v>
      </c>
      <c r="D788" t="s">
        <v>1906</v>
      </c>
      <c r="E788" t="s">
        <v>1907</v>
      </c>
      <c r="F788" t="s">
        <v>53</v>
      </c>
      <c r="G788" t="s">
        <v>1908</v>
      </c>
      <c r="H788">
        <v>1</v>
      </c>
      <c r="I788" s="1">
        <v>37622</v>
      </c>
      <c r="J788" s="1" t="str">
        <f t="shared" si="48"/>
        <v>January</v>
      </c>
      <c r="K788">
        <f t="shared" si="49"/>
        <v>2003</v>
      </c>
      <c r="M788" s="1">
        <v>38749</v>
      </c>
      <c r="N788" s="1">
        <v>41023</v>
      </c>
      <c r="O788">
        <v>3.0876999999999999</v>
      </c>
      <c r="P788">
        <v>9.3178000000000001</v>
      </c>
      <c r="Q788">
        <v>0.49590000000000001</v>
      </c>
      <c r="R788">
        <v>9.5314999999999994</v>
      </c>
      <c r="S788">
        <v>5</v>
      </c>
      <c r="T788">
        <v>3</v>
      </c>
      <c r="U788">
        <v>64000000</v>
      </c>
      <c r="V788">
        <v>2</v>
      </c>
      <c r="W788" t="s">
        <v>46</v>
      </c>
      <c r="X788">
        <v>1</v>
      </c>
      <c r="Y788">
        <v>0</v>
      </c>
      <c r="Z788">
        <v>0</v>
      </c>
      <c r="AA788">
        <v>0</v>
      </c>
      <c r="AB788">
        <v>0</v>
      </c>
      <c r="AC788" t="s">
        <v>324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0</v>
      </c>
      <c r="AP788">
        <v>0</v>
      </c>
      <c r="AQ788">
        <v>1</v>
      </c>
      <c r="AR788">
        <v>1</v>
      </c>
      <c r="AS788">
        <v>0</v>
      </c>
      <c r="AT788">
        <v>3.3332999999999999</v>
      </c>
      <c r="AU788">
        <v>1</v>
      </c>
      <c r="AV788" t="s">
        <v>51</v>
      </c>
      <c r="AW788">
        <f t="shared" si="50"/>
        <v>1</v>
      </c>
      <c r="AX788">
        <f t="shared" si="51"/>
        <v>0</v>
      </c>
    </row>
    <row r="789" spans="1:50" x14ac:dyDescent="0.25">
      <c r="A789" t="s">
        <v>429</v>
      </c>
      <c r="B789">
        <v>39.962260000000001</v>
      </c>
      <c r="C789">
        <v>-83.000705999999994</v>
      </c>
      <c r="D789">
        <v>43207</v>
      </c>
      <c r="E789" t="s">
        <v>1909</v>
      </c>
      <c r="F789" t="s">
        <v>1910</v>
      </c>
      <c r="G789" t="s">
        <v>1911</v>
      </c>
      <c r="H789">
        <v>0</v>
      </c>
      <c r="I789" s="1">
        <v>40299</v>
      </c>
      <c r="J789" s="1" t="str">
        <f t="shared" si="48"/>
        <v>May</v>
      </c>
      <c r="K789">
        <f t="shared" si="49"/>
        <v>2010</v>
      </c>
      <c r="L789" s="1">
        <v>41334</v>
      </c>
      <c r="M789" s="1">
        <v>40299</v>
      </c>
      <c r="N789" s="1">
        <v>40299</v>
      </c>
      <c r="O789">
        <v>0</v>
      </c>
      <c r="P789">
        <v>0</v>
      </c>
      <c r="Q789">
        <v>0</v>
      </c>
      <c r="R789">
        <v>0</v>
      </c>
      <c r="S789">
        <v>2</v>
      </c>
      <c r="T789">
        <v>1</v>
      </c>
      <c r="U789">
        <v>250000</v>
      </c>
      <c r="V789">
        <v>1</v>
      </c>
      <c r="W789" t="s">
        <v>429</v>
      </c>
      <c r="X789">
        <v>0</v>
      </c>
      <c r="Y789">
        <v>0</v>
      </c>
      <c r="Z789">
        <v>0</v>
      </c>
      <c r="AA789">
        <v>0</v>
      </c>
      <c r="AB789">
        <v>1</v>
      </c>
      <c r="AC789" t="s">
        <v>177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1</v>
      </c>
      <c r="AU789">
        <v>0</v>
      </c>
      <c r="AV789" t="s">
        <v>67</v>
      </c>
      <c r="AW789">
        <f t="shared" si="50"/>
        <v>0</v>
      </c>
      <c r="AX789">
        <f t="shared" si="51"/>
        <v>1</v>
      </c>
    </row>
    <row r="790" spans="1:50" x14ac:dyDescent="0.25">
      <c r="A790" t="s">
        <v>46</v>
      </c>
      <c r="B790">
        <v>34.144925999999998</v>
      </c>
      <c r="C790">
        <v>-118.149767</v>
      </c>
      <c r="D790">
        <v>91105</v>
      </c>
      <c r="E790" t="s">
        <v>1912</v>
      </c>
      <c r="F790" t="s">
        <v>558</v>
      </c>
      <c r="G790" t="s">
        <v>1913</v>
      </c>
      <c r="H790">
        <v>1</v>
      </c>
      <c r="I790" s="1">
        <v>39448</v>
      </c>
      <c r="J790" s="1" t="str">
        <f t="shared" si="48"/>
        <v>January</v>
      </c>
      <c r="K790">
        <f t="shared" si="49"/>
        <v>2008</v>
      </c>
      <c r="M790" s="1">
        <v>39356</v>
      </c>
      <c r="N790" s="1">
        <v>40210</v>
      </c>
      <c r="O790">
        <v>-0.25209999999999999</v>
      </c>
      <c r="P790">
        <v>2.0876999999999999</v>
      </c>
      <c r="Q790">
        <v>1.4164000000000001</v>
      </c>
      <c r="R790">
        <v>1.4164000000000001</v>
      </c>
      <c r="S790">
        <v>6</v>
      </c>
      <c r="T790">
        <v>3</v>
      </c>
      <c r="U790">
        <v>1830000</v>
      </c>
      <c r="V790">
        <v>1</v>
      </c>
      <c r="W790" t="s">
        <v>46</v>
      </c>
      <c r="X790">
        <v>1</v>
      </c>
      <c r="Y790">
        <v>0</v>
      </c>
      <c r="Z790">
        <v>0</v>
      </c>
      <c r="AA790">
        <v>0</v>
      </c>
      <c r="AB790">
        <v>0</v>
      </c>
      <c r="AC790" t="s">
        <v>1758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1</v>
      </c>
      <c r="AP790">
        <v>1</v>
      </c>
      <c r="AQ790">
        <v>0</v>
      </c>
      <c r="AR790">
        <v>0</v>
      </c>
      <c r="AS790">
        <v>0</v>
      </c>
      <c r="AT790">
        <v>2</v>
      </c>
      <c r="AU790">
        <v>0</v>
      </c>
      <c r="AV790" t="s">
        <v>51</v>
      </c>
      <c r="AW790">
        <f t="shared" si="50"/>
        <v>1</v>
      </c>
      <c r="AX790">
        <f t="shared" si="51"/>
        <v>0</v>
      </c>
    </row>
    <row r="791" spans="1:50" x14ac:dyDescent="0.25">
      <c r="A791" t="s">
        <v>698</v>
      </c>
      <c r="B791">
        <v>39.783729999999998</v>
      </c>
      <c r="C791">
        <v>-100.445882</v>
      </c>
      <c r="D791">
        <v>97204</v>
      </c>
      <c r="E791" t="s">
        <v>1914</v>
      </c>
      <c r="F791" t="s">
        <v>700</v>
      </c>
      <c r="G791" t="s">
        <v>1915</v>
      </c>
      <c r="H791">
        <v>1</v>
      </c>
      <c r="I791" s="1">
        <v>40391</v>
      </c>
      <c r="J791" s="1" t="str">
        <f t="shared" si="48"/>
        <v>August</v>
      </c>
      <c r="K791">
        <f t="shared" si="49"/>
        <v>2010</v>
      </c>
      <c r="M791" s="1">
        <v>40544</v>
      </c>
      <c r="N791" s="1">
        <v>40765</v>
      </c>
      <c r="O791">
        <v>0.41920000000000002</v>
      </c>
      <c r="P791">
        <v>1.0246999999999999</v>
      </c>
      <c r="Q791">
        <v>0.77259999999999995</v>
      </c>
      <c r="R791">
        <v>2.1699000000000002</v>
      </c>
      <c r="S791">
        <v>10</v>
      </c>
      <c r="T791">
        <v>2</v>
      </c>
      <c r="U791">
        <v>9800000</v>
      </c>
      <c r="V791">
        <v>4</v>
      </c>
      <c r="W791" t="s">
        <v>698</v>
      </c>
      <c r="X791">
        <v>0</v>
      </c>
      <c r="Y791">
        <v>0</v>
      </c>
      <c r="Z791">
        <v>0</v>
      </c>
      <c r="AA791">
        <v>0</v>
      </c>
      <c r="AB791">
        <v>1</v>
      </c>
      <c r="AC791" t="s">
        <v>55</v>
      </c>
      <c r="AD791">
        <v>0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</v>
      </c>
      <c r="AQ791">
        <v>1</v>
      </c>
      <c r="AR791">
        <v>0</v>
      </c>
      <c r="AS791">
        <v>0</v>
      </c>
      <c r="AT791">
        <v>4.5</v>
      </c>
      <c r="AU791">
        <v>1</v>
      </c>
      <c r="AV791" t="s">
        <v>51</v>
      </c>
      <c r="AW791">
        <f t="shared" si="50"/>
        <v>1</v>
      </c>
      <c r="AX791">
        <f t="shared" si="51"/>
        <v>0</v>
      </c>
    </row>
    <row r="792" spans="1:50" x14ac:dyDescent="0.25">
      <c r="A792" t="s">
        <v>46</v>
      </c>
      <c r="B792">
        <v>38.904549000000003</v>
      </c>
      <c r="C792">
        <v>-77.061767000000003</v>
      </c>
      <c r="D792">
        <v>94104</v>
      </c>
      <c r="E792" t="s">
        <v>1916</v>
      </c>
      <c r="F792" t="s">
        <v>64</v>
      </c>
      <c r="G792" t="s">
        <v>1917</v>
      </c>
      <c r="H792">
        <v>1</v>
      </c>
      <c r="I792" s="1">
        <v>38476</v>
      </c>
      <c r="J792" s="1" t="str">
        <f t="shared" si="48"/>
        <v>May</v>
      </c>
      <c r="K792">
        <f t="shared" si="49"/>
        <v>2005</v>
      </c>
      <c r="M792" s="1">
        <v>39142</v>
      </c>
      <c r="N792" s="1">
        <v>39142</v>
      </c>
      <c r="O792">
        <v>1.8247</v>
      </c>
      <c r="P792">
        <v>1.8247</v>
      </c>
      <c r="Q792">
        <v>3.8959000000000001</v>
      </c>
      <c r="R792">
        <v>5.9067999999999996</v>
      </c>
      <c r="S792">
        <v>15</v>
      </c>
      <c r="T792">
        <v>1</v>
      </c>
      <c r="U792">
        <v>2300000</v>
      </c>
      <c r="V792">
        <v>3</v>
      </c>
      <c r="W792" t="s">
        <v>46</v>
      </c>
      <c r="X792">
        <v>1</v>
      </c>
      <c r="Y792">
        <v>0</v>
      </c>
      <c r="Z792">
        <v>0</v>
      </c>
      <c r="AA792">
        <v>0</v>
      </c>
      <c r="AB792">
        <v>0</v>
      </c>
      <c r="AC792" t="s">
        <v>58</v>
      </c>
      <c r="AD792">
        <v>0</v>
      </c>
      <c r="AE792">
        <v>1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1</v>
      </c>
      <c r="AU792">
        <v>0</v>
      </c>
      <c r="AV792" t="s">
        <v>51</v>
      </c>
      <c r="AW792">
        <f t="shared" si="50"/>
        <v>1</v>
      </c>
      <c r="AX792">
        <f t="shared" si="51"/>
        <v>0</v>
      </c>
    </row>
    <row r="793" spans="1:50" x14ac:dyDescent="0.25">
      <c r="A793" t="s">
        <v>125</v>
      </c>
      <c r="B793">
        <v>47.682232999999997</v>
      </c>
      <c r="C793">
        <v>-122.135521</v>
      </c>
      <c r="D793">
        <v>98052</v>
      </c>
      <c r="E793" t="s">
        <v>1918</v>
      </c>
      <c r="F793" t="s">
        <v>1788</v>
      </c>
      <c r="G793" t="s">
        <v>1919</v>
      </c>
      <c r="H793">
        <v>0</v>
      </c>
      <c r="I793" s="1">
        <v>38412</v>
      </c>
      <c r="J793" s="1" t="str">
        <f t="shared" si="48"/>
        <v>March</v>
      </c>
      <c r="K793">
        <f t="shared" si="49"/>
        <v>2005</v>
      </c>
      <c r="L793" s="1">
        <v>40011</v>
      </c>
      <c r="M793" s="1">
        <v>39295</v>
      </c>
      <c r="N793" s="1">
        <v>39540</v>
      </c>
      <c r="O793">
        <v>2.4192</v>
      </c>
      <c r="P793">
        <v>3.0903999999999998</v>
      </c>
      <c r="Q793">
        <v>-0.16159999999999999</v>
      </c>
      <c r="R793">
        <v>3.9699</v>
      </c>
      <c r="S793">
        <v>3</v>
      </c>
      <c r="T793">
        <v>2</v>
      </c>
      <c r="U793">
        <v>1310000</v>
      </c>
      <c r="V793">
        <v>4</v>
      </c>
      <c r="W793" t="s">
        <v>125</v>
      </c>
      <c r="X793">
        <v>0</v>
      </c>
      <c r="Y793">
        <v>0</v>
      </c>
      <c r="Z793">
        <v>0</v>
      </c>
      <c r="AA793">
        <v>0</v>
      </c>
      <c r="AB793">
        <v>1</v>
      </c>
      <c r="AC793" t="s">
        <v>58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1</v>
      </c>
      <c r="AU793">
        <v>0</v>
      </c>
      <c r="AV793" t="s">
        <v>67</v>
      </c>
      <c r="AW793">
        <f t="shared" si="50"/>
        <v>0</v>
      </c>
      <c r="AX793">
        <f t="shared" si="51"/>
        <v>1</v>
      </c>
    </row>
    <row r="794" spans="1:50" x14ac:dyDescent="0.25">
      <c r="A794" t="s">
        <v>46</v>
      </c>
      <c r="B794">
        <v>37.781556999999999</v>
      </c>
      <c r="C794">
        <v>-122.40795900000001</v>
      </c>
      <c r="D794">
        <v>94103</v>
      </c>
      <c r="E794" t="s">
        <v>1920</v>
      </c>
      <c r="F794" t="s">
        <v>64</v>
      </c>
      <c r="G794" t="s">
        <v>1921</v>
      </c>
      <c r="H794">
        <v>0</v>
      </c>
      <c r="I794" s="1">
        <v>39173</v>
      </c>
      <c r="J794" s="1" t="str">
        <f t="shared" si="48"/>
        <v>April</v>
      </c>
      <c r="K794">
        <f t="shared" si="49"/>
        <v>2007</v>
      </c>
      <c r="L794" s="1">
        <v>40544</v>
      </c>
      <c r="M794" s="1">
        <v>39203</v>
      </c>
      <c r="N794" s="1">
        <v>39479</v>
      </c>
      <c r="O794">
        <v>8.2199999999999995E-2</v>
      </c>
      <c r="P794">
        <v>0.83840000000000003</v>
      </c>
      <c r="Q794">
        <v>0</v>
      </c>
      <c r="R794">
        <v>4.1836000000000002</v>
      </c>
      <c r="S794">
        <v>4</v>
      </c>
      <c r="T794">
        <v>2</v>
      </c>
      <c r="U794">
        <v>4500000</v>
      </c>
      <c r="V794">
        <v>5</v>
      </c>
      <c r="W794" t="s">
        <v>46</v>
      </c>
      <c r="X794">
        <v>1</v>
      </c>
      <c r="Y794">
        <v>0</v>
      </c>
      <c r="Z794">
        <v>0</v>
      </c>
      <c r="AA794">
        <v>0</v>
      </c>
      <c r="AB794">
        <v>0</v>
      </c>
      <c r="AC794" t="s">
        <v>66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1</v>
      </c>
      <c r="AR794">
        <v>0</v>
      </c>
      <c r="AS794">
        <v>0</v>
      </c>
      <c r="AT794">
        <v>5.5</v>
      </c>
      <c r="AU794">
        <v>1</v>
      </c>
      <c r="AV794" t="s">
        <v>67</v>
      </c>
      <c r="AW794">
        <f t="shared" si="50"/>
        <v>0</v>
      </c>
      <c r="AX794">
        <f t="shared" si="51"/>
        <v>1</v>
      </c>
    </row>
    <row r="795" spans="1:50" x14ac:dyDescent="0.25">
      <c r="A795" t="s">
        <v>46</v>
      </c>
      <c r="B795">
        <v>37.571317999999998</v>
      </c>
      <c r="C795">
        <v>-122.267962</v>
      </c>
      <c r="D795">
        <v>94404</v>
      </c>
      <c r="E795" t="s">
        <v>1922</v>
      </c>
      <c r="F795" t="s">
        <v>465</v>
      </c>
      <c r="G795" t="s">
        <v>1923</v>
      </c>
      <c r="H795">
        <v>1</v>
      </c>
      <c r="I795" s="1">
        <v>37622</v>
      </c>
      <c r="J795" s="1" t="str">
        <f t="shared" si="48"/>
        <v>January</v>
      </c>
      <c r="K795">
        <f t="shared" si="49"/>
        <v>2003</v>
      </c>
      <c r="M795" s="1">
        <v>38411</v>
      </c>
      <c r="N795" s="1">
        <v>39714</v>
      </c>
      <c r="O795">
        <v>2.1616</v>
      </c>
      <c r="P795">
        <v>5.7314999999999996</v>
      </c>
      <c r="Q795">
        <v>5.0026999999999999</v>
      </c>
      <c r="R795">
        <v>5.0026999999999999</v>
      </c>
      <c r="S795">
        <v>5</v>
      </c>
      <c r="T795">
        <v>3</v>
      </c>
      <c r="U795">
        <v>22000000</v>
      </c>
      <c r="V795">
        <v>1</v>
      </c>
      <c r="W795" t="s">
        <v>46</v>
      </c>
      <c r="X795">
        <v>1</v>
      </c>
      <c r="Y795">
        <v>0</v>
      </c>
      <c r="Z795">
        <v>0</v>
      </c>
      <c r="AA795">
        <v>0</v>
      </c>
      <c r="AB795">
        <v>0</v>
      </c>
      <c r="AC795" t="s">
        <v>62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  <c r="AQ795">
        <v>1</v>
      </c>
      <c r="AR795">
        <v>1</v>
      </c>
      <c r="AS795">
        <v>0</v>
      </c>
      <c r="AT795">
        <v>2.6667000000000001</v>
      </c>
      <c r="AU795">
        <v>1</v>
      </c>
      <c r="AV795" t="s">
        <v>51</v>
      </c>
      <c r="AW795">
        <f t="shared" si="50"/>
        <v>1</v>
      </c>
      <c r="AX795">
        <f t="shared" si="51"/>
        <v>0</v>
      </c>
    </row>
    <row r="796" spans="1:50" x14ac:dyDescent="0.25">
      <c r="A796" t="s">
        <v>46</v>
      </c>
      <c r="B796">
        <v>37.775196000000001</v>
      </c>
      <c r="C796">
        <v>-122.41920399999999</v>
      </c>
      <c r="D796">
        <v>94107</v>
      </c>
      <c r="E796" t="s">
        <v>1924</v>
      </c>
      <c r="F796" t="s">
        <v>64</v>
      </c>
      <c r="G796" t="s">
        <v>1925</v>
      </c>
      <c r="H796">
        <v>1</v>
      </c>
      <c r="I796" s="1">
        <v>39083</v>
      </c>
      <c r="J796" s="1" t="str">
        <f t="shared" si="48"/>
        <v>January</v>
      </c>
      <c r="K796">
        <f t="shared" si="49"/>
        <v>2007</v>
      </c>
      <c r="M796" s="1">
        <v>39326</v>
      </c>
      <c r="N796" s="1">
        <v>39842</v>
      </c>
      <c r="O796">
        <v>0.66579999999999995</v>
      </c>
      <c r="P796">
        <v>2.0794999999999999</v>
      </c>
      <c r="Q796">
        <v>3.0301</v>
      </c>
      <c r="R796">
        <v>4.2877000000000001</v>
      </c>
      <c r="S796">
        <v>23</v>
      </c>
      <c r="T796">
        <v>3</v>
      </c>
      <c r="U796">
        <v>10000000</v>
      </c>
      <c r="V796">
        <v>3</v>
      </c>
      <c r="W796" t="s">
        <v>46</v>
      </c>
      <c r="X796">
        <v>1</v>
      </c>
      <c r="Y796">
        <v>0</v>
      </c>
      <c r="Z796">
        <v>0</v>
      </c>
      <c r="AA796">
        <v>0</v>
      </c>
      <c r="AB796">
        <v>0</v>
      </c>
      <c r="AC796" t="s">
        <v>180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1</v>
      </c>
      <c r="AQ796">
        <v>1</v>
      </c>
      <c r="AR796">
        <v>0</v>
      </c>
      <c r="AS796">
        <v>0</v>
      </c>
      <c r="AT796">
        <v>2.6667000000000001</v>
      </c>
      <c r="AU796">
        <v>1</v>
      </c>
      <c r="AV796" t="s">
        <v>51</v>
      </c>
      <c r="AW796">
        <f t="shared" si="50"/>
        <v>1</v>
      </c>
      <c r="AX796">
        <f t="shared" si="51"/>
        <v>0</v>
      </c>
    </row>
    <row r="797" spans="1:50" x14ac:dyDescent="0.25">
      <c r="A797" t="s">
        <v>95</v>
      </c>
      <c r="B797">
        <v>40.730646</v>
      </c>
      <c r="C797">
        <v>-73.986614000000003</v>
      </c>
      <c r="D797">
        <v>10014</v>
      </c>
      <c r="E797" t="s">
        <v>1926</v>
      </c>
      <c r="F797" t="s">
        <v>117</v>
      </c>
      <c r="G797" t="s">
        <v>1927</v>
      </c>
      <c r="H797">
        <v>1</v>
      </c>
      <c r="I797" s="1">
        <v>39873</v>
      </c>
      <c r="J797" s="1" t="str">
        <f t="shared" si="48"/>
        <v>March</v>
      </c>
      <c r="K797">
        <f t="shared" si="49"/>
        <v>2009</v>
      </c>
      <c r="M797" s="1">
        <v>40198</v>
      </c>
      <c r="N797" s="1">
        <v>40695</v>
      </c>
      <c r="O797">
        <v>0.89039999999999997</v>
      </c>
      <c r="P797">
        <v>2.2521</v>
      </c>
      <c r="Q797">
        <v>2.6602999999999999</v>
      </c>
      <c r="R797">
        <v>2.7534000000000001</v>
      </c>
      <c r="S797">
        <v>21</v>
      </c>
      <c r="T797">
        <v>4</v>
      </c>
      <c r="U797">
        <v>36500000</v>
      </c>
      <c r="V797">
        <v>3</v>
      </c>
      <c r="W797" t="s">
        <v>95</v>
      </c>
      <c r="X797">
        <v>0</v>
      </c>
      <c r="Y797">
        <v>1</v>
      </c>
      <c r="Z797">
        <v>0</v>
      </c>
      <c r="AA797">
        <v>0</v>
      </c>
      <c r="AB797">
        <v>0</v>
      </c>
      <c r="AC797" t="s">
        <v>177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1</v>
      </c>
      <c r="AQ797">
        <v>1</v>
      </c>
      <c r="AR797">
        <v>1</v>
      </c>
      <c r="AS797">
        <v>0</v>
      </c>
      <c r="AT797">
        <v>1.5</v>
      </c>
      <c r="AU797">
        <v>1</v>
      </c>
      <c r="AV797" t="s">
        <v>51</v>
      </c>
      <c r="AW797">
        <f t="shared" si="50"/>
        <v>1</v>
      </c>
      <c r="AX797">
        <f t="shared" si="51"/>
        <v>0</v>
      </c>
    </row>
    <row r="798" spans="1:50" x14ac:dyDescent="0.25">
      <c r="A798" t="s">
        <v>100</v>
      </c>
      <c r="B798">
        <v>47.601802999999997</v>
      </c>
      <c r="C798">
        <v>-122.33208500000001</v>
      </c>
      <c r="D798">
        <v>80205</v>
      </c>
      <c r="E798" t="s">
        <v>1928</v>
      </c>
      <c r="F798" t="s">
        <v>102</v>
      </c>
      <c r="G798" t="s">
        <v>1929</v>
      </c>
      <c r="H798">
        <v>1</v>
      </c>
      <c r="I798" s="1">
        <v>37773</v>
      </c>
      <c r="J798" s="1" t="str">
        <f t="shared" si="48"/>
        <v>June</v>
      </c>
      <c r="K798">
        <f t="shared" si="49"/>
        <v>2003</v>
      </c>
      <c r="M798" s="1">
        <v>38412</v>
      </c>
      <c r="N798" s="1">
        <v>41408</v>
      </c>
      <c r="O798">
        <v>1.7506999999999999</v>
      </c>
      <c r="P798">
        <v>9.9588999999999999</v>
      </c>
      <c r="Q798">
        <v>9.3424999999999994</v>
      </c>
      <c r="R798">
        <v>10.4603</v>
      </c>
      <c r="S798">
        <v>35</v>
      </c>
      <c r="T798">
        <v>7</v>
      </c>
      <c r="U798">
        <v>33672656</v>
      </c>
      <c r="V798">
        <v>3</v>
      </c>
      <c r="W798" t="s">
        <v>100</v>
      </c>
      <c r="X798">
        <v>0</v>
      </c>
      <c r="Y798">
        <v>0</v>
      </c>
      <c r="Z798">
        <v>0</v>
      </c>
      <c r="AA798">
        <v>0</v>
      </c>
      <c r="AB798">
        <v>1</v>
      </c>
      <c r="AC798" t="s">
        <v>58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1</v>
      </c>
      <c r="AO798">
        <v>0</v>
      </c>
      <c r="AP798">
        <v>1</v>
      </c>
      <c r="AQ798">
        <v>1</v>
      </c>
      <c r="AR798">
        <v>0</v>
      </c>
      <c r="AS798">
        <v>0</v>
      </c>
      <c r="AT798">
        <v>2</v>
      </c>
      <c r="AU798">
        <v>1</v>
      </c>
      <c r="AV798" t="s">
        <v>51</v>
      </c>
      <c r="AW798">
        <f t="shared" si="50"/>
        <v>1</v>
      </c>
      <c r="AX798">
        <f t="shared" si="51"/>
        <v>0</v>
      </c>
    </row>
    <row r="799" spans="1:50" x14ac:dyDescent="0.25">
      <c r="A799" t="s">
        <v>46</v>
      </c>
      <c r="B799">
        <v>37.320309000000002</v>
      </c>
      <c r="C799">
        <v>-122.05004</v>
      </c>
      <c r="D799">
        <v>95014</v>
      </c>
      <c r="E799" t="s">
        <v>1930</v>
      </c>
      <c r="F799" t="s">
        <v>60</v>
      </c>
      <c r="G799" t="s">
        <v>1931</v>
      </c>
      <c r="H799">
        <v>1</v>
      </c>
      <c r="I799" s="1">
        <v>39814</v>
      </c>
      <c r="J799" s="1" t="str">
        <f t="shared" si="48"/>
        <v>January</v>
      </c>
      <c r="K799">
        <f t="shared" si="49"/>
        <v>2009</v>
      </c>
      <c r="M799" s="1">
        <v>40128</v>
      </c>
      <c r="N799" s="1">
        <v>40882</v>
      </c>
      <c r="O799">
        <v>0.86029999999999995</v>
      </c>
      <c r="P799">
        <v>2.9260000000000002</v>
      </c>
      <c r="Q799">
        <v>3</v>
      </c>
      <c r="R799">
        <v>3</v>
      </c>
      <c r="S799">
        <v>4</v>
      </c>
      <c r="T799">
        <v>3</v>
      </c>
      <c r="U799">
        <v>19000000</v>
      </c>
      <c r="V799">
        <v>1</v>
      </c>
      <c r="W799" t="s">
        <v>46</v>
      </c>
      <c r="X799">
        <v>1</v>
      </c>
      <c r="Y799">
        <v>0</v>
      </c>
      <c r="Z799">
        <v>0</v>
      </c>
      <c r="AA799">
        <v>0</v>
      </c>
      <c r="AB799">
        <v>0</v>
      </c>
      <c r="AC799" t="s">
        <v>55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1</v>
      </c>
      <c r="AQ799">
        <v>1</v>
      </c>
      <c r="AR799">
        <v>0</v>
      </c>
      <c r="AS799">
        <v>0</v>
      </c>
      <c r="AT799">
        <v>2</v>
      </c>
      <c r="AU799">
        <v>1</v>
      </c>
      <c r="AV799" t="s">
        <v>51</v>
      </c>
      <c r="AW799">
        <f t="shared" si="50"/>
        <v>1</v>
      </c>
      <c r="AX799">
        <f t="shared" si="51"/>
        <v>0</v>
      </c>
    </row>
    <row r="800" spans="1:50" x14ac:dyDescent="0.25">
      <c r="A800" t="s">
        <v>46</v>
      </c>
      <c r="B800">
        <v>37.368830000000003</v>
      </c>
      <c r="C800">
        <v>-122.03635</v>
      </c>
      <c r="D800">
        <v>94086</v>
      </c>
      <c r="E800" t="s">
        <v>1932</v>
      </c>
      <c r="F800" t="s">
        <v>195</v>
      </c>
      <c r="G800" t="s">
        <v>1933</v>
      </c>
      <c r="H800">
        <v>1</v>
      </c>
      <c r="I800" s="1">
        <v>37257</v>
      </c>
      <c r="J800" s="1" t="str">
        <f t="shared" si="48"/>
        <v>January</v>
      </c>
      <c r="K800">
        <f t="shared" si="49"/>
        <v>2002</v>
      </c>
      <c r="M800" s="1">
        <v>38523</v>
      </c>
      <c r="N800" s="1">
        <v>38523</v>
      </c>
      <c r="O800">
        <v>3.4685000000000001</v>
      </c>
      <c r="P800">
        <v>3.4685000000000001</v>
      </c>
      <c r="Q800">
        <v>2</v>
      </c>
      <c r="R800">
        <v>2</v>
      </c>
      <c r="S800">
        <v>3</v>
      </c>
      <c r="T800">
        <v>1</v>
      </c>
      <c r="U800">
        <v>30000000</v>
      </c>
      <c r="V800">
        <v>1</v>
      </c>
      <c r="W800" t="s">
        <v>46</v>
      </c>
      <c r="X800">
        <v>1</v>
      </c>
      <c r="Y800">
        <v>0</v>
      </c>
      <c r="Z800">
        <v>0</v>
      </c>
      <c r="AA800">
        <v>0</v>
      </c>
      <c r="AB800">
        <v>0</v>
      </c>
      <c r="AC800" t="s">
        <v>324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1</v>
      </c>
      <c r="AR800">
        <v>0</v>
      </c>
      <c r="AS800">
        <v>0</v>
      </c>
      <c r="AT800">
        <v>4</v>
      </c>
      <c r="AU800">
        <v>1</v>
      </c>
      <c r="AV800" t="s">
        <v>51</v>
      </c>
      <c r="AW800">
        <f t="shared" si="50"/>
        <v>1</v>
      </c>
      <c r="AX800">
        <f t="shared" si="51"/>
        <v>0</v>
      </c>
    </row>
    <row r="801" spans="1:50" x14ac:dyDescent="0.25">
      <c r="A801" t="s">
        <v>46</v>
      </c>
      <c r="B801">
        <v>37.388869</v>
      </c>
      <c r="C801">
        <v>-122.07235300000001</v>
      </c>
      <c r="D801">
        <v>94041</v>
      </c>
      <c r="E801" t="s">
        <v>1934</v>
      </c>
      <c r="F801" t="s">
        <v>69</v>
      </c>
      <c r="G801" t="s">
        <v>1935</v>
      </c>
      <c r="H801">
        <v>1</v>
      </c>
      <c r="I801" s="1">
        <v>39891</v>
      </c>
      <c r="J801" s="1" t="str">
        <f t="shared" si="48"/>
        <v>March</v>
      </c>
      <c r="K801">
        <f t="shared" si="49"/>
        <v>2009</v>
      </c>
      <c r="M801" s="1">
        <v>40444</v>
      </c>
      <c r="N801" s="1">
        <v>40963</v>
      </c>
      <c r="O801">
        <v>1.5150999999999999</v>
      </c>
      <c r="P801">
        <v>2.9369999999999998</v>
      </c>
      <c r="Q801">
        <v>2.6383999999999999</v>
      </c>
      <c r="R801">
        <v>3.8163999999999998</v>
      </c>
      <c r="S801">
        <v>6</v>
      </c>
      <c r="T801">
        <v>2</v>
      </c>
      <c r="U801">
        <v>2250000</v>
      </c>
      <c r="V801">
        <v>2</v>
      </c>
      <c r="W801" t="s">
        <v>46</v>
      </c>
      <c r="X801">
        <v>1</v>
      </c>
      <c r="Y801">
        <v>0</v>
      </c>
      <c r="Z801">
        <v>0</v>
      </c>
      <c r="AA801">
        <v>0</v>
      </c>
      <c r="AB801">
        <v>0</v>
      </c>
      <c r="AC801" t="s">
        <v>58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8.5</v>
      </c>
      <c r="AU801">
        <v>1</v>
      </c>
      <c r="AV801" t="s">
        <v>51</v>
      </c>
      <c r="AW801">
        <f t="shared" si="50"/>
        <v>1</v>
      </c>
      <c r="AX801">
        <f t="shared" si="51"/>
        <v>0</v>
      </c>
    </row>
    <row r="802" spans="1:50" x14ac:dyDescent="0.25">
      <c r="A802" t="s">
        <v>46</v>
      </c>
      <c r="B802">
        <v>34.108632499999999</v>
      </c>
      <c r="C802">
        <v>-118.02158180000001</v>
      </c>
      <c r="D802">
        <v>91006</v>
      </c>
      <c r="E802" t="s">
        <v>1936</v>
      </c>
      <c r="F802" t="s">
        <v>1937</v>
      </c>
      <c r="G802" t="s">
        <v>1938</v>
      </c>
      <c r="H802">
        <v>1</v>
      </c>
      <c r="I802" s="1">
        <v>36526</v>
      </c>
      <c r="J802" s="1" t="str">
        <f t="shared" si="48"/>
        <v>January</v>
      </c>
      <c r="K802">
        <f t="shared" si="49"/>
        <v>2000</v>
      </c>
      <c r="M802" s="1">
        <v>38667</v>
      </c>
      <c r="N802" s="1">
        <v>40163</v>
      </c>
      <c r="O802">
        <v>5.8658000000000001</v>
      </c>
      <c r="P802">
        <v>9.9643999999999995</v>
      </c>
      <c r="Q802">
        <v>8.1699000000000002</v>
      </c>
      <c r="R802">
        <v>8.1699000000000002</v>
      </c>
      <c r="S802">
        <v>7</v>
      </c>
      <c r="T802">
        <v>6</v>
      </c>
      <c r="U802">
        <v>53818873</v>
      </c>
      <c r="V802">
        <v>1</v>
      </c>
      <c r="W802" t="s">
        <v>46</v>
      </c>
      <c r="X802">
        <v>1</v>
      </c>
      <c r="Y802">
        <v>0</v>
      </c>
      <c r="Z802">
        <v>0</v>
      </c>
      <c r="AA802">
        <v>0</v>
      </c>
      <c r="AB802">
        <v>0</v>
      </c>
      <c r="AC802" t="s">
        <v>152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0</v>
      </c>
      <c r="AP802">
        <v>0</v>
      </c>
      <c r="AQ802">
        <v>0</v>
      </c>
      <c r="AR802">
        <v>1</v>
      </c>
      <c r="AS802">
        <v>0</v>
      </c>
      <c r="AT802">
        <v>4.25</v>
      </c>
      <c r="AU802">
        <v>1</v>
      </c>
      <c r="AV802" t="s">
        <v>51</v>
      </c>
      <c r="AW802">
        <f t="shared" si="50"/>
        <v>1</v>
      </c>
      <c r="AX802">
        <f t="shared" si="51"/>
        <v>0</v>
      </c>
    </row>
    <row r="803" spans="1:50" x14ac:dyDescent="0.25">
      <c r="A803" t="s">
        <v>46</v>
      </c>
      <c r="B803">
        <v>37.553742999999997</v>
      </c>
      <c r="C803">
        <v>-122.300246</v>
      </c>
      <c r="D803">
        <v>94402</v>
      </c>
      <c r="E803" t="s">
        <v>1939</v>
      </c>
      <c r="F803" t="s">
        <v>208</v>
      </c>
      <c r="G803" t="s">
        <v>1940</v>
      </c>
      <c r="H803">
        <v>0</v>
      </c>
      <c r="I803" s="1">
        <v>38018</v>
      </c>
      <c r="J803" s="1" t="str">
        <f t="shared" si="48"/>
        <v>February</v>
      </c>
      <c r="K803">
        <f t="shared" si="49"/>
        <v>2004</v>
      </c>
      <c r="L803" s="1">
        <v>39575</v>
      </c>
      <c r="M803" s="1">
        <v>38991</v>
      </c>
      <c r="N803" s="1">
        <v>38991</v>
      </c>
      <c r="O803">
        <v>2.6657999999999999</v>
      </c>
      <c r="P803">
        <v>2.6657999999999999</v>
      </c>
      <c r="S803">
        <v>6</v>
      </c>
      <c r="T803">
        <v>1</v>
      </c>
      <c r="U803">
        <v>5500000</v>
      </c>
      <c r="V803">
        <v>0</v>
      </c>
      <c r="W803" t="s">
        <v>46</v>
      </c>
      <c r="X803">
        <v>1</v>
      </c>
      <c r="Y803">
        <v>0</v>
      </c>
      <c r="Z803">
        <v>0</v>
      </c>
      <c r="AA803">
        <v>0</v>
      </c>
      <c r="AB803">
        <v>0</v>
      </c>
      <c r="AC803" t="s">
        <v>58</v>
      </c>
      <c r="AD803">
        <v>0</v>
      </c>
      <c r="AE803">
        <v>1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1</v>
      </c>
      <c r="AQ803">
        <v>0</v>
      </c>
      <c r="AR803">
        <v>0</v>
      </c>
      <c r="AS803">
        <v>0</v>
      </c>
      <c r="AT803">
        <v>1</v>
      </c>
      <c r="AU803">
        <v>1</v>
      </c>
      <c r="AV803" t="s">
        <v>67</v>
      </c>
      <c r="AW803">
        <f t="shared" si="50"/>
        <v>0</v>
      </c>
      <c r="AX803">
        <f t="shared" si="51"/>
        <v>1</v>
      </c>
    </row>
    <row r="804" spans="1:50" x14ac:dyDescent="0.25">
      <c r="A804" t="s">
        <v>125</v>
      </c>
      <c r="B804">
        <v>47.578173999999997</v>
      </c>
      <c r="C804">
        <v>-122.21273100000001</v>
      </c>
      <c r="D804">
        <v>98006</v>
      </c>
      <c r="E804" t="s">
        <v>1941</v>
      </c>
      <c r="F804" t="s">
        <v>320</v>
      </c>
      <c r="G804" t="s">
        <v>1942</v>
      </c>
      <c r="H804">
        <v>1</v>
      </c>
      <c r="I804" s="1">
        <v>39052</v>
      </c>
      <c r="J804" s="1" t="str">
        <f t="shared" si="48"/>
        <v>December</v>
      </c>
      <c r="K804">
        <f t="shared" si="49"/>
        <v>2006</v>
      </c>
      <c r="M804" s="1">
        <v>39781</v>
      </c>
      <c r="N804" s="1">
        <v>39781</v>
      </c>
      <c r="O804">
        <v>1.9973000000000001</v>
      </c>
      <c r="P804">
        <v>1.9973000000000001</v>
      </c>
      <c r="Q804">
        <v>-8.2199999999999995E-2</v>
      </c>
      <c r="R804">
        <v>3.5205000000000002</v>
      </c>
      <c r="S804">
        <v>3</v>
      </c>
      <c r="T804">
        <v>1</v>
      </c>
      <c r="U804">
        <v>6000000</v>
      </c>
      <c r="V804">
        <v>2</v>
      </c>
      <c r="W804" t="s">
        <v>125</v>
      </c>
      <c r="X804">
        <v>0</v>
      </c>
      <c r="Y804">
        <v>0</v>
      </c>
      <c r="Z804">
        <v>0</v>
      </c>
      <c r="AA804">
        <v>0</v>
      </c>
      <c r="AB804">
        <v>1</v>
      </c>
      <c r="AC804" t="s">
        <v>71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0</v>
      </c>
      <c r="AO804">
        <v>0</v>
      </c>
      <c r="AP804">
        <v>1</v>
      </c>
      <c r="AQ804">
        <v>0</v>
      </c>
      <c r="AR804">
        <v>0</v>
      </c>
      <c r="AS804">
        <v>0</v>
      </c>
      <c r="AT804">
        <v>1</v>
      </c>
      <c r="AU804">
        <v>1</v>
      </c>
      <c r="AV804" t="s">
        <v>51</v>
      </c>
      <c r="AW804">
        <f t="shared" si="50"/>
        <v>1</v>
      </c>
      <c r="AX804">
        <f t="shared" si="51"/>
        <v>0</v>
      </c>
    </row>
    <row r="805" spans="1:50" x14ac:dyDescent="0.25">
      <c r="A805" t="s">
        <v>46</v>
      </c>
      <c r="B805">
        <v>39.783729999999998</v>
      </c>
      <c r="C805">
        <v>-100.445882</v>
      </c>
      <c r="D805" t="s">
        <v>1943</v>
      </c>
      <c r="E805" t="s">
        <v>1944</v>
      </c>
      <c r="F805" t="s">
        <v>400</v>
      </c>
      <c r="G805" t="s">
        <v>1945</v>
      </c>
      <c r="H805">
        <v>0</v>
      </c>
      <c r="I805" s="1">
        <v>38718</v>
      </c>
      <c r="J805" s="1" t="str">
        <f t="shared" si="48"/>
        <v>January</v>
      </c>
      <c r="K805">
        <f t="shared" si="49"/>
        <v>2006</v>
      </c>
      <c r="L805" s="1">
        <v>39953</v>
      </c>
      <c r="M805" s="1">
        <v>39264</v>
      </c>
      <c r="N805" s="1">
        <v>39326</v>
      </c>
      <c r="O805">
        <v>1.4959</v>
      </c>
      <c r="P805">
        <v>1.6657999999999999</v>
      </c>
      <c r="Q805">
        <v>0</v>
      </c>
      <c r="R805">
        <v>7.5232999999999999</v>
      </c>
      <c r="S805">
        <v>2</v>
      </c>
      <c r="T805">
        <v>2</v>
      </c>
      <c r="U805">
        <v>30150000</v>
      </c>
      <c r="V805">
        <v>3</v>
      </c>
      <c r="W805" t="s">
        <v>46</v>
      </c>
      <c r="X805">
        <v>1</v>
      </c>
      <c r="Y805">
        <v>0</v>
      </c>
      <c r="Z805">
        <v>0</v>
      </c>
      <c r="AA805">
        <v>0</v>
      </c>
      <c r="AB805">
        <v>0</v>
      </c>
      <c r="AC805" t="s">
        <v>180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</v>
      </c>
      <c r="AQ805">
        <v>1</v>
      </c>
      <c r="AR805">
        <v>0</v>
      </c>
      <c r="AS805">
        <v>0</v>
      </c>
      <c r="AT805">
        <v>1.5</v>
      </c>
      <c r="AU805">
        <v>1</v>
      </c>
      <c r="AV805" t="s">
        <v>67</v>
      </c>
      <c r="AW805">
        <f t="shared" si="50"/>
        <v>0</v>
      </c>
      <c r="AX805">
        <f t="shared" si="51"/>
        <v>1</v>
      </c>
    </row>
    <row r="806" spans="1:50" x14ac:dyDescent="0.25">
      <c r="A806" t="s">
        <v>46</v>
      </c>
      <c r="B806">
        <v>37.674559000000002</v>
      </c>
      <c r="C806">
        <v>-122.38565800000001</v>
      </c>
      <c r="D806">
        <v>94005</v>
      </c>
      <c r="E806" t="s">
        <v>1946</v>
      </c>
      <c r="F806" t="s">
        <v>1647</v>
      </c>
      <c r="G806" t="s">
        <v>1947</v>
      </c>
      <c r="H806">
        <v>1</v>
      </c>
      <c r="I806" s="1">
        <v>37257</v>
      </c>
      <c r="J806" s="1" t="str">
        <f t="shared" si="48"/>
        <v>January</v>
      </c>
      <c r="K806">
        <f t="shared" si="49"/>
        <v>2002</v>
      </c>
      <c r="M806" s="1">
        <v>38639</v>
      </c>
      <c r="N806" s="1">
        <v>39269</v>
      </c>
      <c r="O806">
        <v>3.7863000000000002</v>
      </c>
      <c r="P806">
        <v>5.5122999999999998</v>
      </c>
      <c r="S806">
        <v>11</v>
      </c>
      <c r="T806">
        <v>2</v>
      </c>
      <c r="U806">
        <v>83000000</v>
      </c>
      <c r="V806">
        <v>0</v>
      </c>
      <c r="W806" t="s">
        <v>46</v>
      </c>
      <c r="X806">
        <v>1</v>
      </c>
      <c r="Y806">
        <v>0</v>
      </c>
      <c r="Z806">
        <v>0</v>
      </c>
      <c r="AA806">
        <v>0</v>
      </c>
      <c r="AB806">
        <v>0</v>
      </c>
      <c r="AC806" t="s">
        <v>241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1</v>
      </c>
      <c r="AL806">
        <v>0</v>
      </c>
      <c r="AM806">
        <v>0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1</v>
      </c>
      <c r="AU806">
        <v>0</v>
      </c>
      <c r="AV806" t="s">
        <v>51</v>
      </c>
      <c r="AW806">
        <f t="shared" si="50"/>
        <v>1</v>
      </c>
      <c r="AX806">
        <f t="shared" si="51"/>
        <v>0</v>
      </c>
    </row>
    <row r="807" spans="1:50" x14ac:dyDescent="0.25">
      <c r="A807" t="s">
        <v>95</v>
      </c>
      <c r="B807">
        <v>40.737215999999997</v>
      </c>
      <c r="C807">
        <v>-73.990946999999906</v>
      </c>
      <c r="D807">
        <v>10003</v>
      </c>
      <c r="E807" t="s">
        <v>1948</v>
      </c>
      <c r="F807" t="s">
        <v>117</v>
      </c>
      <c r="G807" t="s">
        <v>1949</v>
      </c>
      <c r="H807">
        <v>0</v>
      </c>
      <c r="I807" s="1">
        <v>38718</v>
      </c>
      <c r="J807" s="1" t="str">
        <f t="shared" si="48"/>
        <v>January</v>
      </c>
      <c r="K807">
        <f t="shared" si="49"/>
        <v>2006</v>
      </c>
      <c r="L807" s="1">
        <v>41252</v>
      </c>
      <c r="M807" s="1">
        <v>39083</v>
      </c>
      <c r="N807" s="1">
        <v>39707</v>
      </c>
      <c r="O807">
        <v>1</v>
      </c>
      <c r="P807">
        <v>2.7096</v>
      </c>
      <c r="S807">
        <v>1</v>
      </c>
      <c r="T807">
        <v>2</v>
      </c>
      <c r="U807">
        <v>12000000</v>
      </c>
      <c r="V807">
        <v>0</v>
      </c>
      <c r="W807" t="s">
        <v>95</v>
      </c>
      <c r="X807">
        <v>0</v>
      </c>
      <c r="Y807">
        <v>1</v>
      </c>
      <c r="Z807">
        <v>0</v>
      </c>
      <c r="AA807">
        <v>0</v>
      </c>
      <c r="AB807">
        <v>0</v>
      </c>
      <c r="AC807" t="s">
        <v>66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1</v>
      </c>
      <c r="AR807">
        <v>0</v>
      </c>
      <c r="AS807">
        <v>0</v>
      </c>
      <c r="AT807">
        <v>1</v>
      </c>
      <c r="AU807">
        <v>0</v>
      </c>
      <c r="AV807" t="s">
        <v>67</v>
      </c>
      <c r="AW807">
        <f t="shared" si="50"/>
        <v>0</v>
      </c>
      <c r="AX807">
        <f t="shared" si="51"/>
        <v>1</v>
      </c>
    </row>
    <row r="808" spans="1:50" x14ac:dyDescent="0.25">
      <c r="A808" t="s">
        <v>46</v>
      </c>
      <c r="B808">
        <v>37.368830000000003</v>
      </c>
      <c r="C808">
        <v>-122.03635</v>
      </c>
      <c r="D808">
        <v>94085</v>
      </c>
      <c r="E808" t="s">
        <v>1950</v>
      </c>
      <c r="F808" t="s">
        <v>195</v>
      </c>
      <c r="G808" t="s">
        <v>1951</v>
      </c>
      <c r="H808">
        <v>1</v>
      </c>
      <c r="I808" s="1">
        <v>39448</v>
      </c>
      <c r="J808" s="1" t="str">
        <f t="shared" si="48"/>
        <v>January</v>
      </c>
      <c r="K808">
        <f t="shared" si="49"/>
        <v>2008</v>
      </c>
      <c r="M808" s="1">
        <v>39508</v>
      </c>
      <c r="N808" s="1">
        <v>39995</v>
      </c>
      <c r="O808">
        <v>0.16439999999999999</v>
      </c>
      <c r="P808">
        <v>1.4985999999999999</v>
      </c>
      <c r="Q808">
        <v>3.1644000000000001</v>
      </c>
      <c r="R808">
        <v>5.5479000000000003</v>
      </c>
      <c r="S808">
        <v>6</v>
      </c>
      <c r="T808">
        <v>2</v>
      </c>
      <c r="U808">
        <v>3500000</v>
      </c>
      <c r="V808">
        <v>2</v>
      </c>
      <c r="W808" t="s">
        <v>46</v>
      </c>
      <c r="X808">
        <v>1</v>
      </c>
      <c r="Y808">
        <v>0</v>
      </c>
      <c r="Z808">
        <v>0</v>
      </c>
      <c r="AA808">
        <v>0</v>
      </c>
      <c r="AB808">
        <v>0</v>
      </c>
      <c r="AC808" t="s">
        <v>62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1</v>
      </c>
      <c r="AP808">
        <v>1</v>
      </c>
      <c r="AQ808">
        <v>0</v>
      </c>
      <c r="AR808">
        <v>0</v>
      </c>
      <c r="AS808">
        <v>0</v>
      </c>
      <c r="AT808">
        <v>1</v>
      </c>
      <c r="AU808">
        <v>0</v>
      </c>
      <c r="AV808" t="s">
        <v>51</v>
      </c>
      <c r="AW808">
        <f t="shared" si="50"/>
        <v>1</v>
      </c>
      <c r="AX808">
        <f t="shared" si="51"/>
        <v>0</v>
      </c>
    </row>
    <row r="809" spans="1:50" x14ac:dyDescent="0.25">
      <c r="A809" t="s">
        <v>46</v>
      </c>
      <c r="B809">
        <v>37.433413999999999</v>
      </c>
      <c r="C809">
        <v>-122.128772</v>
      </c>
      <c r="D809">
        <v>94306</v>
      </c>
      <c r="E809" t="s">
        <v>1952</v>
      </c>
      <c r="F809" t="s">
        <v>84</v>
      </c>
      <c r="G809" t="s">
        <v>1953</v>
      </c>
      <c r="H809">
        <v>1</v>
      </c>
      <c r="I809" s="1">
        <v>38718</v>
      </c>
      <c r="J809" s="1" t="str">
        <f t="shared" si="48"/>
        <v>January</v>
      </c>
      <c r="K809">
        <f t="shared" si="49"/>
        <v>2006</v>
      </c>
      <c r="M809" s="1">
        <v>39240</v>
      </c>
      <c r="N809" s="1">
        <v>39240</v>
      </c>
      <c r="O809">
        <v>1.4300999999999999</v>
      </c>
      <c r="P809">
        <v>1.4300999999999999</v>
      </c>
      <c r="Q809">
        <v>2.3452000000000002</v>
      </c>
      <c r="R809">
        <v>3.4575</v>
      </c>
      <c r="S809">
        <v>5</v>
      </c>
      <c r="T809">
        <v>1</v>
      </c>
      <c r="U809">
        <v>4000000</v>
      </c>
      <c r="V809">
        <v>3</v>
      </c>
      <c r="W809" t="s">
        <v>46</v>
      </c>
      <c r="X809">
        <v>1</v>
      </c>
      <c r="Y809">
        <v>0</v>
      </c>
      <c r="Z809">
        <v>0</v>
      </c>
      <c r="AA809">
        <v>0</v>
      </c>
      <c r="AB809">
        <v>0</v>
      </c>
      <c r="AC809" t="s">
        <v>62</v>
      </c>
      <c r="AD809">
        <v>1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</v>
      </c>
      <c r="AQ809">
        <v>0</v>
      </c>
      <c r="AR809">
        <v>0</v>
      </c>
      <c r="AS809">
        <v>0</v>
      </c>
      <c r="AT809">
        <v>4</v>
      </c>
      <c r="AU809">
        <v>1</v>
      </c>
      <c r="AV809" t="s">
        <v>51</v>
      </c>
      <c r="AW809">
        <f t="shared" si="50"/>
        <v>1</v>
      </c>
      <c r="AX809">
        <f t="shared" si="51"/>
        <v>0</v>
      </c>
    </row>
    <row r="810" spans="1:50" x14ac:dyDescent="0.25">
      <c r="A810" t="s">
        <v>46</v>
      </c>
      <c r="B810">
        <v>33.877510000000001</v>
      </c>
      <c r="C810">
        <v>-117.727046</v>
      </c>
      <c r="D810">
        <v>92887</v>
      </c>
      <c r="E810" t="s">
        <v>1954</v>
      </c>
      <c r="F810" t="s">
        <v>1955</v>
      </c>
      <c r="G810" t="s">
        <v>1956</v>
      </c>
      <c r="H810">
        <v>0</v>
      </c>
      <c r="I810" s="1">
        <v>39814</v>
      </c>
      <c r="J810" s="1" t="str">
        <f t="shared" si="48"/>
        <v>January</v>
      </c>
      <c r="K810">
        <f t="shared" si="49"/>
        <v>2009</v>
      </c>
      <c r="L810" s="1">
        <v>41471</v>
      </c>
      <c r="M810" s="1">
        <v>40709</v>
      </c>
      <c r="N810" s="1">
        <v>41129</v>
      </c>
      <c r="O810">
        <v>2.4521000000000002</v>
      </c>
      <c r="P810">
        <v>3.6027</v>
      </c>
      <c r="S810">
        <v>9</v>
      </c>
      <c r="T810">
        <v>2</v>
      </c>
      <c r="U810">
        <v>4000000</v>
      </c>
      <c r="V810">
        <v>0</v>
      </c>
      <c r="W810" t="s">
        <v>46</v>
      </c>
      <c r="X810">
        <v>1</v>
      </c>
      <c r="Y810">
        <v>0</v>
      </c>
      <c r="Z810">
        <v>0</v>
      </c>
      <c r="AA810">
        <v>0</v>
      </c>
      <c r="AB810">
        <v>0</v>
      </c>
      <c r="AC810" t="s">
        <v>836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0</v>
      </c>
      <c r="AT810">
        <v>1</v>
      </c>
      <c r="AU810">
        <v>1</v>
      </c>
      <c r="AV810" t="s">
        <v>67</v>
      </c>
      <c r="AW810">
        <f t="shared" si="50"/>
        <v>0</v>
      </c>
      <c r="AX810">
        <f t="shared" si="51"/>
        <v>1</v>
      </c>
    </row>
    <row r="811" spans="1:50" x14ac:dyDescent="0.25">
      <c r="A811" t="s">
        <v>46</v>
      </c>
      <c r="B811">
        <v>37.409618000000002</v>
      </c>
      <c r="C811">
        <v>-122.017792</v>
      </c>
      <c r="D811">
        <v>94089</v>
      </c>
      <c r="E811" t="s">
        <v>1957</v>
      </c>
      <c r="F811" t="s">
        <v>195</v>
      </c>
      <c r="G811" t="s">
        <v>1958</v>
      </c>
      <c r="H811">
        <v>1</v>
      </c>
      <c r="I811" s="1">
        <v>36526</v>
      </c>
      <c r="J811" s="1" t="str">
        <f t="shared" si="48"/>
        <v>January</v>
      </c>
      <c r="K811">
        <f t="shared" si="49"/>
        <v>2000</v>
      </c>
      <c r="M811" s="1">
        <v>38653</v>
      </c>
      <c r="N811" s="1">
        <v>39342</v>
      </c>
      <c r="O811">
        <v>5.8273999999999999</v>
      </c>
      <c r="P811">
        <v>7.7150999999999996</v>
      </c>
      <c r="Q811">
        <v>10.0082</v>
      </c>
      <c r="R811">
        <v>10.0082</v>
      </c>
      <c r="S811">
        <v>11</v>
      </c>
      <c r="T811">
        <v>2</v>
      </c>
      <c r="U811">
        <v>25000000</v>
      </c>
      <c r="V811">
        <v>1</v>
      </c>
      <c r="W811" t="s">
        <v>46</v>
      </c>
      <c r="X811">
        <v>1</v>
      </c>
      <c r="Y811">
        <v>0</v>
      </c>
      <c r="Z811">
        <v>0</v>
      </c>
      <c r="AA811">
        <v>0</v>
      </c>
      <c r="AB811">
        <v>0</v>
      </c>
      <c r="AC811" t="s">
        <v>62</v>
      </c>
      <c r="AD811">
        <v>1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4.5</v>
      </c>
      <c r="AU811">
        <v>1</v>
      </c>
      <c r="AV811" t="s">
        <v>51</v>
      </c>
      <c r="AW811">
        <f t="shared" si="50"/>
        <v>1</v>
      </c>
      <c r="AX811">
        <f t="shared" si="51"/>
        <v>0</v>
      </c>
    </row>
    <row r="812" spans="1:50" x14ac:dyDescent="0.25">
      <c r="A812" t="s">
        <v>95</v>
      </c>
      <c r="B812">
        <v>40.73901</v>
      </c>
      <c r="C812">
        <v>-73.997259</v>
      </c>
      <c r="D812">
        <v>10011</v>
      </c>
      <c r="E812" t="s">
        <v>1959</v>
      </c>
      <c r="F812" t="s">
        <v>117</v>
      </c>
      <c r="G812" t="s">
        <v>1960</v>
      </c>
      <c r="H812">
        <v>1</v>
      </c>
      <c r="I812" s="1">
        <v>39295</v>
      </c>
      <c r="J812" s="1" t="str">
        <f t="shared" si="48"/>
        <v>August</v>
      </c>
      <c r="K812">
        <f t="shared" si="49"/>
        <v>2007</v>
      </c>
      <c r="M812" s="1">
        <v>39600</v>
      </c>
      <c r="N812" s="1">
        <v>40668</v>
      </c>
      <c r="O812">
        <v>0.83560000000000001</v>
      </c>
      <c r="P812">
        <v>3.7616000000000001</v>
      </c>
      <c r="Q812">
        <v>0.90410000000000001</v>
      </c>
      <c r="R812">
        <v>0.90410000000000001</v>
      </c>
      <c r="S812">
        <v>5</v>
      </c>
      <c r="T812">
        <v>3</v>
      </c>
      <c r="U812">
        <v>1420698</v>
      </c>
      <c r="V812">
        <v>1</v>
      </c>
      <c r="W812" t="s">
        <v>95</v>
      </c>
      <c r="X812">
        <v>0</v>
      </c>
      <c r="Y812">
        <v>1</v>
      </c>
      <c r="Z812">
        <v>0</v>
      </c>
      <c r="AA812">
        <v>0</v>
      </c>
      <c r="AB812">
        <v>0</v>
      </c>
      <c r="AC812" t="s">
        <v>82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2</v>
      </c>
      <c r="AU812">
        <v>1</v>
      </c>
      <c r="AV812" t="s">
        <v>51</v>
      </c>
      <c r="AW812">
        <f t="shared" si="50"/>
        <v>1</v>
      </c>
      <c r="AX812">
        <f t="shared" si="51"/>
        <v>0</v>
      </c>
    </row>
    <row r="813" spans="1:50" x14ac:dyDescent="0.25">
      <c r="A813" t="s">
        <v>46</v>
      </c>
      <c r="B813">
        <v>37.2496346</v>
      </c>
      <c r="C813">
        <v>-121.96659320000001</v>
      </c>
      <c r="D813">
        <v>95008</v>
      </c>
      <c r="E813" t="s">
        <v>1961</v>
      </c>
      <c r="F813" t="s">
        <v>444</v>
      </c>
      <c r="G813" t="s">
        <v>1962</v>
      </c>
      <c r="H813">
        <v>1</v>
      </c>
      <c r="I813" s="1">
        <v>37165</v>
      </c>
      <c r="J813" s="1" t="str">
        <f t="shared" si="48"/>
        <v>October</v>
      </c>
      <c r="K813">
        <f t="shared" si="49"/>
        <v>2001</v>
      </c>
      <c r="M813" s="1">
        <v>37757</v>
      </c>
      <c r="N813" s="1">
        <v>39111</v>
      </c>
      <c r="O813">
        <v>1.6218999999999999</v>
      </c>
      <c r="P813">
        <v>5.3315000000000001</v>
      </c>
      <c r="Q813">
        <v>-3.7507000000000001</v>
      </c>
      <c r="R813">
        <v>-3.7507000000000001</v>
      </c>
      <c r="S813">
        <v>5</v>
      </c>
      <c r="T813">
        <v>2</v>
      </c>
      <c r="U813">
        <v>10000000</v>
      </c>
      <c r="V813">
        <v>1</v>
      </c>
      <c r="W813" t="s">
        <v>46</v>
      </c>
      <c r="X813">
        <v>1</v>
      </c>
      <c r="Y813">
        <v>0</v>
      </c>
      <c r="Z813">
        <v>0</v>
      </c>
      <c r="AA813">
        <v>0</v>
      </c>
      <c r="AB813">
        <v>0</v>
      </c>
      <c r="AC813" t="s">
        <v>324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0</v>
      </c>
      <c r="AP813">
        <v>1</v>
      </c>
      <c r="AQ813">
        <v>0</v>
      </c>
      <c r="AR813">
        <v>0</v>
      </c>
      <c r="AS813">
        <v>0</v>
      </c>
      <c r="AT813">
        <v>3</v>
      </c>
      <c r="AU813">
        <v>1</v>
      </c>
      <c r="AV813" t="s">
        <v>51</v>
      </c>
      <c r="AW813">
        <f t="shared" si="50"/>
        <v>1</v>
      </c>
      <c r="AX813">
        <f t="shared" si="51"/>
        <v>0</v>
      </c>
    </row>
    <row r="814" spans="1:50" x14ac:dyDescent="0.25">
      <c r="A814" t="s">
        <v>46</v>
      </c>
      <c r="B814">
        <v>37.441536999999997</v>
      </c>
      <c r="C814">
        <v>-122.158332</v>
      </c>
      <c r="D814">
        <v>94301</v>
      </c>
      <c r="E814" t="s">
        <v>1963</v>
      </c>
      <c r="F814" t="s">
        <v>84</v>
      </c>
      <c r="G814" t="s">
        <v>1964</v>
      </c>
      <c r="H814">
        <v>1</v>
      </c>
      <c r="I814" s="1">
        <v>39083</v>
      </c>
      <c r="J814" s="1" t="str">
        <f t="shared" si="48"/>
        <v>January</v>
      </c>
      <c r="K814">
        <f t="shared" si="49"/>
        <v>2007</v>
      </c>
      <c r="M814" s="1">
        <v>39508</v>
      </c>
      <c r="N814" s="1">
        <v>40834</v>
      </c>
      <c r="O814">
        <v>1.1644000000000001</v>
      </c>
      <c r="P814">
        <v>4.7972999999999999</v>
      </c>
      <c r="Q814">
        <v>2.3260000000000001</v>
      </c>
      <c r="R814">
        <v>6.9040999999999997</v>
      </c>
      <c r="S814">
        <v>18</v>
      </c>
      <c r="T814">
        <v>3</v>
      </c>
      <c r="U814">
        <v>67000000</v>
      </c>
      <c r="V814">
        <v>5</v>
      </c>
      <c r="W814" t="s">
        <v>46</v>
      </c>
      <c r="X814">
        <v>1</v>
      </c>
      <c r="Y814">
        <v>0</v>
      </c>
      <c r="Z814">
        <v>0</v>
      </c>
      <c r="AA814">
        <v>0</v>
      </c>
      <c r="AB814">
        <v>0</v>
      </c>
      <c r="AC814" t="s">
        <v>875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0</v>
      </c>
      <c r="AO814">
        <v>0</v>
      </c>
      <c r="AP814">
        <v>1</v>
      </c>
      <c r="AQ814">
        <v>1</v>
      </c>
      <c r="AR814">
        <v>1</v>
      </c>
      <c r="AS814">
        <v>0</v>
      </c>
      <c r="AT814">
        <v>2.6667000000000001</v>
      </c>
      <c r="AU814">
        <v>1</v>
      </c>
      <c r="AV814" t="s">
        <v>51</v>
      </c>
      <c r="AW814">
        <f t="shared" si="50"/>
        <v>1</v>
      </c>
      <c r="AX814">
        <f t="shared" si="51"/>
        <v>0</v>
      </c>
    </row>
    <row r="815" spans="1:50" x14ac:dyDescent="0.25">
      <c r="A815" t="s">
        <v>46</v>
      </c>
      <c r="B815">
        <v>37.506885400000002</v>
      </c>
      <c r="C815">
        <v>-122.24757289999999</v>
      </c>
      <c r="D815">
        <v>94070</v>
      </c>
      <c r="E815" t="s">
        <v>1965</v>
      </c>
      <c r="F815" t="s">
        <v>1966</v>
      </c>
      <c r="G815" t="s">
        <v>1967</v>
      </c>
      <c r="H815">
        <v>1</v>
      </c>
      <c r="I815" s="1">
        <v>38534</v>
      </c>
      <c r="J815" s="1" t="str">
        <f t="shared" si="48"/>
        <v>July</v>
      </c>
      <c r="K815">
        <f t="shared" si="49"/>
        <v>2005</v>
      </c>
      <c r="M815" s="1">
        <v>38657</v>
      </c>
      <c r="N815" s="1">
        <v>40443</v>
      </c>
      <c r="O815">
        <v>0.33700000000000002</v>
      </c>
      <c r="P815">
        <v>5.2301000000000002</v>
      </c>
      <c r="Q815">
        <v>4.1726000000000001</v>
      </c>
      <c r="R815">
        <v>5.7205000000000004</v>
      </c>
      <c r="S815">
        <v>13</v>
      </c>
      <c r="T815">
        <v>4</v>
      </c>
      <c r="U815">
        <v>53000000</v>
      </c>
      <c r="V815">
        <v>3</v>
      </c>
      <c r="W815" t="s">
        <v>46</v>
      </c>
      <c r="X815">
        <v>1</v>
      </c>
      <c r="Y815">
        <v>0</v>
      </c>
      <c r="Z815">
        <v>0</v>
      </c>
      <c r="AA815">
        <v>0</v>
      </c>
      <c r="AB815">
        <v>0</v>
      </c>
      <c r="AC815" t="s">
        <v>227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1</v>
      </c>
      <c r="AP815">
        <v>1</v>
      </c>
      <c r="AQ815">
        <v>1</v>
      </c>
      <c r="AR815">
        <v>1</v>
      </c>
      <c r="AS815">
        <v>0</v>
      </c>
      <c r="AT815">
        <v>4.5</v>
      </c>
      <c r="AU815">
        <v>1</v>
      </c>
      <c r="AV815" t="s">
        <v>51</v>
      </c>
      <c r="AW815">
        <f t="shared" si="50"/>
        <v>1</v>
      </c>
      <c r="AX815">
        <f t="shared" si="51"/>
        <v>0</v>
      </c>
    </row>
    <row r="816" spans="1:50" x14ac:dyDescent="0.25">
      <c r="A816" t="s">
        <v>46</v>
      </c>
      <c r="B816">
        <v>34.050451000000002</v>
      </c>
      <c r="C816">
        <v>-118.437775</v>
      </c>
      <c r="D816">
        <v>90024</v>
      </c>
      <c r="E816" t="s">
        <v>1968</v>
      </c>
      <c r="F816" t="s">
        <v>311</v>
      </c>
      <c r="G816" t="s">
        <v>1969</v>
      </c>
      <c r="H816">
        <v>0</v>
      </c>
      <c r="I816" s="1">
        <v>40299</v>
      </c>
      <c r="J816" s="1" t="str">
        <f t="shared" si="48"/>
        <v>May</v>
      </c>
      <c r="K816">
        <f t="shared" si="49"/>
        <v>2010</v>
      </c>
      <c r="L816" s="1">
        <v>41061</v>
      </c>
      <c r="M816" s="1">
        <v>40469</v>
      </c>
      <c r="N816" s="1">
        <v>40746</v>
      </c>
      <c r="O816">
        <v>0.46579999999999999</v>
      </c>
      <c r="P816">
        <v>1.2246999999999999</v>
      </c>
      <c r="Q816">
        <v>0</v>
      </c>
      <c r="R816">
        <v>1.2246999999999999</v>
      </c>
      <c r="S816">
        <v>5</v>
      </c>
      <c r="T816">
        <v>2</v>
      </c>
      <c r="U816">
        <v>300000</v>
      </c>
      <c r="V816">
        <v>2</v>
      </c>
      <c r="W816" t="s">
        <v>46</v>
      </c>
      <c r="X816">
        <v>1</v>
      </c>
      <c r="Y816">
        <v>0</v>
      </c>
      <c r="Z816">
        <v>0</v>
      </c>
      <c r="AA816">
        <v>0</v>
      </c>
      <c r="AB816">
        <v>0</v>
      </c>
      <c r="AC816" t="s">
        <v>66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1</v>
      </c>
      <c r="AP816">
        <v>0</v>
      </c>
      <c r="AQ816">
        <v>1</v>
      </c>
      <c r="AR816">
        <v>0</v>
      </c>
      <c r="AS816">
        <v>0</v>
      </c>
      <c r="AT816">
        <v>2</v>
      </c>
      <c r="AU816">
        <v>1</v>
      </c>
      <c r="AV816" t="s">
        <v>67</v>
      </c>
      <c r="AW816">
        <f t="shared" si="50"/>
        <v>0</v>
      </c>
      <c r="AX816">
        <f t="shared" si="51"/>
        <v>1</v>
      </c>
    </row>
    <row r="817" spans="1:50" x14ac:dyDescent="0.25">
      <c r="A817" t="s">
        <v>46</v>
      </c>
      <c r="B817">
        <v>37.441536999999997</v>
      </c>
      <c r="C817">
        <v>-122.158332</v>
      </c>
      <c r="D817">
        <v>94301</v>
      </c>
      <c r="E817" t="s">
        <v>1970</v>
      </c>
      <c r="F817" t="s">
        <v>84</v>
      </c>
      <c r="G817" t="s">
        <v>1971</v>
      </c>
      <c r="H817">
        <v>1</v>
      </c>
      <c r="I817" s="1">
        <v>37257</v>
      </c>
      <c r="J817" s="1" t="str">
        <f t="shared" si="48"/>
        <v>January</v>
      </c>
      <c r="K817">
        <f t="shared" si="49"/>
        <v>2002</v>
      </c>
      <c r="M817" s="1">
        <v>39326</v>
      </c>
      <c r="N817" s="1">
        <v>40360</v>
      </c>
      <c r="O817">
        <v>5.6684999999999999</v>
      </c>
      <c r="P817">
        <v>8.5014000000000003</v>
      </c>
      <c r="Q817">
        <v>6.7534000000000001</v>
      </c>
      <c r="R817">
        <v>8.0931999999999995</v>
      </c>
      <c r="S817">
        <v>4</v>
      </c>
      <c r="T817">
        <v>3</v>
      </c>
      <c r="U817">
        <v>1400000</v>
      </c>
      <c r="V817">
        <v>2</v>
      </c>
      <c r="W817" t="s">
        <v>46</v>
      </c>
      <c r="X817">
        <v>1</v>
      </c>
      <c r="Y817">
        <v>0</v>
      </c>
      <c r="Z817">
        <v>0</v>
      </c>
      <c r="AA817">
        <v>0</v>
      </c>
      <c r="AB817">
        <v>0</v>
      </c>
      <c r="AC817" t="s">
        <v>62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1</v>
      </c>
      <c r="AU817">
        <v>0</v>
      </c>
      <c r="AV817" t="s">
        <v>51</v>
      </c>
      <c r="AW817">
        <f t="shared" si="50"/>
        <v>1</v>
      </c>
      <c r="AX817">
        <f t="shared" si="51"/>
        <v>0</v>
      </c>
    </row>
    <row r="818" spans="1:50" x14ac:dyDescent="0.25">
      <c r="A818" t="s">
        <v>46</v>
      </c>
      <c r="B818">
        <v>37.761795499999998</v>
      </c>
      <c r="C818">
        <v>-122.4092704</v>
      </c>
      <c r="D818">
        <v>94110</v>
      </c>
      <c r="E818" t="s">
        <v>1972</v>
      </c>
      <c r="F818" t="s">
        <v>64</v>
      </c>
      <c r="G818" t="s">
        <v>1973</v>
      </c>
      <c r="H818">
        <v>1</v>
      </c>
      <c r="I818" s="1">
        <v>37987</v>
      </c>
      <c r="J818" s="1" t="str">
        <f t="shared" si="48"/>
        <v>January</v>
      </c>
      <c r="K818">
        <f t="shared" si="49"/>
        <v>2004</v>
      </c>
      <c r="M818" s="1">
        <v>39052</v>
      </c>
      <c r="N818" s="1">
        <v>39540</v>
      </c>
      <c r="O818">
        <v>2.9178000000000002</v>
      </c>
      <c r="P818">
        <v>4.2548000000000004</v>
      </c>
      <c r="Q818">
        <v>2.0026999999999999</v>
      </c>
      <c r="R818">
        <v>7.1699000000000002</v>
      </c>
      <c r="S818">
        <v>4</v>
      </c>
      <c r="T818">
        <v>2</v>
      </c>
      <c r="U818">
        <v>6500000</v>
      </c>
      <c r="V818">
        <v>3</v>
      </c>
      <c r="W818" t="s">
        <v>46</v>
      </c>
      <c r="X818">
        <v>1</v>
      </c>
      <c r="Y818">
        <v>0</v>
      </c>
      <c r="Z818">
        <v>0</v>
      </c>
      <c r="AA818">
        <v>0</v>
      </c>
      <c r="AB818">
        <v>0</v>
      </c>
      <c r="AC818" t="s">
        <v>58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0</v>
      </c>
      <c r="AT818">
        <v>7</v>
      </c>
      <c r="AU818">
        <v>1</v>
      </c>
      <c r="AV818" t="s">
        <v>51</v>
      </c>
      <c r="AW818">
        <f t="shared" si="50"/>
        <v>1</v>
      </c>
      <c r="AX818">
        <f t="shared" si="51"/>
        <v>0</v>
      </c>
    </row>
    <row r="819" spans="1:50" x14ac:dyDescent="0.25">
      <c r="A819" t="s">
        <v>46</v>
      </c>
      <c r="B819">
        <v>37.792870999999998</v>
      </c>
      <c r="C819">
        <v>-122.400747</v>
      </c>
      <c r="D819">
        <v>941017</v>
      </c>
      <c r="E819" t="s">
        <v>1974</v>
      </c>
      <c r="F819" t="s">
        <v>64</v>
      </c>
      <c r="G819" t="s">
        <v>1975</v>
      </c>
      <c r="H819">
        <v>1</v>
      </c>
      <c r="I819" s="1">
        <v>39753</v>
      </c>
      <c r="J819" s="1" t="str">
        <f t="shared" si="48"/>
        <v>November</v>
      </c>
      <c r="K819">
        <f t="shared" si="49"/>
        <v>2008</v>
      </c>
      <c r="M819" s="1">
        <v>40220</v>
      </c>
      <c r="N819" s="1">
        <v>40220</v>
      </c>
      <c r="O819">
        <v>1.2795000000000001</v>
      </c>
      <c r="P819">
        <v>1.2795000000000001</v>
      </c>
      <c r="Q819">
        <v>2.7040999999999999</v>
      </c>
      <c r="R819">
        <v>3.5836000000000001</v>
      </c>
      <c r="S819">
        <v>8</v>
      </c>
      <c r="T819">
        <v>1</v>
      </c>
      <c r="U819">
        <v>5000000</v>
      </c>
      <c r="V819">
        <v>3</v>
      </c>
      <c r="W819" t="s">
        <v>46</v>
      </c>
      <c r="X819">
        <v>1</v>
      </c>
      <c r="Y819">
        <v>0</v>
      </c>
      <c r="Z819">
        <v>0</v>
      </c>
      <c r="AA819">
        <v>0</v>
      </c>
      <c r="AB819">
        <v>0</v>
      </c>
      <c r="AC819" t="s">
        <v>244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1</v>
      </c>
      <c r="AN819">
        <v>0</v>
      </c>
      <c r="AO819">
        <v>0</v>
      </c>
      <c r="AP819">
        <v>1</v>
      </c>
      <c r="AQ819">
        <v>0</v>
      </c>
      <c r="AR819">
        <v>0</v>
      </c>
      <c r="AS819">
        <v>0</v>
      </c>
      <c r="AT819">
        <v>1</v>
      </c>
      <c r="AU819">
        <v>1</v>
      </c>
      <c r="AV819" t="s">
        <v>51</v>
      </c>
      <c r="AW819">
        <f t="shared" si="50"/>
        <v>1</v>
      </c>
      <c r="AX819">
        <f t="shared" si="51"/>
        <v>0</v>
      </c>
    </row>
    <row r="820" spans="1:50" x14ac:dyDescent="0.25">
      <c r="A820" t="s">
        <v>125</v>
      </c>
      <c r="B820">
        <v>39.783729999999998</v>
      </c>
      <c r="C820">
        <v>-100.445882</v>
      </c>
      <c r="D820">
        <v>98104</v>
      </c>
      <c r="E820" t="s">
        <v>1976</v>
      </c>
      <c r="F820" t="s">
        <v>127</v>
      </c>
      <c r="G820" t="s">
        <v>1977</v>
      </c>
      <c r="H820">
        <v>1</v>
      </c>
      <c r="I820" s="1">
        <v>39083</v>
      </c>
      <c r="J820" s="1" t="str">
        <f t="shared" si="48"/>
        <v>January</v>
      </c>
      <c r="K820">
        <f t="shared" si="49"/>
        <v>2007</v>
      </c>
      <c r="M820" s="1">
        <v>40154</v>
      </c>
      <c r="N820" s="1">
        <v>41103</v>
      </c>
      <c r="O820">
        <v>2.9342000000000001</v>
      </c>
      <c r="P820">
        <v>5.5342000000000002</v>
      </c>
      <c r="Q820">
        <v>3.9178000000000002</v>
      </c>
      <c r="R820">
        <v>6.1973000000000003</v>
      </c>
      <c r="S820">
        <v>6</v>
      </c>
      <c r="T820">
        <v>2</v>
      </c>
      <c r="U820">
        <v>9600000</v>
      </c>
      <c r="V820">
        <v>2</v>
      </c>
      <c r="W820" t="s">
        <v>125</v>
      </c>
      <c r="X820">
        <v>0</v>
      </c>
      <c r="Y820">
        <v>0</v>
      </c>
      <c r="Z820">
        <v>0</v>
      </c>
      <c r="AA820">
        <v>0</v>
      </c>
      <c r="AB820">
        <v>1</v>
      </c>
      <c r="AC820" t="s">
        <v>55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</v>
      </c>
      <c r="AQ820">
        <v>0</v>
      </c>
      <c r="AR820">
        <v>0</v>
      </c>
      <c r="AS820">
        <v>0</v>
      </c>
      <c r="AT820">
        <v>3</v>
      </c>
      <c r="AU820">
        <v>1</v>
      </c>
      <c r="AV820" t="s">
        <v>51</v>
      </c>
      <c r="AW820">
        <f t="shared" si="50"/>
        <v>1</v>
      </c>
      <c r="AX820">
        <f t="shared" si="51"/>
        <v>0</v>
      </c>
    </row>
    <row r="821" spans="1:50" x14ac:dyDescent="0.25">
      <c r="A821" t="s">
        <v>125</v>
      </c>
      <c r="B821">
        <v>47.631239000000001</v>
      </c>
      <c r="C821">
        <v>-122.16806</v>
      </c>
      <c r="D821">
        <v>98005</v>
      </c>
      <c r="E821" t="s">
        <v>1978</v>
      </c>
      <c r="F821" t="s">
        <v>320</v>
      </c>
      <c r="G821" t="s">
        <v>1979</v>
      </c>
      <c r="H821">
        <v>1</v>
      </c>
      <c r="I821" s="1">
        <v>36557</v>
      </c>
      <c r="J821" s="1" t="str">
        <f t="shared" si="48"/>
        <v>February</v>
      </c>
      <c r="K821">
        <f t="shared" si="49"/>
        <v>2000</v>
      </c>
      <c r="M821" s="1">
        <v>36647</v>
      </c>
      <c r="N821" s="1">
        <v>39264</v>
      </c>
      <c r="O821">
        <v>0.24660000000000001</v>
      </c>
      <c r="P821">
        <v>7.4164000000000003</v>
      </c>
      <c r="Q821">
        <v>3.9178000000000002</v>
      </c>
      <c r="R821">
        <v>10.923299999999999</v>
      </c>
      <c r="S821">
        <v>9</v>
      </c>
      <c r="T821">
        <v>5</v>
      </c>
      <c r="U821">
        <v>58200000</v>
      </c>
      <c r="V821">
        <v>3</v>
      </c>
      <c r="W821" t="s">
        <v>125</v>
      </c>
      <c r="X821">
        <v>0</v>
      </c>
      <c r="Y821">
        <v>0</v>
      </c>
      <c r="Z821">
        <v>0</v>
      </c>
      <c r="AA821">
        <v>0</v>
      </c>
      <c r="AB821">
        <v>1</v>
      </c>
      <c r="AC821" t="s">
        <v>82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</v>
      </c>
      <c r="AQ821">
        <v>1</v>
      </c>
      <c r="AR821">
        <v>1</v>
      </c>
      <c r="AS821">
        <v>1</v>
      </c>
      <c r="AT821">
        <v>1.4</v>
      </c>
      <c r="AU821">
        <v>1</v>
      </c>
      <c r="AV821" t="s">
        <v>51</v>
      </c>
      <c r="AW821">
        <f t="shared" si="50"/>
        <v>1</v>
      </c>
      <c r="AX821">
        <f t="shared" si="51"/>
        <v>0</v>
      </c>
    </row>
    <row r="822" spans="1:50" x14ac:dyDescent="0.25">
      <c r="A822" t="s">
        <v>78</v>
      </c>
      <c r="B822">
        <v>42.497390000000003</v>
      </c>
      <c r="C822">
        <v>-71.416793999999996</v>
      </c>
      <c r="D822">
        <v>1720</v>
      </c>
      <c r="E822" t="s">
        <v>1980</v>
      </c>
      <c r="F822" t="s">
        <v>1981</v>
      </c>
      <c r="G822" t="s">
        <v>1982</v>
      </c>
      <c r="H822">
        <v>1</v>
      </c>
      <c r="I822" s="1">
        <v>38718</v>
      </c>
      <c r="J822" s="1" t="str">
        <f t="shared" si="48"/>
        <v>January</v>
      </c>
      <c r="K822">
        <f t="shared" si="49"/>
        <v>2006</v>
      </c>
      <c r="M822" s="1">
        <v>39052</v>
      </c>
      <c r="N822" s="1">
        <v>40086</v>
      </c>
      <c r="O822">
        <v>0.91510000000000002</v>
      </c>
      <c r="P822">
        <v>3.7479</v>
      </c>
      <c r="Q822">
        <v>0.58079999999999998</v>
      </c>
      <c r="R822">
        <v>4.8822000000000001</v>
      </c>
      <c r="S822">
        <v>14</v>
      </c>
      <c r="T822">
        <v>3</v>
      </c>
      <c r="U822">
        <v>28000000</v>
      </c>
      <c r="V822">
        <v>2</v>
      </c>
      <c r="W822" t="s">
        <v>78</v>
      </c>
      <c r="X822">
        <v>0</v>
      </c>
      <c r="Y822">
        <v>0</v>
      </c>
      <c r="Z822">
        <v>1</v>
      </c>
      <c r="AA822">
        <v>0</v>
      </c>
      <c r="AB822">
        <v>0</v>
      </c>
      <c r="AC822" t="s">
        <v>71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0</v>
      </c>
      <c r="AP822">
        <v>1</v>
      </c>
      <c r="AQ822">
        <v>1</v>
      </c>
      <c r="AR822">
        <v>1</v>
      </c>
      <c r="AS822">
        <v>0</v>
      </c>
      <c r="AT822">
        <v>2.6667000000000001</v>
      </c>
      <c r="AU822">
        <v>1</v>
      </c>
      <c r="AV822" t="s">
        <v>51</v>
      </c>
      <c r="AW822">
        <f t="shared" si="50"/>
        <v>1</v>
      </c>
      <c r="AX822">
        <f t="shared" si="51"/>
        <v>0</v>
      </c>
    </row>
    <row r="823" spans="1:50" x14ac:dyDescent="0.25">
      <c r="A823" t="s">
        <v>121</v>
      </c>
      <c r="B823">
        <v>33.017316999999998</v>
      </c>
      <c r="C823">
        <v>-96.837682000000001</v>
      </c>
      <c r="D823">
        <v>75244</v>
      </c>
      <c r="E823" t="s">
        <v>1983</v>
      </c>
      <c r="F823" t="s">
        <v>278</v>
      </c>
      <c r="G823" t="s">
        <v>1984</v>
      </c>
      <c r="H823">
        <v>1</v>
      </c>
      <c r="I823" s="1">
        <v>38353</v>
      </c>
      <c r="J823" s="1" t="str">
        <f t="shared" si="48"/>
        <v>January</v>
      </c>
      <c r="K823">
        <f t="shared" si="49"/>
        <v>2005</v>
      </c>
      <c r="M823" s="1">
        <v>40086</v>
      </c>
      <c r="N823" s="1">
        <v>40262</v>
      </c>
      <c r="O823">
        <v>4.7478999999999996</v>
      </c>
      <c r="P823">
        <v>5.2301000000000002</v>
      </c>
      <c r="Q823">
        <v>5.8548</v>
      </c>
      <c r="R823">
        <v>7.7561999999999998</v>
      </c>
      <c r="S823">
        <v>10</v>
      </c>
      <c r="T823">
        <v>2</v>
      </c>
      <c r="U823">
        <v>30000000</v>
      </c>
      <c r="V823">
        <v>3</v>
      </c>
      <c r="W823" t="s">
        <v>121</v>
      </c>
      <c r="X823">
        <v>0</v>
      </c>
      <c r="Y823">
        <v>0</v>
      </c>
      <c r="Z823">
        <v>0</v>
      </c>
      <c r="AA823">
        <v>1</v>
      </c>
      <c r="AB823">
        <v>0</v>
      </c>
      <c r="AC823" t="s">
        <v>71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1</v>
      </c>
      <c r="AU823">
        <v>0</v>
      </c>
      <c r="AV823" t="s">
        <v>51</v>
      </c>
      <c r="AW823">
        <f t="shared" si="50"/>
        <v>1</v>
      </c>
      <c r="AX823">
        <f t="shared" si="51"/>
        <v>0</v>
      </c>
    </row>
    <row r="824" spans="1:50" x14ac:dyDescent="0.25">
      <c r="A824" t="s">
        <v>46</v>
      </c>
      <c r="B824">
        <v>34.007967000000001</v>
      </c>
      <c r="C824">
        <v>-118.489681</v>
      </c>
      <c r="D824">
        <v>94301</v>
      </c>
      <c r="E824" t="s">
        <v>1985</v>
      </c>
      <c r="F824" t="s">
        <v>84</v>
      </c>
      <c r="G824" t="s">
        <v>1986</v>
      </c>
      <c r="H824">
        <v>1</v>
      </c>
      <c r="I824" s="1">
        <v>39083</v>
      </c>
      <c r="J824" s="1" t="str">
        <f t="shared" si="48"/>
        <v>January</v>
      </c>
      <c r="K824">
        <f t="shared" si="49"/>
        <v>2007</v>
      </c>
      <c r="M824" s="1">
        <v>39448</v>
      </c>
      <c r="N824" s="1">
        <v>39873</v>
      </c>
      <c r="O824">
        <v>1</v>
      </c>
      <c r="P824">
        <v>2.1644000000000001</v>
      </c>
      <c r="Q824">
        <v>4.3643999999999998</v>
      </c>
      <c r="R824">
        <v>5.3342000000000001</v>
      </c>
      <c r="S824">
        <v>10</v>
      </c>
      <c r="T824">
        <v>2</v>
      </c>
      <c r="U824">
        <v>3500000</v>
      </c>
      <c r="V824">
        <v>2</v>
      </c>
      <c r="W824" t="s">
        <v>46</v>
      </c>
      <c r="X824">
        <v>1</v>
      </c>
      <c r="Y824">
        <v>0</v>
      </c>
      <c r="Z824">
        <v>0</v>
      </c>
      <c r="AA824">
        <v>0</v>
      </c>
      <c r="AB824">
        <v>0</v>
      </c>
      <c r="AC824" t="s">
        <v>66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1</v>
      </c>
      <c r="AP824">
        <v>1</v>
      </c>
      <c r="AQ824">
        <v>0</v>
      </c>
      <c r="AR824">
        <v>0</v>
      </c>
      <c r="AS824">
        <v>0</v>
      </c>
      <c r="AT824">
        <v>2</v>
      </c>
      <c r="AU824">
        <v>0</v>
      </c>
      <c r="AV824" t="s">
        <v>51</v>
      </c>
      <c r="AW824">
        <f t="shared" si="50"/>
        <v>1</v>
      </c>
      <c r="AX824">
        <f t="shared" si="51"/>
        <v>0</v>
      </c>
    </row>
    <row r="825" spans="1:50" x14ac:dyDescent="0.25">
      <c r="A825" t="s">
        <v>78</v>
      </c>
      <c r="B825">
        <v>42.337037000000002</v>
      </c>
      <c r="C825">
        <v>-71.251747999999907</v>
      </c>
      <c r="D825">
        <v>2466</v>
      </c>
      <c r="E825" t="s">
        <v>1987</v>
      </c>
      <c r="F825" t="s">
        <v>1988</v>
      </c>
      <c r="G825" t="s">
        <v>1989</v>
      </c>
      <c r="H825">
        <v>0</v>
      </c>
      <c r="I825" s="1">
        <v>39448</v>
      </c>
      <c r="J825" s="1" t="str">
        <f t="shared" si="48"/>
        <v>January</v>
      </c>
      <c r="K825">
        <f t="shared" si="49"/>
        <v>2008</v>
      </c>
      <c r="L825" s="1">
        <v>40909</v>
      </c>
      <c r="M825" s="1">
        <v>39479</v>
      </c>
      <c r="N825" s="1">
        <v>39479</v>
      </c>
      <c r="O825">
        <v>8.4900000000000003E-2</v>
      </c>
      <c r="P825">
        <v>8.4900000000000003E-2</v>
      </c>
      <c r="Q825">
        <v>-1</v>
      </c>
      <c r="R825">
        <v>0.13420000000000001</v>
      </c>
      <c r="S825">
        <v>7</v>
      </c>
      <c r="T825">
        <v>1</v>
      </c>
      <c r="U825">
        <v>16700000</v>
      </c>
      <c r="V825">
        <v>2</v>
      </c>
      <c r="W825" t="s">
        <v>78</v>
      </c>
      <c r="X825">
        <v>0</v>
      </c>
      <c r="Y825">
        <v>0</v>
      </c>
      <c r="Z825">
        <v>1</v>
      </c>
      <c r="AA825">
        <v>0</v>
      </c>
      <c r="AB825">
        <v>0</v>
      </c>
      <c r="AC825" t="s">
        <v>58</v>
      </c>
      <c r="AD825">
        <v>0</v>
      </c>
      <c r="AE825">
        <v>1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1</v>
      </c>
      <c r="AQ825">
        <v>0</v>
      </c>
      <c r="AR825">
        <v>0</v>
      </c>
      <c r="AS825">
        <v>0</v>
      </c>
      <c r="AT825">
        <v>4</v>
      </c>
      <c r="AU825">
        <v>0</v>
      </c>
      <c r="AV825" t="s">
        <v>67</v>
      </c>
      <c r="AW825">
        <f t="shared" si="50"/>
        <v>0</v>
      </c>
      <c r="AX825">
        <f t="shared" si="51"/>
        <v>1</v>
      </c>
    </row>
    <row r="826" spans="1:50" x14ac:dyDescent="0.25">
      <c r="A826" t="s">
        <v>1761</v>
      </c>
      <c r="B826">
        <v>33.414414000000001</v>
      </c>
      <c r="C826">
        <v>-111.909447</v>
      </c>
      <c r="D826">
        <v>85284</v>
      </c>
      <c r="E826" t="s">
        <v>1990</v>
      </c>
      <c r="F826" t="s">
        <v>1763</v>
      </c>
      <c r="G826" t="s">
        <v>1991</v>
      </c>
      <c r="H826">
        <v>0</v>
      </c>
      <c r="I826" s="1">
        <v>35065</v>
      </c>
      <c r="J826" s="1" t="str">
        <f t="shared" si="48"/>
        <v>January</v>
      </c>
      <c r="K826">
        <f t="shared" si="49"/>
        <v>1996</v>
      </c>
      <c r="L826" s="1">
        <v>41098</v>
      </c>
      <c r="M826" s="1">
        <v>39133</v>
      </c>
      <c r="N826" s="1">
        <v>39133</v>
      </c>
      <c r="O826">
        <v>11.145200000000001</v>
      </c>
      <c r="P826">
        <v>11.145200000000001</v>
      </c>
      <c r="S826">
        <v>0</v>
      </c>
      <c r="T826">
        <v>1</v>
      </c>
      <c r="U826">
        <v>18000000</v>
      </c>
      <c r="V826">
        <v>0</v>
      </c>
      <c r="W826" t="s">
        <v>1761</v>
      </c>
      <c r="X826">
        <v>0</v>
      </c>
      <c r="Y826">
        <v>0</v>
      </c>
      <c r="Z826">
        <v>0</v>
      </c>
      <c r="AA826">
        <v>0</v>
      </c>
      <c r="AB826">
        <v>1</v>
      </c>
      <c r="AC826" t="s">
        <v>324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7</v>
      </c>
      <c r="AU826">
        <v>1</v>
      </c>
      <c r="AV826" t="s">
        <v>67</v>
      </c>
      <c r="AW826">
        <f t="shared" si="50"/>
        <v>0</v>
      </c>
      <c r="AX826">
        <f t="shared" si="51"/>
        <v>1</v>
      </c>
    </row>
    <row r="827" spans="1:50" x14ac:dyDescent="0.25">
      <c r="A827" t="s">
        <v>46</v>
      </c>
      <c r="B827">
        <v>37.368830000000003</v>
      </c>
      <c r="C827">
        <v>-122.03635</v>
      </c>
      <c r="D827">
        <v>94085</v>
      </c>
      <c r="E827" t="s">
        <v>1992</v>
      </c>
      <c r="F827" t="s">
        <v>195</v>
      </c>
      <c r="G827" t="s">
        <v>1993</v>
      </c>
      <c r="H827">
        <v>1</v>
      </c>
      <c r="I827" s="1">
        <v>37622</v>
      </c>
      <c r="J827" s="1" t="str">
        <f t="shared" si="48"/>
        <v>January</v>
      </c>
      <c r="K827">
        <f t="shared" si="49"/>
        <v>2003</v>
      </c>
      <c r="M827" s="1">
        <v>40373</v>
      </c>
      <c r="N827" s="1">
        <v>40373</v>
      </c>
      <c r="O827">
        <v>7.5369999999999999</v>
      </c>
      <c r="P827">
        <v>7.5369999999999999</v>
      </c>
      <c r="Q827">
        <v>7.0054999999999996</v>
      </c>
      <c r="R827">
        <v>7.0054999999999996</v>
      </c>
      <c r="S827">
        <v>6</v>
      </c>
      <c r="T827">
        <v>1</v>
      </c>
      <c r="U827">
        <v>15000000</v>
      </c>
      <c r="V827">
        <v>1</v>
      </c>
      <c r="W827" t="s">
        <v>46</v>
      </c>
      <c r="X827">
        <v>1</v>
      </c>
      <c r="Y827">
        <v>0</v>
      </c>
      <c r="Z827">
        <v>0</v>
      </c>
      <c r="AA827">
        <v>0</v>
      </c>
      <c r="AB827">
        <v>0</v>
      </c>
      <c r="AC827" t="s">
        <v>525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6</v>
      </c>
      <c r="AU827">
        <v>1</v>
      </c>
      <c r="AV827" t="s">
        <v>51</v>
      </c>
      <c r="AW827">
        <f t="shared" si="50"/>
        <v>1</v>
      </c>
      <c r="AX827">
        <f t="shared" si="51"/>
        <v>0</v>
      </c>
    </row>
    <row r="828" spans="1:50" x14ac:dyDescent="0.25">
      <c r="A828" t="s">
        <v>46</v>
      </c>
      <c r="B828">
        <v>37.376707600000003</v>
      </c>
      <c r="C828">
        <v>-121.997483</v>
      </c>
      <c r="D828">
        <v>95051</v>
      </c>
      <c r="E828" t="s">
        <v>1994</v>
      </c>
      <c r="F828" t="s">
        <v>284</v>
      </c>
      <c r="G828" t="s">
        <v>1995</v>
      </c>
      <c r="H828">
        <v>0</v>
      </c>
      <c r="I828" s="1">
        <v>37987</v>
      </c>
      <c r="J828" s="1" t="str">
        <f t="shared" si="48"/>
        <v>January</v>
      </c>
      <c r="K828">
        <f t="shared" si="49"/>
        <v>2004</v>
      </c>
      <c r="L828" s="1">
        <v>41170</v>
      </c>
      <c r="M828" s="1">
        <v>39417</v>
      </c>
      <c r="N828" s="1">
        <v>39417</v>
      </c>
      <c r="O828">
        <v>3.9178000000000002</v>
      </c>
      <c r="P828">
        <v>3.9178000000000002</v>
      </c>
      <c r="S828">
        <v>2</v>
      </c>
      <c r="T828">
        <v>2</v>
      </c>
      <c r="U828">
        <v>12000000</v>
      </c>
      <c r="V828">
        <v>0</v>
      </c>
      <c r="W828" t="s">
        <v>46</v>
      </c>
      <c r="X828">
        <v>1</v>
      </c>
      <c r="Y828">
        <v>0</v>
      </c>
      <c r="Z828">
        <v>0</v>
      </c>
      <c r="AA828">
        <v>0</v>
      </c>
      <c r="AB828">
        <v>0</v>
      </c>
      <c r="AC828" t="s">
        <v>152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1</v>
      </c>
      <c r="AQ828">
        <v>1</v>
      </c>
      <c r="AR828">
        <v>0</v>
      </c>
      <c r="AS828">
        <v>0</v>
      </c>
      <c r="AT828">
        <v>4</v>
      </c>
      <c r="AU828">
        <v>1</v>
      </c>
      <c r="AV828" t="s">
        <v>67</v>
      </c>
      <c r="AW828">
        <f t="shared" si="50"/>
        <v>0</v>
      </c>
      <c r="AX828">
        <f t="shared" si="51"/>
        <v>1</v>
      </c>
    </row>
    <row r="829" spans="1:50" x14ac:dyDescent="0.25">
      <c r="A829" t="s">
        <v>429</v>
      </c>
      <c r="B829">
        <v>41.678674999999998</v>
      </c>
      <c r="C829">
        <v>-83.512727999999996</v>
      </c>
      <c r="D829">
        <v>43607</v>
      </c>
      <c r="E829" t="s">
        <v>1996</v>
      </c>
      <c r="F829" t="s">
        <v>1997</v>
      </c>
      <c r="G829" t="s">
        <v>1998</v>
      </c>
      <c r="H829">
        <v>0</v>
      </c>
      <c r="I829" s="1">
        <v>40075</v>
      </c>
      <c r="J829" s="1" t="str">
        <f t="shared" si="48"/>
        <v>September</v>
      </c>
      <c r="K829">
        <f t="shared" si="49"/>
        <v>2009</v>
      </c>
      <c r="L829" s="1">
        <v>41395</v>
      </c>
      <c r="M829" s="1">
        <v>40544</v>
      </c>
      <c r="N829" s="1">
        <v>40544</v>
      </c>
      <c r="O829">
        <v>1.2848999999999999</v>
      </c>
      <c r="P829">
        <v>1.2848999999999999</v>
      </c>
      <c r="Q829">
        <v>0</v>
      </c>
      <c r="R829">
        <v>0</v>
      </c>
      <c r="S829">
        <v>1</v>
      </c>
      <c r="T829">
        <v>1</v>
      </c>
      <c r="U829">
        <v>15000</v>
      </c>
      <c r="V829">
        <v>1</v>
      </c>
      <c r="W829" t="s">
        <v>429</v>
      </c>
      <c r="X829">
        <v>0</v>
      </c>
      <c r="Y829">
        <v>0</v>
      </c>
      <c r="Z829">
        <v>0</v>
      </c>
      <c r="AA829">
        <v>0</v>
      </c>
      <c r="AB829">
        <v>1</v>
      </c>
      <c r="AC829" t="s">
        <v>177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1</v>
      </c>
      <c r="AK829">
        <v>0</v>
      </c>
      <c r="AL829">
        <v>0</v>
      </c>
      <c r="AM829">
        <v>0</v>
      </c>
      <c r="AN829">
        <v>0</v>
      </c>
      <c r="AO829">
        <v>1</v>
      </c>
      <c r="AP829">
        <v>0</v>
      </c>
      <c r="AQ829">
        <v>0</v>
      </c>
      <c r="AR829">
        <v>0</v>
      </c>
      <c r="AS829">
        <v>0</v>
      </c>
      <c r="AT829">
        <v>1</v>
      </c>
      <c r="AU829">
        <v>0</v>
      </c>
      <c r="AV829" t="s">
        <v>67</v>
      </c>
      <c r="AW829">
        <f t="shared" si="50"/>
        <v>0</v>
      </c>
      <c r="AX829">
        <f t="shared" si="51"/>
        <v>1</v>
      </c>
    </row>
    <row r="830" spans="1:50" x14ac:dyDescent="0.25">
      <c r="A830" t="s">
        <v>125</v>
      </c>
      <c r="B830">
        <v>47.603831999999997</v>
      </c>
      <c r="C830">
        <v>-122.330062</v>
      </c>
      <c r="D830">
        <v>98101</v>
      </c>
      <c r="E830" t="s">
        <v>1999</v>
      </c>
      <c r="F830" t="s">
        <v>127</v>
      </c>
      <c r="G830" t="s">
        <v>2000</v>
      </c>
      <c r="H830">
        <v>1</v>
      </c>
      <c r="I830" s="1">
        <v>40133</v>
      </c>
      <c r="J830" s="1" t="str">
        <f t="shared" si="48"/>
        <v>November</v>
      </c>
      <c r="K830">
        <f t="shared" si="49"/>
        <v>2009</v>
      </c>
      <c r="M830" s="1">
        <v>40611</v>
      </c>
      <c r="N830" s="1">
        <v>40611</v>
      </c>
      <c r="O830">
        <v>1.3096000000000001</v>
      </c>
      <c r="P830">
        <v>1.3096000000000001</v>
      </c>
      <c r="Q830">
        <v>1.3096000000000001</v>
      </c>
      <c r="R830">
        <v>2.8822000000000001</v>
      </c>
      <c r="S830">
        <v>11</v>
      </c>
      <c r="T830">
        <v>1</v>
      </c>
      <c r="U830">
        <v>200000</v>
      </c>
      <c r="V830">
        <v>3</v>
      </c>
      <c r="W830" t="s">
        <v>125</v>
      </c>
      <c r="X830">
        <v>0</v>
      </c>
      <c r="Y830">
        <v>0</v>
      </c>
      <c r="Z830">
        <v>0</v>
      </c>
      <c r="AA830">
        <v>0</v>
      </c>
      <c r="AB830">
        <v>1</v>
      </c>
      <c r="AC830" t="s">
        <v>842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1</v>
      </c>
      <c r="AU830">
        <v>0</v>
      </c>
      <c r="AV830" t="s">
        <v>51</v>
      </c>
      <c r="AW830">
        <f t="shared" si="50"/>
        <v>1</v>
      </c>
      <c r="AX830">
        <f t="shared" si="51"/>
        <v>0</v>
      </c>
    </row>
    <row r="831" spans="1:50" x14ac:dyDescent="0.25">
      <c r="A831" t="s">
        <v>46</v>
      </c>
      <c r="B831">
        <v>33.158093000000001</v>
      </c>
      <c r="C831">
        <v>-117.35059699999999</v>
      </c>
      <c r="D831">
        <v>92008</v>
      </c>
      <c r="E831" t="s">
        <v>2001</v>
      </c>
      <c r="F831" t="s">
        <v>897</v>
      </c>
      <c r="G831" t="s">
        <v>2002</v>
      </c>
      <c r="H831">
        <v>0</v>
      </c>
      <c r="I831" s="1">
        <v>37622</v>
      </c>
      <c r="J831" s="1" t="str">
        <f t="shared" si="48"/>
        <v>January</v>
      </c>
      <c r="K831">
        <f t="shared" si="49"/>
        <v>2003</v>
      </c>
      <c r="L831" s="1">
        <v>40912</v>
      </c>
      <c r="M831" s="1">
        <v>39092</v>
      </c>
      <c r="N831" s="1">
        <v>39092</v>
      </c>
      <c r="O831">
        <v>4.0274000000000001</v>
      </c>
      <c r="P831">
        <v>4.0274000000000001</v>
      </c>
      <c r="S831">
        <v>0</v>
      </c>
      <c r="T831">
        <v>1</v>
      </c>
      <c r="U831">
        <v>15000000</v>
      </c>
      <c r="V831">
        <v>0</v>
      </c>
      <c r="W831" t="s">
        <v>46</v>
      </c>
      <c r="X831">
        <v>1</v>
      </c>
      <c r="Y831">
        <v>0</v>
      </c>
      <c r="Z831">
        <v>0</v>
      </c>
      <c r="AA831">
        <v>0</v>
      </c>
      <c r="AB831">
        <v>0</v>
      </c>
      <c r="AC831" t="s">
        <v>324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1</v>
      </c>
      <c r="AU831">
        <v>0</v>
      </c>
      <c r="AV831" t="s">
        <v>67</v>
      </c>
      <c r="AW831">
        <f t="shared" si="50"/>
        <v>0</v>
      </c>
      <c r="AX831">
        <f t="shared" si="51"/>
        <v>1</v>
      </c>
    </row>
    <row r="832" spans="1:50" x14ac:dyDescent="0.25">
      <c r="A832" t="s">
        <v>46</v>
      </c>
      <c r="B832">
        <v>37.779280999999997</v>
      </c>
      <c r="C832">
        <v>-122.419236</v>
      </c>
      <c r="D832">
        <v>94111</v>
      </c>
      <c r="E832" t="s">
        <v>2003</v>
      </c>
      <c r="F832" t="s">
        <v>64</v>
      </c>
      <c r="G832" t="s">
        <v>2004</v>
      </c>
      <c r="H832">
        <v>1</v>
      </c>
      <c r="I832" s="1">
        <v>40095</v>
      </c>
      <c r="J832" s="1" t="str">
        <f t="shared" si="48"/>
        <v>October</v>
      </c>
      <c r="K832">
        <f t="shared" si="49"/>
        <v>2009</v>
      </c>
      <c r="M832" s="1">
        <v>40065</v>
      </c>
      <c r="N832" s="1">
        <v>40544</v>
      </c>
      <c r="O832">
        <v>-8.2199999999999995E-2</v>
      </c>
      <c r="P832">
        <v>1.2301</v>
      </c>
      <c r="Q832">
        <v>0.31509999999999999</v>
      </c>
      <c r="R832">
        <v>1.2986</v>
      </c>
      <c r="S832">
        <v>4</v>
      </c>
      <c r="T832">
        <v>2</v>
      </c>
      <c r="U832">
        <v>1400000</v>
      </c>
      <c r="V832">
        <v>2</v>
      </c>
      <c r="W832" t="s">
        <v>46</v>
      </c>
      <c r="X832">
        <v>1</v>
      </c>
      <c r="Y832">
        <v>0</v>
      </c>
      <c r="Z832">
        <v>0</v>
      </c>
      <c r="AA832">
        <v>0</v>
      </c>
      <c r="AB832">
        <v>0</v>
      </c>
      <c r="AC832" t="s">
        <v>55</v>
      </c>
      <c r="AD832">
        <v>0</v>
      </c>
      <c r="AE832">
        <v>0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1</v>
      </c>
      <c r="AP832">
        <v>0</v>
      </c>
      <c r="AQ832">
        <v>0</v>
      </c>
      <c r="AR832">
        <v>0</v>
      </c>
      <c r="AS832">
        <v>0</v>
      </c>
      <c r="AT832">
        <v>3</v>
      </c>
      <c r="AU832">
        <v>0</v>
      </c>
      <c r="AV832" t="s">
        <v>51</v>
      </c>
      <c r="AW832">
        <f t="shared" si="50"/>
        <v>1</v>
      </c>
      <c r="AX832">
        <f t="shared" si="51"/>
        <v>0</v>
      </c>
    </row>
    <row r="833" spans="1:50" x14ac:dyDescent="0.25">
      <c r="A833" t="s">
        <v>95</v>
      </c>
      <c r="B833">
        <v>40.707644999999999</v>
      </c>
      <c r="C833">
        <v>-74.010816000000005</v>
      </c>
      <c r="D833">
        <v>10038</v>
      </c>
      <c r="E833" t="s">
        <v>2005</v>
      </c>
      <c r="F833" t="s">
        <v>117</v>
      </c>
      <c r="G833" t="s">
        <v>2006</v>
      </c>
      <c r="H833">
        <v>0</v>
      </c>
      <c r="I833" s="1">
        <v>38718</v>
      </c>
      <c r="J833" s="1" t="str">
        <f t="shared" si="48"/>
        <v>January</v>
      </c>
      <c r="K833">
        <f t="shared" si="49"/>
        <v>2006</v>
      </c>
      <c r="L833" s="1">
        <v>41395</v>
      </c>
      <c r="M833" s="1">
        <v>38402</v>
      </c>
      <c r="N833" s="1">
        <v>40953</v>
      </c>
      <c r="O833">
        <v>-0.86580000000000001</v>
      </c>
      <c r="P833">
        <v>6.1233000000000004</v>
      </c>
      <c r="Q833">
        <v>5.0026999999999999</v>
      </c>
      <c r="R833">
        <v>5.0026999999999999</v>
      </c>
      <c r="S833">
        <v>5</v>
      </c>
      <c r="T833">
        <v>4</v>
      </c>
      <c r="U833">
        <v>11400000</v>
      </c>
      <c r="V833">
        <v>1</v>
      </c>
      <c r="W833" t="s">
        <v>95</v>
      </c>
      <c r="X833">
        <v>0</v>
      </c>
      <c r="Y833">
        <v>1</v>
      </c>
      <c r="Z833">
        <v>0</v>
      </c>
      <c r="AA833">
        <v>0</v>
      </c>
      <c r="AB833">
        <v>0</v>
      </c>
      <c r="AC833" t="s">
        <v>55</v>
      </c>
      <c r="AD833">
        <v>0</v>
      </c>
      <c r="AE833">
        <v>0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  <c r="AQ833">
        <v>1</v>
      </c>
      <c r="AR833">
        <v>0</v>
      </c>
      <c r="AS833">
        <v>0</v>
      </c>
      <c r="AT833">
        <v>3</v>
      </c>
      <c r="AU833">
        <v>1</v>
      </c>
      <c r="AV833" t="s">
        <v>67</v>
      </c>
      <c r="AW833">
        <f t="shared" si="50"/>
        <v>0</v>
      </c>
      <c r="AX833">
        <f t="shared" si="51"/>
        <v>1</v>
      </c>
    </row>
    <row r="834" spans="1:50" x14ac:dyDescent="0.25">
      <c r="A834" t="s">
        <v>46</v>
      </c>
      <c r="B834">
        <v>37.481509799999998</v>
      </c>
      <c r="C834">
        <v>-121.9453283</v>
      </c>
      <c r="D834">
        <v>94538</v>
      </c>
      <c r="E834" t="s">
        <v>406</v>
      </c>
      <c r="F834" t="s">
        <v>281</v>
      </c>
      <c r="G834" t="s">
        <v>407</v>
      </c>
      <c r="H834">
        <v>1</v>
      </c>
      <c r="I834" s="1">
        <v>39448</v>
      </c>
      <c r="J834" s="1" t="str">
        <f t="shared" si="48"/>
        <v>January</v>
      </c>
      <c r="K834">
        <f t="shared" si="49"/>
        <v>2008</v>
      </c>
      <c r="M834" s="1">
        <v>39724</v>
      </c>
      <c r="N834" s="1">
        <v>41059</v>
      </c>
      <c r="O834">
        <v>0.75619999999999998</v>
      </c>
      <c r="P834">
        <v>4.4137000000000004</v>
      </c>
      <c r="Q834">
        <v>2.7835999999999999</v>
      </c>
      <c r="R834">
        <v>4.0026999999999999</v>
      </c>
      <c r="S834">
        <v>14</v>
      </c>
      <c r="T834">
        <v>4</v>
      </c>
      <c r="U834">
        <v>34250000</v>
      </c>
      <c r="V834">
        <v>2</v>
      </c>
      <c r="W834" t="s">
        <v>46</v>
      </c>
      <c r="X834">
        <v>1</v>
      </c>
      <c r="Y834">
        <v>0</v>
      </c>
      <c r="Z834">
        <v>0</v>
      </c>
      <c r="AA834">
        <v>0</v>
      </c>
      <c r="AB834">
        <v>0</v>
      </c>
      <c r="AC834" t="s">
        <v>244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0</v>
      </c>
      <c r="AP834">
        <v>1</v>
      </c>
      <c r="AQ834">
        <v>1</v>
      </c>
      <c r="AR834">
        <v>1</v>
      </c>
      <c r="AS834">
        <v>0</v>
      </c>
      <c r="AT834">
        <v>2.25</v>
      </c>
      <c r="AU834">
        <v>1</v>
      </c>
      <c r="AV834" t="s">
        <v>51</v>
      </c>
      <c r="AW834">
        <f t="shared" si="50"/>
        <v>1</v>
      </c>
      <c r="AX834">
        <f t="shared" si="51"/>
        <v>0</v>
      </c>
    </row>
    <row r="835" spans="1:50" x14ac:dyDescent="0.25">
      <c r="A835" t="s">
        <v>121</v>
      </c>
      <c r="B835">
        <v>30.269003999999999</v>
      </c>
      <c r="C835">
        <v>-97.740395000000007</v>
      </c>
      <c r="D835">
        <v>78701</v>
      </c>
      <c r="E835" t="s">
        <v>2007</v>
      </c>
      <c r="F835" t="s">
        <v>123</v>
      </c>
      <c r="G835" t="s">
        <v>2008</v>
      </c>
      <c r="H835">
        <v>1</v>
      </c>
      <c r="I835" s="1">
        <v>39448</v>
      </c>
      <c r="J835" s="1" t="str">
        <f t="shared" ref="J835:J898" si="52">TEXT(I835,"mmmm")</f>
        <v>January</v>
      </c>
      <c r="K835">
        <f t="shared" ref="K835:K898" si="53">YEAR(I835)</f>
        <v>2008</v>
      </c>
      <c r="M835" s="1">
        <v>39448</v>
      </c>
      <c r="N835" s="1">
        <v>40441</v>
      </c>
      <c r="O835">
        <v>0</v>
      </c>
      <c r="P835">
        <v>2.7204999999999999</v>
      </c>
      <c r="Q835">
        <v>1.0026999999999999</v>
      </c>
      <c r="R835">
        <v>5.9478999999999997</v>
      </c>
      <c r="S835">
        <v>4</v>
      </c>
      <c r="T835">
        <v>4</v>
      </c>
      <c r="U835">
        <v>3800000</v>
      </c>
      <c r="V835">
        <v>4</v>
      </c>
      <c r="W835" t="s">
        <v>121</v>
      </c>
      <c r="X835">
        <v>0</v>
      </c>
      <c r="Y835">
        <v>0</v>
      </c>
      <c r="Z835">
        <v>0</v>
      </c>
      <c r="AA835">
        <v>1</v>
      </c>
      <c r="AB835">
        <v>0</v>
      </c>
      <c r="AC835" t="s">
        <v>629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1</v>
      </c>
      <c r="AP835">
        <v>1</v>
      </c>
      <c r="AQ835">
        <v>0</v>
      </c>
      <c r="AR835">
        <v>0</v>
      </c>
      <c r="AS835">
        <v>0</v>
      </c>
      <c r="AT835">
        <v>4.75</v>
      </c>
      <c r="AU835">
        <v>1</v>
      </c>
      <c r="AV835" t="s">
        <v>51</v>
      </c>
      <c r="AW835">
        <f t="shared" ref="AW835:AW898" si="54">IF(AV835="acquired", 1, 0)</f>
        <v>1</v>
      </c>
      <c r="AX835">
        <f t="shared" ref="AX835:AX898" si="55">IF(AV835="closed", 1, 0)</f>
        <v>0</v>
      </c>
    </row>
    <row r="836" spans="1:50" x14ac:dyDescent="0.25">
      <c r="A836" t="s">
        <v>46</v>
      </c>
      <c r="B836">
        <v>37.555962000000001</v>
      </c>
      <c r="C836">
        <v>-122.288006</v>
      </c>
      <c r="D836">
        <v>94404</v>
      </c>
      <c r="E836" t="s">
        <v>2009</v>
      </c>
      <c r="F836" t="s">
        <v>208</v>
      </c>
      <c r="G836" t="s">
        <v>2010</v>
      </c>
      <c r="H836">
        <v>1</v>
      </c>
      <c r="I836" s="1">
        <v>37622</v>
      </c>
      <c r="J836" s="1" t="str">
        <f t="shared" si="52"/>
        <v>January</v>
      </c>
      <c r="K836">
        <f t="shared" si="53"/>
        <v>2003</v>
      </c>
      <c r="M836" s="1">
        <v>39247</v>
      </c>
      <c r="N836" s="1">
        <v>39854</v>
      </c>
      <c r="O836">
        <v>4.4520999999999997</v>
      </c>
      <c r="P836">
        <v>6.1151</v>
      </c>
      <c r="Q836">
        <v>6.5862999999999996</v>
      </c>
      <c r="R836">
        <v>6.5862999999999996</v>
      </c>
      <c r="S836">
        <v>3</v>
      </c>
      <c r="T836">
        <v>2</v>
      </c>
      <c r="U836">
        <v>10100000</v>
      </c>
      <c r="V836">
        <v>1</v>
      </c>
      <c r="W836" t="s">
        <v>46</v>
      </c>
      <c r="X836">
        <v>1</v>
      </c>
      <c r="Y836">
        <v>0</v>
      </c>
      <c r="Z836">
        <v>0</v>
      </c>
      <c r="AA836">
        <v>0</v>
      </c>
      <c r="AB836">
        <v>0</v>
      </c>
      <c r="AC836" t="s">
        <v>62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1</v>
      </c>
      <c r="AO836">
        <v>0</v>
      </c>
      <c r="AP836">
        <v>0</v>
      </c>
      <c r="AQ836">
        <v>0</v>
      </c>
      <c r="AR836">
        <v>1</v>
      </c>
      <c r="AS836">
        <v>0</v>
      </c>
      <c r="AT836">
        <v>3</v>
      </c>
      <c r="AU836">
        <v>1</v>
      </c>
      <c r="AV836" t="s">
        <v>51</v>
      </c>
      <c r="AW836">
        <f t="shared" si="54"/>
        <v>1</v>
      </c>
      <c r="AX836">
        <f t="shared" si="55"/>
        <v>0</v>
      </c>
    </row>
    <row r="837" spans="1:50" x14ac:dyDescent="0.25">
      <c r="A837" t="s">
        <v>46</v>
      </c>
      <c r="B837">
        <v>37.354469000000002</v>
      </c>
      <c r="C837">
        <v>-121.990433</v>
      </c>
      <c r="D837">
        <v>95051</v>
      </c>
      <c r="E837" t="s">
        <v>2011</v>
      </c>
      <c r="F837" t="s">
        <v>284</v>
      </c>
      <c r="G837" t="s">
        <v>2012</v>
      </c>
      <c r="H837">
        <v>0</v>
      </c>
      <c r="I837" s="1">
        <v>37622</v>
      </c>
      <c r="J837" s="1" t="str">
        <f t="shared" si="52"/>
        <v>January</v>
      </c>
      <c r="K837">
        <f t="shared" si="53"/>
        <v>2003</v>
      </c>
      <c r="L837" s="1">
        <v>40909</v>
      </c>
      <c r="M837" s="1">
        <v>39111</v>
      </c>
      <c r="N837" s="1">
        <v>39111</v>
      </c>
      <c r="O837">
        <v>4.0795000000000003</v>
      </c>
      <c r="P837">
        <v>4.0795000000000003</v>
      </c>
      <c r="S837">
        <v>0</v>
      </c>
      <c r="T837">
        <v>1</v>
      </c>
      <c r="U837">
        <v>4000000</v>
      </c>
      <c r="V837">
        <v>0</v>
      </c>
      <c r="W837" t="s">
        <v>46</v>
      </c>
      <c r="X837">
        <v>1</v>
      </c>
      <c r="Y837">
        <v>0</v>
      </c>
      <c r="Z837">
        <v>0</v>
      </c>
      <c r="AA837">
        <v>0</v>
      </c>
      <c r="AB837">
        <v>0</v>
      </c>
      <c r="AC837" t="s">
        <v>62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1</v>
      </c>
      <c r="AR837">
        <v>0</v>
      </c>
      <c r="AS837">
        <v>0</v>
      </c>
      <c r="AT837">
        <v>6</v>
      </c>
      <c r="AU837">
        <v>1</v>
      </c>
      <c r="AV837" t="s">
        <v>67</v>
      </c>
      <c r="AW837">
        <f t="shared" si="54"/>
        <v>0</v>
      </c>
      <c r="AX837">
        <f t="shared" si="55"/>
        <v>1</v>
      </c>
    </row>
    <row r="838" spans="1:50" x14ac:dyDescent="0.25">
      <c r="A838" t="s">
        <v>46</v>
      </c>
      <c r="B838">
        <v>37.552261999999999</v>
      </c>
      <c r="C838">
        <v>-122.292146</v>
      </c>
      <c r="D838">
        <v>94403</v>
      </c>
      <c r="E838" t="s">
        <v>2013</v>
      </c>
      <c r="F838" t="s">
        <v>208</v>
      </c>
      <c r="G838" t="s">
        <v>2014</v>
      </c>
      <c r="H838">
        <v>1</v>
      </c>
      <c r="I838" s="1">
        <v>39448</v>
      </c>
      <c r="J838" s="1" t="str">
        <f t="shared" si="52"/>
        <v>January</v>
      </c>
      <c r="K838">
        <f t="shared" si="53"/>
        <v>2008</v>
      </c>
      <c r="M838" s="1">
        <v>40162</v>
      </c>
      <c r="N838" s="1">
        <v>40162</v>
      </c>
      <c r="O838">
        <v>1.9561999999999999</v>
      </c>
      <c r="P838">
        <v>1.9561999999999999</v>
      </c>
      <c r="Q838">
        <v>1.9561999999999999</v>
      </c>
      <c r="R838">
        <v>2.0026999999999999</v>
      </c>
      <c r="S838">
        <v>11</v>
      </c>
      <c r="T838">
        <v>1</v>
      </c>
      <c r="U838">
        <v>3011408</v>
      </c>
      <c r="V838">
        <v>3</v>
      </c>
      <c r="W838" t="s">
        <v>46</v>
      </c>
      <c r="X838">
        <v>1</v>
      </c>
      <c r="Y838">
        <v>0</v>
      </c>
      <c r="Z838">
        <v>0</v>
      </c>
      <c r="AA838">
        <v>0</v>
      </c>
      <c r="AB838">
        <v>0</v>
      </c>
      <c r="AC838" t="s">
        <v>62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1</v>
      </c>
      <c r="AU838">
        <v>1</v>
      </c>
      <c r="AV838" t="s">
        <v>51</v>
      </c>
      <c r="AW838">
        <f t="shared" si="54"/>
        <v>1</v>
      </c>
      <c r="AX838">
        <f t="shared" si="55"/>
        <v>0</v>
      </c>
    </row>
    <row r="839" spans="1:50" x14ac:dyDescent="0.25">
      <c r="A839" t="s">
        <v>46</v>
      </c>
      <c r="B839">
        <v>37.551881999999999</v>
      </c>
      <c r="C839">
        <v>-122.313472</v>
      </c>
      <c r="D839">
        <v>94402</v>
      </c>
      <c r="E839" t="s">
        <v>2015</v>
      </c>
      <c r="F839" t="s">
        <v>208</v>
      </c>
      <c r="G839" t="s">
        <v>2016</v>
      </c>
      <c r="H839">
        <v>0</v>
      </c>
      <c r="I839" s="1">
        <v>35796</v>
      </c>
      <c r="J839" s="1" t="str">
        <f t="shared" si="52"/>
        <v>January</v>
      </c>
      <c r="K839">
        <f t="shared" si="53"/>
        <v>1998</v>
      </c>
      <c r="L839" s="1">
        <v>39577</v>
      </c>
      <c r="M839" s="1">
        <v>39348</v>
      </c>
      <c r="N839" s="1">
        <v>39348</v>
      </c>
      <c r="O839">
        <v>9.7315000000000005</v>
      </c>
      <c r="P839">
        <v>9.7315000000000005</v>
      </c>
      <c r="Q839">
        <v>6.0026999999999999</v>
      </c>
      <c r="R839">
        <v>6.0026999999999999</v>
      </c>
      <c r="S839">
        <v>2</v>
      </c>
      <c r="T839">
        <v>1</v>
      </c>
      <c r="U839">
        <v>8000000</v>
      </c>
      <c r="V839">
        <v>1</v>
      </c>
      <c r="W839" t="s">
        <v>46</v>
      </c>
      <c r="X839">
        <v>1</v>
      </c>
      <c r="Y839">
        <v>0</v>
      </c>
      <c r="Z839">
        <v>0</v>
      </c>
      <c r="AA839">
        <v>0</v>
      </c>
      <c r="AB839">
        <v>0</v>
      </c>
      <c r="AC839" t="s">
        <v>62</v>
      </c>
      <c r="AD839">
        <v>1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3</v>
      </c>
      <c r="AU839">
        <v>1</v>
      </c>
      <c r="AV839" t="s">
        <v>67</v>
      </c>
      <c r="AW839">
        <f t="shared" si="54"/>
        <v>0</v>
      </c>
      <c r="AX839">
        <f t="shared" si="55"/>
        <v>1</v>
      </c>
    </row>
    <row r="840" spans="1:50" x14ac:dyDescent="0.25">
      <c r="A840" t="s">
        <v>46</v>
      </c>
      <c r="B840">
        <v>37.566009000000001</v>
      </c>
      <c r="C840">
        <v>-122.321646</v>
      </c>
      <c r="D840">
        <v>94401</v>
      </c>
      <c r="E840" t="s">
        <v>2017</v>
      </c>
      <c r="F840" t="s">
        <v>208</v>
      </c>
      <c r="G840" t="s">
        <v>2018</v>
      </c>
      <c r="H840">
        <v>1</v>
      </c>
      <c r="I840" s="1">
        <v>40360</v>
      </c>
      <c r="J840" s="1" t="str">
        <f t="shared" si="52"/>
        <v>July</v>
      </c>
      <c r="K840">
        <f t="shared" si="53"/>
        <v>2010</v>
      </c>
      <c r="M840" s="1">
        <v>40360</v>
      </c>
      <c r="N840" s="1">
        <v>41411</v>
      </c>
      <c r="O840">
        <v>0</v>
      </c>
      <c r="P840">
        <v>2.8795000000000002</v>
      </c>
      <c r="Q840">
        <v>2.3397000000000001</v>
      </c>
      <c r="R840">
        <v>2.3397000000000001</v>
      </c>
      <c r="S840">
        <v>15</v>
      </c>
      <c r="T840">
        <v>2</v>
      </c>
      <c r="U840">
        <v>12700000</v>
      </c>
      <c r="V840">
        <v>1</v>
      </c>
      <c r="W840" t="s">
        <v>46</v>
      </c>
      <c r="X840">
        <v>1</v>
      </c>
      <c r="Y840">
        <v>0</v>
      </c>
      <c r="Z840">
        <v>0</v>
      </c>
      <c r="AA840">
        <v>0</v>
      </c>
      <c r="AB840">
        <v>0</v>
      </c>
      <c r="AC840" t="s">
        <v>227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1</v>
      </c>
      <c r="AQ840">
        <v>0</v>
      </c>
      <c r="AR840">
        <v>0</v>
      </c>
      <c r="AS840">
        <v>0</v>
      </c>
      <c r="AT840">
        <v>1.5</v>
      </c>
      <c r="AU840">
        <v>1</v>
      </c>
      <c r="AV840" t="s">
        <v>51</v>
      </c>
      <c r="AW840">
        <f t="shared" si="54"/>
        <v>1</v>
      </c>
      <c r="AX840">
        <f t="shared" si="55"/>
        <v>0</v>
      </c>
    </row>
    <row r="841" spans="1:50" x14ac:dyDescent="0.25">
      <c r="A841" t="s">
        <v>46</v>
      </c>
      <c r="B841">
        <v>33.831671</v>
      </c>
      <c r="C841">
        <v>-118.315766</v>
      </c>
      <c r="D841">
        <v>90501</v>
      </c>
      <c r="E841" t="s">
        <v>2019</v>
      </c>
      <c r="F841" t="s">
        <v>2020</v>
      </c>
      <c r="G841" t="s">
        <v>2021</v>
      </c>
      <c r="H841">
        <v>0</v>
      </c>
      <c r="I841" s="1">
        <v>39326</v>
      </c>
      <c r="J841" s="1" t="str">
        <f t="shared" si="52"/>
        <v>September</v>
      </c>
      <c r="K841">
        <f t="shared" si="53"/>
        <v>2007</v>
      </c>
      <c r="L841" s="1">
        <v>41014</v>
      </c>
      <c r="M841" s="1">
        <v>39326</v>
      </c>
      <c r="N841" s="1">
        <v>39326</v>
      </c>
      <c r="O841">
        <v>0</v>
      </c>
      <c r="P841">
        <v>0</v>
      </c>
      <c r="Q841">
        <v>0.3342</v>
      </c>
      <c r="R841">
        <v>3.2219000000000002</v>
      </c>
      <c r="S841">
        <v>5</v>
      </c>
      <c r="T841">
        <v>1</v>
      </c>
      <c r="U841">
        <v>300000</v>
      </c>
      <c r="V841">
        <v>4</v>
      </c>
      <c r="W841" t="s">
        <v>46</v>
      </c>
      <c r="X841">
        <v>1</v>
      </c>
      <c r="Y841">
        <v>0</v>
      </c>
      <c r="Z841">
        <v>0</v>
      </c>
      <c r="AA841">
        <v>0</v>
      </c>
      <c r="AB841">
        <v>0</v>
      </c>
      <c r="AC841" t="s">
        <v>108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1</v>
      </c>
      <c r="AP841">
        <v>0</v>
      </c>
      <c r="AQ841">
        <v>0</v>
      </c>
      <c r="AR841">
        <v>0</v>
      </c>
      <c r="AS841">
        <v>0</v>
      </c>
      <c r="AT841">
        <v>2</v>
      </c>
      <c r="AU841">
        <v>0</v>
      </c>
      <c r="AV841" t="s">
        <v>67</v>
      </c>
      <c r="AW841">
        <f t="shared" si="54"/>
        <v>0</v>
      </c>
      <c r="AX841">
        <f t="shared" si="55"/>
        <v>1</v>
      </c>
    </row>
    <row r="842" spans="1:50" x14ac:dyDescent="0.25">
      <c r="A842" t="s">
        <v>46</v>
      </c>
      <c r="B842">
        <v>37.755068000000001</v>
      </c>
      <c r="C842">
        <v>-122.418026</v>
      </c>
      <c r="D842">
        <v>94110</v>
      </c>
      <c r="E842" t="s">
        <v>2022</v>
      </c>
      <c r="F842" t="s">
        <v>64</v>
      </c>
      <c r="G842" t="s">
        <v>2023</v>
      </c>
      <c r="H842">
        <v>1</v>
      </c>
      <c r="I842" s="1">
        <v>41310</v>
      </c>
      <c r="J842" s="1" t="str">
        <f t="shared" si="52"/>
        <v>February</v>
      </c>
      <c r="K842">
        <f t="shared" si="53"/>
        <v>2013</v>
      </c>
      <c r="M842" s="1">
        <v>41310</v>
      </c>
      <c r="N842" s="1">
        <v>41310</v>
      </c>
      <c r="O842">
        <v>0</v>
      </c>
      <c r="P842">
        <v>0</v>
      </c>
      <c r="Q842">
        <v>-1.8027</v>
      </c>
      <c r="R842">
        <v>-9.5899999999999999E-2</v>
      </c>
      <c r="S842">
        <v>21</v>
      </c>
      <c r="T842">
        <v>1</v>
      </c>
      <c r="U842">
        <v>5675000</v>
      </c>
      <c r="V842">
        <v>2</v>
      </c>
      <c r="W842" t="s">
        <v>46</v>
      </c>
      <c r="X842">
        <v>1</v>
      </c>
      <c r="Y842">
        <v>0</v>
      </c>
      <c r="Z842">
        <v>0</v>
      </c>
      <c r="AA842">
        <v>0</v>
      </c>
      <c r="AB842">
        <v>0</v>
      </c>
      <c r="AC842" t="s">
        <v>58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4</v>
      </c>
      <c r="AU842">
        <v>1</v>
      </c>
      <c r="AV842" t="s">
        <v>51</v>
      </c>
      <c r="AW842">
        <f t="shared" si="54"/>
        <v>1</v>
      </c>
      <c r="AX842">
        <f t="shared" si="55"/>
        <v>0</v>
      </c>
    </row>
    <row r="843" spans="1:50" x14ac:dyDescent="0.25">
      <c r="A843" t="s">
        <v>46</v>
      </c>
      <c r="B843">
        <v>33.615663399999903</v>
      </c>
      <c r="C843">
        <v>-111.8931647</v>
      </c>
      <c r="D843">
        <v>90291</v>
      </c>
      <c r="E843" t="s">
        <v>2024</v>
      </c>
      <c r="F843" t="s">
        <v>373</v>
      </c>
      <c r="G843" t="s">
        <v>2025</v>
      </c>
      <c r="H843">
        <v>1</v>
      </c>
      <c r="I843" s="1">
        <v>39661</v>
      </c>
      <c r="J843" s="1" t="str">
        <f t="shared" si="52"/>
        <v>August</v>
      </c>
      <c r="K843">
        <f t="shared" si="53"/>
        <v>2008</v>
      </c>
      <c r="M843" s="1">
        <v>41153</v>
      </c>
      <c r="N843" s="1">
        <v>41153</v>
      </c>
      <c r="O843">
        <v>4.0876999999999999</v>
      </c>
      <c r="P843">
        <v>4.0876999999999999</v>
      </c>
      <c r="Q843">
        <v>4.6684999999999999</v>
      </c>
      <c r="R843">
        <v>5.1863000000000001</v>
      </c>
      <c r="S843">
        <v>13</v>
      </c>
      <c r="T843">
        <v>1</v>
      </c>
      <c r="U843">
        <v>1000000</v>
      </c>
      <c r="V843">
        <v>2</v>
      </c>
      <c r="W843" t="s">
        <v>46</v>
      </c>
      <c r="X843">
        <v>1</v>
      </c>
      <c r="Y843">
        <v>0</v>
      </c>
      <c r="Z843">
        <v>0</v>
      </c>
      <c r="AA843">
        <v>0</v>
      </c>
      <c r="AB843">
        <v>0</v>
      </c>
      <c r="AC843" t="s">
        <v>180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5</v>
      </c>
      <c r="AU843">
        <v>1</v>
      </c>
      <c r="AV843" t="s">
        <v>51</v>
      </c>
      <c r="AW843">
        <f t="shared" si="54"/>
        <v>1</v>
      </c>
      <c r="AX843">
        <f t="shared" si="55"/>
        <v>0</v>
      </c>
    </row>
    <row r="844" spans="1:50" x14ac:dyDescent="0.25">
      <c r="A844" t="s">
        <v>249</v>
      </c>
      <c r="B844">
        <v>28.66677</v>
      </c>
      <c r="C844">
        <v>-81.392793999999995</v>
      </c>
      <c r="D844">
        <v>32714</v>
      </c>
      <c r="E844" t="s">
        <v>2026</v>
      </c>
      <c r="F844" t="s">
        <v>2027</v>
      </c>
      <c r="G844" t="s">
        <v>2028</v>
      </c>
      <c r="H844">
        <v>0</v>
      </c>
      <c r="I844" s="1">
        <v>39692</v>
      </c>
      <c r="J844" s="1" t="str">
        <f t="shared" si="52"/>
        <v>September</v>
      </c>
      <c r="K844">
        <f t="shared" si="53"/>
        <v>2008</v>
      </c>
      <c r="L844" s="1">
        <v>41284</v>
      </c>
      <c r="M844" s="1">
        <v>39692</v>
      </c>
      <c r="N844" s="1">
        <v>39692</v>
      </c>
      <c r="O844">
        <v>0</v>
      </c>
      <c r="P844">
        <v>0</v>
      </c>
      <c r="S844">
        <v>2</v>
      </c>
      <c r="T844">
        <v>1</v>
      </c>
      <c r="U844">
        <v>125000</v>
      </c>
      <c r="V844">
        <v>0</v>
      </c>
      <c r="W844" t="s">
        <v>249</v>
      </c>
      <c r="X844">
        <v>0</v>
      </c>
      <c r="Y844">
        <v>0</v>
      </c>
      <c r="Z844">
        <v>0</v>
      </c>
      <c r="AA844">
        <v>0</v>
      </c>
      <c r="AB844">
        <v>1</v>
      </c>
      <c r="AC844" t="s">
        <v>55</v>
      </c>
      <c r="AD844">
        <v>0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1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v>0</v>
      </c>
      <c r="AV844" t="s">
        <v>67</v>
      </c>
      <c r="AW844">
        <f t="shared" si="54"/>
        <v>0</v>
      </c>
      <c r="AX844">
        <f t="shared" si="55"/>
        <v>1</v>
      </c>
    </row>
    <row r="845" spans="1:50" x14ac:dyDescent="0.25">
      <c r="A845" t="s">
        <v>368</v>
      </c>
      <c r="B845">
        <v>39.364503999999997</v>
      </c>
      <c r="C845">
        <v>-84.247556000000003</v>
      </c>
      <c r="D845">
        <v>6880</v>
      </c>
      <c r="E845" t="s">
        <v>2029</v>
      </c>
      <c r="F845" t="s">
        <v>2030</v>
      </c>
      <c r="G845" t="s">
        <v>2031</v>
      </c>
      <c r="H845">
        <v>0</v>
      </c>
      <c r="I845" s="1">
        <v>40179</v>
      </c>
      <c r="J845" s="1" t="str">
        <f t="shared" si="52"/>
        <v>January</v>
      </c>
      <c r="K845">
        <f t="shared" si="53"/>
        <v>2010</v>
      </c>
      <c r="L845" s="1">
        <v>41456</v>
      </c>
      <c r="M845" s="1">
        <v>40261</v>
      </c>
      <c r="N845" s="1">
        <v>40527</v>
      </c>
      <c r="O845">
        <v>0.22470000000000001</v>
      </c>
      <c r="P845">
        <v>0.95340000000000003</v>
      </c>
      <c r="Q845">
        <v>0.58079999999999998</v>
      </c>
      <c r="R845">
        <v>1.0685</v>
      </c>
      <c r="S845">
        <v>2</v>
      </c>
      <c r="T845">
        <v>2</v>
      </c>
      <c r="U845">
        <v>700000</v>
      </c>
      <c r="V845">
        <v>2</v>
      </c>
      <c r="W845" t="s">
        <v>368</v>
      </c>
      <c r="X845">
        <v>0</v>
      </c>
      <c r="Y845">
        <v>0</v>
      </c>
      <c r="Z845">
        <v>0</v>
      </c>
      <c r="AA845">
        <v>0</v>
      </c>
      <c r="AB845">
        <v>1</v>
      </c>
      <c r="AC845" t="s">
        <v>58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1</v>
      </c>
      <c r="AP845">
        <v>0</v>
      </c>
      <c r="AQ845">
        <v>0</v>
      </c>
      <c r="AR845">
        <v>0</v>
      </c>
      <c r="AS845">
        <v>0</v>
      </c>
      <c r="AT845">
        <v>2.5</v>
      </c>
      <c r="AU845">
        <v>0</v>
      </c>
      <c r="AV845" t="s">
        <v>67</v>
      </c>
      <c r="AW845">
        <f t="shared" si="54"/>
        <v>0</v>
      </c>
      <c r="AX845">
        <f t="shared" si="55"/>
        <v>1</v>
      </c>
    </row>
    <row r="846" spans="1:50" x14ac:dyDescent="0.25">
      <c r="A846" t="s">
        <v>125</v>
      </c>
      <c r="B846">
        <v>47.603831999999997</v>
      </c>
      <c r="C846">
        <v>-122.330062</v>
      </c>
      <c r="D846">
        <v>98109</v>
      </c>
      <c r="E846" t="s">
        <v>2032</v>
      </c>
      <c r="F846" t="s">
        <v>127</v>
      </c>
      <c r="G846" t="s">
        <v>2033</v>
      </c>
      <c r="H846">
        <v>1</v>
      </c>
      <c r="I846" s="1">
        <v>40391</v>
      </c>
      <c r="J846" s="1" t="str">
        <f t="shared" si="52"/>
        <v>August</v>
      </c>
      <c r="K846">
        <f t="shared" si="53"/>
        <v>2010</v>
      </c>
      <c r="M846" s="1">
        <v>40483</v>
      </c>
      <c r="N846" s="1">
        <v>40626</v>
      </c>
      <c r="O846">
        <v>0.25209999999999999</v>
      </c>
      <c r="P846">
        <v>0.64380000000000004</v>
      </c>
      <c r="Q846">
        <v>1.2685</v>
      </c>
      <c r="R846">
        <v>1.7479</v>
      </c>
      <c r="S846">
        <v>6</v>
      </c>
      <c r="T846">
        <v>2</v>
      </c>
      <c r="U846">
        <v>532000</v>
      </c>
      <c r="V846">
        <v>2</v>
      </c>
      <c r="W846" t="s">
        <v>125</v>
      </c>
      <c r="X846">
        <v>0</v>
      </c>
      <c r="Y846">
        <v>0</v>
      </c>
      <c r="Z846">
        <v>0</v>
      </c>
      <c r="AA846">
        <v>0</v>
      </c>
      <c r="AB846">
        <v>1</v>
      </c>
      <c r="AC846" t="s">
        <v>55</v>
      </c>
      <c r="AD846">
        <v>0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5</v>
      </c>
      <c r="AU846">
        <v>1</v>
      </c>
      <c r="AV846" t="s">
        <v>51</v>
      </c>
      <c r="AW846">
        <f t="shared" si="54"/>
        <v>1</v>
      </c>
      <c r="AX846">
        <f t="shared" si="55"/>
        <v>0</v>
      </c>
    </row>
    <row r="847" spans="1:50" x14ac:dyDescent="0.25">
      <c r="A847" t="s">
        <v>46</v>
      </c>
      <c r="B847">
        <v>37.445326000000001</v>
      </c>
      <c r="C847">
        <v>-122.16067099999999</v>
      </c>
      <c r="D847">
        <v>94301</v>
      </c>
      <c r="E847" t="s">
        <v>2034</v>
      </c>
      <c r="F847" t="s">
        <v>84</v>
      </c>
      <c r="G847" t="s">
        <v>2035</v>
      </c>
      <c r="H847">
        <v>1</v>
      </c>
      <c r="I847" s="1">
        <v>38548</v>
      </c>
      <c r="J847" s="1" t="str">
        <f t="shared" si="52"/>
        <v>July</v>
      </c>
      <c r="K847">
        <f t="shared" si="53"/>
        <v>2005</v>
      </c>
      <c r="M847" s="1">
        <v>38626</v>
      </c>
      <c r="N847" s="1">
        <v>39356</v>
      </c>
      <c r="O847">
        <v>0.2137</v>
      </c>
      <c r="P847">
        <v>2.2136999999999998</v>
      </c>
      <c r="Q847">
        <v>4.6300999999999997</v>
      </c>
      <c r="R847">
        <v>5.5533999999999999</v>
      </c>
      <c r="S847">
        <v>8</v>
      </c>
      <c r="T847">
        <v>2</v>
      </c>
      <c r="U847">
        <v>8500000</v>
      </c>
      <c r="V847">
        <v>3</v>
      </c>
      <c r="W847" t="s">
        <v>46</v>
      </c>
      <c r="X847">
        <v>1</v>
      </c>
      <c r="Y847">
        <v>0</v>
      </c>
      <c r="Z847">
        <v>0</v>
      </c>
      <c r="AA847">
        <v>0</v>
      </c>
      <c r="AB847">
        <v>0</v>
      </c>
      <c r="AC847" t="s">
        <v>58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1</v>
      </c>
      <c r="AQ847">
        <v>1</v>
      </c>
      <c r="AR847">
        <v>0</v>
      </c>
      <c r="AS847">
        <v>0</v>
      </c>
      <c r="AT847">
        <v>1</v>
      </c>
      <c r="AU847">
        <v>1</v>
      </c>
      <c r="AV847" t="s">
        <v>51</v>
      </c>
      <c r="AW847">
        <f t="shared" si="54"/>
        <v>1</v>
      </c>
      <c r="AX847">
        <f t="shared" si="55"/>
        <v>0</v>
      </c>
    </row>
    <row r="848" spans="1:50" x14ac:dyDescent="0.25">
      <c r="A848" t="s">
        <v>125</v>
      </c>
      <c r="B848">
        <v>47.602415999999998</v>
      </c>
      <c r="C848">
        <v>-122.33261400000001</v>
      </c>
      <c r="D848">
        <v>98104</v>
      </c>
      <c r="E848" t="s">
        <v>2036</v>
      </c>
      <c r="F848" t="s">
        <v>127</v>
      </c>
      <c r="G848" t="s">
        <v>2037</v>
      </c>
      <c r="H848">
        <v>1</v>
      </c>
      <c r="I848" s="1">
        <v>37622</v>
      </c>
      <c r="J848" s="1" t="str">
        <f t="shared" si="52"/>
        <v>January</v>
      </c>
      <c r="K848">
        <f t="shared" si="53"/>
        <v>2003</v>
      </c>
      <c r="M848" s="1">
        <v>38925</v>
      </c>
      <c r="N848" s="1">
        <v>38925</v>
      </c>
      <c r="O848">
        <v>3.5699000000000001</v>
      </c>
      <c r="P848">
        <v>3.5699000000000001</v>
      </c>
      <c r="Q848">
        <v>5.8795000000000002</v>
      </c>
      <c r="R848">
        <v>9.3808000000000007</v>
      </c>
      <c r="S848">
        <v>2</v>
      </c>
      <c r="T848">
        <v>1</v>
      </c>
      <c r="U848">
        <v>9400000</v>
      </c>
      <c r="V848">
        <v>3</v>
      </c>
      <c r="W848" t="s">
        <v>125</v>
      </c>
      <c r="X848">
        <v>0</v>
      </c>
      <c r="Y848">
        <v>0</v>
      </c>
      <c r="Z848">
        <v>0</v>
      </c>
      <c r="AA848">
        <v>0</v>
      </c>
      <c r="AB848">
        <v>1</v>
      </c>
      <c r="AC848" t="s">
        <v>71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1</v>
      </c>
      <c r="AR848">
        <v>0</v>
      </c>
      <c r="AS848">
        <v>0</v>
      </c>
      <c r="AT848">
        <v>1</v>
      </c>
      <c r="AU848">
        <v>1</v>
      </c>
      <c r="AV848" t="s">
        <v>51</v>
      </c>
      <c r="AW848">
        <f t="shared" si="54"/>
        <v>1</v>
      </c>
      <c r="AX848">
        <f t="shared" si="55"/>
        <v>0</v>
      </c>
    </row>
    <row r="849" spans="1:50" x14ac:dyDescent="0.25">
      <c r="A849" t="s">
        <v>632</v>
      </c>
      <c r="B849">
        <v>41.818711999999998</v>
      </c>
      <c r="C849">
        <v>-71.411775000000006</v>
      </c>
      <c r="D849">
        <v>2903</v>
      </c>
      <c r="E849" t="s">
        <v>2038</v>
      </c>
      <c r="F849" t="s">
        <v>634</v>
      </c>
      <c r="G849" t="s">
        <v>2039</v>
      </c>
      <c r="H849">
        <v>0</v>
      </c>
      <c r="I849" s="1">
        <v>40179</v>
      </c>
      <c r="J849" s="1" t="str">
        <f t="shared" si="52"/>
        <v>January</v>
      </c>
      <c r="K849">
        <f t="shared" si="53"/>
        <v>2010</v>
      </c>
      <c r="L849" s="1">
        <v>40922</v>
      </c>
      <c r="M849" s="1">
        <v>39814</v>
      </c>
      <c r="N849" s="1">
        <v>41000</v>
      </c>
      <c r="O849">
        <v>-1</v>
      </c>
      <c r="P849">
        <v>2.2492999999999999</v>
      </c>
      <c r="Q849">
        <v>1.7479</v>
      </c>
      <c r="R849">
        <v>1.7479</v>
      </c>
      <c r="S849">
        <v>3</v>
      </c>
      <c r="T849">
        <v>2</v>
      </c>
      <c r="U849">
        <v>350000</v>
      </c>
      <c r="V849">
        <v>1</v>
      </c>
      <c r="W849" t="s">
        <v>632</v>
      </c>
      <c r="X849">
        <v>0</v>
      </c>
      <c r="Y849">
        <v>0</v>
      </c>
      <c r="Z849">
        <v>0</v>
      </c>
      <c r="AA849">
        <v>0</v>
      </c>
      <c r="AB849">
        <v>1</v>
      </c>
      <c r="AC849" t="s">
        <v>82</v>
      </c>
      <c r="AD849">
        <v>0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1</v>
      </c>
      <c r="AU849">
        <v>1</v>
      </c>
      <c r="AV849" t="s">
        <v>67</v>
      </c>
      <c r="AW849">
        <f t="shared" si="54"/>
        <v>0</v>
      </c>
      <c r="AX849">
        <f t="shared" si="55"/>
        <v>1</v>
      </c>
    </row>
    <row r="850" spans="1:50" x14ac:dyDescent="0.25">
      <c r="A850" t="s">
        <v>95</v>
      </c>
      <c r="B850">
        <v>40.643438000000003</v>
      </c>
      <c r="C850">
        <v>-73.886452000000006</v>
      </c>
      <c r="D850">
        <v>10013</v>
      </c>
      <c r="E850" t="s">
        <v>2040</v>
      </c>
      <c r="F850" t="s">
        <v>117</v>
      </c>
      <c r="G850" t="s">
        <v>2041</v>
      </c>
      <c r="H850">
        <v>1</v>
      </c>
      <c r="I850" s="1">
        <v>38808</v>
      </c>
      <c r="J850" s="1" t="str">
        <f t="shared" si="52"/>
        <v>April</v>
      </c>
      <c r="K850">
        <f t="shared" si="53"/>
        <v>2006</v>
      </c>
      <c r="M850" s="1">
        <v>39234</v>
      </c>
      <c r="N850" s="1">
        <v>39980</v>
      </c>
      <c r="O850">
        <v>1.1671</v>
      </c>
      <c r="P850">
        <v>3.2109999999999999</v>
      </c>
      <c r="Q850">
        <v>0.75339999999999996</v>
      </c>
      <c r="R850">
        <v>2.8109999999999999</v>
      </c>
      <c r="S850">
        <v>16</v>
      </c>
      <c r="T850">
        <v>2</v>
      </c>
      <c r="U850">
        <v>12300000</v>
      </c>
      <c r="V850">
        <v>3</v>
      </c>
      <c r="W850" t="s">
        <v>95</v>
      </c>
      <c r="X850">
        <v>0</v>
      </c>
      <c r="Y850">
        <v>1</v>
      </c>
      <c r="Z850">
        <v>0</v>
      </c>
      <c r="AA850">
        <v>0</v>
      </c>
      <c r="AB850">
        <v>0</v>
      </c>
      <c r="AC850" t="s">
        <v>55</v>
      </c>
      <c r="AD850">
        <v>0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</v>
      </c>
      <c r="AR850">
        <v>1</v>
      </c>
      <c r="AS850">
        <v>0</v>
      </c>
      <c r="AT850">
        <v>1.5</v>
      </c>
      <c r="AU850">
        <v>1</v>
      </c>
      <c r="AV850" t="s">
        <v>51</v>
      </c>
      <c r="AW850">
        <f t="shared" si="54"/>
        <v>1</v>
      </c>
      <c r="AX850">
        <f t="shared" si="55"/>
        <v>0</v>
      </c>
    </row>
    <row r="851" spans="1:50" x14ac:dyDescent="0.25">
      <c r="A851" t="s">
        <v>78</v>
      </c>
      <c r="B851">
        <v>42.599814000000002</v>
      </c>
      <c r="C851">
        <v>-71.367283999999998</v>
      </c>
      <c r="D851">
        <v>1824</v>
      </c>
      <c r="E851" t="s">
        <v>2042</v>
      </c>
      <c r="F851" t="s">
        <v>2043</v>
      </c>
      <c r="G851" t="s">
        <v>2044</v>
      </c>
      <c r="H851">
        <v>1</v>
      </c>
      <c r="I851" s="1">
        <v>38718</v>
      </c>
      <c r="J851" s="1" t="str">
        <f t="shared" si="52"/>
        <v>January</v>
      </c>
      <c r="K851">
        <f t="shared" si="53"/>
        <v>2006</v>
      </c>
      <c r="M851" s="1">
        <v>39293</v>
      </c>
      <c r="N851" s="1">
        <v>40893</v>
      </c>
      <c r="O851">
        <v>1.5752999999999999</v>
      </c>
      <c r="P851">
        <v>5.9588999999999999</v>
      </c>
      <c r="Q851">
        <v>4.4164000000000003</v>
      </c>
      <c r="R851">
        <v>4.4164000000000003</v>
      </c>
      <c r="S851">
        <v>6</v>
      </c>
      <c r="T851">
        <v>5</v>
      </c>
      <c r="U851">
        <v>25413298</v>
      </c>
      <c r="V851">
        <v>1</v>
      </c>
      <c r="W851" t="s">
        <v>78</v>
      </c>
      <c r="X851">
        <v>0</v>
      </c>
      <c r="Y851">
        <v>0</v>
      </c>
      <c r="Z851">
        <v>1</v>
      </c>
      <c r="AA851">
        <v>0</v>
      </c>
      <c r="AB851">
        <v>0</v>
      </c>
      <c r="AC851" t="s">
        <v>71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0</v>
      </c>
      <c r="AP851">
        <v>1</v>
      </c>
      <c r="AQ851">
        <v>1</v>
      </c>
      <c r="AR851">
        <v>0</v>
      </c>
      <c r="AS851">
        <v>0</v>
      </c>
      <c r="AT851">
        <v>3</v>
      </c>
      <c r="AU851">
        <v>1</v>
      </c>
      <c r="AV851" t="s">
        <v>51</v>
      </c>
      <c r="AW851">
        <f t="shared" si="54"/>
        <v>1</v>
      </c>
      <c r="AX851">
        <f t="shared" si="55"/>
        <v>0</v>
      </c>
    </row>
    <row r="852" spans="1:50" x14ac:dyDescent="0.25">
      <c r="A852" t="s">
        <v>46</v>
      </c>
      <c r="B852">
        <v>37.779280999999997</v>
      </c>
      <c r="C852">
        <v>-122.419236</v>
      </c>
      <c r="D852">
        <v>94105</v>
      </c>
      <c r="E852" t="s">
        <v>2045</v>
      </c>
      <c r="F852" t="s">
        <v>64</v>
      </c>
      <c r="G852" t="s">
        <v>2046</v>
      </c>
      <c r="H852">
        <v>1</v>
      </c>
      <c r="I852" s="1">
        <v>40299</v>
      </c>
      <c r="J852" s="1" t="str">
        <f t="shared" si="52"/>
        <v>May</v>
      </c>
      <c r="K852">
        <f t="shared" si="53"/>
        <v>2010</v>
      </c>
      <c r="M852" s="1">
        <v>40457</v>
      </c>
      <c r="N852" s="1">
        <v>40710</v>
      </c>
      <c r="O852">
        <v>0.43290000000000001</v>
      </c>
      <c r="P852">
        <v>1.1259999999999999</v>
      </c>
      <c r="Q852">
        <v>2.6903999999999999</v>
      </c>
      <c r="R852">
        <v>3.5396999999999998</v>
      </c>
      <c r="S852">
        <v>23</v>
      </c>
      <c r="T852">
        <v>2</v>
      </c>
      <c r="U852">
        <v>9800000</v>
      </c>
      <c r="V852">
        <v>2</v>
      </c>
      <c r="W852" t="s">
        <v>46</v>
      </c>
      <c r="X852">
        <v>1</v>
      </c>
      <c r="Y852">
        <v>0</v>
      </c>
      <c r="Z852">
        <v>0</v>
      </c>
      <c r="AA852">
        <v>0</v>
      </c>
      <c r="AB852">
        <v>0</v>
      </c>
      <c r="AC852" t="s">
        <v>842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1</v>
      </c>
      <c r="AP852">
        <v>1</v>
      </c>
      <c r="AQ852">
        <v>0</v>
      </c>
      <c r="AR852">
        <v>0</v>
      </c>
      <c r="AS852">
        <v>0</v>
      </c>
      <c r="AT852">
        <v>4.5</v>
      </c>
      <c r="AU852">
        <v>1</v>
      </c>
      <c r="AV852" t="s">
        <v>51</v>
      </c>
      <c r="AW852">
        <f t="shared" si="54"/>
        <v>1</v>
      </c>
      <c r="AX852">
        <f t="shared" si="55"/>
        <v>0</v>
      </c>
    </row>
    <row r="853" spans="1:50" x14ac:dyDescent="0.25">
      <c r="A853" t="s">
        <v>46</v>
      </c>
      <c r="B853">
        <v>37.779280999999997</v>
      </c>
      <c r="C853">
        <v>-122.419236</v>
      </c>
      <c r="D853">
        <v>94107</v>
      </c>
      <c r="E853" t="s">
        <v>2047</v>
      </c>
      <c r="F853" t="s">
        <v>64</v>
      </c>
      <c r="G853" t="s">
        <v>2048</v>
      </c>
      <c r="H853">
        <v>0</v>
      </c>
      <c r="I853" s="1">
        <v>40299</v>
      </c>
      <c r="J853" s="1" t="str">
        <f t="shared" si="52"/>
        <v>May</v>
      </c>
      <c r="K853">
        <f t="shared" si="53"/>
        <v>2010</v>
      </c>
      <c r="L853" s="1">
        <v>41456</v>
      </c>
      <c r="M853" s="1">
        <v>40179</v>
      </c>
      <c r="N853" s="1">
        <v>40422</v>
      </c>
      <c r="O853">
        <v>-0.32879999999999998</v>
      </c>
      <c r="P853">
        <v>0.33700000000000002</v>
      </c>
      <c r="Q853">
        <v>0.40820000000000001</v>
      </c>
      <c r="R853">
        <v>0.87119999999999997</v>
      </c>
      <c r="S853">
        <v>5</v>
      </c>
      <c r="T853">
        <v>2</v>
      </c>
      <c r="U853">
        <v>1015000</v>
      </c>
      <c r="V853">
        <v>2</v>
      </c>
      <c r="W853" t="s">
        <v>46</v>
      </c>
      <c r="X853">
        <v>1</v>
      </c>
      <c r="Y853">
        <v>0</v>
      </c>
      <c r="Z853">
        <v>0</v>
      </c>
      <c r="AA853">
        <v>0</v>
      </c>
      <c r="AB853">
        <v>0</v>
      </c>
      <c r="AC853" t="s">
        <v>66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5</v>
      </c>
      <c r="AU853">
        <v>1</v>
      </c>
      <c r="AV853" t="s">
        <v>67</v>
      </c>
      <c r="AW853">
        <f t="shared" si="54"/>
        <v>0</v>
      </c>
      <c r="AX853">
        <f t="shared" si="55"/>
        <v>1</v>
      </c>
    </row>
    <row r="854" spans="1:50" x14ac:dyDescent="0.25">
      <c r="A854" t="s">
        <v>100</v>
      </c>
      <c r="B854">
        <v>40.011355000000002</v>
      </c>
      <c r="C854">
        <v>-105.27416599999999</v>
      </c>
      <c r="D854">
        <v>80302</v>
      </c>
      <c r="E854" t="s">
        <v>2049</v>
      </c>
      <c r="F854" t="s">
        <v>135</v>
      </c>
      <c r="G854" t="s">
        <v>2050</v>
      </c>
      <c r="H854">
        <v>1</v>
      </c>
      <c r="I854" s="1">
        <v>39814</v>
      </c>
      <c r="J854" s="1" t="str">
        <f t="shared" si="52"/>
        <v>January</v>
      </c>
      <c r="K854">
        <f t="shared" si="53"/>
        <v>2009</v>
      </c>
      <c r="M854" s="1">
        <v>39814</v>
      </c>
      <c r="N854" s="1">
        <v>41081</v>
      </c>
      <c r="O854">
        <v>0</v>
      </c>
      <c r="P854">
        <v>3.4712000000000001</v>
      </c>
      <c r="Q854">
        <v>0</v>
      </c>
      <c r="R854">
        <v>1.9123000000000001</v>
      </c>
      <c r="S854">
        <v>4</v>
      </c>
      <c r="T854">
        <v>5</v>
      </c>
      <c r="U854">
        <v>10000003</v>
      </c>
      <c r="V854">
        <v>2</v>
      </c>
      <c r="W854" t="s">
        <v>100</v>
      </c>
      <c r="X854">
        <v>0</v>
      </c>
      <c r="Y854">
        <v>0</v>
      </c>
      <c r="Z854">
        <v>0</v>
      </c>
      <c r="AA854">
        <v>0</v>
      </c>
      <c r="AB854">
        <v>1</v>
      </c>
      <c r="AC854" t="s">
        <v>55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1</v>
      </c>
      <c r="AO854">
        <v>0</v>
      </c>
      <c r="AP854">
        <v>1</v>
      </c>
      <c r="AQ854">
        <v>1</v>
      </c>
      <c r="AR854">
        <v>0</v>
      </c>
      <c r="AS854">
        <v>0</v>
      </c>
      <c r="AT854">
        <v>1.5</v>
      </c>
      <c r="AU854">
        <v>1</v>
      </c>
      <c r="AV854" t="s">
        <v>51</v>
      </c>
      <c r="AW854">
        <f t="shared" si="54"/>
        <v>1</v>
      </c>
      <c r="AX854">
        <f t="shared" si="55"/>
        <v>0</v>
      </c>
    </row>
    <row r="855" spans="1:50" x14ac:dyDescent="0.25">
      <c r="A855" t="s">
        <v>137</v>
      </c>
      <c r="B855">
        <v>41.916618999999997</v>
      </c>
      <c r="C855">
        <v>-87.686633999999998</v>
      </c>
      <c r="D855">
        <v>60647</v>
      </c>
      <c r="E855" t="s">
        <v>2051</v>
      </c>
      <c r="F855" t="s">
        <v>139</v>
      </c>
      <c r="G855" t="s">
        <v>2052</v>
      </c>
      <c r="H855">
        <v>1</v>
      </c>
      <c r="I855" s="1">
        <v>39241</v>
      </c>
      <c r="J855" s="1" t="str">
        <f t="shared" si="52"/>
        <v>June</v>
      </c>
      <c r="K855">
        <f t="shared" si="53"/>
        <v>2007</v>
      </c>
      <c r="M855" s="1">
        <v>39522</v>
      </c>
      <c r="N855" s="1">
        <v>40283</v>
      </c>
      <c r="O855">
        <v>0.76990000000000003</v>
      </c>
      <c r="P855">
        <v>2.8548</v>
      </c>
      <c r="Q855">
        <v>-0.43290000000000001</v>
      </c>
      <c r="R855">
        <v>2.8521000000000001</v>
      </c>
      <c r="S855">
        <v>3</v>
      </c>
      <c r="T855">
        <v>2</v>
      </c>
      <c r="U855">
        <v>1750000</v>
      </c>
      <c r="V855">
        <v>2</v>
      </c>
      <c r="W855" t="s">
        <v>137</v>
      </c>
      <c r="X855">
        <v>0</v>
      </c>
      <c r="Y855">
        <v>0</v>
      </c>
      <c r="Z855">
        <v>0</v>
      </c>
      <c r="AA855">
        <v>0</v>
      </c>
      <c r="AB855">
        <v>1</v>
      </c>
      <c r="AC855" t="s">
        <v>191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1</v>
      </c>
      <c r="AU855">
        <v>1</v>
      </c>
      <c r="AV855" t="s">
        <v>51</v>
      </c>
      <c r="AW855">
        <f t="shared" si="54"/>
        <v>1</v>
      </c>
      <c r="AX855">
        <f t="shared" si="55"/>
        <v>0</v>
      </c>
    </row>
    <row r="856" spans="1:50" x14ac:dyDescent="0.25">
      <c r="A856" t="s">
        <v>46</v>
      </c>
      <c r="B856">
        <v>37.779280999999997</v>
      </c>
      <c r="C856">
        <v>-122.419236</v>
      </c>
      <c r="D856">
        <v>94103</v>
      </c>
      <c r="E856" t="s">
        <v>2053</v>
      </c>
      <c r="F856" t="s">
        <v>64</v>
      </c>
      <c r="G856" t="s">
        <v>2054</v>
      </c>
      <c r="H856">
        <v>1</v>
      </c>
      <c r="I856" s="1">
        <v>40057</v>
      </c>
      <c r="J856" s="1" t="str">
        <f t="shared" si="52"/>
        <v>September</v>
      </c>
      <c r="K856">
        <f t="shared" si="53"/>
        <v>2009</v>
      </c>
      <c r="M856" s="1">
        <v>40400</v>
      </c>
      <c r="N856" s="1">
        <v>40400</v>
      </c>
      <c r="O856">
        <v>0.93969999999999998</v>
      </c>
      <c r="P856">
        <v>0.93969999999999998</v>
      </c>
      <c r="Q856">
        <v>1.4959</v>
      </c>
      <c r="R856">
        <v>3.8163999999999998</v>
      </c>
      <c r="S856">
        <v>4</v>
      </c>
      <c r="T856">
        <v>1</v>
      </c>
      <c r="U856">
        <v>100000</v>
      </c>
      <c r="V856">
        <v>2</v>
      </c>
      <c r="W856" t="s">
        <v>46</v>
      </c>
      <c r="X856">
        <v>1</v>
      </c>
      <c r="Y856">
        <v>0</v>
      </c>
      <c r="Z856">
        <v>0</v>
      </c>
      <c r="AA856">
        <v>0</v>
      </c>
      <c r="AB856">
        <v>0</v>
      </c>
      <c r="AC856" t="s">
        <v>629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0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3</v>
      </c>
      <c r="AU856">
        <v>1</v>
      </c>
      <c r="AV856" t="s">
        <v>51</v>
      </c>
      <c r="AW856">
        <f t="shared" si="54"/>
        <v>1</v>
      </c>
      <c r="AX856">
        <f t="shared" si="55"/>
        <v>0</v>
      </c>
    </row>
    <row r="857" spans="1:50" x14ac:dyDescent="0.25">
      <c r="A857" t="s">
        <v>46</v>
      </c>
      <c r="B857">
        <v>37.441536999999997</v>
      </c>
      <c r="C857">
        <v>-122.158332</v>
      </c>
      <c r="D857">
        <v>94301</v>
      </c>
      <c r="E857" t="s">
        <v>2055</v>
      </c>
      <c r="F857" t="s">
        <v>84</v>
      </c>
      <c r="G857" t="s">
        <v>2056</v>
      </c>
      <c r="H857">
        <v>1</v>
      </c>
      <c r="I857" s="1">
        <v>40544</v>
      </c>
      <c r="J857" s="1" t="str">
        <f t="shared" si="52"/>
        <v>January</v>
      </c>
      <c r="K857">
        <f t="shared" si="53"/>
        <v>2011</v>
      </c>
      <c r="M857" s="1">
        <v>41247</v>
      </c>
      <c r="N857" s="1">
        <v>41247</v>
      </c>
      <c r="O857">
        <v>1.9259999999999999</v>
      </c>
      <c r="P857">
        <v>1.9259999999999999</v>
      </c>
      <c r="Q857">
        <v>1.6685000000000001</v>
      </c>
      <c r="R857">
        <v>2.4658000000000002</v>
      </c>
      <c r="S857">
        <v>1</v>
      </c>
      <c r="T857">
        <v>1</v>
      </c>
      <c r="U857">
        <v>12000000</v>
      </c>
      <c r="V857">
        <v>2</v>
      </c>
      <c r="W857" t="s">
        <v>46</v>
      </c>
      <c r="X857">
        <v>1</v>
      </c>
      <c r="Y857">
        <v>0</v>
      </c>
      <c r="Z857">
        <v>0</v>
      </c>
      <c r="AA857">
        <v>0</v>
      </c>
      <c r="AB857">
        <v>0</v>
      </c>
      <c r="AC857" t="s">
        <v>62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2</v>
      </c>
      <c r="AU857">
        <v>1</v>
      </c>
      <c r="AV857" t="s">
        <v>51</v>
      </c>
      <c r="AW857">
        <f t="shared" si="54"/>
        <v>1</v>
      </c>
      <c r="AX857">
        <f t="shared" si="55"/>
        <v>0</v>
      </c>
    </row>
    <row r="858" spans="1:50" x14ac:dyDescent="0.25">
      <c r="A858" t="s">
        <v>95</v>
      </c>
      <c r="B858">
        <v>40.730646</v>
      </c>
      <c r="C858">
        <v>-73.986614000000003</v>
      </c>
      <c r="D858">
        <v>10010</v>
      </c>
      <c r="E858" t="s">
        <v>2057</v>
      </c>
      <c r="F858" t="s">
        <v>117</v>
      </c>
      <c r="G858" t="s">
        <v>2058</v>
      </c>
      <c r="H858">
        <v>1</v>
      </c>
      <c r="I858" s="1">
        <v>40299</v>
      </c>
      <c r="J858" s="1" t="str">
        <f t="shared" si="52"/>
        <v>May</v>
      </c>
      <c r="K858">
        <f t="shared" si="53"/>
        <v>2010</v>
      </c>
      <c r="M858" s="1">
        <v>40415</v>
      </c>
      <c r="N858" s="1">
        <v>40547</v>
      </c>
      <c r="O858">
        <v>0.31780000000000003</v>
      </c>
      <c r="P858">
        <v>0.67949999999999999</v>
      </c>
      <c r="Q858">
        <v>0.79449999999999998</v>
      </c>
      <c r="R858">
        <v>2.8521000000000001</v>
      </c>
      <c r="S858">
        <v>16</v>
      </c>
      <c r="T858">
        <v>2</v>
      </c>
      <c r="U858">
        <v>11450000</v>
      </c>
      <c r="V858">
        <v>3</v>
      </c>
      <c r="W858" t="s">
        <v>95</v>
      </c>
      <c r="X858">
        <v>0</v>
      </c>
      <c r="Y858">
        <v>1</v>
      </c>
      <c r="Z858">
        <v>0</v>
      </c>
      <c r="AA858">
        <v>0</v>
      </c>
      <c r="AB858">
        <v>0</v>
      </c>
      <c r="AC858" t="s">
        <v>629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0</v>
      </c>
      <c r="AO858">
        <v>1</v>
      </c>
      <c r="AP858">
        <v>0</v>
      </c>
      <c r="AQ858">
        <v>1</v>
      </c>
      <c r="AR858">
        <v>0</v>
      </c>
      <c r="AS858">
        <v>0</v>
      </c>
      <c r="AT858">
        <v>8.5</v>
      </c>
      <c r="AU858">
        <v>1</v>
      </c>
      <c r="AV858" t="s">
        <v>51</v>
      </c>
      <c r="AW858">
        <f t="shared" si="54"/>
        <v>1</v>
      </c>
      <c r="AX858">
        <f t="shared" si="55"/>
        <v>0</v>
      </c>
    </row>
    <row r="859" spans="1:50" x14ac:dyDescent="0.25">
      <c r="A859" t="s">
        <v>46</v>
      </c>
      <c r="B859">
        <v>37.761101600000003</v>
      </c>
      <c r="C859">
        <v>-122.41600080000001</v>
      </c>
      <c r="D859">
        <v>94110</v>
      </c>
      <c r="E859" t="s">
        <v>2059</v>
      </c>
      <c r="F859" t="s">
        <v>64</v>
      </c>
      <c r="G859" t="s">
        <v>2060</v>
      </c>
      <c r="H859">
        <v>0</v>
      </c>
      <c r="I859" s="1">
        <v>39417</v>
      </c>
      <c r="J859" s="1" t="str">
        <f t="shared" si="52"/>
        <v>December</v>
      </c>
      <c r="K859">
        <f t="shared" si="53"/>
        <v>2007</v>
      </c>
      <c r="L859" s="1">
        <v>41022</v>
      </c>
      <c r="M859" s="1">
        <v>39661</v>
      </c>
      <c r="N859" s="1">
        <v>39661</v>
      </c>
      <c r="O859">
        <v>0.66849999999999998</v>
      </c>
      <c r="P859">
        <v>0.66849999999999998</v>
      </c>
      <c r="Q859">
        <v>-0.91510000000000002</v>
      </c>
      <c r="R859">
        <v>0.86299999999999999</v>
      </c>
      <c r="S859">
        <v>7</v>
      </c>
      <c r="T859">
        <v>1</v>
      </c>
      <c r="U859">
        <v>50000</v>
      </c>
      <c r="V859">
        <v>2</v>
      </c>
      <c r="W859" t="s">
        <v>46</v>
      </c>
      <c r="X859">
        <v>1</v>
      </c>
      <c r="Y859">
        <v>0</v>
      </c>
      <c r="Z859">
        <v>0</v>
      </c>
      <c r="AA859">
        <v>0</v>
      </c>
      <c r="AB859">
        <v>0</v>
      </c>
      <c r="AC859" t="s">
        <v>180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3</v>
      </c>
      <c r="AU859">
        <v>0</v>
      </c>
      <c r="AV859" t="s">
        <v>67</v>
      </c>
      <c r="AW859">
        <f t="shared" si="54"/>
        <v>0</v>
      </c>
      <c r="AX859">
        <f t="shared" si="55"/>
        <v>1</v>
      </c>
    </row>
    <row r="860" spans="1:50" x14ac:dyDescent="0.25">
      <c r="A860" t="s">
        <v>46</v>
      </c>
      <c r="B860">
        <v>37.381875999999998</v>
      </c>
      <c r="C860">
        <v>-121.95993</v>
      </c>
      <c r="D860">
        <v>95054</v>
      </c>
      <c r="E860" t="s">
        <v>2061</v>
      </c>
      <c r="F860" t="s">
        <v>284</v>
      </c>
      <c r="G860" t="s">
        <v>2062</v>
      </c>
      <c r="H860">
        <v>0</v>
      </c>
      <c r="I860" s="1">
        <v>38718</v>
      </c>
      <c r="J860" s="1" t="str">
        <f t="shared" si="52"/>
        <v>January</v>
      </c>
      <c r="K860">
        <f t="shared" si="53"/>
        <v>2006</v>
      </c>
      <c r="L860" s="1">
        <v>40346</v>
      </c>
      <c r="M860" s="1">
        <v>39660</v>
      </c>
      <c r="N860" s="1">
        <v>39660</v>
      </c>
      <c r="O860">
        <v>2.5808</v>
      </c>
      <c r="P860">
        <v>2.5808</v>
      </c>
      <c r="Q860">
        <v>3.0026999999999999</v>
      </c>
      <c r="R860">
        <v>4.6082000000000001</v>
      </c>
      <c r="S860">
        <v>4</v>
      </c>
      <c r="T860">
        <v>1</v>
      </c>
      <c r="U860">
        <v>20000000</v>
      </c>
      <c r="V860">
        <v>2</v>
      </c>
      <c r="W860" t="s">
        <v>46</v>
      </c>
      <c r="X860">
        <v>1</v>
      </c>
      <c r="Y860">
        <v>0</v>
      </c>
      <c r="Z860">
        <v>0</v>
      </c>
      <c r="AA860">
        <v>0</v>
      </c>
      <c r="AB860">
        <v>0</v>
      </c>
      <c r="AC860" t="s">
        <v>62</v>
      </c>
      <c r="AD860">
        <v>1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1</v>
      </c>
      <c r="AR860">
        <v>0</v>
      </c>
      <c r="AS860">
        <v>0</v>
      </c>
      <c r="AT860">
        <v>4</v>
      </c>
      <c r="AU860">
        <v>1</v>
      </c>
      <c r="AV860" t="s">
        <v>67</v>
      </c>
      <c r="AW860">
        <f t="shared" si="54"/>
        <v>0</v>
      </c>
      <c r="AX860">
        <f t="shared" si="55"/>
        <v>1</v>
      </c>
    </row>
    <row r="861" spans="1:50" x14ac:dyDescent="0.25">
      <c r="A861" t="s">
        <v>121</v>
      </c>
      <c r="B861">
        <v>30.265927000000001</v>
      </c>
      <c r="C861">
        <v>-97.783642</v>
      </c>
      <c r="D861">
        <v>78746</v>
      </c>
      <c r="E861" t="s">
        <v>2063</v>
      </c>
      <c r="F861" t="s">
        <v>123</v>
      </c>
      <c r="G861" t="s">
        <v>2064</v>
      </c>
      <c r="H861">
        <v>1</v>
      </c>
      <c r="I861" s="1">
        <v>37622</v>
      </c>
      <c r="J861" s="1" t="str">
        <f t="shared" si="52"/>
        <v>January</v>
      </c>
      <c r="K861">
        <f t="shared" si="53"/>
        <v>2003</v>
      </c>
      <c r="M861" s="1">
        <v>38705</v>
      </c>
      <c r="N861" s="1">
        <v>38978</v>
      </c>
      <c r="O861">
        <v>2.9670999999999998</v>
      </c>
      <c r="P861">
        <v>3.7151000000000001</v>
      </c>
      <c r="Q861">
        <v>6.9671000000000003</v>
      </c>
      <c r="R861">
        <v>8.3341999999999992</v>
      </c>
      <c r="S861">
        <v>16</v>
      </c>
      <c r="T861">
        <v>2</v>
      </c>
      <c r="U861">
        <v>42500000</v>
      </c>
      <c r="V861">
        <v>3</v>
      </c>
      <c r="W861" t="s">
        <v>121</v>
      </c>
      <c r="X861">
        <v>0</v>
      </c>
      <c r="Y861">
        <v>0</v>
      </c>
      <c r="Z861">
        <v>0</v>
      </c>
      <c r="AA861">
        <v>1</v>
      </c>
      <c r="AB861">
        <v>0</v>
      </c>
      <c r="AC861" t="s">
        <v>108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1</v>
      </c>
      <c r="AS861">
        <v>1</v>
      </c>
      <c r="AT861">
        <v>5.5</v>
      </c>
      <c r="AU861">
        <v>1</v>
      </c>
      <c r="AV861" t="s">
        <v>51</v>
      </c>
      <c r="AW861">
        <f t="shared" si="54"/>
        <v>1</v>
      </c>
      <c r="AX861">
        <f t="shared" si="55"/>
        <v>0</v>
      </c>
    </row>
    <row r="862" spans="1:50" x14ac:dyDescent="0.25">
      <c r="A862" t="s">
        <v>46</v>
      </c>
      <c r="B862">
        <v>33.916552000000003</v>
      </c>
      <c r="C862">
        <v>-118.397491</v>
      </c>
      <c r="D862" t="s">
        <v>2065</v>
      </c>
      <c r="E862" t="s">
        <v>2066</v>
      </c>
      <c r="F862" t="s">
        <v>2067</v>
      </c>
      <c r="G862" t="s">
        <v>2068</v>
      </c>
      <c r="H862">
        <v>1</v>
      </c>
      <c r="I862" s="1">
        <v>38718</v>
      </c>
      <c r="J862" s="1" t="str">
        <f t="shared" si="52"/>
        <v>January</v>
      </c>
      <c r="K862">
        <f t="shared" si="53"/>
        <v>2006</v>
      </c>
      <c r="M862" s="1">
        <v>38718</v>
      </c>
      <c r="N862" s="1">
        <v>39575</v>
      </c>
      <c r="O862">
        <v>0</v>
      </c>
      <c r="P862">
        <v>2.3479000000000001</v>
      </c>
      <c r="Q862">
        <v>0</v>
      </c>
      <c r="R862">
        <v>5.1616</v>
      </c>
      <c r="S862">
        <v>7</v>
      </c>
      <c r="T862">
        <v>3</v>
      </c>
      <c r="U862">
        <v>22487000</v>
      </c>
      <c r="V862">
        <v>2</v>
      </c>
      <c r="W862" t="s">
        <v>46</v>
      </c>
      <c r="X862">
        <v>1</v>
      </c>
      <c r="Y862">
        <v>0</v>
      </c>
      <c r="Z862">
        <v>0</v>
      </c>
      <c r="AA862">
        <v>0</v>
      </c>
      <c r="AB862">
        <v>0</v>
      </c>
      <c r="AC862" t="s">
        <v>324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0</v>
      </c>
      <c r="AP862">
        <v>0</v>
      </c>
      <c r="AQ862">
        <v>1</v>
      </c>
      <c r="AR862">
        <v>1</v>
      </c>
      <c r="AS862">
        <v>0</v>
      </c>
      <c r="AT862">
        <v>2.3332999999999999</v>
      </c>
      <c r="AU862">
        <v>1</v>
      </c>
      <c r="AV862" t="s">
        <v>51</v>
      </c>
      <c r="AW862">
        <f t="shared" si="54"/>
        <v>1</v>
      </c>
      <c r="AX862">
        <f t="shared" si="55"/>
        <v>0</v>
      </c>
    </row>
    <row r="863" spans="1:50" x14ac:dyDescent="0.25">
      <c r="A863" t="s">
        <v>46</v>
      </c>
      <c r="B863">
        <v>37.556842500000002</v>
      </c>
      <c r="C863">
        <v>-122.2884881</v>
      </c>
      <c r="D863">
        <v>94404</v>
      </c>
      <c r="E863" t="s">
        <v>2069</v>
      </c>
      <c r="F863" t="s">
        <v>208</v>
      </c>
      <c r="G863" t="s">
        <v>2070</v>
      </c>
      <c r="H863">
        <v>1</v>
      </c>
      <c r="I863" s="1">
        <v>39083</v>
      </c>
      <c r="J863" s="1" t="str">
        <f t="shared" si="52"/>
        <v>January</v>
      </c>
      <c r="K863">
        <f t="shared" si="53"/>
        <v>2007</v>
      </c>
      <c r="M863" s="1">
        <v>40008</v>
      </c>
      <c r="N863" s="1">
        <v>40008</v>
      </c>
      <c r="O863">
        <v>2.5341999999999998</v>
      </c>
      <c r="P863">
        <v>2.5341999999999998</v>
      </c>
      <c r="Q863">
        <v>-1.2521</v>
      </c>
      <c r="R863">
        <v>4.0492999999999997</v>
      </c>
      <c r="S863">
        <v>3</v>
      </c>
      <c r="T863">
        <v>1</v>
      </c>
      <c r="U863">
        <v>7800000</v>
      </c>
      <c r="V863">
        <v>2</v>
      </c>
      <c r="W863" t="s">
        <v>46</v>
      </c>
      <c r="X863">
        <v>1</v>
      </c>
      <c r="Y863">
        <v>0</v>
      </c>
      <c r="Z863">
        <v>0</v>
      </c>
      <c r="AA863">
        <v>0</v>
      </c>
      <c r="AB863">
        <v>0</v>
      </c>
      <c r="AC863" t="s">
        <v>62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2</v>
      </c>
      <c r="AU863">
        <v>1</v>
      </c>
      <c r="AV863" t="s">
        <v>51</v>
      </c>
      <c r="AW863">
        <f t="shared" si="54"/>
        <v>1</v>
      </c>
      <c r="AX863">
        <f t="shared" si="55"/>
        <v>0</v>
      </c>
    </row>
    <row r="864" spans="1:50" x14ac:dyDescent="0.25">
      <c r="A864" t="s">
        <v>294</v>
      </c>
      <c r="B864">
        <v>40.707045000000001</v>
      </c>
      <c r="C864">
        <v>-74.956002999999995</v>
      </c>
      <c r="D864">
        <v>8827</v>
      </c>
      <c r="E864" t="s">
        <v>2071</v>
      </c>
      <c r="F864" t="s">
        <v>2072</v>
      </c>
      <c r="G864" t="s">
        <v>2073</v>
      </c>
      <c r="H864">
        <v>1</v>
      </c>
      <c r="I864" s="1">
        <v>36892</v>
      </c>
      <c r="J864" s="1" t="str">
        <f t="shared" si="52"/>
        <v>January</v>
      </c>
      <c r="K864">
        <f t="shared" si="53"/>
        <v>2001</v>
      </c>
      <c r="M864" s="1">
        <v>38342</v>
      </c>
      <c r="N864" s="1">
        <v>40633</v>
      </c>
      <c r="O864">
        <v>3.9725999999999999</v>
      </c>
      <c r="P864">
        <v>10.2493</v>
      </c>
      <c r="Q864">
        <v>3</v>
      </c>
      <c r="R864">
        <v>3</v>
      </c>
      <c r="S864">
        <v>8</v>
      </c>
      <c r="T864">
        <v>4</v>
      </c>
      <c r="U864">
        <v>59000000</v>
      </c>
      <c r="V864">
        <v>1</v>
      </c>
      <c r="W864" t="s">
        <v>294</v>
      </c>
      <c r="X864">
        <v>0</v>
      </c>
      <c r="Y864">
        <v>0</v>
      </c>
      <c r="Z864">
        <v>0</v>
      </c>
      <c r="AA864">
        <v>0</v>
      </c>
      <c r="AB864">
        <v>1</v>
      </c>
      <c r="AC864" t="s">
        <v>324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1</v>
      </c>
      <c r="AR864">
        <v>1</v>
      </c>
      <c r="AS864">
        <v>0</v>
      </c>
      <c r="AT864">
        <v>6</v>
      </c>
      <c r="AU864">
        <v>1</v>
      </c>
      <c r="AV864" t="s">
        <v>51</v>
      </c>
      <c r="AW864">
        <f t="shared" si="54"/>
        <v>1</v>
      </c>
      <c r="AX864">
        <f t="shared" si="55"/>
        <v>0</v>
      </c>
    </row>
    <row r="865" spans="1:50" x14ac:dyDescent="0.25">
      <c r="A865" t="s">
        <v>2074</v>
      </c>
      <c r="B865">
        <v>43.493524999999998</v>
      </c>
      <c r="C865">
        <v>-112.040092</v>
      </c>
      <c r="D865">
        <v>83402</v>
      </c>
      <c r="E865" t="s">
        <v>2075</v>
      </c>
      <c r="F865" t="s">
        <v>2076</v>
      </c>
      <c r="G865" t="s">
        <v>2077</v>
      </c>
      <c r="H865">
        <v>0</v>
      </c>
      <c r="I865" s="1">
        <v>39722</v>
      </c>
      <c r="J865" s="1" t="str">
        <f t="shared" si="52"/>
        <v>October</v>
      </c>
      <c r="K865">
        <f t="shared" si="53"/>
        <v>2008</v>
      </c>
      <c r="L865" s="1">
        <v>41426</v>
      </c>
      <c r="M865" s="1">
        <v>40575</v>
      </c>
      <c r="N865" s="1">
        <v>40575</v>
      </c>
      <c r="O865">
        <v>2.3370000000000002</v>
      </c>
      <c r="P865">
        <v>2.3370000000000002</v>
      </c>
      <c r="Q865">
        <v>0.58079999999999998</v>
      </c>
      <c r="R865">
        <v>2.3725999999999998</v>
      </c>
      <c r="S865">
        <v>5</v>
      </c>
      <c r="T865">
        <v>1</v>
      </c>
      <c r="U865">
        <v>4000000</v>
      </c>
      <c r="V865">
        <v>4</v>
      </c>
      <c r="W865" t="s">
        <v>2074</v>
      </c>
      <c r="X865">
        <v>0</v>
      </c>
      <c r="Y865">
        <v>0</v>
      </c>
      <c r="Z865">
        <v>0</v>
      </c>
      <c r="AA865">
        <v>0</v>
      </c>
      <c r="AB865">
        <v>1</v>
      </c>
      <c r="AC865" t="s">
        <v>82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1</v>
      </c>
      <c r="AQ865">
        <v>0</v>
      </c>
      <c r="AR865">
        <v>0</v>
      </c>
      <c r="AS865">
        <v>0</v>
      </c>
      <c r="AT865">
        <v>1</v>
      </c>
      <c r="AU865">
        <v>1</v>
      </c>
      <c r="AV865" t="s">
        <v>67</v>
      </c>
      <c r="AW865">
        <f t="shared" si="54"/>
        <v>0</v>
      </c>
      <c r="AX865">
        <f t="shared" si="55"/>
        <v>1</v>
      </c>
    </row>
    <row r="866" spans="1:50" x14ac:dyDescent="0.25">
      <c r="A866" t="s">
        <v>46</v>
      </c>
      <c r="B866">
        <v>32.901049</v>
      </c>
      <c r="C866">
        <v>-117.192656</v>
      </c>
      <c r="D866">
        <v>92121</v>
      </c>
      <c r="E866" t="s">
        <v>2078</v>
      </c>
      <c r="F866" t="s">
        <v>48</v>
      </c>
      <c r="G866" t="s">
        <v>2079</v>
      </c>
      <c r="H866">
        <v>1</v>
      </c>
      <c r="I866" s="1">
        <v>39662</v>
      </c>
      <c r="J866" s="1" t="str">
        <f t="shared" si="52"/>
        <v>August</v>
      </c>
      <c r="K866">
        <f t="shared" si="53"/>
        <v>2008</v>
      </c>
      <c r="M866" s="1">
        <v>40226</v>
      </c>
      <c r="N866" s="1">
        <v>41311</v>
      </c>
      <c r="O866">
        <v>1.5451999999999999</v>
      </c>
      <c r="P866">
        <v>4.5178000000000003</v>
      </c>
      <c r="Q866">
        <v>1.663</v>
      </c>
      <c r="R866">
        <v>4.9177999999999997</v>
      </c>
      <c r="S866">
        <v>6</v>
      </c>
      <c r="T866">
        <v>4</v>
      </c>
      <c r="U866">
        <v>71400000</v>
      </c>
      <c r="V866">
        <v>3</v>
      </c>
      <c r="W866" t="s">
        <v>46</v>
      </c>
      <c r="X866">
        <v>1</v>
      </c>
      <c r="Y866">
        <v>0</v>
      </c>
      <c r="Z866">
        <v>0</v>
      </c>
      <c r="AA866">
        <v>0</v>
      </c>
      <c r="AB866">
        <v>0</v>
      </c>
      <c r="AC866" t="s">
        <v>244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0</v>
      </c>
      <c r="AP866">
        <v>1</v>
      </c>
      <c r="AQ866">
        <v>0</v>
      </c>
      <c r="AR866">
        <v>0</v>
      </c>
      <c r="AS866">
        <v>0</v>
      </c>
      <c r="AT866">
        <v>2.6667000000000001</v>
      </c>
      <c r="AU866">
        <v>1</v>
      </c>
      <c r="AV866" t="s">
        <v>51</v>
      </c>
      <c r="AW866">
        <f t="shared" si="54"/>
        <v>1</v>
      </c>
      <c r="AX866">
        <f t="shared" si="55"/>
        <v>0</v>
      </c>
    </row>
    <row r="867" spans="1:50" x14ac:dyDescent="0.25">
      <c r="A867" t="s">
        <v>46</v>
      </c>
      <c r="B867">
        <v>37.779280999999997</v>
      </c>
      <c r="C867">
        <v>-122.419236</v>
      </c>
      <c r="D867">
        <v>94103</v>
      </c>
      <c r="E867" t="s">
        <v>2080</v>
      </c>
      <c r="F867" t="s">
        <v>64</v>
      </c>
      <c r="G867" t="s">
        <v>2081</v>
      </c>
      <c r="H867">
        <v>1</v>
      </c>
      <c r="I867" s="1">
        <v>39448</v>
      </c>
      <c r="J867" s="1" t="str">
        <f t="shared" si="52"/>
        <v>January</v>
      </c>
      <c r="K867">
        <f t="shared" si="53"/>
        <v>2008</v>
      </c>
      <c r="M867" s="1">
        <v>39737</v>
      </c>
      <c r="N867" s="1">
        <v>41025</v>
      </c>
      <c r="O867">
        <v>0.79179999999999995</v>
      </c>
      <c r="P867">
        <v>4.3205</v>
      </c>
      <c r="Q867">
        <v>3.9752999999999998</v>
      </c>
      <c r="R867">
        <v>3.9752999999999998</v>
      </c>
      <c r="S867">
        <v>5</v>
      </c>
      <c r="T867">
        <v>3</v>
      </c>
      <c r="U867">
        <v>25500000</v>
      </c>
      <c r="V867">
        <v>1</v>
      </c>
      <c r="W867" t="s">
        <v>46</v>
      </c>
      <c r="X867">
        <v>1</v>
      </c>
      <c r="Y867">
        <v>0</v>
      </c>
      <c r="Z867">
        <v>0</v>
      </c>
      <c r="AA867">
        <v>0</v>
      </c>
      <c r="AB867">
        <v>0</v>
      </c>
      <c r="AC867" t="s">
        <v>244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0</v>
      </c>
      <c r="AO867">
        <v>0</v>
      </c>
      <c r="AP867">
        <v>1</v>
      </c>
      <c r="AQ867">
        <v>1</v>
      </c>
      <c r="AR867">
        <v>0</v>
      </c>
      <c r="AS867">
        <v>0</v>
      </c>
      <c r="AT867">
        <v>2.6667000000000001</v>
      </c>
      <c r="AU867">
        <v>1</v>
      </c>
      <c r="AV867" t="s">
        <v>51</v>
      </c>
      <c r="AW867">
        <f t="shared" si="54"/>
        <v>1</v>
      </c>
      <c r="AX867">
        <f t="shared" si="55"/>
        <v>0</v>
      </c>
    </row>
    <row r="868" spans="1:50" x14ac:dyDescent="0.25">
      <c r="A868" t="s">
        <v>46</v>
      </c>
      <c r="B868">
        <v>39.783729999999998</v>
      </c>
      <c r="C868">
        <v>-100.445882</v>
      </c>
      <c r="D868" t="s">
        <v>2082</v>
      </c>
      <c r="E868" t="s">
        <v>2083</v>
      </c>
      <c r="F868" t="s">
        <v>69</v>
      </c>
      <c r="G868" t="s">
        <v>2084</v>
      </c>
      <c r="H868">
        <v>1</v>
      </c>
      <c r="I868" s="1">
        <v>38353</v>
      </c>
      <c r="J868" s="1" t="str">
        <f t="shared" si="52"/>
        <v>January</v>
      </c>
      <c r="K868">
        <f t="shared" si="53"/>
        <v>2005</v>
      </c>
      <c r="M868" s="1">
        <v>40492</v>
      </c>
      <c r="N868" s="1">
        <v>41163</v>
      </c>
      <c r="O868">
        <v>5.8602999999999996</v>
      </c>
      <c r="P868">
        <v>7.6985999999999999</v>
      </c>
      <c r="Q868">
        <v>5.8602999999999996</v>
      </c>
      <c r="R868">
        <v>7.6711999999999998</v>
      </c>
      <c r="S868">
        <v>28</v>
      </c>
      <c r="T868">
        <v>4</v>
      </c>
      <c r="U868">
        <v>28932322</v>
      </c>
      <c r="V868">
        <v>3</v>
      </c>
      <c r="W868" t="s">
        <v>46</v>
      </c>
      <c r="X868">
        <v>1</v>
      </c>
      <c r="Y868">
        <v>0</v>
      </c>
      <c r="Z868">
        <v>0</v>
      </c>
      <c r="AA868">
        <v>0</v>
      </c>
      <c r="AB868">
        <v>0</v>
      </c>
      <c r="AC868" t="s">
        <v>180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0</v>
      </c>
      <c r="AR868">
        <v>1</v>
      </c>
      <c r="AS868">
        <v>0</v>
      </c>
      <c r="AT868">
        <v>2.6667000000000001</v>
      </c>
      <c r="AU868">
        <v>1</v>
      </c>
      <c r="AV868" t="s">
        <v>51</v>
      </c>
      <c r="AW868">
        <f t="shared" si="54"/>
        <v>1</v>
      </c>
      <c r="AX868">
        <f t="shared" si="55"/>
        <v>0</v>
      </c>
    </row>
    <row r="869" spans="1:50" x14ac:dyDescent="0.25">
      <c r="A869" t="s">
        <v>46</v>
      </c>
      <c r="B869">
        <v>37.775196000000001</v>
      </c>
      <c r="C869">
        <v>-122.41920399999999</v>
      </c>
      <c r="D869">
        <v>94105</v>
      </c>
      <c r="E869" t="s">
        <v>2085</v>
      </c>
      <c r="F869" t="s">
        <v>64</v>
      </c>
      <c r="G869" t="s">
        <v>2086</v>
      </c>
      <c r="H869">
        <v>1</v>
      </c>
      <c r="I869" s="1">
        <v>39097</v>
      </c>
      <c r="J869" s="1" t="str">
        <f t="shared" si="52"/>
        <v>January</v>
      </c>
      <c r="K869">
        <f t="shared" si="53"/>
        <v>2007</v>
      </c>
      <c r="M869" s="1">
        <v>39448</v>
      </c>
      <c r="N869" s="1">
        <v>41183</v>
      </c>
      <c r="O869">
        <v>0.96160000000000001</v>
      </c>
      <c r="P869">
        <v>5.7150999999999996</v>
      </c>
      <c r="Q869">
        <v>6.0438000000000001</v>
      </c>
      <c r="R869">
        <v>6.8849</v>
      </c>
      <c r="S869">
        <v>18</v>
      </c>
      <c r="T869">
        <v>6</v>
      </c>
      <c r="U869">
        <v>35200000</v>
      </c>
      <c r="V869">
        <v>3</v>
      </c>
      <c r="W869" t="s">
        <v>46</v>
      </c>
      <c r="X869">
        <v>1</v>
      </c>
      <c r="Y869">
        <v>0</v>
      </c>
      <c r="Z869">
        <v>0</v>
      </c>
      <c r="AA869">
        <v>0</v>
      </c>
      <c r="AB869">
        <v>0</v>
      </c>
      <c r="AC869" t="s">
        <v>227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0</v>
      </c>
      <c r="AP869">
        <v>1</v>
      </c>
      <c r="AQ869">
        <v>1</v>
      </c>
      <c r="AR869">
        <v>1</v>
      </c>
      <c r="AS869">
        <v>0</v>
      </c>
      <c r="AT869">
        <v>2.3332999999999999</v>
      </c>
      <c r="AU869">
        <v>1</v>
      </c>
      <c r="AV869" t="s">
        <v>51</v>
      </c>
      <c r="AW869">
        <f t="shared" si="54"/>
        <v>1</v>
      </c>
      <c r="AX869">
        <f t="shared" si="55"/>
        <v>0</v>
      </c>
    </row>
    <row r="870" spans="1:50" x14ac:dyDescent="0.25">
      <c r="A870" t="s">
        <v>78</v>
      </c>
      <c r="B870">
        <v>42.504817000000003</v>
      </c>
      <c r="C870">
        <v>-71.195611</v>
      </c>
      <c r="D870">
        <v>1803</v>
      </c>
      <c r="E870" t="s">
        <v>2087</v>
      </c>
      <c r="F870" t="s">
        <v>753</v>
      </c>
      <c r="G870" t="s">
        <v>2088</v>
      </c>
      <c r="H870">
        <v>0</v>
      </c>
      <c r="I870" s="1">
        <v>36526</v>
      </c>
      <c r="J870" s="1" t="str">
        <f t="shared" si="52"/>
        <v>January</v>
      </c>
      <c r="K870">
        <f t="shared" si="53"/>
        <v>2000</v>
      </c>
      <c r="L870" s="1">
        <v>40909</v>
      </c>
      <c r="M870" s="1">
        <v>38425</v>
      </c>
      <c r="N870" s="1">
        <v>39489</v>
      </c>
      <c r="O870">
        <v>5.2027000000000001</v>
      </c>
      <c r="P870">
        <v>8.1178000000000008</v>
      </c>
      <c r="Q870">
        <v>8.0054999999999996</v>
      </c>
      <c r="R870">
        <v>8.0054999999999996</v>
      </c>
      <c r="S870">
        <v>2</v>
      </c>
      <c r="T870">
        <v>2</v>
      </c>
      <c r="U870">
        <v>10000000</v>
      </c>
      <c r="V870">
        <v>1</v>
      </c>
      <c r="W870" t="s">
        <v>78</v>
      </c>
      <c r="X870">
        <v>0</v>
      </c>
      <c r="Y870">
        <v>0</v>
      </c>
      <c r="Z870">
        <v>1</v>
      </c>
      <c r="AA870">
        <v>0</v>
      </c>
      <c r="AB870">
        <v>0</v>
      </c>
      <c r="AC870" t="s">
        <v>108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0</v>
      </c>
      <c r="AP870">
        <v>0</v>
      </c>
      <c r="AQ870">
        <v>0</v>
      </c>
      <c r="AR870">
        <v>1</v>
      </c>
      <c r="AS870">
        <v>0</v>
      </c>
      <c r="AT870">
        <v>2.5</v>
      </c>
      <c r="AU870">
        <v>1</v>
      </c>
      <c r="AV870" t="s">
        <v>67</v>
      </c>
      <c r="AW870">
        <f t="shared" si="54"/>
        <v>0</v>
      </c>
      <c r="AX870">
        <f t="shared" si="55"/>
        <v>1</v>
      </c>
    </row>
    <row r="871" spans="1:50" x14ac:dyDescent="0.25">
      <c r="A871" t="s">
        <v>46</v>
      </c>
      <c r="B871">
        <v>37.428087699999999</v>
      </c>
      <c r="C871">
        <v>-122.143368</v>
      </c>
      <c r="D871">
        <v>94025</v>
      </c>
      <c r="E871" t="s">
        <v>2089</v>
      </c>
      <c r="F871" t="s">
        <v>87</v>
      </c>
      <c r="G871" t="s">
        <v>2090</v>
      </c>
      <c r="H871">
        <v>1</v>
      </c>
      <c r="I871" s="1">
        <v>39455</v>
      </c>
      <c r="J871" s="1" t="str">
        <f t="shared" si="52"/>
        <v>January</v>
      </c>
      <c r="K871">
        <f t="shared" si="53"/>
        <v>2008</v>
      </c>
      <c r="M871" s="1">
        <v>39717</v>
      </c>
      <c r="N871" s="1">
        <v>40808</v>
      </c>
      <c r="O871">
        <v>0.71779999999999999</v>
      </c>
      <c r="P871">
        <v>3.7067999999999999</v>
      </c>
      <c r="Q871">
        <v>0.53700000000000003</v>
      </c>
      <c r="R871">
        <v>3.6274000000000002</v>
      </c>
      <c r="S871">
        <v>11</v>
      </c>
      <c r="T871">
        <v>3</v>
      </c>
      <c r="U871">
        <v>22100000</v>
      </c>
      <c r="V871">
        <v>4</v>
      </c>
      <c r="W871" t="s">
        <v>46</v>
      </c>
      <c r="X871">
        <v>1</v>
      </c>
      <c r="Y871">
        <v>0</v>
      </c>
      <c r="Z871">
        <v>0</v>
      </c>
      <c r="AA871">
        <v>0</v>
      </c>
      <c r="AB871">
        <v>0</v>
      </c>
      <c r="AC871" t="s">
        <v>227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1</v>
      </c>
      <c r="AQ871">
        <v>1</v>
      </c>
      <c r="AR871">
        <v>0</v>
      </c>
      <c r="AS871">
        <v>0</v>
      </c>
      <c r="AT871">
        <v>2.6667000000000001</v>
      </c>
      <c r="AU871">
        <v>1</v>
      </c>
      <c r="AV871" t="s">
        <v>51</v>
      </c>
      <c r="AW871">
        <f t="shared" si="54"/>
        <v>1</v>
      </c>
      <c r="AX871">
        <f t="shared" si="55"/>
        <v>0</v>
      </c>
    </row>
    <row r="872" spans="1:50" x14ac:dyDescent="0.25">
      <c r="A872" t="s">
        <v>78</v>
      </c>
      <c r="B872">
        <v>42.485092999999999</v>
      </c>
      <c r="C872">
        <v>-71.432839999999999</v>
      </c>
      <c r="D872">
        <v>1720</v>
      </c>
      <c r="E872" t="s">
        <v>2091</v>
      </c>
      <c r="F872" t="s">
        <v>1981</v>
      </c>
      <c r="G872" t="s">
        <v>2092</v>
      </c>
      <c r="H872">
        <v>1</v>
      </c>
      <c r="I872" s="1">
        <v>36892</v>
      </c>
      <c r="J872" s="1" t="str">
        <f t="shared" si="52"/>
        <v>January</v>
      </c>
      <c r="K872">
        <f t="shared" si="53"/>
        <v>2001</v>
      </c>
      <c r="M872" s="1">
        <v>38006</v>
      </c>
      <c r="N872" s="1">
        <v>40351</v>
      </c>
      <c r="O872">
        <v>3.0520999999999998</v>
      </c>
      <c r="P872">
        <v>9.4766999999999992</v>
      </c>
      <c r="Q872">
        <v>1</v>
      </c>
      <c r="R872">
        <v>1</v>
      </c>
      <c r="S872">
        <v>4</v>
      </c>
      <c r="T872">
        <v>5</v>
      </c>
      <c r="U872">
        <v>33000000</v>
      </c>
      <c r="V872">
        <v>1</v>
      </c>
      <c r="W872" t="s">
        <v>78</v>
      </c>
      <c r="X872">
        <v>0</v>
      </c>
      <c r="Y872">
        <v>0</v>
      </c>
      <c r="Z872">
        <v>1</v>
      </c>
      <c r="AA872">
        <v>0</v>
      </c>
      <c r="AB872">
        <v>0</v>
      </c>
      <c r="AC872" t="s">
        <v>82</v>
      </c>
      <c r="AD872">
        <v>0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1</v>
      </c>
      <c r="AO872">
        <v>0</v>
      </c>
      <c r="AP872">
        <v>0</v>
      </c>
      <c r="AQ872">
        <v>1</v>
      </c>
      <c r="AR872">
        <v>1</v>
      </c>
      <c r="AS872">
        <v>1</v>
      </c>
      <c r="AT872">
        <v>2</v>
      </c>
      <c r="AU872">
        <v>1</v>
      </c>
      <c r="AV872" t="s">
        <v>51</v>
      </c>
      <c r="AW872">
        <f t="shared" si="54"/>
        <v>1</v>
      </c>
      <c r="AX872">
        <f t="shared" si="55"/>
        <v>0</v>
      </c>
    </row>
    <row r="873" spans="1:50" x14ac:dyDescent="0.25">
      <c r="A873" t="s">
        <v>46</v>
      </c>
      <c r="B873">
        <v>37.400115</v>
      </c>
      <c r="C873">
        <v>-122.05220799999999</v>
      </c>
      <c r="D873">
        <v>94303</v>
      </c>
      <c r="E873" t="s">
        <v>2093</v>
      </c>
      <c r="F873" t="s">
        <v>69</v>
      </c>
      <c r="G873" t="s">
        <v>2094</v>
      </c>
      <c r="H873">
        <v>1</v>
      </c>
      <c r="I873" s="1">
        <v>36892</v>
      </c>
      <c r="J873" s="1" t="str">
        <f t="shared" si="52"/>
        <v>January</v>
      </c>
      <c r="K873">
        <f t="shared" si="53"/>
        <v>2001</v>
      </c>
      <c r="M873" s="1">
        <v>39191</v>
      </c>
      <c r="N873" s="1">
        <v>39191</v>
      </c>
      <c r="O873">
        <v>6.2986000000000004</v>
      </c>
      <c r="P873">
        <v>6.2986000000000004</v>
      </c>
      <c r="Q873">
        <v>6.0026999999999999</v>
      </c>
      <c r="R873">
        <v>6.0026999999999999</v>
      </c>
      <c r="S873">
        <v>9</v>
      </c>
      <c r="T873">
        <v>1</v>
      </c>
      <c r="U873">
        <v>15000000</v>
      </c>
      <c r="V873">
        <v>1</v>
      </c>
      <c r="W873" t="s">
        <v>46</v>
      </c>
      <c r="X873">
        <v>1</v>
      </c>
      <c r="Y873">
        <v>0</v>
      </c>
      <c r="Z873">
        <v>0</v>
      </c>
      <c r="AA873">
        <v>0</v>
      </c>
      <c r="AB873">
        <v>0</v>
      </c>
      <c r="AC873" t="s">
        <v>241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3</v>
      </c>
      <c r="AU873">
        <v>1</v>
      </c>
      <c r="AV873" t="s">
        <v>51</v>
      </c>
      <c r="AW873">
        <f t="shared" si="54"/>
        <v>1</v>
      </c>
      <c r="AX873">
        <f t="shared" si="55"/>
        <v>0</v>
      </c>
    </row>
    <row r="874" spans="1:50" x14ac:dyDescent="0.25">
      <c r="A874" t="s">
        <v>46</v>
      </c>
      <c r="B874">
        <v>37.2624049</v>
      </c>
      <c r="C874">
        <v>-121.95770520000001</v>
      </c>
      <c r="D874">
        <v>95008</v>
      </c>
      <c r="E874" t="s">
        <v>2095</v>
      </c>
      <c r="F874" t="s">
        <v>444</v>
      </c>
      <c r="G874" t="s">
        <v>2096</v>
      </c>
      <c r="H874">
        <v>1</v>
      </c>
      <c r="I874" s="1">
        <v>36526</v>
      </c>
      <c r="J874" s="1" t="str">
        <f t="shared" si="52"/>
        <v>January</v>
      </c>
      <c r="K874">
        <f t="shared" si="53"/>
        <v>2000</v>
      </c>
      <c r="M874" s="1">
        <v>39058</v>
      </c>
      <c r="N874" s="1">
        <v>39869</v>
      </c>
      <c r="O874">
        <v>6.9370000000000003</v>
      </c>
      <c r="P874">
        <v>9.1588999999999992</v>
      </c>
      <c r="Q874">
        <v>6.0054999999999996</v>
      </c>
      <c r="R874">
        <v>6.0054999999999996</v>
      </c>
      <c r="S874">
        <v>6</v>
      </c>
      <c r="T874">
        <v>3</v>
      </c>
      <c r="U874">
        <v>13000000</v>
      </c>
      <c r="V874">
        <v>1</v>
      </c>
      <c r="W874" t="s">
        <v>46</v>
      </c>
      <c r="X874">
        <v>1</v>
      </c>
      <c r="Y874">
        <v>0</v>
      </c>
      <c r="Z874">
        <v>0</v>
      </c>
      <c r="AA874">
        <v>0</v>
      </c>
      <c r="AB874">
        <v>0</v>
      </c>
      <c r="AC874" t="s">
        <v>82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</v>
      </c>
      <c r="AT874">
        <v>3</v>
      </c>
      <c r="AU874">
        <v>1</v>
      </c>
      <c r="AV874" t="s">
        <v>51</v>
      </c>
      <c r="AW874">
        <f t="shared" si="54"/>
        <v>1</v>
      </c>
      <c r="AX874">
        <f t="shared" si="55"/>
        <v>0</v>
      </c>
    </row>
    <row r="875" spans="1:50" x14ac:dyDescent="0.25">
      <c r="A875" t="s">
        <v>46</v>
      </c>
      <c r="B875">
        <v>37.293686999999998</v>
      </c>
      <c r="C875">
        <v>-121.934573</v>
      </c>
      <c r="D875">
        <v>95008</v>
      </c>
      <c r="E875" t="s">
        <v>2097</v>
      </c>
      <c r="F875" t="s">
        <v>444</v>
      </c>
      <c r="G875" t="s">
        <v>2098</v>
      </c>
      <c r="H875">
        <v>1</v>
      </c>
      <c r="I875" s="1">
        <v>37987</v>
      </c>
      <c r="J875" s="1" t="str">
        <f t="shared" si="52"/>
        <v>January</v>
      </c>
      <c r="K875">
        <f t="shared" si="53"/>
        <v>2004</v>
      </c>
      <c r="M875" s="1">
        <v>38705</v>
      </c>
      <c r="N875" s="1">
        <v>39153</v>
      </c>
      <c r="O875">
        <v>1.9671000000000001</v>
      </c>
      <c r="P875">
        <v>3.1945000000000001</v>
      </c>
      <c r="Q875">
        <v>2.2492999999999999</v>
      </c>
      <c r="R875">
        <v>2.2492999999999999</v>
      </c>
      <c r="S875">
        <v>5</v>
      </c>
      <c r="T875">
        <v>2</v>
      </c>
      <c r="U875">
        <v>12800000</v>
      </c>
      <c r="V875">
        <v>1</v>
      </c>
      <c r="W875" t="s">
        <v>46</v>
      </c>
      <c r="X875">
        <v>1</v>
      </c>
      <c r="Y875">
        <v>0</v>
      </c>
      <c r="Z875">
        <v>0</v>
      </c>
      <c r="AA875">
        <v>0</v>
      </c>
      <c r="AB875">
        <v>0</v>
      </c>
      <c r="AC875" t="s">
        <v>82</v>
      </c>
      <c r="AD875">
        <v>0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</v>
      </c>
      <c r="AQ875">
        <v>1</v>
      </c>
      <c r="AR875">
        <v>0</v>
      </c>
      <c r="AS875">
        <v>0</v>
      </c>
      <c r="AT875">
        <v>2.5</v>
      </c>
      <c r="AU875">
        <v>1</v>
      </c>
      <c r="AV875" t="s">
        <v>51</v>
      </c>
      <c r="AW875">
        <f t="shared" si="54"/>
        <v>1</v>
      </c>
      <c r="AX875">
        <f t="shared" si="55"/>
        <v>0</v>
      </c>
    </row>
    <row r="876" spans="1:50" x14ac:dyDescent="0.25">
      <c r="A876" t="s">
        <v>95</v>
      </c>
      <c r="B876">
        <v>40.73901</v>
      </c>
      <c r="C876">
        <v>-73.997259</v>
      </c>
      <c r="D876">
        <v>10011</v>
      </c>
      <c r="E876" t="s">
        <v>2099</v>
      </c>
      <c r="F876" t="s">
        <v>117</v>
      </c>
      <c r="G876" t="s">
        <v>2100</v>
      </c>
      <c r="H876">
        <v>0</v>
      </c>
      <c r="I876" s="1">
        <v>39387</v>
      </c>
      <c r="J876" s="1" t="str">
        <f t="shared" si="52"/>
        <v>November</v>
      </c>
      <c r="K876">
        <f t="shared" si="53"/>
        <v>2007</v>
      </c>
      <c r="L876" s="1">
        <v>41327</v>
      </c>
      <c r="M876" s="1">
        <v>39448</v>
      </c>
      <c r="N876" s="1">
        <v>40767</v>
      </c>
      <c r="O876">
        <v>0.1671</v>
      </c>
      <c r="P876">
        <v>3.7808000000000002</v>
      </c>
      <c r="Q876">
        <v>3.8355999999999999</v>
      </c>
      <c r="R876">
        <v>6.1177999999999999</v>
      </c>
      <c r="S876">
        <v>6</v>
      </c>
      <c r="T876">
        <v>2</v>
      </c>
      <c r="U876">
        <v>626096</v>
      </c>
      <c r="V876">
        <v>3</v>
      </c>
      <c r="W876" t="s">
        <v>95</v>
      </c>
      <c r="X876">
        <v>0</v>
      </c>
      <c r="Y876">
        <v>1</v>
      </c>
      <c r="Z876">
        <v>0</v>
      </c>
      <c r="AA876">
        <v>0</v>
      </c>
      <c r="AB876">
        <v>0</v>
      </c>
      <c r="AC876" t="s">
        <v>82</v>
      </c>
      <c r="AD876">
        <v>0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</v>
      </c>
      <c r="AO876">
        <v>0</v>
      </c>
      <c r="AP876">
        <v>1</v>
      </c>
      <c r="AQ876">
        <v>0</v>
      </c>
      <c r="AR876">
        <v>0</v>
      </c>
      <c r="AS876">
        <v>0</v>
      </c>
      <c r="AT876">
        <v>1</v>
      </c>
      <c r="AU876">
        <v>1</v>
      </c>
      <c r="AV876" t="s">
        <v>67</v>
      </c>
      <c r="AW876">
        <f t="shared" si="54"/>
        <v>0</v>
      </c>
      <c r="AX876">
        <f t="shared" si="55"/>
        <v>1</v>
      </c>
    </row>
    <row r="877" spans="1:50" x14ac:dyDescent="0.25">
      <c r="A877" t="s">
        <v>78</v>
      </c>
      <c r="B877">
        <v>42.375100000000003</v>
      </c>
      <c r="C877">
        <v>-71.105615999999998</v>
      </c>
      <c r="D877">
        <v>2139</v>
      </c>
      <c r="E877" t="s">
        <v>2101</v>
      </c>
      <c r="F877" t="s">
        <v>203</v>
      </c>
      <c r="G877" t="s">
        <v>2102</v>
      </c>
      <c r="H877">
        <v>1</v>
      </c>
      <c r="I877" s="1">
        <v>39600</v>
      </c>
      <c r="J877" s="1" t="str">
        <f t="shared" si="52"/>
        <v>June</v>
      </c>
      <c r="K877">
        <f t="shared" si="53"/>
        <v>2008</v>
      </c>
      <c r="M877" s="1">
        <v>39539</v>
      </c>
      <c r="N877" s="1">
        <v>40932</v>
      </c>
      <c r="O877">
        <v>-0.1671</v>
      </c>
      <c r="P877">
        <v>3.6493000000000002</v>
      </c>
      <c r="Q877">
        <v>4.1506999999999996</v>
      </c>
      <c r="R877">
        <v>4.6848999999999998</v>
      </c>
      <c r="S877">
        <v>12</v>
      </c>
      <c r="T877">
        <v>4</v>
      </c>
      <c r="U877">
        <v>20350000</v>
      </c>
      <c r="V877">
        <v>3</v>
      </c>
      <c r="W877" t="s">
        <v>78</v>
      </c>
      <c r="X877">
        <v>0</v>
      </c>
      <c r="Y877">
        <v>0</v>
      </c>
      <c r="Z877">
        <v>1</v>
      </c>
      <c r="AA877">
        <v>0</v>
      </c>
      <c r="AB877">
        <v>0</v>
      </c>
      <c r="AC877" t="s">
        <v>227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1</v>
      </c>
      <c r="AP877">
        <v>1</v>
      </c>
      <c r="AQ877">
        <v>1</v>
      </c>
      <c r="AR877">
        <v>0</v>
      </c>
      <c r="AS877">
        <v>0</v>
      </c>
      <c r="AT877">
        <v>3.75</v>
      </c>
      <c r="AU877">
        <v>1</v>
      </c>
      <c r="AV877" t="s">
        <v>51</v>
      </c>
      <c r="AW877">
        <f t="shared" si="54"/>
        <v>1</v>
      </c>
      <c r="AX877">
        <f t="shared" si="55"/>
        <v>0</v>
      </c>
    </row>
    <row r="878" spans="1:50" x14ac:dyDescent="0.25">
      <c r="A878" t="s">
        <v>46</v>
      </c>
      <c r="B878">
        <v>37.404788000000003</v>
      </c>
      <c r="C878">
        <v>-121.940842</v>
      </c>
      <c r="D878">
        <v>95134</v>
      </c>
      <c r="E878" t="s">
        <v>2103</v>
      </c>
      <c r="F878" t="s">
        <v>173</v>
      </c>
      <c r="G878" t="s">
        <v>2104</v>
      </c>
      <c r="H878">
        <v>0</v>
      </c>
      <c r="I878" s="1">
        <v>37987</v>
      </c>
      <c r="J878" s="1" t="str">
        <f t="shared" si="52"/>
        <v>January</v>
      </c>
      <c r="K878">
        <f t="shared" si="53"/>
        <v>2004</v>
      </c>
      <c r="L878" s="1">
        <v>41218</v>
      </c>
      <c r="M878" s="1">
        <v>40098</v>
      </c>
      <c r="N878" s="1">
        <v>40098</v>
      </c>
      <c r="O878">
        <v>5.7835999999999999</v>
      </c>
      <c r="P878">
        <v>5.7835999999999999</v>
      </c>
      <c r="Q878">
        <v>2.0026999999999999</v>
      </c>
      <c r="R878">
        <v>2.0026999999999999</v>
      </c>
      <c r="S878">
        <v>1</v>
      </c>
      <c r="T878">
        <v>1</v>
      </c>
      <c r="U878">
        <v>10000000</v>
      </c>
      <c r="V878">
        <v>1</v>
      </c>
      <c r="W878" t="s">
        <v>46</v>
      </c>
      <c r="X878">
        <v>1</v>
      </c>
      <c r="Y878">
        <v>0</v>
      </c>
      <c r="Z878">
        <v>0</v>
      </c>
      <c r="AA878">
        <v>0</v>
      </c>
      <c r="AB878">
        <v>0</v>
      </c>
      <c r="AC878" t="s">
        <v>152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3</v>
      </c>
      <c r="AU878">
        <v>1</v>
      </c>
      <c r="AV878" t="s">
        <v>67</v>
      </c>
      <c r="AW878">
        <f t="shared" si="54"/>
        <v>0</v>
      </c>
      <c r="AX878">
        <f t="shared" si="55"/>
        <v>1</v>
      </c>
    </row>
    <row r="879" spans="1:50" x14ac:dyDescent="0.25">
      <c r="A879" t="s">
        <v>46</v>
      </c>
      <c r="B879">
        <v>37.421022499999999</v>
      </c>
      <c r="C879">
        <v>-122.1377411</v>
      </c>
      <c r="D879">
        <v>94301</v>
      </c>
      <c r="E879" t="s">
        <v>2105</v>
      </c>
      <c r="F879" t="s">
        <v>84</v>
      </c>
      <c r="G879" t="s">
        <v>2106</v>
      </c>
      <c r="H879">
        <v>1</v>
      </c>
      <c r="I879" s="1">
        <v>40544</v>
      </c>
      <c r="J879" s="1" t="str">
        <f t="shared" si="52"/>
        <v>January</v>
      </c>
      <c r="K879">
        <f t="shared" si="53"/>
        <v>2011</v>
      </c>
      <c r="M879" s="1">
        <v>40751</v>
      </c>
      <c r="N879" s="1">
        <v>40751</v>
      </c>
      <c r="O879">
        <v>0.56710000000000005</v>
      </c>
      <c r="P879">
        <v>0.56710000000000005</v>
      </c>
      <c r="Q879">
        <v>0.56710000000000005</v>
      </c>
      <c r="R879">
        <v>2.3534000000000002</v>
      </c>
      <c r="S879">
        <v>5</v>
      </c>
      <c r="T879">
        <v>1</v>
      </c>
      <c r="U879">
        <v>425000</v>
      </c>
      <c r="V879">
        <v>3</v>
      </c>
      <c r="W879" t="s">
        <v>46</v>
      </c>
      <c r="X879">
        <v>1</v>
      </c>
      <c r="Y879">
        <v>0</v>
      </c>
      <c r="Z879">
        <v>0</v>
      </c>
      <c r="AA879">
        <v>0</v>
      </c>
      <c r="AB879">
        <v>0</v>
      </c>
      <c r="AC879" t="s">
        <v>58</v>
      </c>
      <c r="AD879">
        <v>0</v>
      </c>
      <c r="AE879">
        <v>1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1</v>
      </c>
      <c r="AP879">
        <v>0</v>
      </c>
      <c r="AQ879">
        <v>0</v>
      </c>
      <c r="AR879">
        <v>0</v>
      </c>
      <c r="AS879">
        <v>0</v>
      </c>
      <c r="AT879">
        <v>2</v>
      </c>
      <c r="AU879">
        <v>1</v>
      </c>
      <c r="AV879" t="s">
        <v>51</v>
      </c>
      <c r="AW879">
        <f t="shared" si="54"/>
        <v>1</v>
      </c>
      <c r="AX879">
        <f t="shared" si="55"/>
        <v>0</v>
      </c>
    </row>
    <row r="880" spans="1:50" x14ac:dyDescent="0.25">
      <c r="A880" t="s">
        <v>46</v>
      </c>
      <c r="B880">
        <v>35.966068</v>
      </c>
      <c r="C880">
        <v>-115.11867100000001</v>
      </c>
      <c r="D880">
        <v>95066</v>
      </c>
      <c r="E880" t="s">
        <v>2107</v>
      </c>
      <c r="F880" t="s">
        <v>2108</v>
      </c>
      <c r="G880" t="s">
        <v>2109</v>
      </c>
      <c r="H880">
        <v>1</v>
      </c>
      <c r="I880" s="1">
        <v>37622</v>
      </c>
      <c r="J880" s="1" t="str">
        <f t="shared" si="52"/>
        <v>January</v>
      </c>
      <c r="K880">
        <f t="shared" si="53"/>
        <v>2003</v>
      </c>
      <c r="M880" s="1">
        <v>39580</v>
      </c>
      <c r="N880" s="1">
        <v>40534</v>
      </c>
      <c r="O880">
        <v>5.3643999999999998</v>
      </c>
      <c r="P880">
        <v>7.9781000000000004</v>
      </c>
      <c r="Q880">
        <v>5.2521000000000004</v>
      </c>
      <c r="R880">
        <v>5.2521000000000004</v>
      </c>
      <c r="S880">
        <v>5</v>
      </c>
      <c r="T880">
        <v>3</v>
      </c>
      <c r="U880">
        <v>37891054</v>
      </c>
      <c r="V880">
        <v>1</v>
      </c>
      <c r="W880" t="s">
        <v>46</v>
      </c>
      <c r="X880">
        <v>1</v>
      </c>
      <c r="Y880">
        <v>0</v>
      </c>
      <c r="Z880">
        <v>0</v>
      </c>
      <c r="AA880">
        <v>0</v>
      </c>
      <c r="AB880">
        <v>0</v>
      </c>
      <c r="AC880" t="s">
        <v>324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0</v>
      </c>
      <c r="AP880">
        <v>0</v>
      </c>
      <c r="AQ880">
        <v>1</v>
      </c>
      <c r="AR880">
        <v>1</v>
      </c>
      <c r="AS880">
        <v>0</v>
      </c>
      <c r="AT880">
        <v>3</v>
      </c>
      <c r="AU880">
        <v>1</v>
      </c>
      <c r="AV880" t="s">
        <v>51</v>
      </c>
      <c r="AW880">
        <f t="shared" si="54"/>
        <v>1</v>
      </c>
      <c r="AX880">
        <f t="shared" si="55"/>
        <v>0</v>
      </c>
    </row>
    <row r="881" spans="1:50" x14ac:dyDescent="0.25">
      <c r="A881" t="s">
        <v>46</v>
      </c>
      <c r="B881">
        <v>32.833500999999998</v>
      </c>
      <c r="C881">
        <v>-117.26161999999999</v>
      </c>
      <c r="D881">
        <v>92037</v>
      </c>
      <c r="E881" t="s">
        <v>2110</v>
      </c>
      <c r="F881" t="s">
        <v>1845</v>
      </c>
      <c r="G881" t="s">
        <v>2111</v>
      </c>
      <c r="H881">
        <v>1</v>
      </c>
      <c r="I881" s="1">
        <v>37987</v>
      </c>
      <c r="J881" s="1" t="str">
        <f t="shared" si="52"/>
        <v>January</v>
      </c>
      <c r="K881">
        <f t="shared" si="53"/>
        <v>2004</v>
      </c>
      <c r="M881" s="1">
        <v>38384</v>
      </c>
      <c r="N881" s="1">
        <v>40820</v>
      </c>
      <c r="O881">
        <v>1.0876999999999999</v>
      </c>
      <c r="P881">
        <v>7.7615999999999996</v>
      </c>
      <c r="Q881">
        <v>6.8849</v>
      </c>
      <c r="R881">
        <v>6.8849</v>
      </c>
      <c r="S881">
        <v>9</v>
      </c>
      <c r="T881">
        <v>5</v>
      </c>
      <c r="U881">
        <v>40000000</v>
      </c>
      <c r="V881">
        <v>1</v>
      </c>
      <c r="W881" t="s">
        <v>46</v>
      </c>
      <c r="X881">
        <v>1</v>
      </c>
      <c r="Y881">
        <v>0</v>
      </c>
      <c r="Z881">
        <v>0</v>
      </c>
      <c r="AA881">
        <v>0</v>
      </c>
      <c r="AB881">
        <v>0</v>
      </c>
      <c r="AC881" t="s">
        <v>82</v>
      </c>
      <c r="AD881">
        <v>0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0</v>
      </c>
      <c r="AP881">
        <v>1</v>
      </c>
      <c r="AQ881">
        <v>1</v>
      </c>
      <c r="AR881">
        <v>1</v>
      </c>
      <c r="AS881">
        <v>0</v>
      </c>
      <c r="AT881">
        <v>4</v>
      </c>
      <c r="AU881">
        <v>1</v>
      </c>
      <c r="AV881" t="s">
        <v>51</v>
      </c>
      <c r="AW881">
        <f t="shared" si="54"/>
        <v>1</v>
      </c>
      <c r="AX881">
        <f t="shared" si="55"/>
        <v>0</v>
      </c>
    </row>
    <row r="882" spans="1:50" x14ac:dyDescent="0.25">
      <c r="A882" t="s">
        <v>46</v>
      </c>
      <c r="B882">
        <v>34.048856999999998</v>
      </c>
      <c r="C882">
        <v>-118.25134300000001</v>
      </c>
      <c r="D882">
        <v>90245</v>
      </c>
      <c r="E882" t="s">
        <v>2112</v>
      </c>
      <c r="F882" t="s">
        <v>1551</v>
      </c>
      <c r="G882" t="s">
        <v>2113</v>
      </c>
      <c r="H882">
        <v>1</v>
      </c>
      <c r="I882" s="1">
        <v>39326</v>
      </c>
      <c r="J882" s="1" t="str">
        <f t="shared" si="52"/>
        <v>September</v>
      </c>
      <c r="K882">
        <f t="shared" si="53"/>
        <v>2007</v>
      </c>
      <c r="M882" s="1">
        <v>39582</v>
      </c>
      <c r="N882" s="1">
        <v>40102</v>
      </c>
      <c r="O882">
        <v>0.70140000000000002</v>
      </c>
      <c r="P882">
        <v>2.1259999999999999</v>
      </c>
      <c r="Q882">
        <v>2.4026999999999998</v>
      </c>
      <c r="R882">
        <v>4.0548000000000002</v>
      </c>
      <c r="S882">
        <v>10</v>
      </c>
      <c r="T882">
        <v>3</v>
      </c>
      <c r="U882">
        <v>5550000</v>
      </c>
      <c r="V882">
        <v>4</v>
      </c>
      <c r="W882" t="s">
        <v>46</v>
      </c>
      <c r="X882">
        <v>1</v>
      </c>
      <c r="Y882">
        <v>0</v>
      </c>
      <c r="Z882">
        <v>0</v>
      </c>
      <c r="AA882">
        <v>0</v>
      </c>
      <c r="AB882">
        <v>0</v>
      </c>
      <c r="AC882" t="s">
        <v>66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1</v>
      </c>
      <c r="AQ882">
        <v>1</v>
      </c>
      <c r="AR882">
        <v>0</v>
      </c>
      <c r="AS882">
        <v>0</v>
      </c>
      <c r="AT882">
        <v>3</v>
      </c>
      <c r="AU882">
        <v>1</v>
      </c>
      <c r="AV882" t="s">
        <v>51</v>
      </c>
      <c r="AW882">
        <f t="shared" si="54"/>
        <v>1</v>
      </c>
      <c r="AX882">
        <f t="shared" si="55"/>
        <v>0</v>
      </c>
    </row>
    <row r="883" spans="1:50" x14ac:dyDescent="0.25">
      <c r="A883" t="s">
        <v>46</v>
      </c>
      <c r="B883">
        <v>37.786998299999901</v>
      </c>
      <c r="C883">
        <v>-122.400893</v>
      </c>
      <c r="D883">
        <v>94107</v>
      </c>
      <c r="E883" t="s">
        <v>2114</v>
      </c>
      <c r="F883" t="s">
        <v>64</v>
      </c>
      <c r="G883" t="s">
        <v>2115</v>
      </c>
      <c r="H883">
        <v>1</v>
      </c>
      <c r="I883" s="1">
        <v>40179</v>
      </c>
      <c r="J883" s="1" t="str">
        <f t="shared" si="52"/>
        <v>January</v>
      </c>
      <c r="K883">
        <f t="shared" si="53"/>
        <v>2010</v>
      </c>
      <c r="M883" s="1">
        <v>40391</v>
      </c>
      <c r="N883" s="1">
        <v>40391</v>
      </c>
      <c r="O883">
        <v>0.58079999999999998</v>
      </c>
      <c r="P883">
        <v>0.58079999999999998</v>
      </c>
      <c r="Q883">
        <v>0</v>
      </c>
      <c r="R883">
        <v>2.1315</v>
      </c>
      <c r="S883">
        <v>3</v>
      </c>
      <c r="T883">
        <v>1</v>
      </c>
      <c r="U883">
        <v>770000</v>
      </c>
      <c r="V883">
        <v>3</v>
      </c>
      <c r="W883" t="s">
        <v>46</v>
      </c>
      <c r="X883">
        <v>1</v>
      </c>
      <c r="Y883">
        <v>0</v>
      </c>
      <c r="Z883">
        <v>0</v>
      </c>
      <c r="AA883">
        <v>0</v>
      </c>
      <c r="AB883">
        <v>0</v>
      </c>
      <c r="AC883" t="s">
        <v>82</v>
      </c>
      <c r="AD883">
        <v>0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1</v>
      </c>
      <c r="AP883">
        <v>0</v>
      </c>
      <c r="AQ883">
        <v>0</v>
      </c>
      <c r="AR883">
        <v>0</v>
      </c>
      <c r="AS883">
        <v>0</v>
      </c>
      <c r="AT883">
        <v>6</v>
      </c>
      <c r="AU883">
        <v>1</v>
      </c>
      <c r="AV883" t="s">
        <v>51</v>
      </c>
      <c r="AW883">
        <f t="shared" si="54"/>
        <v>1</v>
      </c>
      <c r="AX883">
        <f t="shared" si="55"/>
        <v>0</v>
      </c>
    </row>
    <row r="884" spans="1:50" x14ac:dyDescent="0.25">
      <c r="A884" t="s">
        <v>121</v>
      </c>
      <c r="B884">
        <v>32.960431</v>
      </c>
      <c r="C884">
        <v>-96.830259999999996</v>
      </c>
      <c r="D884">
        <v>75001</v>
      </c>
      <c r="E884" t="s">
        <v>2116</v>
      </c>
      <c r="F884" t="s">
        <v>974</v>
      </c>
      <c r="G884" t="s">
        <v>2117</v>
      </c>
      <c r="H884">
        <v>0</v>
      </c>
      <c r="I884" s="1">
        <v>38961</v>
      </c>
      <c r="J884" s="1" t="str">
        <f t="shared" si="52"/>
        <v>September</v>
      </c>
      <c r="K884">
        <f t="shared" si="53"/>
        <v>2006</v>
      </c>
      <c r="L884" s="1">
        <v>41000</v>
      </c>
      <c r="M884" s="1">
        <v>39000</v>
      </c>
      <c r="N884" s="1">
        <v>40689</v>
      </c>
      <c r="O884">
        <v>0.10680000000000001</v>
      </c>
      <c r="P884">
        <v>4.7342000000000004</v>
      </c>
      <c r="S884">
        <v>0</v>
      </c>
      <c r="T884">
        <v>4</v>
      </c>
      <c r="U884">
        <v>19550000</v>
      </c>
      <c r="V884">
        <v>0</v>
      </c>
      <c r="W884" t="s">
        <v>121</v>
      </c>
      <c r="X884">
        <v>0</v>
      </c>
      <c r="Y884">
        <v>0</v>
      </c>
      <c r="Z884">
        <v>0</v>
      </c>
      <c r="AA884">
        <v>1</v>
      </c>
      <c r="AB884">
        <v>0</v>
      </c>
      <c r="AC884" t="s">
        <v>231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1</v>
      </c>
      <c r="AM884">
        <v>0</v>
      </c>
      <c r="AN884">
        <v>1</v>
      </c>
      <c r="AO884">
        <v>0</v>
      </c>
      <c r="AP884">
        <v>1</v>
      </c>
      <c r="AQ884">
        <v>0</v>
      </c>
      <c r="AR884">
        <v>0</v>
      </c>
      <c r="AS884">
        <v>0</v>
      </c>
      <c r="AT884">
        <v>1</v>
      </c>
      <c r="AU884">
        <v>1</v>
      </c>
      <c r="AV884" t="s">
        <v>67</v>
      </c>
      <c r="AW884">
        <f t="shared" si="54"/>
        <v>0</v>
      </c>
      <c r="AX884">
        <f t="shared" si="55"/>
        <v>1</v>
      </c>
    </row>
    <row r="885" spans="1:50" x14ac:dyDescent="0.25">
      <c r="A885" t="s">
        <v>46</v>
      </c>
      <c r="B885">
        <v>40.730646</v>
      </c>
      <c r="C885">
        <v>-73.986614000000003</v>
      </c>
      <c r="D885">
        <v>94111</v>
      </c>
      <c r="E885" t="s">
        <v>2118</v>
      </c>
      <c r="F885" t="s">
        <v>64</v>
      </c>
      <c r="G885" t="s">
        <v>2119</v>
      </c>
      <c r="H885">
        <v>1</v>
      </c>
      <c r="I885" s="1">
        <v>39356</v>
      </c>
      <c r="J885" s="1" t="str">
        <f t="shared" si="52"/>
        <v>October</v>
      </c>
      <c r="K885">
        <f t="shared" si="53"/>
        <v>2007</v>
      </c>
      <c r="M885" s="1">
        <v>39896</v>
      </c>
      <c r="N885" s="1">
        <v>40178</v>
      </c>
      <c r="O885">
        <v>1.4795</v>
      </c>
      <c r="P885">
        <v>2.2521</v>
      </c>
      <c r="Q885">
        <v>2.2521</v>
      </c>
      <c r="R885">
        <v>2.2521</v>
      </c>
      <c r="S885">
        <v>6</v>
      </c>
      <c r="T885">
        <v>2</v>
      </c>
      <c r="U885">
        <v>4000000</v>
      </c>
      <c r="V885">
        <v>1</v>
      </c>
      <c r="W885" t="s">
        <v>46</v>
      </c>
      <c r="X885">
        <v>1</v>
      </c>
      <c r="Y885">
        <v>0</v>
      </c>
      <c r="Z885">
        <v>0</v>
      </c>
      <c r="AA885">
        <v>0</v>
      </c>
      <c r="AB885">
        <v>0</v>
      </c>
      <c r="AC885" t="s">
        <v>58</v>
      </c>
      <c r="AD885">
        <v>0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1</v>
      </c>
      <c r="AU885">
        <v>0</v>
      </c>
      <c r="AV885" t="s">
        <v>51</v>
      </c>
      <c r="AW885">
        <f t="shared" si="54"/>
        <v>1</v>
      </c>
      <c r="AX885">
        <f t="shared" si="55"/>
        <v>0</v>
      </c>
    </row>
    <row r="886" spans="1:50" x14ac:dyDescent="0.25">
      <c r="A886" t="s">
        <v>104</v>
      </c>
      <c r="B886">
        <v>38.927190000000003</v>
      </c>
      <c r="C886">
        <v>-77.216968999999906</v>
      </c>
      <c r="D886">
        <v>22102</v>
      </c>
      <c r="E886" t="s">
        <v>2120</v>
      </c>
      <c r="F886" t="s">
        <v>1035</v>
      </c>
      <c r="G886" t="s">
        <v>2121</v>
      </c>
      <c r="H886">
        <v>1</v>
      </c>
      <c r="I886" s="1">
        <v>38047</v>
      </c>
      <c r="J886" s="1" t="str">
        <f t="shared" si="52"/>
        <v>March</v>
      </c>
      <c r="K886">
        <f t="shared" si="53"/>
        <v>2004</v>
      </c>
      <c r="M886" s="1">
        <v>38443</v>
      </c>
      <c r="N886" s="1">
        <v>40171</v>
      </c>
      <c r="O886">
        <v>1.0849</v>
      </c>
      <c r="P886">
        <v>5.8192000000000004</v>
      </c>
      <c r="Q886">
        <v>6.3506999999999998</v>
      </c>
      <c r="R886">
        <v>9.4411000000000005</v>
      </c>
      <c r="S886">
        <v>14</v>
      </c>
      <c r="T886">
        <v>4</v>
      </c>
      <c r="U886">
        <v>42000000</v>
      </c>
      <c r="V886">
        <v>4</v>
      </c>
      <c r="W886" t="s">
        <v>104</v>
      </c>
      <c r="X886">
        <v>0</v>
      </c>
      <c r="Y886">
        <v>0</v>
      </c>
      <c r="Z886">
        <v>0</v>
      </c>
      <c r="AA886">
        <v>0</v>
      </c>
      <c r="AB886">
        <v>1</v>
      </c>
      <c r="AC886" t="s">
        <v>58</v>
      </c>
      <c r="AD886">
        <v>0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1</v>
      </c>
      <c r="AQ886">
        <v>1</v>
      </c>
      <c r="AR886">
        <v>1</v>
      </c>
      <c r="AS886">
        <v>0</v>
      </c>
      <c r="AT886">
        <v>2.3332999999999999</v>
      </c>
      <c r="AU886">
        <v>1</v>
      </c>
      <c r="AV886" t="s">
        <v>51</v>
      </c>
      <c r="AW886">
        <f t="shared" si="54"/>
        <v>1</v>
      </c>
      <c r="AX886">
        <f t="shared" si="55"/>
        <v>0</v>
      </c>
    </row>
    <row r="887" spans="1:50" x14ac:dyDescent="0.25">
      <c r="A887" t="s">
        <v>100</v>
      </c>
      <c r="B887">
        <v>39.635008599999999</v>
      </c>
      <c r="C887">
        <v>-106.5213459</v>
      </c>
      <c r="D887">
        <v>81620</v>
      </c>
      <c r="E887" t="s">
        <v>2122</v>
      </c>
      <c r="F887" t="s">
        <v>2123</v>
      </c>
      <c r="G887" t="s">
        <v>2124</v>
      </c>
      <c r="H887">
        <v>0</v>
      </c>
      <c r="I887" s="1">
        <v>38353</v>
      </c>
      <c r="J887" s="1" t="str">
        <f t="shared" si="52"/>
        <v>January</v>
      </c>
      <c r="K887">
        <f t="shared" si="53"/>
        <v>2005</v>
      </c>
      <c r="L887" s="1">
        <v>40242</v>
      </c>
      <c r="M887" s="1">
        <v>39687</v>
      </c>
      <c r="N887" s="1">
        <v>39687</v>
      </c>
      <c r="O887">
        <v>3.6547999999999998</v>
      </c>
      <c r="P887">
        <v>3.6547999999999998</v>
      </c>
      <c r="S887">
        <v>0</v>
      </c>
      <c r="T887">
        <v>1</v>
      </c>
      <c r="U887">
        <v>1900000</v>
      </c>
      <c r="V887">
        <v>0</v>
      </c>
      <c r="W887" t="s">
        <v>100</v>
      </c>
      <c r="X887">
        <v>0</v>
      </c>
      <c r="Y887">
        <v>0</v>
      </c>
      <c r="Z887">
        <v>0</v>
      </c>
      <c r="AA887">
        <v>0</v>
      </c>
      <c r="AB887">
        <v>1</v>
      </c>
      <c r="AC887" t="s">
        <v>129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0</v>
      </c>
      <c r="AO887">
        <v>0</v>
      </c>
      <c r="AP887">
        <v>1</v>
      </c>
      <c r="AQ887">
        <v>0</v>
      </c>
      <c r="AR887">
        <v>0</v>
      </c>
      <c r="AS887">
        <v>0</v>
      </c>
      <c r="AT887">
        <v>1</v>
      </c>
      <c r="AU887">
        <v>1</v>
      </c>
      <c r="AV887" t="s">
        <v>67</v>
      </c>
      <c r="AW887">
        <f t="shared" si="54"/>
        <v>0</v>
      </c>
      <c r="AX887">
        <f t="shared" si="55"/>
        <v>1</v>
      </c>
    </row>
    <row r="888" spans="1:50" x14ac:dyDescent="0.25">
      <c r="A888" t="s">
        <v>46</v>
      </c>
      <c r="B888">
        <v>33.570171000000002</v>
      </c>
      <c r="C888">
        <v>-117.71067600000001</v>
      </c>
      <c r="D888">
        <v>92656</v>
      </c>
      <c r="E888" t="s">
        <v>2125</v>
      </c>
      <c r="F888" t="s">
        <v>229</v>
      </c>
      <c r="G888" t="s">
        <v>2126</v>
      </c>
      <c r="H888">
        <v>1</v>
      </c>
      <c r="I888" s="1">
        <v>39753</v>
      </c>
      <c r="J888" s="1" t="str">
        <f t="shared" si="52"/>
        <v>November</v>
      </c>
      <c r="K888">
        <f t="shared" si="53"/>
        <v>2008</v>
      </c>
      <c r="M888" s="1">
        <v>40183</v>
      </c>
      <c r="N888" s="1">
        <v>40744</v>
      </c>
      <c r="O888">
        <v>1.1780999999999999</v>
      </c>
      <c r="P888">
        <v>2.7151000000000001</v>
      </c>
      <c r="Q888">
        <v>2.5177999999999998</v>
      </c>
      <c r="R888">
        <v>3.6684999999999999</v>
      </c>
      <c r="S888">
        <v>21</v>
      </c>
      <c r="T888">
        <v>3</v>
      </c>
      <c r="U888">
        <v>45039999</v>
      </c>
      <c r="V888">
        <v>3</v>
      </c>
      <c r="W888" t="s">
        <v>46</v>
      </c>
      <c r="X888">
        <v>1</v>
      </c>
      <c r="Y888">
        <v>0</v>
      </c>
      <c r="Z888">
        <v>0</v>
      </c>
      <c r="AA888">
        <v>0</v>
      </c>
      <c r="AB888">
        <v>0</v>
      </c>
      <c r="AC888" t="s">
        <v>66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1</v>
      </c>
      <c r="AR888">
        <v>1</v>
      </c>
      <c r="AS888">
        <v>0</v>
      </c>
      <c r="AT888">
        <v>3.6667000000000001</v>
      </c>
      <c r="AU888">
        <v>1</v>
      </c>
      <c r="AV888" t="s">
        <v>51</v>
      </c>
      <c r="AW888">
        <f t="shared" si="54"/>
        <v>1</v>
      </c>
      <c r="AX888">
        <f t="shared" si="55"/>
        <v>0</v>
      </c>
    </row>
    <row r="889" spans="1:50" x14ac:dyDescent="0.25">
      <c r="A889" t="s">
        <v>46</v>
      </c>
      <c r="B889">
        <v>37.779280999999997</v>
      </c>
      <c r="C889">
        <v>-122.419236</v>
      </c>
      <c r="D889">
        <v>94110</v>
      </c>
      <c r="E889" t="s">
        <v>2127</v>
      </c>
      <c r="F889" t="s">
        <v>64</v>
      </c>
      <c r="G889" t="s">
        <v>2128</v>
      </c>
      <c r="H889">
        <v>0</v>
      </c>
      <c r="I889" s="1">
        <v>38718</v>
      </c>
      <c r="J889" s="1" t="str">
        <f t="shared" si="52"/>
        <v>January</v>
      </c>
      <c r="K889">
        <f t="shared" si="53"/>
        <v>2006</v>
      </c>
      <c r="L889" s="1">
        <v>41426</v>
      </c>
      <c r="M889" s="1">
        <v>40372</v>
      </c>
      <c r="N889" s="1">
        <v>40372</v>
      </c>
      <c r="O889">
        <v>4.5315000000000003</v>
      </c>
      <c r="P889">
        <v>4.5315000000000003</v>
      </c>
      <c r="Q889">
        <v>5.5288000000000004</v>
      </c>
      <c r="R889">
        <v>5.5288000000000004</v>
      </c>
      <c r="S889">
        <v>1</v>
      </c>
      <c r="T889">
        <v>1</v>
      </c>
      <c r="U889">
        <v>1310000</v>
      </c>
      <c r="V889">
        <v>1</v>
      </c>
      <c r="W889" t="s">
        <v>46</v>
      </c>
      <c r="X889">
        <v>1</v>
      </c>
      <c r="Y889">
        <v>0</v>
      </c>
      <c r="Z889">
        <v>0</v>
      </c>
      <c r="AA889">
        <v>0</v>
      </c>
      <c r="AB889">
        <v>0</v>
      </c>
      <c r="AC889" t="s">
        <v>842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4</v>
      </c>
      <c r="AU889">
        <v>1</v>
      </c>
      <c r="AV889" t="s">
        <v>67</v>
      </c>
      <c r="AW889">
        <f t="shared" si="54"/>
        <v>0</v>
      </c>
      <c r="AX889">
        <f t="shared" si="55"/>
        <v>1</v>
      </c>
    </row>
    <row r="890" spans="1:50" x14ac:dyDescent="0.25">
      <c r="A890" t="s">
        <v>698</v>
      </c>
      <c r="B890">
        <v>45.520246999999998</v>
      </c>
      <c r="C890">
        <v>-122.674195</v>
      </c>
      <c r="D890">
        <v>97224</v>
      </c>
      <c r="E890" t="s">
        <v>2129</v>
      </c>
      <c r="F890" t="s">
        <v>700</v>
      </c>
      <c r="G890" t="s">
        <v>2130</v>
      </c>
      <c r="H890">
        <v>1</v>
      </c>
      <c r="I890" s="1">
        <v>36892</v>
      </c>
      <c r="J890" s="1" t="str">
        <f t="shared" si="52"/>
        <v>January</v>
      </c>
      <c r="K890">
        <f t="shared" si="53"/>
        <v>2001</v>
      </c>
      <c r="M890" s="1">
        <v>39448</v>
      </c>
      <c r="N890" s="1">
        <v>39448</v>
      </c>
      <c r="O890">
        <v>7.0026999999999999</v>
      </c>
      <c r="P890">
        <v>7.0026999999999999</v>
      </c>
      <c r="Q890">
        <v>7.6711999999999998</v>
      </c>
      <c r="R890">
        <v>7.6711999999999998</v>
      </c>
      <c r="S890">
        <v>3</v>
      </c>
      <c r="T890">
        <v>1</v>
      </c>
      <c r="U890">
        <v>3000000</v>
      </c>
      <c r="V890">
        <v>1</v>
      </c>
      <c r="W890" t="s">
        <v>698</v>
      </c>
      <c r="X890">
        <v>0</v>
      </c>
      <c r="Y890">
        <v>0</v>
      </c>
      <c r="Z890">
        <v>0</v>
      </c>
      <c r="AA890">
        <v>0</v>
      </c>
      <c r="AB890">
        <v>1</v>
      </c>
      <c r="AC890" t="s">
        <v>152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1</v>
      </c>
      <c r="AQ890">
        <v>0</v>
      </c>
      <c r="AR890">
        <v>0</v>
      </c>
      <c r="AS890">
        <v>0</v>
      </c>
      <c r="AT890">
        <v>3</v>
      </c>
      <c r="AU890">
        <v>0</v>
      </c>
      <c r="AV890" t="s">
        <v>51</v>
      </c>
      <c r="AW890">
        <f t="shared" si="54"/>
        <v>1</v>
      </c>
      <c r="AX890">
        <f t="shared" si="55"/>
        <v>0</v>
      </c>
    </row>
    <row r="891" spans="1:50" x14ac:dyDescent="0.25">
      <c r="A891" t="s">
        <v>46</v>
      </c>
      <c r="B891">
        <v>37.504764000000002</v>
      </c>
      <c r="C891">
        <v>-122.259568</v>
      </c>
      <c r="D891">
        <v>94085</v>
      </c>
      <c r="E891" t="s">
        <v>2131</v>
      </c>
      <c r="F891" t="s">
        <v>195</v>
      </c>
      <c r="G891" t="s">
        <v>2132</v>
      </c>
      <c r="H891">
        <v>1</v>
      </c>
      <c r="I891" s="1">
        <v>39448</v>
      </c>
      <c r="J891" s="1" t="str">
        <f t="shared" si="52"/>
        <v>January</v>
      </c>
      <c r="K891">
        <f t="shared" si="53"/>
        <v>2008</v>
      </c>
      <c r="M891" s="1">
        <v>39448</v>
      </c>
      <c r="N891" s="1">
        <v>40709</v>
      </c>
      <c r="O891">
        <v>0</v>
      </c>
      <c r="P891">
        <v>3.4548000000000001</v>
      </c>
      <c r="Q891">
        <v>2.0247000000000002</v>
      </c>
      <c r="R891">
        <v>3.9752999999999998</v>
      </c>
      <c r="S891">
        <v>9</v>
      </c>
      <c r="T891">
        <v>4</v>
      </c>
      <c r="U891">
        <v>36000000</v>
      </c>
      <c r="V891">
        <v>3</v>
      </c>
      <c r="W891" t="s">
        <v>46</v>
      </c>
      <c r="X891">
        <v>1</v>
      </c>
      <c r="Y891">
        <v>0</v>
      </c>
      <c r="Z891">
        <v>0</v>
      </c>
      <c r="AA891">
        <v>0</v>
      </c>
      <c r="AB891">
        <v>0</v>
      </c>
      <c r="AC891" t="s">
        <v>62</v>
      </c>
      <c r="AD891">
        <v>1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1</v>
      </c>
      <c r="AR891">
        <v>1</v>
      </c>
      <c r="AS891">
        <v>1</v>
      </c>
      <c r="AT891">
        <v>3</v>
      </c>
      <c r="AU891">
        <v>1</v>
      </c>
      <c r="AV891" t="s">
        <v>51</v>
      </c>
      <c r="AW891">
        <f t="shared" si="54"/>
        <v>1</v>
      </c>
      <c r="AX891">
        <f t="shared" si="55"/>
        <v>0</v>
      </c>
    </row>
    <row r="892" spans="1:50" x14ac:dyDescent="0.25">
      <c r="A892" t="s">
        <v>46</v>
      </c>
      <c r="B892">
        <v>37.445585999999999</v>
      </c>
      <c r="C892">
        <v>-122.161929</v>
      </c>
      <c r="D892" t="s">
        <v>2133</v>
      </c>
      <c r="E892" t="s">
        <v>2134</v>
      </c>
      <c r="F892" t="s">
        <v>84</v>
      </c>
      <c r="G892" t="s">
        <v>2135</v>
      </c>
      <c r="H892">
        <v>1</v>
      </c>
      <c r="I892" s="1">
        <v>40299</v>
      </c>
      <c r="J892" s="1" t="str">
        <f t="shared" si="52"/>
        <v>May</v>
      </c>
      <c r="K892">
        <f t="shared" si="53"/>
        <v>2010</v>
      </c>
      <c r="M892" s="1">
        <v>40359</v>
      </c>
      <c r="N892" s="1">
        <v>40359</v>
      </c>
      <c r="O892">
        <v>0.16439999999999999</v>
      </c>
      <c r="P892">
        <v>0.16439999999999999</v>
      </c>
      <c r="Q892">
        <v>1.4822</v>
      </c>
      <c r="R892">
        <v>1.4822</v>
      </c>
      <c r="S892">
        <v>3</v>
      </c>
      <c r="T892">
        <v>1</v>
      </c>
      <c r="U892">
        <v>3000000</v>
      </c>
      <c r="V892">
        <v>1</v>
      </c>
      <c r="W892" t="s">
        <v>46</v>
      </c>
      <c r="X892">
        <v>1</v>
      </c>
      <c r="Y892">
        <v>0</v>
      </c>
      <c r="Z892">
        <v>0</v>
      </c>
      <c r="AA892">
        <v>0</v>
      </c>
      <c r="AB892">
        <v>0</v>
      </c>
      <c r="AC892" t="s">
        <v>62</v>
      </c>
      <c r="AD892">
        <v>1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1</v>
      </c>
      <c r="AU892">
        <v>0</v>
      </c>
      <c r="AV892" t="s">
        <v>51</v>
      </c>
      <c r="AW892">
        <f t="shared" si="54"/>
        <v>1</v>
      </c>
      <c r="AX892">
        <f t="shared" si="55"/>
        <v>0</v>
      </c>
    </row>
    <row r="893" spans="1:50" x14ac:dyDescent="0.25">
      <c r="A893" t="s">
        <v>46</v>
      </c>
      <c r="B893">
        <v>37.771017700000002</v>
      </c>
      <c r="C893">
        <v>-122.40259760000001</v>
      </c>
      <c r="D893">
        <v>94103</v>
      </c>
      <c r="E893" t="s">
        <v>2136</v>
      </c>
      <c r="F893" t="s">
        <v>64</v>
      </c>
      <c r="G893" t="s">
        <v>2137</v>
      </c>
      <c r="H893">
        <v>0</v>
      </c>
      <c r="I893" s="1">
        <v>39234</v>
      </c>
      <c r="J893" s="1" t="str">
        <f t="shared" si="52"/>
        <v>June</v>
      </c>
      <c r="K893">
        <f t="shared" si="53"/>
        <v>2007</v>
      </c>
      <c r="L893" s="1">
        <v>39610</v>
      </c>
      <c r="M893" s="1">
        <v>39478</v>
      </c>
      <c r="N893" s="1">
        <v>39478</v>
      </c>
      <c r="O893">
        <v>0.66849999999999998</v>
      </c>
      <c r="P893">
        <v>0.66849999999999998</v>
      </c>
      <c r="Q893">
        <v>0.79730000000000001</v>
      </c>
      <c r="R893">
        <v>5.2849000000000004</v>
      </c>
      <c r="S893">
        <v>1</v>
      </c>
      <c r="T893">
        <v>1</v>
      </c>
      <c r="U893">
        <v>1300000</v>
      </c>
      <c r="V893">
        <v>3</v>
      </c>
      <c r="W893" t="s">
        <v>46</v>
      </c>
      <c r="X893">
        <v>1</v>
      </c>
      <c r="Y893">
        <v>0</v>
      </c>
      <c r="Z893">
        <v>0</v>
      </c>
      <c r="AA893">
        <v>0</v>
      </c>
      <c r="AB893">
        <v>0</v>
      </c>
      <c r="AC893" t="s">
        <v>58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8</v>
      </c>
      <c r="AU893">
        <v>1</v>
      </c>
      <c r="AV893" t="s">
        <v>67</v>
      </c>
      <c r="AW893">
        <f t="shared" si="54"/>
        <v>0</v>
      </c>
      <c r="AX893">
        <f t="shared" si="55"/>
        <v>1</v>
      </c>
    </row>
    <row r="894" spans="1:50" x14ac:dyDescent="0.25">
      <c r="A894" t="s">
        <v>2138</v>
      </c>
      <c r="B894">
        <v>34.748528</v>
      </c>
      <c r="C894">
        <v>-92.287158000000005</v>
      </c>
      <c r="D894">
        <v>72201</v>
      </c>
      <c r="E894" t="s">
        <v>2139</v>
      </c>
      <c r="F894" t="s">
        <v>2140</v>
      </c>
      <c r="G894" t="s">
        <v>2141</v>
      </c>
      <c r="H894">
        <v>0</v>
      </c>
      <c r="I894" s="1">
        <v>35431</v>
      </c>
      <c r="J894" s="1" t="str">
        <f t="shared" si="52"/>
        <v>January</v>
      </c>
      <c r="K894">
        <f t="shared" si="53"/>
        <v>1997</v>
      </c>
      <c r="L894" s="1">
        <v>41216</v>
      </c>
      <c r="M894" s="1">
        <v>38991</v>
      </c>
      <c r="N894" s="1">
        <v>38991</v>
      </c>
      <c r="O894">
        <v>9.7533999999999992</v>
      </c>
      <c r="P894">
        <v>9.7533999999999992</v>
      </c>
      <c r="Q894">
        <v>9.7533999999999992</v>
      </c>
      <c r="R894">
        <v>9.7533999999999992</v>
      </c>
      <c r="S894">
        <v>1</v>
      </c>
      <c r="T894">
        <v>1</v>
      </c>
      <c r="U894">
        <v>50000</v>
      </c>
      <c r="V894">
        <v>1</v>
      </c>
      <c r="W894" t="s">
        <v>2138</v>
      </c>
      <c r="X894">
        <v>0</v>
      </c>
      <c r="Y894">
        <v>0</v>
      </c>
      <c r="Z894">
        <v>0</v>
      </c>
      <c r="AA894">
        <v>0</v>
      </c>
      <c r="AB894">
        <v>1</v>
      </c>
      <c r="AC894" t="s">
        <v>62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1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1</v>
      </c>
      <c r="AU894">
        <v>0</v>
      </c>
      <c r="AV894" t="s">
        <v>67</v>
      </c>
      <c r="AW894">
        <f t="shared" si="54"/>
        <v>0</v>
      </c>
      <c r="AX894">
        <f t="shared" si="55"/>
        <v>1</v>
      </c>
    </row>
    <row r="895" spans="1:50" x14ac:dyDescent="0.25">
      <c r="A895" t="s">
        <v>95</v>
      </c>
      <c r="B895">
        <v>40.744059999999998</v>
      </c>
      <c r="C895">
        <v>-74.004592000000002</v>
      </c>
      <c r="D895">
        <v>10012</v>
      </c>
      <c r="E895" t="s">
        <v>2142</v>
      </c>
      <c r="F895" t="s">
        <v>117</v>
      </c>
      <c r="G895" t="s">
        <v>2143</v>
      </c>
      <c r="H895">
        <v>1</v>
      </c>
      <c r="I895" s="1">
        <v>38749</v>
      </c>
      <c r="J895" s="1" t="str">
        <f t="shared" si="52"/>
        <v>February</v>
      </c>
      <c r="K895">
        <f t="shared" si="53"/>
        <v>2006</v>
      </c>
      <c r="M895" s="1">
        <v>41043</v>
      </c>
      <c r="N895" s="1">
        <v>41043</v>
      </c>
      <c r="O895">
        <v>6.2849000000000004</v>
      </c>
      <c r="P895">
        <v>6.2849000000000004</v>
      </c>
      <c r="Q895">
        <v>5.7507000000000001</v>
      </c>
      <c r="R895">
        <v>7.3068</v>
      </c>
      <c r="S895">
        <v>15</v>
      </c>
      <c r="T895">
        <v>1</v>
      </c>
      <c r="U895">
        <v>6500000</v>
      </c>
      <c r="V895">
        <v>3</v>
      </c>
      <c r="W895" t="s">
        <v>95</v>
      </c>
      <c r="X895">
        <v>0</v>
      </c>
      <c r="Y895">
        <v>1</v>
      </c>
      <c r="Z895">
        <v>0</v>
      </c>
      <c r="AA895">
        <v>0</v>
      </c>
      <c r="AB895">
        <v>0</v>
      </c>
      <c r="AC895" t="s">
        <v>58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1</v>
      </c>
      <c r="AQ895">
        <v>0</v>
      </c>
      <c r="AR895">
        <v>0</v>
      </c>
      <c r="AS895">
        <v>0</v>
      </c>
      <c r="AT895">
        <v>8</v>
      </c>
      <c r="AU895">
        <v>1</v>
      </c>
      <c r="AV895" t="s">
        <v>51</v>
      </c>
      <c r="AW895">
        <f t="shared" si="54"/>
        <v>1</v>
      </c>
      <c r="AX895">
        <f t="shared" si="55"/>
        <v>0</v>
      </c>
    </row>
    <row r="896" spans="1:50" x14ac:dyDescent="0.25">
      <c r="A896" t="s">
        <v>78</v>
      </c>
      <c r="B896">
        <v>42.375100000000003</v>
      </c>
      <c r="C896">
        <v>-71.105615999999998</v>
      </c>
      <c r="D896">
        <v>2142</v>
      </c>
      <c r="E896" t="s">
        <v>2144</v>
      </c>
      <c r="F896" t="s">
        <v>203</v>
      </c>
      <c r="G896" t="s">
        <v>2145</v>
      </c>
      <c r="H896">
        <v>1</v>
      </c>
      <c r="I896" s="1">
        <v>40544</v>
      </c>
      <c r="J896" s="1" t="str">
        <f t="shared" si="52"/>
        <v>January</v>
      </c>
      <c r="K896">
        <f t="shared" si="53"/>
        <v>2011</v>
      </c>
      <c r="M896" s="1">
        <v>40793</v>
      </c>
      <c r="N896" s="1">
        <v>41022</v>
      </c>
      <c r="O896">
        <v>0.68220000000000003</v>
      </c>
      <c r="P896">
        <v>1.3096000000000001</v>
      </c>
      <c r="Q896">
        <v>0.32879999999999998</v>
      </c>
      <c r="R896">
        <v>2.5945</v>
      </c>
      <c r="S896">
        <v>5</v>
      </c>
      <c r="T896">
        <v>2</v>
      </c>
      <c r="U896">
        <v>4600000</v>
      </c>
      <c r="V896">
        <v>2</v>
      </c>
      <c r="W896" t="s">
        <v>78</v>
      </c>
      <c r="X896">
        <v>0</v>
      </c>
      <c r="Y896">
        <v>0</v>
      </c>
      <c r="Z896">
        <v>1</v>
      </c>
      <c r="AA896">
        <v>0</v>
      </c>
      <c r="AB896">
        <v>0</v>
      </c>
      <c r="AC896" t="s">
        <v>180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1</v>
      </c>
      <c r="AQ896">
        <v>0</v>
      </c>
      <c r="AR896">
        <v>0</v>
      </c>
      <c r="AS896">
        <v>0</v>
      </c>
      <c r="AT896">
        <v>9</v>
      </c>
      <c r="AU896">
        <v>1</v>
      </c>
      <c r="AV896" t="s">
        <v>51</v>
      </c>
      <c r="AW896">
        <f t="shared" si="54"/>
        <v>1</v>
      </c>
      <c r="AX896">
        <f t="shared" si="55"/>
        <v>0</v>
      </c>
    </row>
    <row r="897" spans="1:50" x14ac:dyDescent="0.25">
      <c r="A897" t="s">
        <v>78</v>
      </c>
      <c r="B897">
        <v>42.391388999999997</v>
      </c>
      <c r="C897">
        <v>-71.270987000000005</v>
      </c>
      <c r="D897">
        <v>2451</v>
      </c>
      <c r="E897" t="s">
        <v>2146</v>
      </c>
      <c r="F897" t="s">
        <v>219</v>
      </c>
      <c r="G897" t="s">
        <v>2147</v>
      </c>
      <c r="H897">
        <v>1</v>
      </c>
      <c r="I897" s="1">
        <v>38353</v>
      </c>
      <c r="J897" s="1" t="str">
        <f t="shared" si="52"/>
        <v>January</v>
      </c>
      <c r="K897">
        <f t="shared" si="53"/>
        <v>2005</v>
      </c>
      <c r="M897" s="1">
        <v>39128</v>
      </c>
      <c r="N897" s="1">
        <v>40550</v>
      </c>
      <c r="O897">
        <v>2.1233</v>
      </c>
      <c r="P897">
        <v>6.0191999999999997</v>
      </c>
      <c r="Q897">
        <v>2</v>
      </c>
      <c r="R897">
        <v>6.5122999999999998</v>
      </c>
      <c r="S897">
        <v>5</v>
      </c>
      <c r="T897">
        <v>3</v>
      </c>
      <c r="U897">
        <v>21900000</v>
      </c>
      <c r="V897">
        <v>2</v>
      </c>
      <c r="W897" t="s">
        <v>78</v>
      </c>
      <c r="X897">
        <v>0</v>
      </c>
      <c r="Y897">
        <v>0</v>
      </c>
      <c r="Z897">
        <v>1</v>
      </c>
      <c r="AA897">
        <v>0</v>
      </c>
      <c r="AB897">
        <v>0</v>
      </c>
      <c r="AC897" t="s">
        <v>62</v>
      </c>
      <c r="AD897">
        <v>1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1</v>
      </c>
      <c r="AO897">
        <v>0</v>
      </c>
      <c r="AP897">
        <v>1</v>
      </c>
      <c r="AQ897">
        <v>1</v>
      </c>
      <c r="AR897">
        <v>0</v>
      </c>
      <c r="AS897">
        <v>0</v>
      </c>
      <c r="AT897">
        <v>1.6667000000000001</v>
      </c>
      <c r="AU897">
        <v>1</v>
      </c>
      <c r="AV897" t="s">
        <v>51</v>
      </c>
      <c r="AW897">
        <f t="shared" si="54"/>
        <v>1</v>
      </c>
      <c r="AX897">
        <f t="shared" si="55"/>
        <v>0</v>
      </c>
    </row>
    <row r="898" spans="1:50" x14ac:dyDescent="0.25">
      <c r="A898" t="s">
        <v>95</v>
      </c>
      <c r="B898">
        <v>40.730646</v>
      </c>
      <c r="C898">
        <v>-73.986614000000003</v>
      </c>
      <c r="D898">
        <v>10010</v>
      </c>
      <c r="E898" t="s">
        <v>2148</v>
      </c>
      <c r="F898" t="s">
        <v>117</v>
      </c>
      <c r="G898" t="s">
        <v>2149</v>
      </c>
      <c r="H898">
        <v>1</v>
      </c>
      <c r="I898" s="1">
        <v>39604</v>
      </c>
      <c r="J898" s="1" t="str">
        <f t="shared" si="52"/>
        <v>June</v>
      </c>
      <c r="K898">
        <f t="shared" si="53"/>
        <v>2008</v>
      </c>
      <c r="M898" s="1">
        <v>39783</v>
      </c>
      <c r="N898" s="1">
        <v>39783</v>
      </c>
      <c r="O898">
        <v>0.4904</v>
      </c>
      <c r="P898">
        <v>0.4904</v>
      </c>
      <c r="Q898">
        <v>1.1808000000000001</v>
      </c>
      <c r="R898">
        <v>1.1808000000000001</v>
      </c>
      <c r="S898">
        <v>6</v>
      </c>
      <c r="T898">
        <v>1</v>
      </c>
      <c r="U898">
        <v>240000</v>
      </c>
      <c r="V898">
        <v>1</v>
      </c>
      <c r="W898" t="s">
        <v>95</v>
      </c>
      <c r="X898">
        <v>0</v>
      </c>
      <c r="Y898">
        <v>1</v>
      </c>
      <c r="Z898">
        <v>0</v>
      </c>
      <c r="AA898">
        <v>0</v>
      </c>
      <c r="AB898">
        <v>0</v>
      </c>
      <c r="AC898" t="s">
        <v>66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1</v>
      </c>
      <c r="AP898">
        <v>0</v>
      </c>
      <c r="AQ898">
        <v>0</v>
      </c>
      <c r="AR898">
        <v>0</v>
      </c>
      <c r="AS898">
        <v>0</v>
      </c>
      <c r="AT898">
        <v>2</v>
      </c>
      <c r="AU898">
        <v>1</v>
      </c>
      <c r="AV898" t="s">
        <v>51</v>
      </c>
      <c r="AW898">
        <f t="shared" si="54"/>
        <v>1</v>
      </c>
      <c r="AX898">
        <f t="shared" si="55"/>
        <v>0</v>
      </c>
    </row>
    <row r="899" spans="1:50" x14ac:dyDescent="0.25">
      <c r="A899" t="s">
        <v>46</v>
      </c>
      <c r="B899">
        <v>32.938891699999999</v>
      </c>
      <c r="C899">
        <v>-117.2398594</v>
      </c>
      <c r="D899">
        <v>92130</v>
      </c>
      <c r="E899" t="s">
        <v>2150</v>
      </c>
      <c r="F899" t="s">
        <v>48</v>
      </c>
      <c r="G899" t="s">
        <v>2151</v>
      </c>
      <c r="H899">
        <v>1</v>
      </c>
      <c r="I899" s="1">
        <v>38353</v>
      </c>
      <c r="J899" s="1" t="str">
        <f t="shared" ref="J899:J924" si="56">TEXT(I899,"mmmm")</f>
        <v>January</v>
      </c>
      <c r="K899">
        <f t="shared" ref="K899:K924" si="57">YEAR(I899)</f>
        <v>2005</v>
      </c>
      <c r="M899" s="1">
        <v>38353</v>
      </c>
      <c r="N899" s="1">
        <v>40288</v>
      </c>
      <c r="O899">
        <v>0</v>
      </c>
      <c r="P899">
        <v>5.3014000000000001</v>
      </c>
      <c r="Q899">
        <v>5.0026999999999999</v>
      </c>
      <c r="R899">
        <v>5.0026999999999999</v>
      </c>
      <c r="S899">
        <v>17</v>
      </c>
      <c r="T899">
        <v>4</v>
      </c>
      <c r="U899">
        <v>34700000</v>
      </c>
      <c r="V899">
        <v>1</v>
      </c>
      <c r="W899" t="s">
        <v>46</v>
      </c>
      <c r="X899">
        <v>1</v>
      </c>
      <c r="Y899">
        <v>0</v>
      </c>
      <c r="Z899">
        <v>0</v>
      </c>
      <c r="AA899">
        <v>0</v>
      </c>
      <c r="AB899">
        <v>0</v>
      </c>
      <c r="AC899" t="s">
        <v>62</v>
      </c>
      <c r="AD899">
        <v>1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1</v>
      </c>
      <c r="AO899">
        <v>0</v>
      </c>
      <c r="AP899">
        <v>1</v>
      </c>
      <c r="AQ899">
        <v>1</v>
      </c>
      <c r="AR899">
        <v>0</v>
      </c>
      <c r="AS899">
        <v>0</v>
      </c>
      <c r="AT899">
        <v>2.25</v>
      </c>
      <c r="AU899">
        <v>1</v>
      </c>
      <c r="AV899" t="s">
        <v>51</v>
      </c>
      <c r="AW899">
        <f t="shared" ref="AW899:AW924" si="58">IF(AV899="acquired", 1, 0)</f>
        <v>1</v>
      </c>
      <c r="AX899">
        <f t="shared" ref="AX899:AX924" si="59">IF(AV899="closed", 1, 0)</f>
        <v>0</v>
      </c>
    </row>
    <row r="900" spans="1:50" x14ac:dyDescent="0.25">
      <c r="A900" t="s">
        <v>137</v>
      </c>
      <c r="B900">
        <v>41.808458000000002</v>
      </c>
      <c r="C900">
        <v>-88.073008000000002</v>
      </c>
      <c r="D900">
        <v>60188</v>
      </c>
      <c r="E900" t="s">
        <v>2152</v>
      </c>
      <c r="F900" t="s">
        <v>2153</v>
      </c>
      <c r="G900" t="s">
        <v>2154</v>
      </c>
      <c r="H900">
        <v>1</v>
      </c>
      <c r="I900" s="1">
        <v>38117</v>
      </c>
      <c r="J900" s="1" t="str">
        <f t="shared" si="56"/>
        <v>May</v>
      </c>
      <c r="K900">
        <f t="shared" si="57"/>
        <v>2004</v>
      </c>
      <c r="M900" s="1">
        <v>38565</v>
      </c>
      <c r="N900" s="1">
        <v>40260</v>
      </c>
      <c r="O900">
        <v>1.2274</v>
      </c>
      <c r="P900">
        <v>5.8712</v>
      </c>
      <c r="Q900">
        <v>3.6465999999999998</v>
      </c>
      <c r="R900">
        <v>6.6959</v>
      </c>
      <c r="S900">
        <v>4</v>
      </c>
      <c r="T900">
        <v>4</v>
      </c>
      <c r="U900">
        <v>33000000</v>
      </c>
      <c r="V900">
        <v>2</v>
      </c>
      <c r="W900" t="s">
        <v>137</v>
      </c>
      <c r="X900">
        <v>0</v>
      </c>
      <c r="Y900">
        <v>0</v>
      </c>
      <c r="Z900">
        <v>0</v>
      </c>
      <c r="AA900">
        <v>0</v>
      </c>
      <c r="AB900">
        <v>1</v>
      </c>
      <c r="AC900" t="s">
        <v>62</v>
      </c>
      <c r="AD900">
        <v>1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0</v>
      </c>
      <c r="AP900">
        <v>1</v>
      </c>
      <c r="AQ900">
        <v>1</v>
      </c>
      <c r="AR900">
        <v>1</v>
      </c>
      <c r="AS900">
        <v>0</v>
      </c>
      <c r="AT900">
        <v>5.3333000000000004</v>
      </c>
      <c r="AU900">
        <v>1</v>
      </c>
      <c r="AV900" t="s">
        <v>51</v>
      </c>
      <c r="AW900">
        <f t="shared" si="58"/>
        <v>1</v>
      </c>
      <c r="AX900">
        <f t="shared" si="59"/>
        <v>0</v>
      </c>
    </row>
    <row r="901" spans="1:50" x14ac:dyDescent="0.25">
      <c r="A901" t="s">
        <v>95</v>
      </c>
      <c r="B901">
        <v>40.790815700000003</v>
      </c>
      <c r="C901">
        <v>-73.972293899999997</v>
      </c>
      <c r="D901">
        <v>10013</v>
      </c>
      <c r="E901" t="s">
        <v>2155</v>
      </c>
      <c r="F901" t="s">
        <v>117</v>
      </c>
      <c r="G901" t="s">
        <v>2156</v>
      </c>
      <c r="H901">
        <v>0</v>
      </c>
      <c r="I901" s="1">
        <v>40422</v>
      </c>
      <c r="J901" s="1" t="str">
        <f t="shared" si="56"/>
        <v>September</v>
      </c>
      <c r="K901">
        <f t="shared" si="57"/>
        <v>2010</v>
      </c>
      <c r="L901" s="1">
        <v>41525</v>
      </c>
      <c r="M901" s="1">
        <v>40897</v>
      </c>
      <c r="N901" s="1">
        <v>41323</v>
      </c>
      <c r="O901">
        <v>1.3013999999999999</v>
      </c>
      <c r="P901">
        <v>2.4685000000000001</v>
      </c>
      <c r="Q901">
        <v>0</v>
      </c>
      <c r="R901">
        <v>2.4685000000000001</v>
      </c>
      <c r="S901">
        <v>3</v>
      </c>
      <c r="T901">
        <v>2</v>
      </c>
      <c r="U901">
        <v>1800000</v>
      </c>
      <c r="V901">
        <v>2</v>
      </c>
      <c r="W901" t="s">
        <v>95</v>
      </c>
      <c r="X901">
        <v>0</v>
      </c>
      <c r="Y901">
        <v>1</v>
      </c>
      <c r="Z901">
        <v>0</v>
      </c>
      <c r="AA901">
        <v>0</v>
      </c>
      <c r="AB901">
        <v>0</v>
      </c>
      <c r="AC901" t="s">
        <v>99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0</v>
      </c>
      <c r="AT901">
        <v>5</v>
      </c>
      <c r="AU901">
        <v>1</v>
      </c>
      <c r="AV901" t="s">
        <v>67</v>
      </c>
      <c r="AW901">
        <f t="shared" si="58"/>
        <v>0</v>
      </c>
      <c r="AX901">
        <f t="shared" si="59"/>
        <v>1</v>
      </c>
    </row>
    <row r="902" spans="1:50" x14ac:dyDescent="0.25">
      <c r="A902" t="s">
        <v>100</v>
      </c>
      <c r="B902">
        <v>40.016210000000001</v>
      </c>
      <c r="C902">
        <v>-105.28131</v>
      </c>
      <c r="D902">
        <v>80302</v>
      </c>
      <c r="E902" t="s">
        <v>2157</v>
      </c>
      <c r="F902" t="s">
        <v>135</v>
      </c>
      <c r="G902" t="s">
        <v>2158</v>
      </c>
      <c r="H902">
        <v>1</v>
      </c>
      <c r="I902" s="1">
        <v>38718</v>
      </c>
      <c r="J902" s="1" t="str">
        <f t="shared" si="56"/>
        <v>January</v>
      </c>
      <c r="K902">
        <f t="shared" si="57"/>
        <v>2006</v>
      </c>
      <c r="M902" s="1">
        <v>38718</v>
      </c>
      <c r="N902" s="1">
        <v>40052</v>
      </c>
      <c r="O902">
        <v>0</v>
      </c>
      <c r="P902">
        <v>3.6547999999999998</v>
      </c>
      <c r="Q902">
        <v>3.1507000000000001</v>
      </c>
      <c r="R902">
        <v>5.3122999999999996</v>
      </c>
      <c r="S902">
        <v>14</v>
      </c>
      <c r="T902">
        <v>3</v>
      </c>
      <c r="U902">
        <v>27300000</v>
      </c>
      <c r="V902">
        <v>4</v>
      </c>
      <c r="W902" t="s">
        <v>100</v>
      </c>
      <c r="X902">
        <v>0</v>
      </c>
      <c r="Y902">
        <v>0</v>
      </c>
      <c r="Z902">
        <v>0</v>
      </c>
      <c r="AA902">
        <v>0</v>
      </c>
      <c r="AB902">
        <v>1</v>
      </c>
      <c r="AC902" t="s">
        <v>180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1</v>
      </c>
      <c r="AQ902">
        <v>1</v>
      </c>
      <c r="AR902">
        <v>1</v>
      </c>
      <c r="AS902">
        <v>0</v>
      </c>
      <c r="AT902">
        <v>3</v>
      </c>
      <c r="AU902">
        <v>1</v>
      </c>
      <c r="AV902" t="s">
        <v>51</v>
      </c>
      <c r="AW902">
        <f t="shared" si="58"/>
        <v>1</v>
      </c>
      <c r="AX902">
        <f t="shared" si="59"/>
        <v>0</v>
      </c>
    </row>
    <row r="903" spans="1:50" x14ac:dyDescent="0.25">
      <c r="A903" t="s">
        <v>46</v>
      </c>
      <c r="B903">
        <v>37.440682000000002</v>
      </c>
      <c r="C903">
        <v>-122.123103</v>
      </c>
      <c r="D903">
        <v>94303</v>
      </c>
      <c r="E903" t="s">
        <v>2159</v>
      </c>
      <c r="F903" t="s">
        <v>84</v>
      </c>
      <c r="G903" t="s">
        <v>2160</v>
      </c>
      <c r="H903">
        <v>0</v>
      </c>
      <c r="I903" s="1">
        <v>39083</v>
      </c>
      <c r="J903" s="1" t="str">
        <f t="shared" si="56"/>
        <v>January</v>
      </c>
      <c r="K903">
        <f t="shared" si="57"/>
        <v>2007</v>
      </c>
      <c r="L903" s="1">
        <v>40940</v>
      </c>
      <c r="M903" s="1">
        <v>40227</v>
      </c>
      <c r="N903" s="1">
        <v>41000</v>
      </c>
      <c r="O903">
        <v>3.1341999999999999</v>
      </c>
      <c r="P903">
        <v>5.2521000000000004</v>
      </c>
      <c r="Q903">
        <v>3.1341999999999999</v>
      </c>
      <c r="R903">
        <v>3.5425</v>
      </c>
      <c r="S903">
        <v>6</v>
      </c>
      <c r="T903">
        <v>2</v>
      </c>
      <c r="U903">
        <v>6760000</v>
      </c>
      <c r="V903">
        <v>2</v>
      </c>
      <c r="W903" t="s">
        <v>46</v>
      </c>
      <c r="X903">
        <v>1</v>
      </c>
      <c r="Y903">
        <v>0</v>
      </c>
      <c r="Z903">
        <v>0</v>
      </c>
      <c r="AA903">
        <v>0</v>
      </c>
      <c r="AB903">
        <v>0</v>
      </c>
      <c r="AC903" t="s">
        <v>58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1.5</v>
      </c>
      <c r="AU903">
        <v>1</v>
      </c>
      <c r="AV903" t="s">
        <v>67</v>
      </c>
      <c r="AW903">
        <f t="shared" si="58"/>
        <v>0</v>
      </c>
      <c r="AX903">
        <f t="shared" si="59"/>
        <v>1</v>
      </c>
    </row>
    <row r="904" spans="1:50" x14ac:dyDescent="0.25">
      <c r="A904" t="s">
        <v>46</v>
      </c>
      <c r="B904">
        <v>37.316789999999997</v>
      </c>
      <c r="C904">
        <v>-122.05079000000001</v>
      </c>
      <c r="D904">
        <v>95014</v>
      </c>
      <c r="E904" t="s">
        <v>2161</v>
      </c>
      <c r="F904" t="s">
        <v>60</v>
      </c>
      <c r="G904" t="s">
        <v>2162</v>
      </c>
      <c r="H904">
        <v>1</v>
      </c>
      <c r="I904" s="1">
        <v>36526</v>
      </c>
      <c r="J904" s="1" t="str">
        <f t="shared" si="56"/>
        <v>January</v>
      </c>
      <c r="K904">
        <f t="shared" si="57"/>
        <v>2000</v>
      </c>
      <c r="M904" s="1">
        <v>36526</v>
      </c>
      <c r="N904" s="1">
        <v>38898</v>
      </c>
      <c r="O904">
        <v>0</v>
      </c>
      <c r="P904">
        <v>6.4985999999999997</v>
      </c>
      <c r="Q904">
        <v>0.33700000000000002</v>
      </c>
      <c r="R904">
        <v>10.0082</v>
      </c>
      <c r="S904">
        <v>24</v>
      </c>
      <c r="T904">
        <v>3</v>
      </c>
      <c r="U904">
        <v>26914000</v>
      </c>
      <c r="V904">
        <v>3</v>
      </c>
      <c r="W904" t="s">
        <v>46</v>
      </c>
      <c r="X904">
        <v>1</v>
      </c>
      <c r="Y904">
        <v>0</v>
      </c>
      <c r="Z904">
        <v>0</v>
      </c>
      <c r="AA904">
        <v>0</v>
      </c>
      <c r="AB904">
        <v>0</v>
      </c>
      <c r="AC904" t="s">
        <v>62</v>
      </c>
      <c r="AD904">
        <v>1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1</v>
      </c>
      <c r="AQ904">
        <v>1</v>
      </c>
      <c r="AR904">
        <v>1</v>
      </c>
      <c r="AS904">
        <v>0</v>
      </c>
      <c r="AT904">
        <v>6</v>
      </c>
      <c r="AU904">
        <v>1</v>
      </c>
      <c r="AV904" t="s">
        <v>51</v>
      </c>
      <c r="AW904">
        <f t="shared" si="58"/>
        <v>1</v>
      </c>
      <c r="AX904">
        <f t="shared" si="59"/>
        <v>0</v>
      </c>
    </row>
    <row r="905" spans="1:50" x14ac:dyDescent="0.25">
      <c r="A905" t="s">
        <v>46</v>
      </c>
      <c r="B905">
        <v>37.354469000000002</v>
      </c>
      <c r="C905">
        <v>-121.990433</v>
      </c>
      <c r="D905">
        <v>95051</v>
      </c>
      <c r="E905" t="s">
        <v>2163</v>
      </c>
      <c r="F905" t="s">
        <v>284</v>
      </c>
      <c r="G905" t="s">
        <v>2164</v>
      </c>
      <c r="H905">
        <v>1</v>
      </c>
      <c r="I905" s="1">
        <v>37257</v>
      </c>
      <c r="J905" s="1" t="str">
        <f t="shared" si="56"/>
        <v>January</v>
      </c>
      <c r="K905">
        <f t="shared" si="57"/>
        <v>2002</v>
      </c>
      <c r="M905" s="1">
        <v>38628</v>
      </c>
      <c r="N905" s="1">
        <v>38628</v>
      </c>
      <c r="O905">
        <v>3.7562000000000002</v>
      </c>
      <c r="P905">
        <v>3.7562000000000002</v>
      </c>
      <c r="S905">
        <v>1</v>
      </c>
      <c r="T905">
        <v>1</v>
      </c>
      <c r="U905">
        <v>27500000</v>
      </c>
      <c r="V905">
        <v>0</v>
      </c>
      <c r="W905" t="s">
        <v>46</v>
      </c>
      <c r="X905">
        <v>1</v>
      </c>
      <c r="Y905">
        <v>0</v>
      </c>
      <c r="Z905">
        <v>0</v>
      </c>
      <c r="AA905">
        <v>0</v>
      </c>
      <c r="AB905">
        <v>0</v>
      </c>
      <c r="AC905" t="s">
        <v>324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7</v>
      </c>
      <c r="AU905">
        <v>1</v>
      </c>
      <c r="AV905" t="s">
        <v>51</v>
      </c>
      <c r="AW905">
        <f t="shared" si="58"/>
        <v>1</v>
      </c>
      <c r="AX905">
        <f t="shared" si="59"/>
        <v>0</v>
      </c>
    </row>
    <row r="906" spans="1:50" x14ac:dyDescent="0.25">
      <c r="A906" t="s">
        <v>121</v>
      </c>
      <c r="B906">
        <v>29.758938000000001</v>
      </c>
      <c r="C906">
        <v>-95.367697000000007</v>
      </c>
      <c r="D906">
        <v>77046</v>
      </c>
      <c r="E906" t="s">
        <v>2165</v>
      </c>
      <c r="F906" t="s">
        <v>2166</v>
      </c>
      <c r="G906" t="s">
        <v>2167</v>
      </c>
      <c r="H906">
        <v>0</v>
      </c>
      <c r="I906" s="1">
        <v>37622</v>
      </c>
      <c r="J906" s="1" t="str">
        <f t="shared" si="56"/>
        <v>January</v>
      </c>
      <c r="K906">
        <f t="shared" si="57"/>
        <v>2003</v>
      </c>
      <c r="L906" s="1">
        <v>39920</v>
      </c>
      <c r="M906" s="1">
        <v>39184</v>
      </c>
      <c r="N906" s="1">
        <v>39184</v>
      </c>
      <c r="O906">
        <v>4.2794999999999996</v>
      </c>
      <c r="P906">
        <v>4.2794999999999996</v>
      </c>
      <c r="S906">
        <v>4</v>
      </c>
      <c r="T906">
        <v>1</v>
      </c>
      <c r="U906">
        <v>9000000</v>
      </c>
      <c r="V906">
        <v>0</v>
      </c>
      <c r="W906" t="s">
        <v>121</v>
      </c>
      <c r="X906">
        <v>0</v>
      </c>
      <c r="Y906">
        <v>0</v>
      </c>
      <c r="Z906">
        <v>0</v>
      </c>
      <c r="AA906">
        <v>1</v>
      </c>
      <c r="AB906">
        <v>0</v>
      </c>
      <c r="AC906" t="s">
        <v>129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</v>
      </c>
      <c r="AT906">
        <v>2</v>
      </c>
      <c r="AU906">
        <v>1</v>
      </c>
      <c r="AV906" t="s">
        <v>67</v>
      </c>
      <c r="AW906">
        <f t="shared" si="58"/>
        <v>0</v>
      </c>
      <c r="AX906">
        <f t="shared" si="59"/>
        <v>1</v>
      </c>
    </row>
    <row r="907" spans="1:50" x14ac:dyDescent="0.25">
      <c r="A907" t="s">
        <v>46</v>
      </c>
      <c r="B907">
        <v>37.336190999999999</v>
      </c>
      <c r="C907">
        <v>-121.89058300000001</v>
      </c>
      <c r="D907">
        <v>95110</v>
      </c>
      <c r="E907" t="s">
        <v>2168</v>
      </c>
      <c r="F907" t="s">
        <v>173</v>
      </c>
      <c r="G907" t="s">
        <v>2169</v>
      </c>
      <c r="H907">
        <v>0</v>
      </c>
      <c r="I907" s="1">
        <v>38718</v>
      </c>
      <c r="J907" s="1" t="str">
        <f t="shared" si="56"/>
        <v>January</v>
      </c>
      <c r="K907">
        <f t="shared" si="57"/>
        <v>2006</v>
      </c>
      <c r="L907" s="1">
        <v>40544</v>
      </c>
      <c r="M907" s="1">
        <v>40191</v>
      </c>
      <c r="N907" s="1">
        <v>40191</v>
      </c>
      <c r="O907">
        <v>4.0355999999999996</v>
      </c>
      <c r="P907">
        <v>4.0355999999999996</v>
      </c>
      <c r="Q907">
        <v>-7.0054999999999996</v>
      </c>
      <c r="R907">
        <v>-7.0054999999999996</v>
      </c>
      <c r="S907">
        <v>3</v>
      </c>
      <c r="T907">
        <v>1</v>
      </c>
      <c r="U907">
        <v>954000</v>
      </c>
      <c r="V907">
        <v>1</v>
      </c>
      <c r="W907" t="s">
        <v>46</v>
      </c>
      <c r="X907">
        <v>1</v>
      </c>
      <c r="Y907">
        <v>0</v>
      </c>
      <c r="Z907">
        <v>0</v>
      </c>
      <c r="AA907">
        <v>0</v>
      </c>
      <c r="AB907">
        <v>0</v>
      </c>
      <c r="AC907" t="s">
        <v>108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1</v>
      </c>
      <c r="AU907">
        <v>0</v>
      </c>
      <c r="AV907" t="s">
        <v>67</v>
      </c>
      <c r="AW907">
        <f t="shared" si="58"/>
        <v>0</v>
      </c>
      <c r="AX907">
        <f t="shared" si="59"/>
        <v>1</v>
      </c>
    </row>
    <row r="908" spans="1:50" x14ac:dyDescent="0.25">
      <c r="A908" t="s">
        <v>46</v>
      </c>
      <c r="B908">
        <v>59.335231800000003</v>
      </c>
      <c r="C908">
        <v>18.057120600000001</v>
      </c>
      <c r="D908">
        <v>95054</v>
      </c>
      <c r="E908" t="s">
        <v>2170</v>
      </c>
      <c r="F908" t="s">
        <v>284</v>
      </c>
      <c r="G908" t="s">
        <v>2171</v>
      </c>
      <c r="H908">
        <v>1</v>
      </c>
      <c r="I908" s="1">
        <v>36526</v>
      </c>
      <c r="J908" s="1" t="str">
        <f t="shared" si="56"/>
        <v>January</v>
      </c>
      <c r="K908">
        <f t="shared" si="57"/>
        <v>2000</v>
      </c>
      <c r="M908" s="1">
        <v>38462</v>
      </c>
      <c r="N908" s="1">
        <v>39674</v>
      </c>
      <c r="O908">
        <v>5.3041</v>
      </c>
      <c r="P908">
        <v>8.6247000000000007</v>
      </c>
      <c r="S908">
        <v>4</v>
      </c>
      <c r="T908">
        <v>3</v>
      </c>
      <c r="U908">
        <v>53000000</v>
      </c>
      <c r="V908">
        <v>0</v>
      </c>
      <c r="W908" t="s">
        <v>46</v>
      </c>
      <c r="X908">
        <v>1</v>
      </c>
      <c r="Y908">
        <v>0</v>
      </c>
      <c r="Z908">
        <v>0</v>
      </c>
      <c r="AA908">
        <v>0</v>
      </c>
      <c r="AB908">
        <v>0</v>
      </c>
      <c r="AC908" t="s">
        <v>324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1</v>
      </c>
      <c r="AN908">
        <v>0</v>
      </c>
      <c r="AO908">
        <v>0</v>
      </c>
      <c r="AP908">
        <v>0</v>
      </c>
      <c r="AQ908">
        <v>0</v>
      </c>
      <c r="AR908">
        <v>1</v>
      </c>
      <c r="AS908">
        <v>1</v>
      </c>
      <c r="AT908">
        <v>4.6666999999999996</v>
      </c>
      <c r="AU908">
        <v>1</v>
      </c>
      <c r="AV908" t="s">
        <v>51</v>
      </c>
      <c r="AW908">
        <f t="shared" si="58"/>
        <v>1</v>
      </c>
      <c r="AX908">
        <f t="shared" si="59"/>
        <v>0</v>
      </c>
    </row>
    <row r="909" spans="1:50" x14ac:dyDescent="0.25">
      <c r="A909" t="s">
        <v>46</v>
      </c>
      <c r="B909">
        <v>37.563585000000003</v>
      </c>
      <c r="C909">
        <v>-122.32462099999999</v>
      </c>
      <c r="D909">
        <v>94410</v>
      </c>
      <c r="E909" t="s">
        <v>2172</v>
      </c>
      <c r="F909" t="s">
        <v>208</v>
      </c>
      <c r="G909" t="s">
        <v>2173</v>
      </c>
      <c r="H909">
        <v>1</v>
      </c>
      <c r="I909" s="1">
        <v>37987</v>
      </c>
      <c r="J909" s="1" t="str">
        <f t="shared" si="56"/>
        <v>January</v>
      </c>
      <c r="K909">
        <f t="shared" si="57"/>
        <v>2004</v>
      </c>
      <c r="M909" s="1">
        <v>38838</v>
      </c>
      <c r="N909" s="1">
        <v>40424</v>
      </c>
      <c r="O909">
        <v>2.3315000000000001</v>
      </c>
      <c r="P909">
        <v>6.6767000000000003</v>
      </c>
      <c r="Q909">
        <v>6.9588999999999999</v>
      </c>
      <c r="R909">
        <v>8.9342000000000006</v>
      </c>
      <c r="S909">
        <v>17</v>
      </c>
      <c r="T909">
        <v>4</v>
      </c>
      <c r="U909">
        <v>23100000</v>
      </c>
      <c r="V909">
        <v>3</v>
      </c>
      <c r="W909" t="s">
        <v>46</v>
      </c>
      <c r="X909">
        <v>1</v>
      </c>
      <c r="Y909">
        <v>0</v>
      </c>
      <c r="Z909">
        <v>0</v>
      </c>
      <c r="AA909">
        <v>0</v>
      </c>
      <c r="AB909">
        <v>0</v>
      </c>
      <c r="AC909" t="s">
        <v>344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0</v>
      </c>
      <c r="AP909">
        <v>1</v>
      </c>
      <c r="AQ909">
        <v>1</v>
      </c>
      <c r="AR909">
        <v>1</v>
      </c>
      <c r="AS909">
        <v>0</v>
      </c>
      <c r="AT909">
        <v>2</v>
      </c>
      <c r="AU909">
        <v>1</v>
      </c>
      <c r="AV909" t="s">
        <v>51</v>
      </c>
      <c r="AW909">
        <f t="shared" si="58"/>
        <v>1</v>
      </c>
      <c r="AX909">
        <f t="shared" si="59"/>
        <v>0</v>
      </c>
    </row>
    <row r="910" spans="1:50" x14ac:dyDescent="0.25">
      <c r="A910" t="s">
        <v>46</v>
      </c>
      <c r="B910">
        <v>37.782809</v>
      </c>
      <c r="C910">
        <v>-122.39435400000001</v>
      </c>
      <c r="D910">
        <v>94103</v>
      </c>
      <c r="E910" t="s">
        <v>2174</v>
      </c>
      <c r="F910" t="s">
        <v>64</v>
      </c>
      <c r="G910" t="s">
        <v>2175</v>
      </c>
      <c r="H910">
        <v>1</v>
      </c>
      <c r="I910" s="1">
        <v>38718</v>
      </c>
      <c r="J910" s="1" t="str">
        <f t="shared" si="56"/>
        <v>January</v>
      </c>
      <c r="K910">
        <f t="shared" si="57"/>
        <v>2006</v>
      </c>
      <c r="M910" s="1">
        <v>39083</v>
      </c>
      <c r="N910" s="1">
        <v>41074</v>
      </c>
      <c r="O910">
        <v>1</v>
      </c>
      <c r="P910">
        <v>6.4547999999999996</v>
      </c>
      <c r="Q910">
        <v>6.5342000000000002</v>
      </c>
      <c r="R910">
        <v>7.0054999999999996</v>
      </c>
      <c r="S910">
        <v>28</v>
      </c>
      <c r="T910">
        <v>4</v>
      </c>
      <c r="U910">
        <v>108900000</v>
      </c>
      <c r="V910">
        <v>2</v>
      </c>
      <c r="W910" t="s">
        <v>46</v>
      </c>
      <c r="X910">
        <v>1</v>
      </c>
      <c r="Y910">
        <v>0</v>
      </c>
      <c r="Z910">
        <v>0</v>
      </c>
      <c r="AA910">
        <v>0</v>
      </c>
      <c r="AB910">
        <v>0</v>
      </c>
      <c r="AC910" t="s">
        <v>244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1</v>
      </c>
      <c r="AN910">
        <v>0</v>
      </c>
      <c r="AO910">
        <v>0</v>
      </c>
      <c r="AP910">
        <v>1</v>
      </c>
      <c r="AQ910">
        <v>1</v>
      </c>
      <c r="AR910">
        <v>1</v>
      </c>
      <c r="AS910">
        <v>0</v>
      </c>
      <c r="AT910">
        <v>7.5</v>
      </c>
      <c r="AU910">
        <v>1</v>
      </c>
      <c r="AV910" t="s">
        <v>51</v>
      </c>
      <c r="AW910">
        <f t="shared" si="58"/>
        <v>1</v>
      </c>
      <c r="AX910">
        <f t="shared" si="59"/>
        <v>0</v>
      </c>
    </row>
    <row r="911" spans="1:50" x14ac:dyDescent="0.25">
      <c r="A911" t="s">
        <v>46</v>
      </c>
      <c r="B911">
        <v>37.386772899999997</v>
      </c>
      <c r="C911">
        <v>-122.0752224</v>
      </c>
      <c r="D911">
        <v>94041</v>
      </c>
      <c r="E911" t="s">
        <v>2176</v>
      </c>
      <c r="F911" t="s">
        <v>69</v>
      </c>
      <c r="G911" t="s">
        <v>2177</v>
      </c>
      <c r="H911">
        <v>1</v>
      </c>
      <c r="I911" s="1">
        <v>38353</v>
      </c>
      <c r="J911" s="1" t="str">
        <f t="shared" si="56"/>
        <v>January</v>
      </c>
      <c r="K911">
        <f t="shared" si="57"/>
        <v>2005</v>
      </c>
      <c r="M911" s="1">
        <v>38657</v>
      </c>
      <c r="N911" s="1">
        <v>39790</v>
      </c>
      <c r="O911">
        <v>0.83289999999999997</v>
      </c>
      <c r="P911">
        <v>3.9369999999999998</v>
      </c>
      <c r="Q911">
        <v>3.4822000000000002</v>
      </c>
      <c r="R911">
        <v>7.6657999999999999</v>
      </c>
      <c r="S911">
        <v>26</v>
      </c>
      <c r="T911">
        <v>4</v>
      </c>
      <c r="U911">
        <v>55000000</v>
      </c>
      <c r="V911">
        <v>5</v>
      </c>
      <c r="W911" t="s">
        <v>46</v>
      </c>
      <c r="X911">
        <v>1</v>
      </c>
      <c r="Y911">
        <v>0</v>
      </c>
      <c r="Z911">
        <v>0</v>
      </c>
      <c r="AA911">
        <v>0</v>
      </c>
      <c r="AB911">
        <v>0</v>
      </c>
      <c r="AC911" t="s">
        <v>58</v>
      </c>
      <c r="AD911">
        <v>0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</v>
      </c>
      <c r="AQ911">
        <v>1</v>
      </c>
      <c r="AR911">
        <v>1</v>
      </c>
      <c r="AS911">
        <v>1</v>
      </c>
      <c r="AT911">
        <v>2.75</v>
      </c>
      <c r="AU911">
        <v>1</v>
      </c>
      <c r="AV911" t="s">
        <v>51</v>
      </c>
      <c r="AW911">
        <f t="shared" si="58"/>
        <v>1</v>
      </c>
      <c r="AX911">
        <f t="shared" si="59"/>
        <v>0</v>
      </c>
    </row>
    <row r="912" spans="1:50" x14ac:dyDescent="0.25">
      <c r="A912" t="s">
        <v>95</v>
      </c>
      <c r="B912">
        <v>40.729838999999998</v>
      </c>
      <c r="C912">
        <v>-73.991781000000003</v>
      </c>
      <c r="D912">
        <v>10003</v>
      </c>
      <c r="E912" t="s">
        <v>2178</v>
      </c>
      <c r="F912" t="s">
        <v>117</v>
      </c>
      <c r="G912" t="s">
        <v>2179</v>
      </c>
      <c r="H912">
        <v>1</v>
      </c>
      <c r="I912" s="1">
        <v>39904</v>
      </c>
      <c r="J912" s="1" t="str">
        <f t="shared" si="56"/>
        <v>April</v>
      </c>
      <c r="K912">
        <f t="shared" si="57"/>
        <v>2009</v>
      </c>
      <c r="M912" s="1">
        <v>40299</v>
      </c>
      <c r="N912" s="1">
        <v>40946</v>
      </c>
      <c r="O912">
        <v>1.0822000000000001</v>
      </c>
      <c r="P912">
        <v>2.8548</v>
      </c>
      <c r="Q912">
        <v>1.611</v>
      </c>
      <c r="R912">
        <v>4.5095999999999998</v>
      </c>
      <c r="S912">
        <v>9</v>
      </c>
      <c r="T912">
        <v>2</v>
      </c>
      <c r="U912">
        <v>5686383</v>
      </c>
      <c r="V912">
        <v>3</v>
      </c>
      <c r="W912" t="s">
        <v>95</v>
      </c>
      <c r="X912">
        <v>0</v>
      </c>
      <c r="Y912">
        <v>1</v>
      </c>
      <c r="Z912">
        <v>0</v>
      </c>
      <c r="AA912">
        <v>0</v>
      </c>
      <c r="AB912">
        <v>0</v>
      </c>
      <c r="AC912" t="s">
        <v>82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0</v>
      </c>
      <c r="AT912">
        <v>2</v>
      </c>
      <c r="AU912">
        <v>0</v>
      </c>
      <c r="AV912" t="s">
        <v>51</v>
      </c>
      <c r="AW912">
        <f t="shared" si="58"/>
        <v>1</v>
      </c>
      <c r="AX912">
        <f t="shared" si="59"/>
        <v>0</v>
      </c>
    </row>
    <row r="913" spans="1:50" x14ac:dyDescent="0.25">
      <c r="A913" t="s">
        <v>46</v>
      </c>
      <c r="B913">
        <v>37.658712999999999</v>
      </c>
      <c r="C913">
        <v>-122.399382</v>
      </c>
      <c r="D913">
        <v>94080</v>
      </c>
      <c r="E913" t="s">
        <v>2180</v>
      </c>
      <c r="F913" t="s">
        <v>211</v>
      </c>
      <c r="G913" t="s">
        <v>2181</v>
      </c>
      <c r="H913">
        <v>0</v>
      </c>
      <c r="I913" s="1">
        <v>37987</v>
      </c>
      <c r="J913" s="1" t="str">
        <f t="shared" si="56"/>
        <v>January</v>
      </c>
      <c r="K913">
        <f t="shared" si="57"/>
        <v>2004</v>
      </c>
      <c r="L913" s="1">
        <v>41426</v>
      </c>
      <c r="M913" s="1">
        <v>39610</v>
      </c>
      <c r="N913" s="1">
        <v>40938</v>
      </c>
      <c r="O913">
        <v>4.4466000000000001</v>
      </c>
      <c r="P913">
        <v>8.0848999999999993</v>
      </c>
      <c r="Q913">
        <v>6.5862999999999996</v>
      </c>
      <c r="R913">
        <v>6.5862999999999996</v>
      </c>
      <c r="S913">
        <v>4</v>
      </c>
      <c r="T913">
        <v>6</v>
      </c>
      <c r="U913">
        <v>49008830</v>
      </c>
      <c r="V913">
        <v>1</v>
      </c>
      <c r="W913" t="s">
        <v>46</v>
      </c>
      <c r="X913">
        <v>1</v>
      </c>
      <c r="Y913">
        <v>0</v>
      </c>
      <c r="Z913">
        <v>0</v>
      </c>
      <c r="AA913">
        <v>0</v>
      </c>
      <c r="AB913">
        <v>0</v>
      </c>
      <c r="AC913" t="s">
        <v>241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1</v>
      </c>
      <c r="AL913">
        <v>0</v>
      </c>
      <c r="AM913">
        <v>0</v>
      </c>
      <c r="AN913">
        <v>1</v>
      </c>
      <c r="AO913">
        <v>0</v>
      </c>
      <c r="AP913">
        <v>1</v>
      </c>
      <c r="AQ913">
        <v>0</v>
      </c>
      <c r="AR913">
        <v>1</v>
      </c>
      <c r="AS913">
        <v>0</v>
      </c>
      <c r="AT913">
        <v>3</v>
      </c>
      <c r="AU913">
        <v>1</v>
      </c>
      <c r="AV913" t="s">
        <v>67</v>
      </c>
      <c r="AW913">
        <f t="shared" si="58"/>
        <v>0</v>
      </c>
      <c r="AX913">
        <f t="shared" si="59"/>
        <v>1</v>
      </c>
    </row>
    <row r="914" spans="1:50" x14ac:dyDescent="0.25">
      <c r="A914" t="s">
        <v>46</v>
      </c>
      <c r="B914">
        <v>37.780133999999997</v>
      </c>
      <c r="C914">
        <v>-122.396744</v>
      </c>
      <c r="D914">
        <v>94107</v>
      </c>
      <c r="E914" t="s">
        <v>2182</v>
      </c>
      <c r="F914" t="s">
        <v>64</v>
      </c>
      <c r="G914" t="s">
        <v>2183</v>
      </c>
      <c r="H914">
        <v>1</v>
      </c>
      <c r="I914" s="1">
        <v>38464</v>
      </c>
      <c r="J914" s="1" t="str">
        <f t="shared" si="56"/>
        <v>April</v>
      </c>
      <c r="K914">
        <f t="shared" si="57"/>
        <v>2005</v>
      </c>
      <c r="M914" s="1">
        <v>39050</v>
      </c>
      <c r="N914" s="1">
        <v>39759</v>
      </c>
      <c r="O914">
        <v>1.6054999999999999</v>
      </c>
      <c r="P914">
        <v>3.5478999999999998</v>
      </c>
      <c r="S914">
        <v>10</v>
      </c>
      <c r="T914">
        <v>3</v>
      </c>
      <c r="U914">
        <v>32200000</v>
      </c>
      <c r="V914">
        <v>0</v>
      </c>
      <c r="W914" t="s">
        <v>46</v>
      </c>
      <c r="X914">
        <v>1</v>
      </c>
      <c r="Y914">
        <v>0</v>
      </c>
      <c r="Z914">
        <v>0</v>
      </c>
      <c r="AA914">
        <v>0</v>
      </c>
      <c r="AB914">
        <v>0</v>
      </c>
      <c r="AC914" t="s">
        <v>82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1</v>
      </c>
      <c r="AQ914">
        <v>1</v>
      </c>
      <c r="AR914">
        <v>1</v>
      </c>
      <c r="AS914">
        <v>0</v>
      </c>
      <c r="AT914">
        <v>4</v>
      </c>
      <c r="AU914">
        <v>1</v>
      </c>
      <c r="AV914" t="s">
        <v>51</v>
      </c>
      <c r="AW914">
        <f t="shared" si="58"/>
        <v>1</v>
      </c>
      <c r="AX914">
        <f t="shared" si="59"/>
        <v>0</v>
      </c>
    </row>
    <row r="915" spans="1:50" x14ac:dyDescent="0.25">
      <c r="A915" t="s">
        <v>121</v>
      </c>
      <c r="B915">
        <v>29.739322000000001</v>
      </c>
      <c r="C915">
        <v>-95.444747000000007</v>
      </c>
      <c r="D915">
        <v>77027</v>
      </c>
      <c r="E915" t="s">
        <v>2184</v>
      </c>
      <c r="F915" t="s">
        <v>2166</v>
      </c>
      <c r="G915" t="s">
        <v>2185</v>
      </c>
      <c r="H915">
        <v>0</v>
      </c>
      <c r="I915" s="1">
        <v>38991</v>
      </c>
      <c r="J915" s="1" t="str">
        <f t="shared" si="56"/>
        <v>October</v>
      </c>
      <c r="K915">
        <f t="shared" si="57"/>
        <v>2006</v>
      </c>
      <c r="L915" s="1">
        <v>40487</v>
      </c>
      <c r="M915" s="1">
        <v>39462</v>
      </c>
      <c r="N915" s="1">
        <v>39462</v>
      </c>
      <c r="O915">
        <v>1.2904</v>
      </c>
      <c r="P915">
        <v>1.2904</v>
      </c>
      <c r="Q915">
        <v>7.1233000000000004</v>
      </c>
      <c r="R915">
        <v>7.1233000000000004</v>
      </c>
      <c r="S915">
        <v>3</v>
      </c>
      <c r="T915">
        <v>1</v>
      </c>
      <c r="U915">
        <v>2000000</v>
      </c>
      <c r="V915">
        <v>1</v>
      </c>
      <c r="W915" t="s">
        <v>121</v>
      </c>
      <c r="X915">
        <v>0</v>
      </c>
      <c r="Y915">
        <v>0</v>
      </c>
      <c r="Z915">
        <v>0</v>
      </c>
      <c r="AA915">
        <v>1</v>
      </c>
      <c r="AB915">
        <v>0</v>
      </c>
      <c r="AC915" t="s">
        <v>58</v>
      </c>
      <c r="AD915">
        <v>0</v>
      </c>
      <c r="AE915">
        <v>1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0</v>
      </c>
      <c r="AR915">
        <v>0</v>
      </c>
      <c r="AS915">
        <v>0</v>
      </c>
      <c r="AT915">
        <v>1</v>
      </c>
      <c r="AU915">
        <v>0</v>
      </c>
      <c r="AV915" t="s">
        <v>67</v>
      </c>
      <c r="AW915">
        <f t="shared" si="58"/>
        <v>0</v>
      </c>
      <c r="AX915">
        <f t="shared" si="59"/>
        <v>1</v>
      </c>
    </row>
    <row r="916" spans="1:50" x14ac:dyDescent="0.25">
      <c r="A916" t="s">
        <v>95</v>
      </c>
      <c r="B916">
        <v>40.750518999999997</v>
      </c>
      <c r="C916">
        <v>-73.993493999999998</v>
      </c>
      <c r="D916">
        <v>10001</v>
      </c>
      <c r="E916" t="s">
        <v>2186</v>
      </c>
      <c r="F916" t="s">
        <v>117</v>
      </c>
      <c r="G916" t="s">
        <v>2187</v>
      </c>
      <c r="H916">
        <v>1</v>
      </c>
      <c r="I916" s="1">
        <v>39083</v>
      </c>
      <c r="J916" s="1" t="str">
        <f t="shared" si="56"/>
        <v>January</v>
      </c>
      <c r="K916">
        <f t="shared" si="57"/>
        <v>2007</v>
      </c>
      <c r="M916" s="1">
        <v>40256</v>
      </c>
      <c r="N916" s="1">
        <v>40256</v>
      </c>
      <c r="O916">
        <v>3.2136999999999998</v>
      </c>
      <c r="P916">
        <v>3.2136999999999998</v>
      </c>
      <c r="Q916">
        <v>3.0026999999999999</v>
      </c>
      <c r="R916">
        <v>4.6219000000000001</v>
      </c>
      <c r="S916">
        <v>5</v>
      </c>
      <c r="T916">
        <v>1</v>
      </c>
      <c r="U916">
        <v>2700000</v>
      </c>
      <c r="V916">
        <v>2</v>
      </c>
      <c r="W916" t="s">
        <v>95</v>
      </c>
      <c r="X916">
        <v>0</v>
      </c>
      <c r="Y916">
        <v>1</v>
      </c>
      <c r="Z916">
        <v>0</v>
      </c>
      <c r="AA916">
        <v>0</v>
      </c>
      <c r="AB916">
        <v>0</v>
      </c>
      <c r="AC916" t="s">
        <v>66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1</v>
      </c>
      <c r="AQ916">
        <v>0</v>
      </c>
      <c r="AR916">
        <v>0</v>
      </c>
      <c r="AS916">
        <v>0</v>
      </c>
      <c r="AT916">
        <v>2</v>
      </c>
      <c r="AU916">
        <v>1</v>
      </c>
      <c r="AV916" t="s">
        <v>51</v>
      </c>
      <c r="AW916">
        <f t="shared" si="58"/>
        <v>1</v>
      </c>
      <c r="AX916">
        <f t="shared" si="59"/>
        <v>0</v>
      </c>
    </row>
    <row r="917" spans="1:50" x14ac:dyDescent="0.25">
      <c r="A917" t="s">
        <v>2188</v>
      </c>
      <c r="B917">
        <v>43.090755999999999</v>
      </c>
      <c r="C917">
        <v>-89.522805000000005</v>
      </c>
      <c r="D917">
        <v>53562</v>
      </c>
      <c r="E917" t="s">
        <v>2189</v>
      </c>
      <c r="F917" t="s">
        <v>2190</v>
      </c>
      <c r="G917" t="s">
        <v>2191</v>
      </c>
      <c r="H917">
        <v>0</v>
      </c>
      <c r="I917" s="1">
        <v>38324</v>
      </c>
      <c r="J917" s="1" t="str">
        <f t="shared" si="56"/>
        <v>December</v>
      </c>
      <c r="K917">
        <f t="shared" si="57"/>
        <v>2004</v>
      </c>
      <c r="L917" s="1">
        <v>41245</v>
      </c>
      <c r="M917" s="1">
        <v>40197</v>
      </c>
      <c r="N917" s="1">
        <v>40197</v>
      </c>
      <c r="O917">
        <v>5.1315</v>
      </c>
      <c r="P917">
        <v>5.1315</v>
      </c>
      <c r="Q917">
        <v>3.1616</v>
      </c>
      <c r="R917">
        <v>8.5122999999999998</v>
      </c>
      <c r="S917">
        <v>6</v>
      </c>
      <c r="T917">
        <v>1</v>
      </c>
      <c r="U917">
        <v>2000000</v>
      </c>
      <c r="V917">
        <v>2</v>
      </c>
      <c r="W917" t="s">
        <v>2188</v>
      </c>
      <c r="X917">
        <v>0</v>
      </c>
      <c r="Y917">
        <v>0</v>
      </c>
      <c r="Z917">
        <v>0</v>
      </c>
      <c r="AA917">
        <v>0</v>
      </c>
      <c r="AB917">
        <v>1</v>
      </c>
      <c r="AC917" t="s">
        <v>180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</v>
      </c>
      <c r="AQ917">
        <v>0</v>
      </c>
      <c r="AR917">
        <v>0</v>
      </c>
      <c r="AS917">
        <v>0</v>
      </c>
      <c r="AT917">
        <v>2</v>
      </c>
      <c r="AU917">
        <v>0</v>
      </c>
      <c r="AV917" t="s">
        <v>67</v>
      </c>
      <c r="AW917">
        <f t="shared" si="58"/>
        <v>0</v>
      </c>
      <c r="AX917">
        <f t="shared" si="59"/>
        <v>1</v>
      </c>
    </row>
    <row r="918" spans="1:50" x14ac:dyDescent="0.25">
      <c r="A918" t="s">
        <v>95</v>
      </c>
      <c r="B918">
        <v>40.742953300000003</v>
      </c>
      <c r="C918">
        <v>-73.984461099999905</v>
      </c>
      <c r="D918">
        <v>10018</v>
      </c>
      <c r="E918" t="s">
        <v>2192</v>
      </c>
      <c r="F918" t="s">
        <v>117</v>
      </c>
      <c r="G918" t="s">
        <v>2193</v>
      </c>
      <c r="H918">
        <v>1</v>
      </c>
      <c r="I918" s="1">
        <v>38966</v>
      </c>
      <c r="J918" s="1" t="str">
        <f t="shared" si="56"/>
        <v>September</v>
      </c>
      <c r="K918">
        <f t="shared" si="57"/>
        <v>2006</v>
      </c>
      <c r="M918" s="1">
        <v>38966</v>
      </c>
      <c r="N918" s="1">
        <v>40400</v>
      </c>
      <c r="O918">
        <v>0</v>
      </c>
      <c r="P918">
        <v>3.9287999999999998</v>
      </c>
      <c r="Q918">
        <v>2.9150999999999998</v>
      </c>
      <c r="R918">
        <v>5.7342000000000004</v>
      </c>
      <c r="S918">
        <v>16</v>
      </c>
      <c r="T918">
        <v>3</v>
      </c>
      <c r="U918">
        <v>18000000</v>
      </c>
      <c r="V918">
        <v>3</v>
      </c>
      <c r="W918" t="s">
        <v>95</v>
      </c>
      <c r="X918">
        <v>0</v>
      </c>
      <c r="Y918">
        <v>1</v>
      </c>
      <c r="Z918">
        <v>0</v>
      </c>
      <c r="AA918">
        <v>0</v>
      </c>
      <c r="AB918">
        <v>0</v>
      </c>
      <c r="AC918" t="s">
        <v>180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1</v>
      </c>
      <c r="AO918">
        <v>0</v>
      </c>
      <c r="AP918">
        <v>1</v>
      </c>
      <c r="AQ918">
        <v>1</v>
      </c>
      <c r="AR918">
        <v>0</v>
      </c>
      <c r="AS918">
        <v>0</v>
      </c>
      <c r="AT918">
        <v>2.3332999999999999</v>
      </c>
      <c r="AU918">
        <v>1</v>
      </c>
      <c r="AV918" t="s">
        <v>51</v>
      </c>
      <c r="AW918">
        <f t="shared" si="58"/>
        <v>1</v>
      </c>
      <c r="AX918">
        <f t="shared" si="59"/>
        <v>0</v>
      </c>
    </row>
    <row r="919" spans="1:50" x14ac:dyDescent="0.25">
      <c r="A919" t="s">
        <v>125</v>
      </c>
      <c r="B919">
        <v>47.802183999999997</v>
      </c>
      <c r="C919">
        <v>-122.196307</v>
      </c>
      <c r="D919">
        <v>98021</v>
      </c>
      <c r="E919" t="s">
        <v>2194</v>
      </c>
      <c r="F919" t="s">
        <v>260</v>
      </c>
      <c r="G919" t="s">
        <v>2195</v>
      </c>
      <c r="H919">
        <v>1</v>
      </c>
      <c r="I919" s="1">
        <v>36526</v>
      </c>
      <c r="J919" s="1" t="str">
        <f t="shared" si="56"/>
        <v>January</v>
      </c>
      <c r="K919">
        <f t="shared" si="57"/>
        <v>2000</v>
      </c>
      <c r="M919" s="1">
        <v>38581</v>
      </c>
      <c r="N919" s="1">
        <v>39723</v>
      </c>
      <c r="O919">
        <v>5.6300999999999997</v>
      </c>
      <c r="P919">
        <v>8.7589000000000006</v>
      </c>
      <c r="Q919">
        <v>8.5040999999999993</v>
      </c>
      <c r="R919">
        <v>8.7589000000000006</v>
      </c>
      <c r="S919">
        <v>9</v>
      </c>
      <c r="T919">
        <v>5</v>
      </c>
      <c r="U919">
        <v>122500000</v>
      </c>
      <c r="V919">
        <v>2</v>
      </c>
      <c r="W919" t="s">
        <v>125</v>
      </c>
      <c r="X919">
        <v>0</v>
      </c>
      <c r="Y919">
        <v>0</v>
      </c>
      <c r="Z919">
        <v>0</v>
      </c>
      <c r="AA919">
        <v>0</v>
      </c>
      <c r="AB919">
        <v>1</v>
      </c>
      <c r="AC919" t="s">
        <v>82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1</v>
      </c>
      <c r="AO919">
        <v>0</v>
      </c>
      <c r="AP919">
        <v>0</v>
      </c>
      <c r="AQ919">
        <v>0</v>
      </c>
      <c r="AR919">
        <v>1</v>
      </c>
      <c r="AS919">
        <v>1</v>
      </c>
      <c r="AT919">
        <v>5.6</v>
      </c>
      <c r="AU919">
        <v>1</v>
      </c>
      <c r="AV919" t="s">
        <v>51</v>
      </c>
      <c r="AW919">
        <f t="shared" si="58"/>
        <v>1</v>
      </c>
      <c r="AX919">
        <f t="shared" si="59"/>
        <v>0</v>
      </c>
    </row>
    <row r="920" spans="1:50" x14ac:dyDescent="0.25">
      <c r="A920" t="s">
        <v>46</v>
      </c>
      <c r="B920">
        <v>37.740593599999997</v>
      </c>
      <c r="C920">
        <v>-122.3764714</v>
      </c>
      <c r="D920">
        <v>94107</v>
      </c>
      <c r="E920" t="s">
        <v>2196</v>
      </c>
      <c r="F920" t="s">
        <v>64</v>
      </c>
      <c r="G920" t="s">
        <v>2197</v>
      </c>
      <c r="H920">
        <v>1</v>
      </c>
      <c r="I920" s="1">
        <v>39814</v>
      </c>
      <c r="J920" s="1" t="str">
        <f t="shared" si="56"/>
        <v>January</v>
      </c>
      <c r="K920">
        <f t="shared" si="57"/>
        <v>2009</v>
      </c>
      <c r="M920" s="1">
        <v>40003</v>
      </c>
      <c r="N920" s="1">
        <v>40003</v>
      </c>
      <c r="O920">
        <v>0.51780000000000004</v>
      </c>
      <c r="P920">
        <v>0.51780000000000004</v>
      </c>
      <c r="Q920">
        <v>0.58079999999999998</v>
      </c>
      <c r="R920">
        <v>4.5259999999999998</v>
      </c>
      <c r="S920">
        <v>9</v>
      </c>
      <c r="T920">
        <v>1</v>
      </c>
      <c r="U920">
        <v>1100000</v>
      </c>
      <c r="V920">
        <v>2</v>
      </c>
      <c r="W920" t="s">
        <v>46</v>
      </c>
      <c r="X920">
        <v>1</v>
      </c>
      <c r="Y920">
        <v>0</v>
      </c>
      <c r="Z920">
        <v>0</v>
      </c>
      <c r="AA920">
        <v>0</v>
      </c>
      <c r="AB920">
        <v>0</v>
      </c>
      <c r="AC920" t="s">
        <v>180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1</v>
      </c>
      <c r="AQ920">
        <v>0</v>
      </c>
      <c r="AR920">
        <v>0</v>
      </c>
      <c r="AS920">
        <v>0</v>
      </c>
      <c r="AT920">
        <v>6</v>
      </c>
      <c r="AU920">
        <v>1</v>
      </c>
      <c r="AV920" t="s">
        <v>51</v>
      </c>
      <c r="AW920">
        <f t="shared" si="58"/>
        <v>1</v>
      </c>
      <c r="AX920">
        <f t="shared" si="59"/>
        <v>0</v>
      </c>
    </row>
    <row r="921" spans="1:50" x14ac:dyDescent="0.25">
      <c r="A921" t="s">
        <v>78</v>
      </c>
      <c r="B921">
        <v>42.504817000000003</v>
      </c>
      <c r="C921">
        <v>-71.195611</v>
      </c>
      <c r="D921">
        <v>1803</v>
      </c>
      <c r="E921" t="s">
        <v>2198</v>
      </c>
      <c r="F921" t="s">
        <v>753</v>
      </c>
      <c r="G921" t="s">
        <v>2199</v>
      </c>
      <c r="H921">
        <v>0</v>
      </c>
      <c r="I921" s="1">
        <v>35796</v>
      </c>
      <c r="J921" s="1" t="str">
        <f t="shared" si="56"/>
        <v>January</v>
      </c>
      <c r="K921">
        <f t="shared" si="57"/>
        <v>1998</v>
      </c>
      <c r="L921" s="1">
        <v>39624</v>
      </c>
      <c r="M921" s="1">
        <v>38443</v>
      </c>
      <c r="N921" s="1">
        <v>39164</v>
      </c>
      <c r="O921">
        <v>7.2521000000000004</v>
      </c>
      <c r="P921">
        <v>9.2273999999999994</v>
      </c>
      <c r="Q921">
        <v>6.0026999999999999</v>
      </c>
      <c r="R921">
        <v>6.0026999999999999</v>
      </c>
      <c r="S921">
        <v>1</v>
      </c>
      <c r="T921">
        <v>3</v>
      </c>
      <c r="U921">
        <v>52000000</v>
      </c>
      <c r="V921">
        <v>1</v>
      </c>
      <c r="W921" t="s">
        <v>78</v>
      </c>
      <c r="X921">
        <v>0</v>
      </c>
      <c r="Y921">
        <v>0</v>
      </c>
      <c r="Z921">
        <v>1</v>
      </c>
      <c r="AA921">
        <v>0</v>
      </c>
      <c r="AB921">
        <v>0</v>
      </c>
      <c r="AC921" t="s">
        <v>112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0</v>
      </c>
      <c r="AP921">
        <v>0</v>
      </c>
      <c r="AQ921">
        <v>1</v>
      </c>
      <c r="AR921">
        <v>0</v>
      </c>
      <c r="AS921">
        <v>0</v>
      </c>
      <c r="AT921">
        <v>2.6667000000000001</v>
      </c>
      <c r="AU921">
        <v>1</v>
      </c>
      <c r="AV921" t="s">
        <v>67</v>
      </c>
      <c r="AW921">
        <f t="shared" si="58"/>
        <v>0</v>
      </c>
      <c r="AX921">
        <f t="shared" si="59"/>
        <v>1</v>
      </c>
    </row>
    <row r="922" spans="1:50" x14ac:dyDescent="0.25">
      <c r="A922" t="s">
        <v>46</v>
      </c>
      <c r="B922">
        <v>37.408261000000003</v>
      </c>
      <c r="C922">
        <v>-122.01591999999999</v>
      </c>
      <c r="D922">
        <v>94089</v>
      </c>
      <c r="E922" t="s">
        <v>2200</v>
      </c>
      <c r="F922" t="s">
        <v>195</v>
      </c>
      <c r="G922" t="s">
        <v>2201</v>
      </c>
      <c r="H922">
        <v>0</v>
      </c>
      <c r="I922" s="1">
        <v>36161</v>
      </c>
      <c r="J922" s="1" t="str">
        <f t="shared" si="56"/>
        <v>January</v>
      </c>
      <c r="K922">
        <f t="shared" si="57"/>
        <v>1999</v>
      </c>
      <c r="L922" s="1">
        <v>41077</v>
      </c>
      <c r="M922" s="1">
        <v>39262</v>
      </c>
      <c r="N922" s="1">
        <v>39262</v>
      </c>
      <c r="O922">
        <v>8.4959000000000007</v>
      </c>
      <c r="P922">
        <v>8.4959000000000007</v>
      </c>
      <c r="Q922">
        <v>9.0054999999999996</v>
      </c>
      <c r="R922">
        <v>9.0054999999999996</v>
      </c>
      <c r="S922">
        <v>5</v>
      </c>
      <c r="T922">
        <v>1</v>
      </c>
      <c r="U922">
        <v>44000000</v>
      </c>
      <c r="V922">
        <v>1</v>
      </c>
      <c r="W922" t="s">
        <v>46</v>
      </c>
      <c r="X922">
        <v>1</v>
      </c>
      <c r="Y922">
        <v>0</v>
      </c>
      <c r="Z922">
        <v>0</v>
      </c>
      <c r="AA922">
        <v>0</v>
      </c>
      <c r="AB922">
        <v>0</v>
      </c>
      <c r="AC922" t="s">
        <v>241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1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</v>
      </c>
      <c r="AT922">
        <v>8</v>
      </c>
      <c r="AU922">
        <v>1</v>
      </c>
      <c r="AV922" t="s">
        <v>67</v>
      </c>
      <c r="AW922">
        <f t="shared" si="58"/>
        <v>0</v>
      </c>
      <c r="AX922">
        <f t="shared" si="59"/>
        <v>1</v>
      </c>
    </row>
    <row r="923" spans="1:50" x14ac:dyDescent="0.25">
      <c r="A923" t="s">
        <v>46</v>
      </c>
      <c r="B923">
        <v>37.556731999999997</v>
      </c>
      <c r="C923">
        <v>-122.28837799999999</v>
      </c>
      <c r="D923">
        <v>94404</v>
      </c>
      <c r="E923" t="s">
        <v>2202</v>
      </c>
      <c r="F923" t="s">
        <v>64</v>
      </c>
      <c r="G923" t="s">
        <v>2203</v>
      </c>
      <c r="H923">
        <v>1</v>
      </c>
      <c r="I923" s="1">
        <v>39814</v>
      </c>
      <c r="J923" s="1" t="str">
        <f t="shared" si="56"/>
        <v>January</v>
      </c>
      <c r="K923">
        <f t="shared" si="57"/>
        <v>2009</v>
      </c>
      <c r="M923" s="1">
        <v>40091</v>
      </c>
      <c r="N923" s="1">
        <v>40848</v>
      </c>
      <c r="O923">
        <v>0.75890000000000002</v>
      </c>
      <c r="P923">
        <v>2.8329</v>
      </c>
      <c r="Q923">
        <v>0.75890000000000002</v>
      </c>
      <c r="R923">
        <v>3.8355999999999999</v>
      </c>
      <c r="S923">
        <v>12</v>
      </c>
      <c r="T923">
        <v>2</v>
      </c>
      <c r="U923">
        <v>15500000</v>
      </c>
      <c r="V923">
        <v>2</v>
      </c>
      <c r="W923" t="s">
        <v>46</v>
      </c>
      <c r="X923">
        <v>1</v>
      </c>
      <c r="Y923">
        <v>0</v>
      </c>
      <c r="Z923">
        <v>0</v>
      </c>
      <c r="AA923">
        <v>0</v>
      </c>
      <c r="AB923">
        <v>0</v>
      </c>
      <c r="AC923" t="s">
        <v>62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1</v>
      </c>
      <c r="AQ923">
        <v>1</v>
      </c>
      <c r="AR923">
        <v>0</v>
      </c>
      <c r="AS923">
        <v>0</v>
      </c>
      <c r="AT923">
        <v>1</v>
      </c>
      <c r="AU923">
        <v>1</v>
      </c>
      <c r="AV923" t="s">
        <v>51</v>
      </c>
      <c r="AW923">
        <f t="shared" si="58"/>
        <v>1</v>
      </c>
      <c r="AX923">
        <f t="shared" si="59"/>
        <v>0</v>
      </c>
    </row>
    <row r="924" spans="1:50" x14ac:dyDescent="0.25">
      <c r="A924" t="s">
        <v>46</v>
      </c>
      <c r="B924">
        <v>37.386778</v>
      </c>
      <c r="C924">
        <v>-121.96627700000001</v>
      </c>
      <c r="D924">
        <v>95054</v>
      </c>
      <c r="E924" t="s">
        <v>2204</v>
      </c>
      <c r="F924" t="s">
        <v>284</v>
      </c>
      <c r="G924" t="s">
        <v>2205</v>
      </c>
      <c r="H924">
        <v>1</v>
      </c>
      <c r="I924" s="1">
        <v>37622</v>
      </c>
      <c r="J924" s="1" t="str">
        <f t="shared" si="56"/>
        <v>January</v>
      </c>
      <c r="K924">
        <f t="shared" si="57"/>
        <v>2003</v>
      </c>
      <c r="M924" s="1">
        <v>38761</v>
      </c>
      <c r="N924" s="1">
        <v>38761</v>
      </c>
      <c r="O924">
        <v>3.1204999999999998</v>
      </c>
      <c r="P924">
        <v>3.1204999999999998</v>
      </c>
      <c r="Q924">
        <v>4.0026999999999999</v>
      </c>
      <c r="R924">
        <v>4.0026999999999999</v>
      </c>
      <c r="S924">
        <v>4</v>
      </c>
      <c r="T924">
        <v>1</v>
      </c>
      <c r="U924">
        <v>20000000</v>
      </c>
      <c r="V924">
        <v>1</v>
      </c>
      <c r="W924" t="s">
        <v>46</v>
      </c>
      <c r="X924">
        <v>1</v>
      </c>
      <c r="Y924">
        <v>0</v>
      </c>
      <c r="Z924">
        <v>0</v>
      </c>
      <c r="AA924">
        <v>0</v>
      </c>
      <c r="AB924">
        <v>0</v>
      </c>
      <c r="AC924" t="s">
        <v>112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1</v>
      </c>
      <c r="AR924">
        <v>0</v>
      </c>
      <c r="AS924">
        <v>0</v>
      </c>
      <c r="AT924">
        <v>3</v>
      </c>
      <c r="AU924">
        <v>1</v>
      </c>
      <c r="AV924" t="s">
        <v>51</v>
      </c>
      <c r="AW924">
        <f t="shared" si="58"/>
        <v>1</v>
      </c>
      <c r="AX924">
        <f t="shared" si="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mswartz</cp:lastModifiedBy>
  <dcterms:created xsi:type="dcterms:W3CDTF">2024-03-12T00:15:06Z</dcterms:created>
  <dcterms:modified xsi:type="dcterms:W3CDTF">2024-03-24T02:34:34Z</dcterms:modified>
</cp:coreProperties>
</file>