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7392727\Dropbox\Ming Cheng\Masters Project\OdLake Model_v6\body\"/>
    </mc:Choice>
  </mc:AlternateContent>
  <xr:revisionPtr revIDLastSave="0" documentId="13_ncr:1_{8C5378CC-2E25-4405-BFE7-034169B54DC2}" xr6:coauthVersionLast="47" xr6:coauthVersionMax="47" xr10:uidLastSave="{00000000-0000-0000-0000-000000000000}"/>
  <bookViews>
    <workbookView xWindow="38280" yWindow="-120" windowWidth="29040" windowHeight="15840" activeTab="4" xr2:uid="{00000000-000D-0000-FFFF-FFFF00000000}"/>
  </bookViews>
  <sheets>
    <sheet name="Real data (Control)" sheetId="14" r:id="rId1"/>
    <sheet name="Experiment1 (90% cyanobacteria)" sheetId="17" r:id="rId2"/>
    <sheet name="Experiment2 (80% Cyanobacteria)" sheetId="16" r:id="rId3"/>
    <sheet name="Experiment3(110% cyanobacteria)" sheetId="15" r:id="rId4"/>
    <sheet name="Experiment4(120% cyanobacteria)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8" l="1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3" i="18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3" i="15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3" i="17"/>
</calcChain>
</file>

<file path=xl/sharedStrings.xml><?xml version="1.0" encoding="utf-8"?>
<sst xmlns="http://schemas.openxmlformats.org/spreadsheetml/2006/main" count="125" uniqueCount="25">
  <si>
    <t>Z (m)</t>
  </si>
  <si>
    <t>MyLake model input for Lake Cadagno; initial state</t>
  </si>
  <si>
    <t>Cyanobacteria (cells/m3)</t>
  </si>
  <si>
    <t>T (deg C)</t>
  </si>
  <si>
    <t>A (m2)</t>
  </si>
  <si>
    <t>pH</t>
  </si>
  <si>
    <t>APSB (cells/m3)</t>
  </si>
  <si>
    <t>DO (mol/m3)</t>
  </si>
  <si>
    <t>PO4 (mol/m3)</t>
  </si>
  <si>
    <t>NH3 (mol/m3)</t>
  </si>
  <si>
    <t>H2S (mol/m3)</t>
  </si>
  <si>
    <t>SO4 (mol/m3)</t>
  </si>
  <si>
    <t>DFe (mol/m3)</t>
  </si>
  <si>
    <t>DMn (mol/m3)</t>
  </si>
  <si>
    <t>PMn (mol/m3)</t>
  </si>
  <si>
    <t>SO4_sed (mol/m3)</t>
  </si>
  <si>
    <t>H2S_sed (mol/m3)</t>
  </si>
  <si>
    <t>Fe3 (mol/m3)</t>
  </si>
  <si>
    <t xml:space="preserve">MFe (mol/m3) </t>
  </si>
  <si>
    <t>DMn_sed (mol/m3)</t>
  </si>
  <si>
    <t>DFe_sed (mol/m3)</t>
  </si>
  <si>
    <t>NO3_sed (mol/m3)</t>
  </si>
  <si>
    <t>PO4_sed (mol/m3)</t>
  </si>
  <si>
    <t>NO3 (mol/m3)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</si>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</sst>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D3A1-0B02-475D-8D59-E7E3B2DE9B87}">
  <dimension ref="A1:X24"/>
  <sheetViews>
    <sheetView workbookViewId="0">
      <selection activeCell="J3" sqref="J3"/>
    </sheetView>
  </sheetViews>
  <sheetFormatPr defaultRowHeight="15" x14ac:dyDescent="0.25"/>
  <cols>
    <col min="4" max="4" width="12.7109375" bestFit="1" customWidth="1"/>
    <col min="5" max="6" width="14" customWidth="1"/>
    <col min="7" max="8" width="14" bestFit="1" customWidth="1"/>
    <col min="9" max="9" width="13.85546875" bestFit="1" customWidth="1"/>
    <col min="10" max="10" width="14" bestFit="1" customWidth="1"/>
    <col min="11" max="15" width="14" customWidth="1"/>
    <col min="16" max="16" width="14.28515625" bestFit="1" customWidth="1"/>
    <col min="17" max="17" width="14.140625" bestFit="1" customWidth="1"/>
    <col min="18" max="18" width="14" bestFit="1" customWidth="1"/>
    <col min="19" max="19" width="17.42578125" bestFit="1" customWidth="1"/>
    <col min="20" max="20" width="18.42578125" bestFit="1" customWidth="1"/>
    <col min="21" max="21" width="17.85546875" bestFit="1" customWidth="1"/>
    <col min="22" max="22" width="17.7109375" bestFit="1" customWidth="1"/>
    <col min="23" max="23" width="17.7109375" customWidth="1"/>
    <col min="24" max="24" width="17.85546875" bestFit="1" customWidth="1"/>
  </cols>
  <sheetData>
    <row r="1" spans="1:24" x14ac:dyDescent="0.25">
      <c r="A1">
        <v>-999</v>
      </c>
      <c r="B1" t="s">
        <v>1</v>
      </c>
    </row>
    <row r="2" spans="1:24" x14ac:dyDescent="0.25">
      <c r="A2" t="s">
        <v>0</v>
      </c>
      <c r="B2" t="s">
        <v>4</v>
      </c>
      <c r="C2" t="s">
        <v>3</v>
      </c>
      <c r="D2" t="s">
        <v>7</v>
      </c>
      <c r="E2" t="s">
        <v>5</v>
      </c>
      <c r="F2" t="s">
        <v>24</v>
      </c>
      <c r="G2" t="s">
        <v>8</v>
      </c>
      <c r="H2" t="s">
        <v>23</v>
      </c>
      <c r="I2" t="s">
        <v>9</v>
      </c>
      <c r="J2" t="s">
        <v>2</v>
      </c>
      <c r="K2" t="s">
        <v>6</v>
      </c>
      <c r="L2" t="s">
        <v>10</v>
      </c>
      <c r="M2" t="s">
        <v>11</v>
      </c>
      <c r="N2" t="s">
        <v>12</v>
      </c>
      <c r="O2" t="s">
        <v>17</v>
      </c>
      <c r="P2" t="s">
        <v>18</v>
      </c>
      <c r="Q2" t="s">
        <v>13</v>
      </c>
      <c r="R2" t="s">
        <v>14</v>
      </c>
      <c r="S2" t="s">
        <v>20</v>
      </c>
      <c r="T2" t="s">
        <v>19</v>
      </c>
      <c r="U2" t="s">
        <v>21</v>
      </c>
      <c r="V2" t="s">
        <v>15</v>
      </c>
      <c r="W2" t="s">
        <v>16</v>
      </c>
      <c r="X2" t="s">
        <v>22</v>
      </c>
    </row>
    <row r="3" spans="1:24" x14ac:dyDescent="0.25">
      <c r="A3">
        <v>0</v>
      </c>
      <c r="B3">
        <v>261000</v>
      </c>
      <c r="C3">
        <v>13.4259</v>
      </c>
      <c r="D3">
        <v>0.3281</v>
      </c>
      <c r="E3">
        <v>8.1</v>
      </c>
      <c r="F3">
        <v>700</v>
      </c>
      <c r="G3">
        <v>6.4516129032258067E-5</v>
      </c>
      <c r="H3">
        <v>2.1428571428571429E-2</v>
      </c>
      <c r="I3">
        <v>0</v>
      </c>
      <c r="J3">
        <v>26000000000</v>
      </c>
      <c r="K3">
        <v>0</v>
      </c>
      <c r="L3">
        <v>0</v>
      </c>
      <c r="M3">
        <v>1.09375</v>
      </c>
      <c r="N3">
        <v>5.7142857142857148E-5</v>
      </c>
      <c r="O3">
        <v>2.1785714285714285E-4</v>
      </c>
      <c r="P3">
        <v>0</v>
      </c>
      <c r="Q3" s="1">
        <v>1.0000000000000001E-5</v>
      </c>
      <c r="R3" s="1">
        <v>5.0000000000000002E-5</v>
      </c>
      <c r="S3" s="1">
        <v>0</v>
      </c>
      <c r="T3" s="1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1</v>
      </c>
      <c r="B4">
        <v>247900</v>
      </c>
      <c r="C4">
        <v>13.4259</v>
      </c>
      <c r="D4">
        <v>0.32979999999999998</v>
      </c>
      <c r="E4">
        <v>8.1</v>
      </c>
      <c r="F4">
        <v>480</v>
      </c>
      <c r="G4">
        <v>6.4516129032258067E-5</v>
      </c>
      <c r="H4">
        <v>2.1428571428571429E-2</v>
      </c>
      <c r="I4">
        <v>0</v>
      </c>
      <c r="J4">
        <v>26000000000</v>
      </c>
      <c r="K4">
        <v>0</v>
      </c>
      <c r="L4">
        <v>0</v>
      </c>
      <c r="M4">
        <v>1.09375</v>
      </c>
      <c r="N4">
        <v>5.7142857142857148E-5</v>
      </c>
      <c r="O4">
        <v>2.1785714285714285E-4</v>
      </c>
      <c r="P4">
        <v>0</v>
      </c>
      <c r="Q4" s="1">
        <v>1.0000000000000001E-5</v>
      </c>
      <c r="R4" s="1">
        <v>5.0000000000000002E-5</v>
      </c>
      <c r="S4" s="1">
        <v>0</v>
      </c>
      <c r="T4" s="1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2</v>
      </c>
      <c r="B5">
        <v>234000</v>
      </c>
      <c r="C5">
        <v>13.4259</v>
      </c>
      <c r="D5">
        <v>0.33389999999999997</v>
      </c>
      <c r="E5">
        <v>8.1</v>
      </c>
      <c r="F5">
        <v>328.68060000000003</v>
      </c>
      <c r="G5">
        <v>6.4516129032258067E-5</v>
      </c>
      <c r="H5">
        <v>0.03</v>
      </c>
      <c r="I5">
        <v>0</v>
      </c>
      <c r="J5">
        <v>26000000000</v>
      </c>
      <c r="K5">
        <v>0</v>
      </c>
      <c r="L5">
        <v>0</v>
      </c>
      <c r="M5">
        <v>1.09375</v>
      </c>
      <c r="N5">
        <v>5.7142857142857148E-5</v>
      </c>
      <c r="O5">
        <v>2.1785714285714285E-4</v>
      </c>
      <c r="P5">
        <v>0</v>
      </c>
      <c r="Q5" s="1">
        <v>1.0000000000000001E-5</v>
      </c>
      <c r="R5" s="1">
        <v>5.5000000000000002E-5</v>
      </c>
      <c r="S5" s="1">
        <v>0</v>
      </c>
      <c r="T5" s="1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3</v>
      </c>
      <c r="B6">
        <v>215800</v>
      </c>
      <c r="C6">
        <v>12.908899999999999</v>
      </c>
      <c r="D6">
        <v>0.34389999999999998</v>
      </c>
      <c r="E6">
        <v>8.1</v>
      </c>
      <c r="F6">
        <v>219.09389999999999</v>
      </c>
      <c r="G6">
        <v>6.4516129032258067E-5</v>
      </c>
      <c r="H6">
        <v>4.2857142857142858E-2</v>
      </c>
      <c r="I6">
        <v>0</v>
      </c>
      <c r="J6">
        <v>29000000000</v>
      </c>
      <c r="K6">
        <v>0</v>
      </c>
      <c r="L6">
        <v>0</v>
      </c>
      <c r="M6">
        <v>1.09375</v>
      </c>
      <c r="N6">
        <v>5.1785714285714282E-5</v>
      </c>
      <c r="O6">
        <v>2.1428571428571427E-4</v>
      </c>
      <c r="P6">
        <v>0</v>
      </c>
      <c r="Q6" s="1">
        <v>1.0000000000000001E-5</v>
      </c>
      <c r="R6" s="1">
        <v>6.0000000000000002E-5</v>
      </c>
      <c r="S6" s="1">
        <v>0</v>
      </c>
      <c r="T6" s="1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4</v>
      </c>
      <c r="B7">
        <v>195200</v>
      </c>
      <c r="C7">
        <v>11.128299999999999</v>
      </c>
      <c r="D7">
        <v>0.36130000000000001</v>
      </c>
      <c r="E7">
        <v>8.4</v>
      </c>
      <c r="F7">
        <v>157.6712</v>
      </c>
      <c r="G7">
        <v>6.4516129032258067E-5</v>
      </c>
      <c r="H7">
        <v>4.2857142857142858E-2</v>
      </c>
      <c r="I7">
        <v>0</v>
      </c>
      <c r="J7">
        <v>31000000000</v>
      </c>
      <c r="K7">
        <v>0</v>
      </c>
      <c r="L7">
        <v>0</v>
      </c>
      <c r="M7">
        <v>1.09375</v>
      </c>
      <c r="N7">
        <v>4.8214285714285716E-5</v>
      </c>
      <c r="O7">
        <v>1.9642857142857144E-4</v>
      </c>
      <c r="P7">
        <v>0</v>
      </c>
      <c r="Q7" s="1">
        <v>8.4999999999999999E-6</v>
      </c>
      <c r="R7" s="1">
        <v>6.4999999999999994E-5</v>
      </c>
      <c r="S7" s="1">
        <v>0</v>
      </c>
      <c r="T7" s="1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5</v>
      </c>
      <c r="B8">
        <v>175400</v>
      </c>
      <c r="C8">
        <v>9.3477999999999994</v>
      </c>
      <c r="D8">
        <v>0.37140000000000001</v>
      </c>
      <c r="E8">
        <v>8.3499999999999908</v>
      </c>
      <c r="F8">
        <v>114.1254</v>
      </c>
      <c r="G8">
        <v>6.4516129032258067E-5</v>
      </c>
      <c r="H8">
        <v>5.5E-2</v>
      </c>
      <c r="I8">
        <v>0</v>
      </c>
      <c r="J8">
        <v>46000000000</v>
      </c>
      <c r="K8">
        <v>0</v>
      </c>
      <c r="L8">
        <v>3.1250000000000001E-5</v>
      </c>
      <c r="M8">
        <v>1.1875</v>
      </c>
      <c r="N8">
        <v>3.928571428571429E-5</v>
      </c>
      <c r="O8">
        <v>1.6071428571428571E-4</v>
      </c>
      <c r="P8">
        <v>0</v>
      </c>
      <c r="Q8" s="1">
        <v>6.9999999999999999E-6</v>
      </c>
      <c r="R8" s="1">
        <v>6.0000000000000002E-5</v>
      </c>
      <c r="S8" s="1">
        <v>0</v>
      </c>
      <c r="T8" s="1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>
        <v>6</v>
      </c>
      <c r="B9">
        <v>159400</v>
      </c>
      <c r="C9">
        <v>8.3053000000000008</v>
      </c>
      <c r="D9">
        <v>0.37419999999999998</v>
      </c>
      <c r="E9">
        <v>8.33</v>
      </c>
      <c r="F9">
        <v>88.456199999999995</v>
      </c>
      <c r="G9">
        <v>6.4516129032258067E-5</v>
      </c>
      <c r="H9">
        <v>8.5000000000000006E-2</v>
      </c>
      <c r="I9">
        <v>0</v>
      </c>
      <c r="J9">
        <v>57000000000</v>
      </c>
      <c r="K9">
        <v>0</v>
      </c>
      <c r="L9">
        <v>9.3750000000000002E-5</v>
      </c>
      <c r="M9">
        <v>1.3125</v>
      </c>
      <c r="N9">
        <v>2.4999999999999998E-5</v>
      </c>
      <c r="O9">
        <v>1.0714285714285714E-4</v>
      </c>
      <c r="P9">
        <v>0</v>
      </c>
      <c r="Q9" s="1">
        <v>5.0000000000000004E-6</v>
      </c>
      <c r="R9" s="1">
        <v>5.0000000000000002E-5</v>
      </c>
      <c r="S9" s="1">
        <v>0</v>
      </c>
      <c r="T9" s="1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7</v>
      </c>
      <c r="B10">
        <v>145800</v>
      </c>
      <c r="C10">
        <v>7.2626999999999997</v>
      </c>
      <c r="D10">
        <v>0.35670000000000002</v>
      </c>
      <c r="E10">
        <v>8.33</v>
      </c>
      <c r="F10">
        <v>65.602099999999993</v>
      </c>
      <c r="G10">
        <v>6.4516129032258067E-5</v>
      </c>
      <c r="H10">
        <v>0.105</v>
      </c>
      <c r="I10">
        <v>0</v>
      </c>
      <c r="J10">
        <v>44500000000</v>
      </c>
      <c r="K10">
        <v>0</v>
      </c>
      <c r="L10">
        <v>6.2500000000000001E-5</v>
      </c>
      <c r="M10">
        <v>1.40625</v>
      </c>
      <c r="N10">
        <v>1.6250000000000002E-5</v>
      </c>
      <c r="O10">
        <v>9.1964285714285715E-5</v>
      </c>
      <c r="P10">
        <v>0</v>
      </c>
      <c r="Q10" s="1">
        <v>4.6999999999999999E-6</v>
      </c>
      <c r="R10" s="1">
        <v>6.0000000000000002E-5</v>
      </c>
      <c r="S10" s="1">
        <v>0</v>
      </c>
      <c r="T10" s="1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>
        <v>8</v>
      </c>
      <c r="B11">
        <v>134300</v>
      </c>
      <c r="C11">
        <v>6.6555999999999997</v>
      </c>
      <c r="D11">
        <v>0.31879999999999997</v>
      </c>
      <c r="E11">
        <v>8.0299999999999905</v>
      </c>
      <c r="F11">
        <v>45.562899999999999</v>
      </c>
      <c r="G11">
        <v>6.4516129032258067E-5</v>
      </c>
      <c r="H11">
        <v>0.12</v>
      </c>
      <c r="I11">
        <v>0</v>
      </c>
      <c r="J11">
        <v>52000000000</v>
      </c>
      <c r="K11">
        <v>0</v>
      </c>
      <c r="L11">
        <v>3.1250000000000001E-5</v>
      </c>
      <c r="M11">
        <v>1.5</v>
      </c>
      <c r="N11">
        <v>1.5178571428571429E-5</v>
      </c>
      <c r="O11">
        <v>9.7321428571428575E-5</v>
      </c>
      <c r="P11">
        <v>0</v>
      </c>
      <c r="Q11" s="1">
        <v>4.6999999999999999E-6</v>
      </c>
      <c r="R11" s="1">
        <v>6.6000000000000005E-5</v>
      </c>
      <c r="S11" s="1">
        <v>0</v>
      </c>
      <c r="T11" s="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9</v>
      </c>
      <c r="B12">
        <v>123400</v>
      </c>
      <c r="C12">
        <v>6.0484999999999998</v>
      </c>
      <c r="D12">
        <v>0.2525</v>
      </c>
      <c r="E12">
        <v>7.8099999999999898</v>
      </c>
      <c r="F12">
        <v>25.285699999999999</v>
      </c>
      <c r="G12">
        <v>6.4516129032258067E-5</v>
      </c>
      <c r="H12">
        <v>0.12</v>
      </c>
      <c r="I12">
        <v>0</v>
      </c>
      <c r="J12">
        <v>70000000000</v>
      </c>
      <c r="K12">
        <v>300000000</v>
      </c>
      <c r="L12">
        <v>0</v>
      </c>
      <c r="M12">
        <v>1.625</v>
      </c>
      <c r="N12">
        <v>1.482142857142857E-5</v>
      </c>
      <c r="O12">
        <v>7.857142857142858E-5</v>
      </c>
      <c r="P12">
        <v>0</v>
      </c>
      <c r="Q12" s="1">
        <v>4.0000000000000003E-5</v>
      </c>
      <c r="R12" s="1">
        <v>3.3E-4</v>
      </c>
      <c r="S12" s="1">
        <v>0</v>
      </c>
      <c r="T12" s="1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10</v>
      </c>
      <c r="B13">
        <v>113300</v>
      </c>
      <c r="C13">
        <v>5.3343999999999996</v>
      </c>
      <c r="D13">
        <v>0.1663</v>
      </c>
      <c r="E13">
        <v>7.75</v>
      </c>
      <c r="F13">
        <v>7.6539999999999999</v>
      </c>
      <c r="G13">
        <v>9.6774193548387094E-5</v>
      </c>
      <c r="H13">
        <v>0.08</v>
      </c>
      <c r="I13">
        <v>0</v>
      </c>
      <c r="J13">
        <v>68000000000</v>
      </c>
      <c r="K13">
        <v>4000000000</v>
      </c>
      <c r="L13">
        <v>6.2500000000000001E-5</v>
      </c>
      <c r="M13">
        <v>1.875</v>
      </c>
      <c r="N13">
        <v>2.3214285714285715E-5</v>
      </c>
      <c r="O13">
        <v>1.2053571428571429E-4</v>
      </c>
      <c r="P13">
        <v>0</v>
      </c>
      <c r="Q13" s="1">
        <v>9.0000000000000006E-5</v>
      </c>
      <c r="R13" s="1">
        <v>3.3E-4</v>
      </c>
      <c r="S13" s="1">
        <v>0</v>
      </c>
      <c r="T13" s="1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11</v>
      </c>
      <c r="B14">
        <v>103000</v>
      </c>
      <c r="C14">
        <v>5.0416999999999996</v>
      </c>
      <c r="D14">
        <v>0.1075</v>
      </c>
      <c r="E14">
        <v>7.5199999999999898</v>
      </c>
      <c r="F14">
        <v>0.2223</v>
      </c>
      <c r="G14">
        <v>1.2903225806451613E-4</v>
      </c>
      <c r="H14">
        <v>0.08</v>
      </c>
      <c r="I14">
        <v>1.4285714285714286E-3</v>
      </c>
      <c r="J14">
        <v>40000000000</v>
      </c>
      <c r="K14">
        <v>250000000000</v>
      </c>
      <c r="L14">
        <v>9.3750000000000002E-5</v>
      </c>
      <c r="M14">
        <v>2.34375</v>
      </c>
      <c r="N14">
        <v>2.4999999999999998E-5</v>
      </c>
      <c r="O14">
        <v>2.4285714285714286E-4</v>
      </c>
      <c r="P14">
        <v>0</v>
      </c>
      <c r="Q14" s="1">
        <v>1E-3</v>
      </c>
      <c r="R14" s="1">
        <v>3.3E-4</v>
      </c>
      <c r="S14" s="1">
        <v>0.01</v>
      </c>
      <c r="T14" s="1">
        <v>1.2999999999999999E-2</v>
      </c>
      <c r="U14">
        <v>0</v>
      </c>
      <c r="V14">
        <v>8</v>
      </c>
      <c r="W14">
        <v>0.25</v>
      </c>
      <c r="X14">
        <v>5.0000000000000001E-3</v>
      </c>
    </row>
    <row r="15" spans="1:24" x14ac:dyDescent="0.25">
      <c r="A15">
        <v>12</v>
      </c>
      <c r="B15">
        <v>92100</v>
      </c>
      <c r="C15">
        <v>4.7770000000000001</v>
      </c>
      <c r="D15">
        <v>7.1800000000000003E-2</v>
      </c>
      <c r="E15">
        <v>7.33</v>
      </c>
      <c r="F15">
        <v>0.14019999999999999</v>
      </c>
      <c r="G15">
        <v>1.6129032258064516E-4</v>
      </c>
      <c r="H15">
        <v>0.04</v>
      </c>
      <c r="I15">
        <v>1.4285714285714285E-2</v>
      </c>
      <c r="J15">
        <v>0</v>
      </c>
      <c r="K15">
        <v>400000000000</v>
      </c>
      <c r="L15">
        <v>3.1250000000000001E-5</v>
      </c>
      <c r="M15">
        <v>2.875</v>
      </c>
      <c r="N15">
        <v>1.9999999999999998E-4</v>
      </c>
      <c r="O15">
        <v>3.267857142857143E-4</v>
      </c>
      <c r="P15">
        <v>0</v>
      </c>
      <c r="Q15" s="1">
        <v>2.3999999999999998E-3</v>
      </c>
      <c r="R15" s="1">
        <v>5.3000000000000001E-5</v>
      </c>
      <c r="S15" s="1">
        <v>0.01</v>
      </c>
      <c r="T15" s="1">
        <v>1.2999999999999999E-2</v>
      </c>
      <c r="U15">
        <v>0</v>
      </c>
      <c r="V15">
        <v>8</v>
      </c>
      <c r="W15">
        <v>0.25</v>
      </c>
      <c r="X15">
        <v>5.0000000000000001E-3</v>
      </c>
    </row>
    <row r="16" spans="1:24" x14ac:dyDescent="0.25">
      <c r="A16">
        <v>13</v>
      </c>
      <c r="B16">
        <v>81200</v>
      </c>
      <c r="C16">
        <v>4.7127999999999997</v>
      </c>
      <c r="D16">
        <v>5.5399999999999998E-2</v>
      </c>
      <c r="E16">
        <v>7.16</v>
      </c>
      <c r="F16">
        <v>8.8499999999999995E-2</v>
      </c>
      <c r="G16">
        <v>3.2258064516129032E-4</v>
      </c>
      <c r="H16">
        <v>0.2</v>
      </c>
      <c r="I16">
        <v>2.8571428571428571E-2</v>
      </c>
      <c r="J16">
        <v>0</v>
      </c>
      <c r="K16">
        <v>370000000000</v>
      </c>
      <c r="L16">
        <v>4.6875E-2</v>
      </c>
      <c r="M16">
        <v>3.625</v>
      </c>
      <c r="N16">
        <v>1.2321428571428572E-3</v>
      </c>
      <c r="O16">
        <v>1.2857142857142858E-4</v>
      </c>
      <c r="P16">
        <v>0</v>
      </c>
      <c r="Q16" s="1">
        <v>2E-3</v>
      </c>
      <c r="R16" s="1">
        <v>1.0000000000000001E-5</v>
      </c>
      <c r="S16" s="1">
        <v>0.01</v>
      </c>
      <c r="T16" s="1">
        <v>1.2999999999999999E-2</v>
      </c>
      <c r="U16">
        <v>4</v>
      </c>
      <c r="V16">
        <v>8</v>
      </c>
      <c r="W16">
        <v>0.26</v>
      </c>
      <c r="X16">
        <v>5.0000000000000001E-3</v>
      </c>
    </row>
    <row r="17" spans="1:24" x14ac:dyDescent="0.25">
      <c r="A17">
        <v>14</v>
      </c>
      <c r="B17">
        <v>70500</v>
      </c>
      <c r="C17">
        <v>4.7065999999999999</v>
      </c>
      <c r="D17">
        <v>4.4200000000000003E-2</v>
      </c>
      <c r="E17">
        <v>7.16</v>
      </c>
      <c r="F17">
        <v>5.5800000000000002E-2</v>
      </c>
      <c r="G17">
        <v>6.4516129032258064E-4</v>
      </c>
      <c r="H17">
        <v>0.4</v>
      </c>
      <c r="I17">
        <v>3.5714285714285712E-2</v>
      </c>
      <c r="J17">
        <v>0</v>
      </c>
      <c r="K17">
        <v>270000000000</v>
      </c>
      <c r="L17">
        <v>9.375E-2</v>
      </c>
      <c r="M17">
        <v>3.65625</v>
      </c>
      <c r="N17">
        <v>1.3035714285714287E-3</v>
      </c>
      <c r="O17">
        <v>0</v>
      </c>
      <c r="P17">
        <v>8.1249999999999996E-5</v>
      </c>
      <c r="Q17" s="1">
        <v>1.9E-3</v>
      </c>
      <c r="R17" s="1">
        <v>1.5E-6</v>
      </c>
      <c r="S17" s="1">
        <v>0.01</v>
      </c>
      <c r="T17" s="1">
        <v>1.2999999999999999E-2</v>
      </c>
      <c r="U17">
        <v>4</v>
      </c>
      <c r="V17">
        <v>8</v>
      </c>
      <c r="W17">
        <v>0.26</v>
      </c>
      <c r="X17">
        <v>5.0000000000000001E-3</v>
      </c>
    </row>
    <row r="18" spans="1:24" x14ac:dyDescent="0.25">
      <c r="A18">
        <v>15</v>
      </c>
      <c r="B18">
        <v>58100</v>
      </c>
      <c r="C18">
        <v>4.6872999999999996</v>
      </c>
      <c r="D18">
        <v>3.5700000000000003E-2</v>
      </c>
      <c r="E18">
        <v>7.16</v>
      </c>
      <c r="F18">
        <v>3.5200000000000002E-2</v>
      </c>
      <c r="G18">
        <v>1.6129032258064516E-3</v>
      </c>
      <c r="H18">
        <v>0.6</v>
      </c>
      <c r="I18">
        <v>4.2857142857142858E-2</v>
      </c>
      <c r="J18">
        <v>0</v>
      </c>
      <c r="K18">
        <v>240000000000</v>
      </c>
      <c r="L18">
        <v>0.109375</v>
      </c>
      <c r="M18">
        <v>3.46875</v>
      </c>
      <c r="N18">
        <v>1.1785714285714286E-3</v>
      </c>
      <c r="O18">
        <v>0</v>
      </c>
      <c r="P18">
        <v>1.4017857142857142E-4</v>
      </c>
      <c r="Q18" s="1">
        <v>1.6999999999999999E-3</v>
      </c>
      <c r="R18" s="1">
        <v>1.9999999999999999E-6</v>
      </c>
      <c r="S18" s="1">
        <v>0.01</v>
      </c>
      <c r="T18" s="1">
        <v>1.2999999999999999E-2</v>
      </c>
      <c r="U18">
        <v>4</v>
      </c>
      <c r="V18">
        <v>8</v>
      </c>
      <c r="W18">
        <v>0.26</v>
      </c>
      <c r="X18">
        <v>5.0000000000000001E-3</v>
      </c>
    </row>
    <row r="19" spans="1:24" x14ac:dyDescent="0.25">
      <c r="A19">
        <v>16</v>
      </c>
      <c r="B19">
        <v>45600</v>
      </c>
      <c r="C19">
        <v>4.6608999999999998</v>
      </c>
      <c r="D19">
        <v>2.5999999999999999E-2</v>
      </c>
      <c r="E19">
        <v>7.16</v>
      </c>
      <c r="F19">
        <v>2.2200000000000001E-2</v>
      </c>
      <c r="G19">
        <v>2.5806451612903226E-3</v>
      </c>
      <c r="H19">
        <v>0.76</v>
      </c>
      <c r="I19">
        <v>4.2857142857142858E-2</v>
      </c>
      <c r="J19">
        <v>0</v>
      </c>
      <c r="K19">
        <v>200000000000</v>
      </c>
      <c r="L19">
        <v>0.11874999999999999</v>
      </c>
      <c r="M19">
        <v>3.375</v>
      </c>
      <c r="N19">
        <v>1.1071428571428571E-3</v>
      </c>
      <c r="O19">
        <v>0</v>
      </c>
      <c r="P19">
        <v>1.6607142857142859E-4</v>
      </c>
      <c r="Q19" s="1">
        <v>1.6000000000000001E-3</v>
      </c>
      <c r="R19" s="1">
        <v>2.2000000000000001E-6</v>
      </c>
      <c r="S19" s="1">
        <v>0.01</v>
      </c>
      <c r="T19" s="1">
        <v>1.2999999999999999E-2</v>
      </c>
      <c r="U19">
        <v>4</v>
      </c>
      <c r="V19">
        <v>8</v>
      </c>
      <c r="W19">
        <v>0.26</v>
      </c>
      <c r="X19">
        <v>5.0000000000000001E-3</v>
      </c>
    </row>
    <row r="20" spans="1:24" x14ac:dyDescent="0.25">
      <c r="A20">
        <v>17</v>
      </c>
      <c r="B20">
        <v>35400</v>
      </c>
      <c r="C20">
        <v>4.63</v>
      </c>
      <c r="D20">
        <v>1.7999999999999999E-2</v>
      </c>
      <c r="E20">
        <v>7.16</v>
      </c>
      <c r="F20">
        <v>1.77E-2</v>
      </c>
      <c r="G20">
        <v>3.2258064516129032E-3</v>
      </c>
      <c r="H20">
        <v>0.9</v>
      </c>
      <c r="I20">
        <v>4.2857142857142858E-2</v>
      </c>
      <c r="J20">
        <v>0</v>
      </c>
      <c r="K20">
        <v>200000000000</v>
      </c>
      <c r="L20">
        <v>0.12812499999999999</v>
      </c>
      <c r="M20">
        <v>3.375</v>
      </c>
      <c r="N20">
        <v>1.0892857142857143E-3</v>
      </c>
      <c r="O20">
        <v>0</v>
      </c>
      <c r="P20">
        <v>1.5714285714285716E-4</v>
      </c>
      <c r="Q20" s="1">
        <v>1.4E-3</v>
      </c>
      <c r="R20" s="1">
        <v>1.9E-6</v>
      </c>
      <c r="S20" s="1">
        <v>1E-3</v>
      </c>
      <c r="T20" s="1">
        <v>1E-3</v>
      </c>
      <c r="U20">
        <v>4</v>
      </c>
      <c r="V20">
        <v>8</v>
      </c>
      <c r="W20">
        <v>0.26</v>
      </c>
      <c r="X20">
        <v>5.0000000000000001E-3</v>
      </c>
    </row>
    <row r="21" spans="1:24" x14ac:dyDescent="0.25">
      <c r="A21">
        <v>18</v>
      </c>
      <c r="B21">
        <v>27500</v>
      </c>
      <c r="C21">
        <v>4.6100000000000003</v>
      </c>
      <c r="D21">
        <v>1.7999999999999999E-2</v>
      </c>
      <c r="E21">
        <v>7.16</v>
      </c>
      <c r="F21">
        <v>1.11E-2</v>
      </c>
      <c r="G21">
        <v>3.2258064516129032E-3</v>
      </c>
      <c r="H21">
        <v>0.9</v>
      </c>
      <c r="I21">
        <v>4.2857142857142858E-2</v>
      </c>
      <c r="J21">
        <v>0</v>
      </c>
      <c r="K21">
        <v>180000000000</v>
      </c>
      <c r="L21">
        <v>0.12812499999999999</v>
      </c>
      <c r="M21">
        <v>3.4375</v>
      </c>
      <c r="N21">
        <v>1.0714285714285715E-3</v>
      </c>
      <c r="O21">
        <v>0</v>
      </c>
      <c r="P21">
        <v>1.5357142857142856E-4</v>
      </c>
      <c r="Q21" s="1">
        <v>1.2999999999999999E-3</v>
      </c>
      <c r="R21" s="1">
        <v>1.75E-6</v>
      </c>
      <c r="S21" s="1">
        <v>1E-3</v>
      </c>
      <c r="T21" s="1">
        <v>1E-3</v>
      </c>
      <c r="U21">
        <v>4</v>
      </c>
      <c r="V21">
        <v>8</v>
      </c>
      <c r="W21">
        <v>0.26</v>
      </c>
      <c r="X21">
        <v>5.0000000000000001E-3</v>
      </c>
    </row>
    <row r="22" spans="1:24" x14ac:dyDescent="0.25">
      <c r="A22">
        <v>19</v>
      </c>
      <c r="B22">
        <v>20500</v>
      </c>
      <c r="C22">
        <v>4.59</v>
      </c>
      <c r="D22">
        <v>1.7999999999999999E-2</v>
      </c>
      <c r="E22">
        <v>7.16</v>
      </c>
      <c r="F22">
        <v>7.0000000000000001E-3</v>
      </c>
      <c r="G22">
        <v>3.2258064516129032E-3</v>
      </c>
      <c r="H22">
        <v>0.81</v>
      </c>
      <c r="I22">
        <v>4.2857142857142858E-2</v>
      </c>
      <c r="J22">
        <v>0</v>
      </c>
      <c r="K22">
        <v>160000000000</v>
      </c>
      <c r="L22">
        <v>0.121875</v>
      </c>
      <c r="M22">
        <v>3.5</v>
      </c>
      <c r="N22">
        <v>1.0625000000000001E-3</v>
      </c>
      <c r="O22">
        <v>0</v>
      </c>
      <c r="P22">
        <v>1.5357142857142856E-4</v>
      </c>
      <c r="Q22" s="1">
        <v>1.2999999999999999E-3</v>
      </c>
      <c r="R22" s="1">
        <v>1.75E-6</v>
      </c>
      <c r="S22" s="1">
        <v>1E-3</v>
      </c>
      <c r="T22" s="1">
        <v>1E-3</v>
      </c>
      <c r="U22">
        <v>2</v>
      </c>
      <c r="V22">
        <v>8</v>
      </c>
      <c r="W22">
        <v>0.26</v>
      </c>
      <c r="X22">
        <v>5.0000000000000001E-3</v>
      </c>
    </row>
    <row r="23" spans="1:24" x14ac:dyDescent="0.25">
      <c r="A23">
        <v>20</v>
      </c>
      <c r="B23">
        <v>13000</v>
      </c>
      <c r="C23">
        <v>4.57</v>
      </c>
      <c r="D23">
        <v>1.7999999999999999E-2</v>
      </c>
      <c r="E23">
        <v>7.16</v>
      </c>
      <c r="F23">
        <v>4.4000000000000003E-3</v>
      </c>
      <c r="G23">
        <v>3.2258064516129032E-3</v>
      </c>
      <c r="H23">
        <v>0.81</v>
      </c>
      <c r="I23">
        <v>4.2857142857142858E-2</v>
      </c>
      <c r="J23">
        <v>0</v>
      </c>
      <c r="K23">
        <v>150000000000</v>
      </c>
      <c r="L23">
        <v>0.11874999999999999</v>
      </c>
      <c r="M23">
        <v>3.5625</v>
      </c>
      <c r="N23">
        <v>1.0535714285714287E-3</v>
      </c>
      <c r="O23">
        <v>0</v>
      </c>
      <c r="P23">
        <v>1.5357142857142856E-4</v>
      </c>
      <c r="Q23" s="1">
        <v>1.2999999999999999E-3</v>
      </c>
      <c r="R23" s="1">
        <v>1.75E-6</v>
      </c>
      <c r="S23" s="1">
        <v>1E-3</v>
      </c>
      <c r="T23" s="1">
        <v>1E-3</v>
      </c>
      <c r="U23">
        <v>2</v>
      </c>
      <c r="V23">
        <v>8</v>
      </c>
      <c r="W23">
        <v>0.26</v>
      </c>
      <c r="X23">
        <v>5.0000000000000001E-3</v>
      </c>
    </row>
    <row r="24" spans="1:24" x14ac:dyDescent="0.25">
      <c r="A24">
        <v>21</v>
      </c>
      <c r="B24">
        <v>0</v>
      </c>
      <c r="C24">
        <v>4.55</v>
      </c>
      <c r="D24">
        <v>1.7999999999999999E-2</v>
      </c>
      <c r="E24">
        <v>7.16</v>
      </c>
      <c r="F24">
        <v>2.8E-3</v>
      </c>
      <c r="G24">
        <v>3.2258064516129032E-3</v>
      </c>
      <c r="H24">
        <v>0.81</v>
      </c>
      <c r="I24">
        <v>4.2857142857142858E-2</v>
      </c>
      <c r="J24">
        <v>0</v>
      </c>
      <c r="K24">
        <v>140000000000</v>
      </c>
      <c r="L24">
        <v>0.11874999999999999</v>
      </c>
      <c r="M24">
        <v>3.5625</v>
      </c>
      <c r="N24">
        <v>1.0535714285714287E-3</v>
      </c>
      <c r="O24">
        <v>0</v>
      </c>
      <c r="P24">
        <v>1.5357142857142856E-4</v>
      </c>
      <c r="Q24" s="1">
        <v>1.2999999999999999E-3</v>
      </c>
      <c r="R24" s="1">
        <v>1.75E-6</v>
      </c>
      <c r="S24" s="1">
        <v>1E-3</v>
      </c>
      <c r="T24" s="1">
        <v>1E-3</v>
      </c>
      <c r="U24">
        <v>0</v>
      </c>
      <c r="V24">
        <v>0</v>
      </c>
      <c r="W24">
        <v>0.26</v>
      </c>
      <c r="X24"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5ACB-B4F7-462F-8387-D1DB5ACF3FE2}">
  <dimension ref="A1:X24"/>
  <sheetViews>
    <sheetView workbookViewId="0">
      <selection activeCell="J4" sqref="J4"/>
    </sheetView>
  </sheetViews>
  <sheetFormatPr defaultRowHeight="15" x14ac:dyDescent="0.25"/>
  <cols>
    <col min="4" max="4" width="12.7109375" bestFit="1" customWidth="1"/>
    <col min="5" max="6" width="14" customWidth="1"/>
    <col min="7" max="8" width="14" bestFit="1" customWidth="1"/>
    <col min="9" max="9" width="13.85546875" bestFit="1" customWidth="1"/>
    <col min="10" max="10" width="14" bestFit="1" customWidth="1"/>
    <col min="11" max="15" width="14" customWidth="1"/>
    <col min="16" max="16" width="14.28515625" bestFit="1" customWidth="1"/>
    <col min="17" max="17" width="14.140625" bestFit="1" customWidth="1"/>
    <col min="18" max="18" width="14" bestFit="1" customWidth="1"/>
    <col min="19" max="19" width="17.42578125" bestFit="1" customWidth="1"/>
    <col min="20" max="20" width="18.42578125" bestFit="1" customWidth="1"/>
    <col min="21" max="21" width="17.85546875" bestFit="1" customWidth="1"/>
    <col min="22" max="22" width="17.7109375" bestFit="1" customWidth="1"/>
    <col min="23" max="23" width="17.7109375" customWidth="1"/>
    <col min="24" max="24" width="17.85546875" bestFit="1" customWidth="1"/>
  </cols>
  <sheetData>
    <row r="1" spans="1:24" x14ac:dyDescent="0.25">
      <c r="A1">
        <v>-999</v>
      </c>
      <c r="B1" t="s">
        <v>1</v>
      </c>
    </row>
    <row r="2" spans="1:24" x14ac:dyDescent="0.25">
      <c r="A2" t="s">
        <v>0</v>
      </c>
      <c r="B2" t="s">
        <v>4</v>
      </c>
      <c r="C2" t="s">
        <v>3</v>
      </c>
      <c r="D2" t="s">
        <v>7</v>
      </c>
      <c r="E2" t="s">
        <v>5</v>
      </c>
      <c r="F2" t="s">
        <v>24</v>
      </c>
      <c r="G2" t="s">
        <v>8</v>
      </c>
      <c r="H2" t="s">
        <v>23</v>
      </c>
      <c r="I2" t="s">
        <v>9</v>
      </c>
      <c r="J2" t="s">
        <v>2</v>
      </c>
      <c r="K2" t="s">
        <v>6</v>
      </c>
      <c r="L2" t="s">
        <v>10</v>
      </c>
      <c r="M2" t="s">
        <v>11</v>
      </c>
      <c r="N2" t="s">
        <v>12</v>
      </c>
      <c r="O2" t="s">
        <v>17</v>
      </c>
      <c r="P2" t="s">
        <v>18</v>
      </c>
      <c r="Q2" t="s">
        <v>13</v>
      </c>
      <c r="R2" t="s">
        <v>14</v>
      </c>
      <c r="S2" t="s">
        <v>20</v>
      </c>
      <c r="T2" t="s">
        <v>19</v>
      </c>
      <c r="U2" t="s">
        <v>21</v>
      </c>
      <c r="V2" t="s">
        <v>15</v>
      </c>
      <c r="W2" t="s">
        <v>16</v>
      </c>
      <c r="X2" t="s">
        <v>22</v>
      </c>
    </row>
    <row r="3" spans="1:24" x14ac:dyDescent="0.25">
      <c r="A3">
        <v>0</v>
      </c>
      <c r="B3">
        <v>261000</v>
      </c>
      <c r="C3">
        <v>13.4259</v>
      </c>
      <c r="D3">
        <v>0.3281</v>
      </c>
      <c r="E3">
        <v>8.1</v>
      </c>
      <c r="F3">
        <v>700</v>
      </c>
      <c r="G3">
        <v>6.4516129032258067E-5</v>
      </c>
      <c r="H3">
        <v>2.1428571428571429E-2</v>
      </c>
      <c r="I3">
        <v>0</v>
      </c>
      <c r="J3">
        <f>'Real data (Control)'!J3*0.8</f>
        <v>20800000000</v>
      </c>
      <c r="K3">
        <v>0</v>
      </c>
      <c r="L3">
        <v>0</v>
      </c>
      <c r="M3">
        <v>1.09375</v>
      </c>
      <c r="N3">
        <v>5.7142857142857148E-5</v>
      </c>
      <c r="O3">
        <v>2.1785714285714285E-4</v>
      </c>
      <c r="P3">
        <v>0</v>
      </c>
      <c r="Q3" s="1">
        <v>1.0000000000000001E-5</v>
      </c>
      <c r="R3" s="1">
        <v>5.0000000000000002E-5</v>
      </c>
      <c r="S3" s="1">
        <v>0</v>
      </c>
      <c r="T3" s="1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1</v>
      </c>
      <c r="B4">
        <v>247900</v>
      </c>
      <c r="C4">
        <v>13.4259</v>
      </c>
      <c r="D4">
        <v>0.32979999999999998</v>
      </c>
      <c r="E4">
        <v>8.1</v>
      </c>
      <c r="F4">
        <v>480</v>
      </c>
      <c r="G4">
        <v>6.4516129032258067E-5</v>
      </c>
      <c r="H4">
        <v>2.1428571428571429E-2</v>
      </c>
      <c r="I4">
        <v>0</v>
      </c>
      <c r="J4">
        <f>'Real data (Control)'!J4*0.8</f>
        <v>20800000000</v>
      </c>
      <c r="K4">
        <v>0</v>
      </c>
      <c r="L4">
        <v>0</v>
      </c>
      <c r="M4">
        <v>1.09375</v>
      </c>
      <c r="N4">
        <v>5.7142857142857148E-5</v>
      </c>
      <c r="O4">
        <v>2.1785714285714285E-4</v>
      </c>
      <c r="P4">
        <v>0</v>
      </c>
      <c r="Q4" s="1">
        <v>1.0000000000000001E-5</v>
      </c>
      <c r="R4" s="1">
        <v>5.0000000000000002E-5</v>
      </c>
      <c r="S4" s="1">
        <v>0</v>
      </c>
      <c r="T4" s="1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2</v>
      </c>
      <c r="B5">
        <v>234000</v>
      </c>
      <c r="C5">
        <v>13.4259</v>
      </c>
      <c r="D5">
        <v>0.33389999999999997</v>
      </c>
      <c r="E5">
        <v>8.1</v>
      </c>
      <c r="F5">
        <v>328.68060000000003</v>
      </c>
      <c r="G5">
        <v>6.4516129032258067E-5</v>
      </c>
      <c r="H5">
        <v>0.03</v>
      </c>
      <c r="I5">
        <v>0</v>
      </c>
      <c r="J5">
        <f>'Real data (Control)'!J5*0.8</f>
        <v>20800000000</v>
      </c>
      <c r="K5">
        <v>0</v>
      </c>
      <c r="L5">
        <v>0</v>
      </c>
      <c r="M5">
        <v>1.09375</v>
      </c>
      <c r="N5">
        <v>5.7142857142857148E-5</v>
      </c>
      <c r="O5">
        <v>2.1785714285714285E-4</v>
      </c>
      <c r="P5">
        <v>0</v>
      </c>
      <c r="Q5" s="1">
        <v>1.0000000000000001E-5</v>
      </c>
      <c r="R5" s="1">
        <v>5.5000000000000002E-5</v>
      </c>
      <c r="S5" s="1">
        <v>0</v>
      </c>
      <c r="T5" s="1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3</v>
      </c>
      <c r="B6">
        <v>215800</v>
      </c>
      <c r="C6">
        <v>12.908899999999999</v>
      </c>
      <c r="D6">
        <v>0.34389999999999998</v>
      </c>
      <c r="E6">
        <v>8.1</v>
      </c>
      <c r="F6">
        <v>219.09389999999999</v>
      </c>
      <c r="G6">
        <v>6.4516129032258067E-5</v>
      </c>
      <c r="H6">
        <v>4.2857142857142858E-2</v>
      </c>
      <c r="I6">
        <v>0</v>
      </c>
      <c r="J6">
        <f>'Real data (Control)'!J6*0.8</f>
        <v>23200000000</v>
      </c>
      <c r="K6">
        <v>0</v>
      </c>
      <c r="L6">
        <v>0</v>
      </c>
      <c r="M6">
        <v>1.09375</v>
      </c>
      <c r="N6">
        <v>5.1785714285714282E-5</v>
      </c>
      <c r="O6">
        <v>2.1428571428571427E-4</v>
      </c>
      <c r="P6">
        <v>0</v>
      </c>
      <c r="Q6" s="1">
        <v>1.0000000000000001E-5</v>
      </c>
      <c r="R6" s="1">
        <v>6.0000000000000002E-5</v>
      </c>
      <c r="S6" s="1">
        <v>0</v>
      </c>
      <c r="T6" s="1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4</v>
      </c>
      <c r="B7">
        <v>195200</v>
      </c>
      <c r="C7">
        <v>11.128299999999999</v>
      </c>
      <c r="D7">
        <v>0.36130000000000001</v>
      </c>
      <c r="E7">
        <v>8.4</v>
      </c>
      <c r="F7">
        <v>157.6712</v>
      </c>
      <c r="G7">
        <v>6.4516129032258067E-5</v>
      </c>
      <c r="H7">
        <v>4.2857142857142858E-2</v>
      </c>
      <c r="I7">
        <v>0</v>
      </c>
      <c r="J7">
        <f>'Real data (Control)'!J7*0.8</f>
        <v>24800000000</v>
      </c>
      <c r="K7">
        <v>0</v>
      </c>
      <c r="L7">
        <v>0</v>
      </c>
      <c r="M7">
        <v>1.09375</v>
      </c>
      <c r="N7">
        <v>4.8214285714285716E-5</v>
      </c>
      <c r="O7">
        <v>1.9642857142857144E-4</v>
      </c>
      <c r="P7">
        <v>0</v>
      </c>
      <c r="Q7" s="1">
        <v>8.4999999999999999E-6</v>
      </c>
      <c r="R7" s="1">
        <v>6.4999999999999994E-5</v>
      </c>
      <c r="S7" s="1">
        <v>0</v>
      </c>
      <c r="T7" s="1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5</v>
      </c>
      <c r="B8">
        <v>175400</v>
      </c>
      <c r="C8">
        <v>9.3477999999999994</v>
      </c>
      <c r="D8">
        <v>0.37140000000000001</v>
      </c>
      <c r="E8">
        <v>8.3499999999999908</v>
      </c>
      <c r="F8">
        <v>114.1254</v>
      </c>
      <c r="G8">
        <v>6.4516129032258067E-5</v>
      </c>
      <c r="H8">
        <v>5.5E-2</v>
      </c>
      <c r="I8">
        <v>0</v>
      </c>
      <c r="J8">
        <f>'Real data (Control)'!J8*0.8</f>
        <v>36800000000</v>
      </c>
      <c r="K8">
        <v>0</v>
      </c>
      <c r="L8">
        <v>3.1250000000000001E-5</v>
      </c>
      <c r="M8">
        <v>1.1875</v>
      </c>
      <c r="N8">
        <v>3.928571428571429E-5</v>
      </c>
      <c r="O8">
        <v>1.6071428571428571E-4</v>
      </c>
      <c r="P8">
        <v>0</v>
      </c>
      <c r="Q8" s="1">
        <v>6.9999999999999999E-6</v>
      </c>
      <c r="R8" s="1">
        <v>6.0000000000000002E-5</v>
      </c>
      <c r="S8" s="1">
        <v>0</v>
      </c>
      <c r="T8" s="1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>
        <v>6</v>
      </c>
      <c r="B9">
        <v>159400</v>
      </c>
      <c r="C9">
        <v>8.3053000000000008</v>
      </c>
      <c r="D9">
        <v>0.37419999999999998</v>
      </c>
      <c r="E9">
        <v>8.33</v>
      </c>
      <c r="F9">
        <v>88.456199999999995</v>
      </c>
      <c r="G9">
        <v>6.4516129032258067E-5</v>
      </c>
      <c r="H9">
        <v>8.5000000000000006E-2</v>
      </c>
      <c r="I9">
        <v>0</v>
      </c>
      <c r="J9">
        <f>'Real data (Control)'!J9*0.8</f>
        <v>45600000000</v>
      </c>
      <c r="K9">
        <v>0</v>
      </c>
      <c r="L9">
        <v>9.3750000000000002E-5</v>
      </c>
      <c r="M9">
        <v>1.3125</v>
      </c>
      <c r="N9">
        <v>2.4999999999999998E-5</v>
      </c>
      <c r="O9">
        <v>1.0714285714285714E-4</v>
      </c>
      <c r="P9">
        <v>0</v>
      </c>
      <c r="Q9" s="1">
        <v>5.0000000000000004E-6</v>
      </c>
      <c r="R9" s="1">
        <v>5.0000000000000002E-5</v>
      </c>
      <c r="S9" s="1">
        <v>0</v>
      </c>
      <c r="T9" s="1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7</v>
      </c>
      <c r="B10">
        <v>145800</v>
      </c>
      <c r="C10">
        <v>7.2626999999999997</v>
      </c>
      <c r="D10">
        <v>0.35670000000000002</v>
      </c>
      <c r="E10">
        <v>8.33</v>
      </c>
      <c r="F10">
        <v>65.602099999999993</v>
      </c>
      <c r="G10">
        <v>6.4516129032258067E-5</v>
      </c>
      <c r="H10">
        <v>0.105</v>
      </c>
      <c r="I10">
        <v>0</v>
      </c>
      <c r="J10">
        <f>'Real data (Control)'!J10*0.8</f>
        <v>35600000000</v>
      </c>
      <c r="K10">
        <v>0</v>
      </c>
      <c r="L10">
        <v>6.2500000000000001E-5</v>
      </c>
      <c r="M10">
        <v>1.40625</v>
      </c>
      <c r="N10">
        <v>1.6250000000000002E-5</v>
      </c>
      <c r="O10">
        <v>9.1964285714285715E-5</v>
      </c>
      <c r="P10">
        <v>0</v>
      </c>
      <c r="Q10" s="1">
        <v>4.6999999999999999E-6</v>
      </c>
      <c r="R10" s="1">
        <v>6.0000000000000002E-5</v>
      </c>
      <c r="S10" s="1">
        <v>0</v>
      </c>
      <c r="T10" s="1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>
        <v>8</v>
      </c>
      <c r="B11">
        <v>134300</v>
      </c>
      <c r="C11">
        <v>6.6555999999999997</v>
      </c>
      <c r="D11">
        <v>0.31879999999999997</v>
      </c>
      <c r="E11">
        <v>8.0299999999999905</v>
      </c>
      <c r="F11">
        <v>45.562899999999999</v>
      </c>
      <c r="G11">
        <v>6.4516129032258067E-5</v>
      </c>
      <c r="H11">
        <v>0.12</v>
      </c>
      <c r="I11">
        <v>0</v>
      </c>
      <c r="J11">
        <f>'Real data (Control)'!J11*0.8</f>
        <v>41600000000</v>
      </c>
      <c r="K11">
        <v>0</v>
      </c>
      <c r="L11">
        <v>3.1250000000000001E-5</v>
      </c>
      <c r="M11">
        <v>1.5</v>
      </c>
      <c r="N11">
        <v>1.5178571428571429E-5</v>
      </c>
      <c r="O11">
        <v>9.7321428571428575E-5</v>
      </c>
      <c r="P11">
        <v>0</v>
      </c>
      <c r="Q11" s="1">
        <v>4.6999999999999999E-6</v>
      </c>
      <c r="R11" s="1">
        <v>6.6000000000000005E-5</v>
      </c>
      <c r="S11" s="1">
        <v>0</v>
      </c>
      <c r="T11" s="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9</v>
      </c>
      <c r="B12">
        <v>123400</v>
      </c>
      <c r="C12">
        <v>6.0484999999999998</v>
      </c>
      <c r="D12">
        <v>0.2525</v>
      </c>
      <c r="E12">
        <v>7.8099999999999898</v>
      </c>
      <c r="F12">
        <v>25.285699999999999</v>
      </c>
      <c r="G12">
        <v>6.4516129032258067E-5</v>
      </c>
      <c r="H12">
        <v>0.12</v>
      </c>
      <c r="I12">
        <v>0</v>
      </c>
      <c r="J12">
        <f>'Real data (Control)'!J12*0.8</f>
        <v>56000000000</v>
      </c>
      <c r="K12">
        <v>300000000</v>
      </c>
      <c r="L12">
        <v>0</v>
      </c>
      <c r="M12">
        <v>1.625</v>
      </c>
      <c r="N12">
        <v>1.482142857142857E-5</v>
      </c>
      <c r="O12">
        <v>7.857142857142858E-5</v>
      </c>
      <c r="P12">
        <v>0</v>
      </c>
      <c r="Q12" s="1">
        <v>4.0000000000000003E-5</v>
      </c>
      <c r="R12" s="1">
        <v>3.3E-4</v>
      </c>
      <c r="S12" s="1">
        <v>0</v>
      </c>
      <c r="T12" s="1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10</v>
      </c>
      <c r="B13">
        <v>113300</v>
      </c>
      <c r="C13">
        <v>5.3343999999999996</v>
      </c>
      <c r="D13">
        <v>0.1663</v>
      </c>
      <c r="E13">
        <v>7.75</v>
      </c>
      <c r="F13">
        <v>7.6539999999999999</v>
      </c>
      <c r="G13">
        <v>9.6774193548387094E-5</v>
      </c>
      <c r="H13">
        <v>0.08</v>
      </c>
      <c r="I13">
        <v>0</v>
      </c>
      <c r="J13">
        <f>'Real data (Control)'!J13*0.8</f>
        <v>54400000000</v>
      </c>
      <c r="K13">
        <v>4000000000</v>
      </c>
      <c r="L13">
        <v>6.2500000000000001E-5</v>
      </c>
      <c r="M13">
        <v>1.875</v>
      </c>
      <c r="N13">
        <v>2.3214285714285715E-5</v>
      </c>
      <c r="O13">
        <v>1.2053571428571429E-4</v>
      </c>
      <c r="P13">
        <v>0</v>
      </c>
      <c r="Q13" s="1">
        <v>9.0000000000000006E-5</v>
      </c>
      <c r="R13" s="1">
        <v>3.3E-4</v>
      </c>
      <c r="S13" s="1">
        <v>0</v>
      </c>
      <c r="T13" s="1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11</v>
      </c>
      <c r="B14">
        <v>103000</v>
      </c>
      <c r="C14">
        <v>5.0416999999999996</v>
      </c>
      <c r="D14">
        <v>0.1075</v>
      </c>
      <c r="E14">
        <v>7.5199999999999898</v>
      </c>
      <c r="F14">
        <v>0.2223</v>
      </c>
      <c r="G14">
        <v>1.2903225806451613E-4</v>
      </c>
      <c r="H14">
        <v>0.08</v>
      </c>
      <c r="I14">
        <v>1.4285714285714286E-3</v>
      </c>
      <c r="J14">
        <f>'Real data (Control)'!J14*0.8</f>
        <v>32000000000</v>
      </c>
      <c r="K14">
        <v>250000000000</v>
      </c>
      <c r="L14">
        <v>9.3750000000000002E-5</v>
      </c>
      <c r="M14">
        <v>2.34375</v>
      </c>
      <c r="N14">
        <v>2.4999999999999998E-5</v>
      </c>
      <c r="O14">
        <v>2.4285714285714286E-4</v>
      </c>
      <c r="P14">
        <v>0</v>
      </c>
      <c r="Q14" s="1">
        <v>1E-3</v>
      </c>
      <c r="R14" s="1">
        <v>3.3E-4</v>
      </c>
      <c r="S14" s="1">
        <v>0.01</v>
      </c>
      <c r="T14" s="1">
        <v>1.2999999999999999E-2</v>
      </c>
      <c r="U14">
        <v>0</v>
      </c>
      <c r="V14">
        <v>8</v>
      </c>
      <c r="W14">
        <v>0.25</v>
      </c>
      <c r="X14">
        <v>5.0000000000000001E-3</v>
      </c>
    </row>
    <row r="15" spans="1:24" x14ac:dyDescent="0.25">
      <c r="A15">
        <v>12</v>
      </c>
      <c r="B15">
        <v>92100</v>
      </c>
      <c r="C15">
        <v>4.7770000000000001</v>
      </c>
      <c r="D15">
        <v>7.1800000000000003E-2</v>
      </c>
      <c r="E15">
        <v>7.33</v>
      </c>
      <c r="F15">
        <v>0.14019999999999999</v>
      </c>
      <c r="G15">
        <v>1.6129032258064516E-4</v>
      </c>
      <c r="H15">
        <v>0.04</v>
      </c>
      <c r="I15">
        <v>1.4285714285714285E-2</v>
      </c>
      <c r="J15">
        <f>'Real data (Control)'!J15*0.8</f>
        <v>0</v>
      </c>
      <c r="K15">
        <v>400000000000</v>
      </c>
      <c r="L15">
        <v>3.1250000000000001E-5</v>
      </c>
      <c r="M15">
        <v>2.875</v>
      </c>
      <c r="N15">
        <v>1.9999999999999998E-4</v>
      </c>
      <c r="O15">
        <v>3.267857142857143E-4</v>
      </c>
      <c r="P15">
        <v>0</v>
      </c>
      <c r="Q15" s="1">
        <v>2.3999999999999998E-3</v>
      </c>
      <c r="R15" s="1">
        <v>5.3000000000000001E-5</v>
      </c>
      <c r="S15" s="1">
        <v>0.01</v>
      </c>
      <c r="T15" s="1">
        <v>1.2999999999999999E-2</v>
      </c>
      <c r="U15">
        <v>0</v>
      </c>
      <c r="V15">
        <v>8</v>
      </c>
      <c r="W15">
        <v>0.25</v>
      </c>
      <c r="X15">
        <v>5.0000000000000001E-3</v>
      </c>
    </row>
    <row r="16" spans="1:24" x14ac:dyDescent="0.25">
      <c r="A16">
        <v>13</v>
      </c>
      <c r="B16">
        <v>81200</v>
      </c>
      <c r="C16">
        <v>4.7127999999999997</v>
      </c>
      <c r="D16">
        <v>5.5399999999999998E-2</v>
      </c>
      <c r="E16">
        <v>7.16</v>
      </c>
      <c r="F16">
        <v>8.8499999999999995E-2</v>
      </c>
      <c r="G16">
        <v>3.2258064516129032E-4</v>
      </c>
      <c r="H16">
        <v>0.2</v>
      </c>
      <c r="I16">
        <v>2.8571428571428571E-2</v>
      </c>
      <c r="J16">
        <f>'Real data (Control)'!J16*0.8</f>
        <v>0</v>
      </c>
      <c r="K16">
        <v>370000000000</v>
      </c>
      <c r="L16">
        <v>4.6875E-2</v>
      </c>
      <c r="M16">
        <v>3.625</v>
      </c>
      <c r="N16">
        <v>1.2321428571428572E-3</v>
      </c>
      <c r="O16">
        <v>1.2857142857142858E-4</v>
      </c>
      <c r="P16">
        <v>0</v>
      </c>
      <c r="Q16" s="1">
        <v>2E-3</v>
      </c>
      <c r="R16" s="1">
        <v>1.0000000000000001E-5</v>
      </c>
      <c r="S16" s="1">
        <v>0.01</v>
      </c>
      <c r="T16" s="1">
        <v>1.2999999999999999E-2</v>
      </c>
      <c r="U16">
        <v>4</v>
      </c>
      <c r="V16">
        <v>8</v>
      </c>
      <c r="W16">
        <v>0.26</v>
      </c>
      <c r="X16">
        <v>5.0000000000000001E-3</v>
      </c>
    </row>
    <row r="17" spans="1:24" x14ac:dyDescent="0.25">
      <c r="A17">
        <v>14</v>
      </c>
      <c r="B17">
        <v>70500</v>
      </c>
      <c r="C17">
        <v>4.7065999999999999</v>
      </c>
      <c r="D17">
        <v>4.4200000000000003E-2</v>
      </c>
      <c r="E17">
        <v>7.16</v>
      </c>
      <c r="F17">
        <v>5.5800000000000002E-2</v>
      </c>
      <c r="G17">
        <v>6.4516129032258064E-4</v>
      </c>
      <c r="H17">
        <v>0.4</v>
      </c>
      <c r="I17">
        <v>3.5714285714285712E-2</v>
      </c>
      <c r="J17">
        <f>'Real data (Control)'!J17*0.8</f>
        <v>0</v>
      </c>
      <c r="K17">
        <v>270000000000</v>
      </c>
      <c r="L17">
        <v>9.375E-2</v>
      </c>
      <c r="M17">
        <v>3.65625</v>
      </c>
      <c r="N17">
        <v>1.3035714285714287E-3</v>
      </c>
      <c r="O17">
        <v>0</v>
      </c>
      <c r="P17">
        <v>8.1249999999999996E-5</v>
      </c>
      <c r="Q17" s="1">
        <v>1.9E-3</v>
      </c>
      <c r="R17" s="1">
        <v>1.5E-6</v>
      </c>
      <c r="S17" s="1">
        <v>0.01</v>
      </c>
      <c r="T17" s="1">
        <v>1.2999999999999999E-2</v>
      </c>
      <c r="U17">
        <v>4</v>
      </c>
      <c r="V17">
        <v>8</v>
      </c>
      <c r="W17">
        <v>0.26</v>
      </c>
      <c r="X17">
        <v>5.0000000000000001E-3</v>
      </c>
    </row>
    <row r="18" spans="1:24" x14ac:dyDescent="0.25">
      <c r="A18">
        <v>15</v>
      </c>
      <c r="B18">
        <v>58100</v>
      </c>
      <c r="C18">
        <v>4.6872999999999996</v>
      </c>
      <c r="D18">
        <v>3.5700000000000003E-2</v>
      </c>
      <c r="E18">
        <v>7.16</v>
      </c>
      <c r="F18">
        <v>3.5200000000000002E-2</v>
      </c>
      <c r="G18">
        <v>1.6129032258064516E-3</v>
      </c>
      <c r="H18">
        <v>0.6</v>
      </c>
      <c r="I18">
        <v>4.2857142857142858E-2</v>
      </c>
      <c r="J18">
        <f>'Real data (Control)'!J18*0.8</f>
        <v>0</v>
      </c>
      <c r="K18">
        <v>240000000000</v>
      </c>
      <c r="L18">
        <v>0.109375</v>
      </c>
      <c r="M18">
        <v>3.46875</v>
      </c>
      <c r="N18">
        <v>1.1785714285714286E-3</v>
      </c>
      <c r="O18">
        <v>0</v>
      </c>
      <c r="P18">
        <v>1.4017857142857142E-4</v>
      </c>
      <c r="Q18" s="1">
        <v>1.6999999999999999E-3</v>
      </c>
      <c r="R18" s="1">
        <v>1.9999999999999999E-6</v>
      </c>
      <c r="S18" s="1">
        <v>0.01</v>
      </c>
      <c r="T18" s="1">
        <v>1.2999999999999999E-2</v>
      </c>
      <c r="U18">
        <v>4</v>
      </c>
      <c r="V18">
        <v>8</v>
      </c>
      <c r="W18">
        <v>0.26</v>
      </c>
      <c r="X18">
        <v>5.0000000000000001E-3</v>
      </c>
    </row>
    <row r="19" spans="1:24" x14ac:dyDescent="0.25">
      <c r="A19">
        <v>16</v>
      </c>
      <c r="B19">
        <v>45600</v>
      </c>
      <c r="C19">
        <v>4.6608999999999998</v>
      </c>
      <c r="D19">
        <v>2.5999999999999999E-2</v>
      </c>
      <c r="E19">
        <v>7.16</v>
      </c>
      <c r="F19">
        <v>2.2200000000000001E-2</v>
      </c>
      <c r="G19">
        <v>2.5806451612903226E-3</v>
      </c>
      <c r="H19">
        <v>0.76</v>
      </c>
      <c r="I19">
        <v>4.2857142857142858E-2</v>
      </c>
      <c r="J19">
        <f>'Real data (Control)'!J19*0.8</f>
        <v>0</v>
      </c>
      <c r="K19">
        <v>200000000000</v>
      </c>
      <c r="L19">
        <v>0.11874999999999999</v>
      </c>
      <c r="M19">
        <v>3.375</v>
      </c>
      <c r="N19">
        <v>1.1071428571428571E-3</v>
      </c>
      <c r="O19">
        <v>0</v>
      </c>
      <c r="P19">
        <v>1.6607142857142859E-4</v>
      </c>
      <c r="Q19" s="1">
        <v>1.6000000000000001E-3</v>
      </c>
      <c r="R19" s="1">
        <v>2.2000000000000001E-6</v>
      </c>
      <c r="S19" s="1">
        <v>0.01</v>
      </c>
      <c r="T19" s="1">
        <v>1.2999999999999999E-2</v>
      </c>
      <c r="U19">
        <v>4</v>
      </c>
      <c r="V19">
        <v>8</v>
      </c>
      <c r="W19">
        <v>0.26</v>
      </c>
      <c r="X19">
        <v>5.0000000000000001E-3</v>
      </c>
    </row>
    <row r="20" spans="1:24" x14ac:dyDescent="0.25">
      <c r="A20">
        <v>17</v>
      </c>
      <c r="B20">
        <v>35400</v>
      </c>
      <c r="C20">
        <v>4.63</v>
      </c>
      <c r="D20">
        <v>1.7999999999999999E-2</v>
      </c>
      <c r="E20">
        <v>7.16</v>
      </c>
      <c r="F20">
        <v>1.77E-2</v>
      </c>
      <c r="G20">
        <v>3.2258064516129032E-3</v>
      </c>
      <c r="H20">
        <v>0.9</v>
      </c>
      <c r="I20">
        <v>4.2857142857142858E-2</v>
      </c>
      <c r="J20">
        <f>'Real data (Control)'!J20*0.8</f>
        <v>0</v>
      </c>
      <c r="K20">
        <v>200000000000</v>
      </c>
      <c r="L20">
        <v>0.12812499999999999</v>
      </c>
      <c r="M20">
        <v>3.375</v>
      </c>
      <c r="N20">
        <v>1.0892857142857143E-3</v>
      </c>
      <c r="O20">
        <v>0</v>
      </c>
      <c r="P20">
        <v>1.5714285714285716E-4</v>
      </c>
      <c r="Q20" s="1">
        <v>1.4E-3</v>
      </c>
      <c r="R20" s="1">
        <v>1.9E-6</v>
      </c>
      <c r="S20" s="1">
        <v>1E-3</v>
      </c>
      <c r="T20" s="1">
        <v>1E-3</v>
      </c>
      <c r="U20">
        <v>4</v>
      </c>
      <c r="V20">
        <v>8</v>
      </c>
      <c r="W20">
        <v>0.26</v>
      </c>
      <c r="X20">
        <v>5.0000000000000001E-3</v>
      </c>
    </row>
    <row r="21" spans="1:24" x14ac:dyDescent="0.25">
      <c r="A21">
        <v>18</v>
      </c>
      <c r="B21">
        <v>27500</v>
      </c>
      <c r="C21">
        <v>4.6100000000000003</v>
      </c>
      <c r="D21">
        <v>1.7999999999999999E-2</v>
      </c>
      <c r="E21">
        <v>7.16</v>
      </c>
      <c r="F21">
        <v>1.11E-2</v>
      </c>
      <c r="G21">
        <v>3.2258064516129032E-3</v>
      </c>
      <c r="H21">
        <v>0.9</v>
      </c>
      <c r="I21">
        <v>4.2857142857142858E-2</v>
      </c>
      <c r="J21">
        <f>'Real data (Control)'!J21*0.8</f>
        <v>0</v>
      </c>
      <c r="K21">
        <v>180000000000</v>
      </c>
      <c r="L21">
        <v>0.12812499999999999</v>
      </c>
      <c r="M21">
        <v>3.4375</v>
      </c>
      <c r="N21">
        <v>1.0714285714285715E-3</v>
      </c>
      <c r="O21">
        <v>0</v>
      </c>
      <c r="P21">
        <v>1.5357142857142856E-4</v>
      </c>
      <c r="Q21" s="1">
        <v>1.2999999999999999E-3</v>
      </c>
      <c r="R21" s="1">
        <v>1.75E-6</v>
      </c>
      <c r="S21" s="1">
        <v>1E-3</v>
      </c>
      <c r="T21" s="1">
        <v>1E-3</v>
      </c>
      <c r="U21">
        <v>4</v>
      </c>
      <c r="V21">
        <v>8</v>
      </c>
      <c r="W21">
        <v>0.26</v>
      </c>
      <c r="X21">
        <v>5.0000000000000001E-3</v>
      </c>
    </row>
    <row r="22" spans="1:24" x14ac:dyDescent="0.25">
      <c r="A22">
        <v>19</v>
      </c>
      <c r="B22">
        <v>20500</v>
      </c>
      <c r="C22">
        <v>4.59</v>
      </c>
      <c r="D22">
        <v>1.7999999999999999E-2</v>
      </c>
      <c r="E22">
        <v>7.16</v>
      </c>
      <c r="F22">
        <v>7.0000000000000001E-3</v>
      </c>
      <c r="G22">
        <v>3.2258064516129032E-3</v>
      </c>
      <c r="H22">
        <v>0.81</v>
      </c>
      <c r="I22">
        <v>4.2857142857142858E-2</v>
      </c>
      <c r="J22">
        <f>'Real data (Control)'!J22*0.8</f>
        <v>0</v>
      </c>
      <c r="K22">
        <v>160000000000</v>
      </c>
      <c r="L22">
        <v>0.121875</v>
      </c>
      <c r="M22">
        <v>3.5</v>
      </c>
      <c r="N22">
        <v>1.0625000000000001E-3</v>
      </c>
      <c r="O22">
        <v>0</v>
      </c>
      <c r="P22">
        <v>1.5357142857142856E-4</v>
      </c>
      <c r="Q22" s="1">
        <v>1.2999999999999999E-3</v>
      </c>
      <c r="R22" s="1">
        <v>1.75E-6</v>
      </c>
      <c r="S22" s="1">
        <v>1E-3</v>
      </c>
      <c r="T22" s="1">
        <v>1E-3</v>
      </c>
      <c r="U22">
        <v>2</v>
      </c>
      <c r="V22">
        <v>8</v>
      </c>
      <c r="W22">
        <v>0.26</v>
      </c>
      <c r="X22">
        <v>5.0000000000000001E-3</v>
      </c>
    </row>
    <row r="23" spans="1:24" x14ac:dyDescent="0.25">
      <c r="A23">
        <v>20</v>
      </c>
      <c r="B23">
        <v>13000</v>
      </c>
      <c r="C23">
        <v>4.57</v>
      </c>
      <c r="D23">
        <v>1.7999999999999999E-2</v>
      </c>
      <c r="E23">
        <v>7.16</v>
      </c>
      <c r="F23">
        <v>4.4000000000000003E-3</v>
      </c>
      <c r="G23">
        <v>3.2258064516129032E-3</v>
      </c>
      <c r="H23">
        <v>0.81</v>
      </c>
      <c r="I23">
        <v>4.2857142857142858E-2</v>
      </c>
      <c r="J23">
        <f>'Real data (Control)'!J23*0.8</f>
        <v>0</v>
      </c>
      <c r="K23">
        <v>150000000000</v>
      </c>
      <c r="L23">
        <v>0.11874999999999999</v>
      </c>
      <c r="M23">
        <v>3.5625</v>
      </c>
      <c r="N23">
        <v>1.0535714285714287E-3</v>
      </c>
      <c r="O23">
        <v>0</v>
      </c>
      <c r="P23">
        <v>1.5357142857142856E-4</v>
      </c>
      <c r="Q23" s="1">
        <v>1.2999999999999999E-3</v>
      </c>
      <c r="R23" s="1">
        <v>1.75E-6</v>
      </c>
      <c r="S23" s="1">
        <v>1E-3</v>
      </c>
      <c r="T23" s="1">
        <v>1E-3</v>
      </c>
      <c r="U23">
        <v>2</v>
      </c>
      <c r="V23">
        <v>8</v>
      </c>
      <c r="W23">
        <v>0.26</v>
      </c>
      <c r="X23">
        <v>5.0000000000000001E-3</v>
      </c>
    </row>
    <row r="24" spans="1:24" x14ac:dyDescent="0.25">
      <c r="A24">
        <v>21</v>
      </c>
      <c r="B24">
        <v>0</v>
      </c>
      <c r="C24">
        <v>4.55</v>
      </c>
      <c r="D24">
        <v>1.7999999999999999E-2</v>
      </c>
      <c r="E24">
        <v>7.16</v>
      </c>
      <c r="F24">
        <v>2.8E-3</v>
      </c>
      <c r="G24">
        <v>3.2258064516129032E-3</v>
      </c>
      <c r="H24">
        <v>0.81</v>
      </c>
      <c r="I24">
        <v>4.2857142857142858E-2</v>
      </c>
      <c r="J24">
        <f>'Real data (Control)'!J24*0.8</f>
        <v>0</v>
      </c>
      <c r="K24">
        <v>140000000000</v>
      </c>
      <c r="L24">
        <v>0.11874999999999999</v>
      </c>
      <c r="M24">
        <v>3.5625</v>
      </c>
      <c r="N24">
        <v>1.0535714285714287E-3</v>
      </c>
      <c r="O24">
        <v>0</v>
      </c>
      <c r="P24">
        <v>1.5357142857142856E-4</v>
      </c>
      <c r="Q24" s="1">
        <v>1.2999999999999999E-3</v>
      </c>
      <c r="R24" s="1">
        <v>1.75E-6</v>
      </c>
      <c r="S24" s="1">
        <v>1E-3</v>
      </c>
      <c r="T24" s="1">
        <v>1E-3</v>
      </c>
      <c r="U24">
        <v>0</v>
      </c>
      <c r="V24">
        <v>0</v>
      </c>
      <c r="W24">
        <v>0.26</v>
      </c>
      <c r="X24"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B3F3-4C42-49C5-B3D9-767B46783476}">
  <dimension ref="A1:X24"/>
  <sheetViews>
    <sheetView workbookViewId="0">
      <selection activeCell="J4" sqref="J4"/>
    </sheetView>
  </sheetViews>
  <sheetFormatPr defaultRowHeight="15" x14ac:dyDescent="0.25"/>
  <cols>
    <col min="4" max="4" width="12.7109375" bestFit="1" customWidth="1"/>
    <col min="5" max="6" width="14" customWidth="1"/>
    <col min="7" max="8" width="14" bestFit="1" customWidth="1"/>
    <col min="9" max="9" width="13.85546875" bestFit="1" customWidth="1"/>
    <col min="10" max="10" width="14" bestFit="1" customWidth="1"/>
    <col min="11" max="15" width="14" customWidth="1"/>
    <col min="16" max="16" width="14.28515625" bestFit="1" customWidth="1"/>
    <col min="17" max="17" width="14.140625" bestFit="1" customWidth="1"/>
    <col min="18" max="18" width="14" bestFit="1" customWidth="1"/>
    <col min="19" max="19" width="17.42578125" bestFit="1" customWidth="1"/>
    <col min="20" max="20" width="18.42578125" bestFit="1" customWidth="1"/>
    <col min="21" max="21" width="17.85546875" bestFit="1" customWidth="1"/>
    <col min="22" max="22" width="17.7109375" bestFit="1" customWidth="1"/>
    <col min="23" max="23" width="17.7109375" customWidth="1"/>
    <col min="24" max="24" width="17.85546875" bestFit="1" customWidth="1"/>
  </cols>
  <sheetData>
    <row r="1" spans="1:24" x14ac:dyDescent="0.25">
      <c r="A1">
        <v>-999</v>
      </c>
      <c r="B1" t="s">
        <v>1</v>
      </c>
    </row>
    <row r="2" spans="1:24" x14ac:dyDescent="0.25">
      <c r="A2" t="s">
        <v>0</v>
      </c>
      <c r="B2" t="s">
        <v>4</v>
      </c>
      <c r="C2" t="s">
        <v>3</v>
      </c>
      <c r="D2" t="s">
        <v>7</v>
      </c>
      <c r="E2" t="s">
        <v>5</v>
      </c>
      <c r="F2" t="s">
        <v>24</v>
      </c>
      <c r="G2" t="s">
        <v>8</v>
      </c>
      <c r="H2" t="s">
        <v>23</v>
      </c>
      <c r="I2" t="s">
        <v>9</v>
      </c>
      <c r="J2" t="s">
        <v>2</v>
      </c>
      <c r="K2" t="s">
        <v>6</v>
      </c>
      <c r="L2" t="s">
        <v>10</v>
      </c>
      <c r="M2" t="s">
        <v>11</v>
      </c>
      <c r="N2" t="s">
        <v>12</v>
      </c>
      <c r="O2" t="s">
        <v>17</v>
      </c>
      <c r="P2" t="s">
        <v>18</v>
      </c>
      <c r="Q2" t="s">
        <v>13</v>
      </c>
      <c r="R2" t="s">
        <v>14</v>
      </c>
      <c r="S2" t="s">
        <v>20</v>
      </c>
      <c r="T2" t="s">
        <v>19</v>
      </c>
      <c r="U2" t="s">
        <v>21</v>
      </c>
      <c r="V2" t="s">
        <v>15</v>
      </c>
      <c r="W2" t="s">
        <v>16</v>
      </c>
      <c r="X2" t="s">
        <v>22</v>
      </c>
    </row>
    <row r="3" spans="1:24" x14ac:dyDescent="0.25">
      <c r="A3">
        <v>0</v>
      </c>
      <c r="B3">
        <v>261000</v>
      </c>
      <c r="C3">
        <v>13.4259</v>
      </c>
      <c r="D3">
        <v>0.3281</v>
      </c>
      <c r="E3">
        <v>8.1</v>
      </c>
      <c r="F3">
        <v>700</v>
      </c>
      <c r="G3">
        <v>6.4516129032258067E-5</v>
      </c>
      <c r="H3">
        <v>2.1428571428571429E-2</v>
      </c>
      <c r="I3">
        <v>0</v>
      </c>
      <c r="J3">
        <f>'Real data (Control)'!J3*0.6</f>
        <v>15600000000</v>
      </c>
      <c r="K3">
        <v>0</v>
      </c>
      <c r="L3">
        <v>0</v>
      </c>
      <c r="M3">
        <v>1.09375</v>
      </c>
      <c r="N3">
        <v>5.7142857142857148E-5</v>
      </c>
      <c r="O3">
        <v>2.1785714285714285E-4</v>
      </c>
      <c r="P3">
        <v>0</v>
      </c>
      <c r="Q3" s="1">
        <v>1.0000000000000001E-5</v>
      </c>
      <c r="R3" s="1">
        <v>5.0000000000000002E-5</v>
      </c>
      <c r="S3" s="1">
        <v>0</v>
      </c>
      <c r="T3" s="1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1</v>
      </c>
      <c r="B4">
        <v>247900</v>
      </c>
      <c r="C4">
        <v>13.4259</v>
      </c>
      <c r="D4">
        <v>0.32979999999999998</v>
      </c>
      <c r="E4">
        <v>8.1</v>
      </c>
      <c r="F4">
        <v>480</v>
      </c>
      <c r="G4">
        <v>6.4516129032258067E-5</v>
      </c>
      <c r="H4">
        <v>2.1428571428571429E-2</v>
      </c>
      <c r="I4">
        <v>0</v>
      </c>
      <c r="J4">
        <f>'Real data (Control)'!J4*0.6</f>
        <v>15600000000</v>
      </c>
      <c r="K4">
        <v>0</v>
      </c>
      <c r="L4">
        <v>0</v>
      </c>
      <c r="M4">
        <v>1.09375</v>
      </c>
      <c r="N4">
        <v>5.7142857142857148E-5</v>
      </c>
      <c r="O4">
        <v>2.1785714285714285E-4</v>
      </c>
      <c r="P4">
        <v>0</v>
      </c>
      <c r="Q4" s="1">
        <v>1.0000000000000001E-5</v>
      </c>
      <c r="R4" s="1">
        <v>5.0000000000000002E-5</v>
      </c>
      <c r="S4" s="1">
        <v>0</v>
      </c>
      <c r="T4" s="1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2</v>
      </c>
      <c r="B5">
        <v>234000</v>
      </c>
      <c r="C5">
        <v>13.4259</v>
      </c>
      <c r="D5">
        <v>0.33389999999999997</v>
      </c>
      <c r="E5">
        <v>8.1</v>
      </c>
      <c r="F5">
        <v>328.68060000000003</v>
      </c>
      <c r="G5">
        <v>6.4516129032258067E-5</v>
      </c>
      <c r="H5">
        <v>0.03</v>
      </c>
      <c r="I5">
        <v>0</v>
      </c>
      <c r="J5">
        <f>'Real data (Control)'!J5*0.6</f>
        <v>15600000000</v>
      </c>
      <c r="K5">
        <v>0</v>
      </c>
      <c r="L5">
        <v>0</v>
      </c>
      <c r="M5">
        <v>1.09375</v>
      </c>
      <c r="N5">
        <v>5.7142857142857148E-5</v>
      </c>
      <c r="O5">
        <v>2.1785714285714285E-4</v>
      </c>
      <c r="P5">
        <v>0</v>
      </c>
      <c r="Q5" s="1">
        <v>1.0000000000000001E-5</v>
      </c>
      <c r="R5" s="1">
        <v>5.5000000000000002E-5</v>
      </c>
      <c r="S5" s="1">
        <v>0</v>
      </c>
      <c r="T5" s="1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3</v>
      </c>
      <c r="B6">
        <v>215800</v>
      </c>
      <c r="C6">
        <v>12.908899999999999</v>
      </c>
      <c r="D6">
        <v>0.34389999999999998</v>
      </c>
      <c r="E6">
        <v>8.1</v>
      </c>
      <c r="F6">
        <v>219.09389999999999</v>
      </c>
      <c r="G6">
        <v>6.4516129032258067E-5</v>
      </c>
      <c r="H6">
        <v>4.2857142857142858E-2</v>
      </c>
      <c r="I6">
        <v>0</v>
      </c>
      <c r="J6">
        <f>'Real data (Control)'!J6*0.6</f>
        <v>17400000000</v>
      </c>
      <c r="K6">
        <v>0</v>
      </c>
      <c r="L6">
        <v>0</v>
      </c>
      <c r="M6">
        <v>1.09375</v>
      </c>
      <c r="N6">
        <v>5.1785714285714282E-5</v>
      </c>
      <c r="O6">
        <v>2.1428571428571427E-4</v>
      </c>
      <c r="P6">
        <v>0</v>
      </c>
      <c r="Q6" s="1">
        <v>1.0000000000000001E-5</v>
      </c>
      <c r="R6" s="1">
        <v>6.0000000000000002E-5</v>
      </c>
      <c r="S6" s="1">
        <v>0</v>
      </c>
      <c r="T6" s="1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4</v>
      </c>
      <c r="B7">
        <v>195200</v>
      </c>
      <c r="C7">
        <v>11.128299999999999</v>
      </c>
      <c r="D7">
        <v>0.36130000000000001</v>
      </c>
      <c r="E7">
        <v>8.4</v>
      </c>
      <c r="F7">
        <v>157.6712</v>
      </c>
      <c r="G7">
        <v>6.4516129032258067E-5</v>
      </c>
      <c r="H7">
        <v>4.2857142857142858E-2</v>
      </c>
      <c r="I7">
        <v>0</v>
      </c>
      <c r="J7">
        <f>'Real data (Control)'!J7*0.6</f>
        <v>18600000000</v>
      </c>
      <c r="K7">
        <v>0</v>
      </c>
      <c r="L7">
        <v>0</v>
      </c>
      <c r="M7">
        <v>1.09375</v>
      </c>
      <c r="N7">
        <v>4.8214285714285716E-5</v>
      </c>
      <c r="O7">
        <v>1.9642857142857144E-4</v>
      </c>
      <c r="P7">
        <v>0</v>
      </c>
      <c r="Q7" s="1">
        <v>8.4999999999999999E-6</v>
      </c>
      <c r="R7" s="1">
        <v>6.4999999999999994E-5</v>
      </c>
      <c r="S7" s="1">
        <v>0</v>
      </c>
      <c r="T7" s="1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5</v>
      </c>
      <c r="B8">
        <v>175400</v>
      </c>
      <c r="C8">
        <v>9.3477999999999994</v>
      </c>
      <c r="D8">
        <v>0.37140000000000001</v>
      </c>
      <c r="E8">
        <v>8.3499999999999908</v>
      </c>
      <c r="F8">
        <v>114.1254</v>
      </c>
      <c r="G8">
        <v>6.4516129032258067E-5</v>
      </c>
      <c r="H8">
        <v>5.5E-2</v>
      </c>
      <c r="I8">
        <v>0</v>
      </c>
      <c r="J8">
        <f>'Real data (Control)'!J8*0.6</f>
        <v>27600000000</v>
      </c>
      <c r="K8">
        <v>0</v>
      </c>
      <c r="L8">
        <v>3.1250000000000001E-5</v>
      </c>
      <c r="M8">
        <v>1.1875</v>
      </c>
      <c r="N8">
        <v>3.928571428571429E-5</v>
      </c>
      <c r="O8">
        <v>1.6071428571428571E-4</v>
      </c>
      <c r="P8">
        <v>0</v>
      </c>
      <c r="Q8" s="1">
        <v>6.9999999999999999E-6</v>
      </c>
      <c r="R8" s="1">
        <v>6.0000000000000002E-5</v>
      </c>
      <c r="S8" s="1">
        <v>0</v>
      </c>
      <c r="T8" s="1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>
        <v>6</v>
      </c>
      <c r="B9">
        <v>159400</v>
      </c>
      <c r="C9">
        <v>8.3053000000000008</v>
      </c>
      <c r="D9">
        <v>0.37419999999999998</v>
      </c>
      <c r="E9">
        <v>8.33</v>
      </c>
      <c r="F9">
        <v>88.456199999999995</v>
      </c>
      <c r="G9">
        <v>6.4516129032258067E-5</v>
      </c>
      <c r="H9">
        <v>8.5000000000000006E-2</v>
      </c>
      <c r="I9">
        <v>0</v>
      </c>
      <c r="J9">
        <f>'Real data (Control)'!J9*0.6</f>
        <v>34200000000</v>
      </c>
      <c r="K9">
        <v>0</v>
      </c>
      <c r="L9">
        <v>9.3750000000000002E-5</v>
      </c>
      <c r="M9">
        <v>1.3125</v>
      </c>
      <c r="N9">
        <v>2.4999999999999998E-5</v>
      </c>
      <c r="O9">
        <v>1.0714285714285714E-4</v>
      </c>
      <c r="P9">
        <v>0</v>
      </c>
      <c r="Q9" s="1">
        <v>5.0000000000000004E-6</v>
      </c>
      <c r="R9" s="1">
        <v>5.0000000000000002E-5</v>
      </c>
      <c r="S9" s="1">
        <v>0</v>
      </c>
      <c r="T9" s="1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7</v>
      </c>
      <c r="B10">
        <v>145800</v>
      </c>
      <c r="C10">
        <v>7.2626999999999997</v>
      </c>
      <c r="D10">
        <v>0.35670000000000002</v>
      </c>
      <c r="E10">
        <v>8.33</v>
      </c>
      <c r="F10">
        <v>65.602099999999993</v>
      </c>
      <c r="G10">
        <v>6.4516129032258067E-5</v>
      </c>
      <c r="H10">
        <v>0.105</v>
      </c>
      <c r="I10">
        <v>0</v>
      </c>
      <c r="J10">
        <f>'Real data (Control)'!J10*0.6</f>
        <v>26700000000</v>
      </c>
      <c r="K10">
        <v>0</v>
      </c>
      <c r="L10">
        <v>6.2500000000000001E-5</v>
      </c>
      <c r="M10">
        <v>1.40625</v>
      </c>
      <c r="N10">
        <v>1.6250000000000002E-5</v>
      </c>
      <c r="O10">
        <v>9.1964285714285715E-5</v>
      </c>
      <c r="P10">
        <v>0</v>
      </c>
      <c r="Q10" s="1">
        <v>4.6999999999999999E-6</v>
      </c>
      <c r="R10" s="1">
        <v>6.0000000000000002E-5</v>
      </c>
      <c r="S10" s="1">
        <v>0</v>
      </c>
      <c r="T10" s="1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>
        <v>8</v>
      </c>
      <c r="B11">
        <v>134300</v>
      </c>
      <c r="C11">
        <v>6.6555999999999997</v>
      </c>
      <c r="D11">
        <v>0.31879999999999997</v>
      </c>
      <c r="E11">
        <v>8.0299999999999905</v>
      </c>
      <c r="F11">
        <v>45.562899999999999</v>
      </c>
      <c r="G11">
        <v>6.4516129032258067E-5</v>
      </c>
      <c r="H11">
        <v>0.12</v>
      </c>
      <c r="I11">
        <v>0</v>
      </c>
      <c r="J11">
        <f>'Real data (Control)'!J11*0.6</f>
        <v>31200000000</v>
      </c>
      <c r="K11">
        <v>0</v>
      </c>
      <c r="L11">
        <v>3.1250000000000001E-5</v>
      </c>
      <c r="M11">
        <v>1.5</v>
      </c>
      <c r="N11">
        <v>1.5178571428571429E-5</v>
      </c>
      <c r="O11">
        <v>9.7321428571428575E-5</v>
      </c>
      <c r="P11">
        <v>0</v>
      </c>
      <c r="Q11" s="1">
        <v>4.6999999999999999E-6</v>
      </c>
      <c r="R11" s="1">
        <v>6.6000000000000005E-5</v>
      </c>
      <c r="S11" s="1">
        <v>0</v>
      </c>
      <c r="T11" s="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9</v>
      </c>
      <c r="B12">
        <v>123400</v>
      </c>
      <c r="C12">
        <v>6.0484999999999998</v>
      </c>
      <c r="D12">
        <v>0.2525</v>
      </c>
      <c r="E12">
        <v>7.8099999999999898</v>
      </c>
      <c r="F12">
        <v>25.285699999999999</v>
      </c>
      <c r="G12">
        <v>6.4516129032258067E-5</v>
      </c>
      <c r="H12">
        <v>0.12</v>
      </c>
      <c r="I12">
        <v>0</v>
      </c>
      <c r="J12">
        <f>'Real data (Control)'!J12*0.6</f>
        <v>42000000000</v>
      </c>
      <c r="K12">
        <v>300000000</v>
      </c>
      <c r="L12">
        <v>0</v>
      </c>
      <c r="M12">
        <v>1.625</v>
      </c>
      <c r="N12">
        <v>1.482142857142857E-5</v>
      </c>
      <c r="O12">
        <v>7.857142857142858E-5</v>
      </c>
      <c r="P12">
        <v>0</v>
      </c>
      <c r="Q12" s="1">
        <v>4.0000000000000003E-5</v>
      </c>
      <c r="R12" s="1">
        <v>3.3E-4</v>
      </c>
      <c r="S12" s="1">
        <v>0</v>
      </c>
      <c r="T12" s="1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10</v>
      </c>
      <c r="B13">
        <v>113300</v>
      </c>
      <c r="C13">
        <v>5.3343999999999996</v>
      </c>
      <c r="D13">
        <v>0.1663</v>
      </c>
      <c r="E13">
        <v>7.75</v>
      </c>
      <c r="F13">
        <v>7.6539999999999999</v>
      </c>
      <c r="G13">
        <v>9.6774193548387094E-5</v>
      </c>
      <c r="H13">
        <v>0.08</v>
      </c>
      <c r="I13">
        <v>0</v>
      </c>
      <c r="J13">
        <f>'Real data (Control)'!J13*0.6</f>
        <v>40800000000</v>
      </c>
      <c r="K13">
        <v>4000000000</v>
      </c>
      <c r="L13">
        <v>6.2500000000000001E-5</v>
      </c>
      <c r="M13">
        <v>1.875</v>
      </c>
      <c r="N13">
        <v>2.3214285714285715E-5</v>
      </c>
      <c r="O13">
        <v>1.2053571428571429E-4</v>
      </c>
      <c r="P13">
        <v>0</v>
      </c>
      <c r="Q13" s="1">
        <v>9.0000000000000006E-5</v>
      </c>
      <c r="R13" s="1">
        <v>3.3E-4</v>
      </c>
      <c r="S13" s="1">
        <v>0</v>
      </c>
      <c r="T13" s="1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11</v>
      </c>
      <c r="B14">
        <v>103000</v>
      </c>
      <c r="C14">
        <v>5.0416999999999996</v>
      </c>
      <c r="D14">
        <v>0.1075</v>
      </c>
      <c r="E14">
        <v>7.5199999999999898</v>
      </c>
      <c r="F14">
        <v>0.2223</v>
      </c>
      <c r="G14">
        <v>1.2903225806451613E-4</v>
      </c>
      <c r="H14">
        <v>0.08</v>
      </c>
      <c r="I14">
        <v>1.4285714285714286E-3</v>
      </c>
      <c r="J14">
        <f>'Real data (Control)'!J14*0.6</f>
        <v>24000000000</v>
      </c>
      <c r="K14">
        <v>250000000000</v>
      </c>
      <c r="L14">
        <v>9.3750000000000002E-5</v>
      </c>
      <c r="M14">
        <v>2.34375</v>
      </c>
      <c r="N14">
        <v>2.4999999999999998E-5</v>
      </c>
      <c r="O14">
        <v>2.4285714285714286E-4</v>
      </c>
      <c r="P14">
        <v>0</v>
      </c>
      <c r="Q14" s="1">
        <v>1E-3</v>
      </c>
      <c r="R14" s="1">
        <v>3.3E-4</v>
      </c>
      <c r="S14" s="1">
        <v>0.01</v>
      </c>
      <c r="T14" s="1">
        <v>1.2999999999999999E-2</v>
      </c>
      <c r="U14">
        <v>0</v>
      </c>
      <c r="V14">
        <v>8</v>
      </c>
      <c r="W14">
        <v>0.25</v>
      </c>
      <c r="X14">
        <v>5.0000000000000001E-3</v>
      </c>
    </row>
    <row r="15" spans="1:24" x14ac:dyDescent="0.25">
      <c r="A15">
        <v>12</v>
      </c>
      <c r="B15">
        <v>92100</v>
      </c>
      <c r="C15">
        <v>4.7770000000000001</v>
      </c>
      <c r="D15">
        <v>7.1800000000000003E-2</v>
      </c>
      <c r="E15">
        <v>7.33</v>
      </c>
      <c r="F15">
        <v>0.14019999999999999</v>
      </c>
      <c r="G15">
        <v>1.6129032258064516E-4</v>
      </c>
      <c r="H15">
        <v>0.04</v>
      </c>
      <c r="I15">
        <v>1.4285714285714285E-2</v>
      </c>
      <c r="J15">
        <f>'Real data (Control)'!J15*0.6</f>
        <v>0</v>
      </c>
      <c r="K15">
        <v>400000000000</v>
      </c>
      <c r="L15">
        <v>3.1250000000000001E-5</v>
      </c>
      <c r="M15">
        <v>2.875</v>
      </c>
      <c r="N15">
        <v>1.9999999999999998E-4</v>
      </c>
      <c r="O15">
        <v>3.267857142857143E-4</v>
      </c>
      <c r="P15">
        <v>0</v>
      </c>
      <c r="Q15" s="1">
        <v>2.3999999999999998E-3</v>
      </c>
      <c r="R15" s="1">
        <v>5.3000000000000001E-5</v>
      </c>
      <c r="S15" s="1">
        <v>0.01</v>
      </c>
      <c r="T15" s="1">
        <v>1.2999999999999999E-2</v>
      </c>
      <c r="U15">
        <v>0</v>
      </c>
      <c r="V15">
        <v>8</v>
      </c>
      <c r="W15">
        <v>0.25</v>
      </c>
      <c r="X15">
        <v>5.0000000000000001E-3</v>
      </c>
    </row>
    <row r="16" spans="1:24" x14ac:dyDescent="0.25">
      <c r="A16">
        <v>13</v>
      </c>
      <c r="B16">
        <v>81200</v>
      </c>
      <c r="C16">
        <v>4.7127999999999997</v>
      </c>
      <c r="D16">
        <v>5.5399999999999998E-2</v>
      </c>
      <c r="E16">
        <v>7.16</v>
      </c>
      <c r="F16">
        <v>8.8499999999999995E-2</v>
      </c>
      <c r="G16">
        <v>3.2258064516129032E-4</v>
      </c>
      <c r="H16">
        <v>0.2</v>
      </c>
      <c r="I16">
        <v>2.8571428571428571E-2</v>
      </c>
      <c r="J16">
        <f>'Real data (Control)'!J16*0.6</f>
        <v>0</v>
      </c>
      <c r="K16">
        <v>370000000000</v>
      </c>
      <c r="L16">
        <v>4.6875E-2</v>
      </c>
      <c r="M16">
        <v>3.625</v>
      </c>
      <c r="N16">
        <v>1.2321428571428572E-3</v>
      </c>
      <c r="O16">
        <v>1.2857142857142858E-4</v>
      </c>
      <c r="P16">
        <v>0</v>
      </c>
      <c r="Q16" s="1">
        <v>2E-3</v>
      </c>
      <c r="R16" s="1">
        <v>1.0000000000000001E-5</v>
      </c>
      <c r="S16" s="1">
        <v>0.01</v>
      </c>
      <c r="T16" s="1">
        <v>1.2999999999999999E-2</v>
      </c>
      <c r="U16">
        <v>4</v>
      </c>
      <c r="V16">
        <v>8</v>
      </c>
      <c r="W16">
        <v>0.26</v>
      </c>
      <c r="X16">
        <v>5.0000000000000001E-3</v>
      </c>
    </row>
    <row r="17" spans="1:24" x14ac:dyDescent="0.25">
      <c r="A17">
        <v>14</v>
      </c>
      <c r="B17">
        <v>70500</v>
      </c>
      <c r="C17">
        <v>4.7065999999999999</v>
      </c>
      <c r="D17">
        <v>4.4200000000000003E-2</v>
      </c>
      <c r="E17">
        <v>7.16</v>
      </c>
      <c r="F17">
        <v>5.5800000000000002E-2</v>
      </c>
      <c r="G17">
        <v>6.4516129032258064E-4</v>
      </c>
      <c r="H17">
        <v>0.4</v>
      </c>
      <c r="I17">
        <v>3.5714285714285712E-2</v>
      </c>
      <c r="J17">
        <f>'Real data (Control)'!J17*0.6</f>
        <v>0</v>
      </c>
      <c r="K17">
        <v>270000000000</v>
      </c>
      <c r="L17">
        <v>9.375E-2</v>
      </c>
      <c r="M17">
        <v>3.65625</v>
      </c>
      <c r="N17">
        <v>1.3035714285714287E-3</v>
      </c>
      <c r="O17">
        <v>0</v>
      </c>
      <c r="P17">
        <v>8.1249999999999996E-5</v>
      </c>
      <c r="Q17" s="1">
        <v>1.9E-3</v>
      </c>
      <c r="R17" s="1">
        <v>1.5E-6</v>
      </c>
      <c r="S17" s="1">
        <v>0.01</v>
      </c>
      <c r="T17" s="1">
        <v>1.2999999999999999E-2</v>
      </c>
      <c r="U17">
        <v>4</v>
      </c>
      <c r="V17">
        <v>8</v>
      </c>
      <c r="W17">
        <v>0.26</v>
      </c>
      <c r="X17">
        <v>5.0000000000000001E-3</v>
      </c>
    </row>
    <row r="18" spans="1:24" x14ac:dyDescent="0.25">
      <c r="A18">
        <v>15</v>
      </c>
      <c r="B18">
        <v>58100</v>
      </c>
      <c r="C18">
        <v>4.6872999999999996</v>
      </c>
      <c r="D18">
        <v>3.5700000000000003E-2</v>
      </c>
      <c r="E18">
        <v>7.16</v>
      </c>
      <c r="F18">
        <v>3.5200000000000002E-2</v>
      </c>
      <c r="G18">
        <v>1.6129032258064516E-3</v>
      </c>
      <c r="H18">
        <v>0.6</v>
      </c>
      <c r="I18">
        <v>4.2857142857142858E-2</v>
      </c>
      <c r="J18">
        <f>'Real data (Control)'!J18*0.6</f>
        <v>0</v>
      </c>
      <c r="K18">
        <v>240000000000</v>
      </c>
      <c r="L18">
        <v>0.109375</v>
      </c>
      <c r="M18">
        <v>3.46875</v>
      </c>
      <c r="N18">
        <v>1.1785714285714286E-3</v>
      </c>
      <c r="O18">
        <v>0</v>
      </c>
      <c r="P18">
        <v>1.4017857142857142E-4</v>
      </c>
      <c r="Q18" s="1">
        <v>1.6999999999999999E-3</v>
      </c>
      <c r="R18" s="1">
        <v>1.9999999999999999E-6</v>
      </c>
      <c r="S18" s="1">
        <v>0.01</v>
      </c>
      <c r="T18" s="1">
        <v>1.2999999999999999E-2</v>
      </c>
      <c r="U18">
        <v>4</v>
      </c>
      <c r="V18">
        <v>8</v>
      </c>
      <c r="W18">
        <v>0.26</v>
      </c>
      <c r="X18">
        <v>5.0000000000000001E-3</v>
      </c>
    </row>
    <row r="19" spans="1:24" x14ac:dyDescent="0.25">
      <c r="A19">
        <v>16</v>
      </c>
      <c r="B19">
        <v>45600</v>
      </c>
      <c r="C19">
        <v>4.6608999999999998</v>
      </c>
      <c r="D19">
        <v>2.5999999999999999E-2</v>
      </c>
      <c r="E19">
        <v>7.16</v>
      </c>
      <c r="F19">
        <v>2.2200000000000001E-2</v>
      </c>
      <c r="G19">
        <v>2.5806451612903226E-3</v>
      </c>
      <c r="H19">
        <v>0.76</v>
      </c>
      <c r="I19">
        <v>4.2857142857142858E-2</v>
      </c>
      <c r="J19">
        <f>'Real data (Control)'!J19*0.6</f>
        <v>0</v>
      </c>
      <c r="K19">
        <v>200000000000</v>
      </c>
      <c r="L19">
        <v>0.11874999999999999</v>
      </c>
      <c r="M19">
        <v>3.375</v>
      </c>
      <c r="N19">
        <v>1.1071428571428571E-3</v>
      </c>
      <c r="O19">
        <v>0</v>
      </c>
      <c r="P19">
        <v>1.6607142857142859E-4</v>
      </c>
      <c r="Q19" s="1">
        <v>1.6000000000000001E-3</v>
      </c>
      <c r="R19" s="1">
        <v>2.2000000000000001E-6</v>
      </c>
      <c r="S19" s="1">
        <v>0.01</v>
      </c>
      <c r="T19" s="1">
        <v>1.2999999999999999E-2</v>
      </c>
      <c r="U19">
        <v>4</v>
      </c>
      <c r="V19">
        <v>8</v>
      </c>
      <c r="W19">
        <v>0.26</v>
      </c>
      <c r="X19">
        <v>5.0000000000000001E-3</v>
      </c>
    </row>
    <row r="20" spans="1:24" x14ac:dyDescent="0.25">
      <c r="A20">
        <v>17</v>
      </c>
      <c r="B20">
        <v>35400</v>
      </c>
      <c r="C20">
        <v>4.63</v>
      </c>
      <c r="D20">
        <v>1.7999999999999999E-2</v>
      </c>
      <c r="E20">
        <v>7.16</v>
      </c>
      <c r="F20">
        <v>1.77E-2</v>
      </c>
      <c r="G20">
        <v>3.2258064516129032E-3</v>
      </c>
      <c r="H20">
        <v>0.9</v>
      </c>
      <c r="I20">
        <v>4.2857142857142858E-2</v>
      </c>
      <c r="J20">
        <f>'Real data (Control)'!J20*0.6</f>
        <v>0</v>
      </c>
      <c r="K20">
        <v>200000000000</v>
      </c>
      <c r="L20">
        <v>0.12812499999999999</v>
      </c>
      <c r="M20">
        <v>3.375</v>
      </c>
      <c r="N20">
        <v>1.0892857142857143E-3</v>
      </c>
      <c r="O20">
        <v>0</v>
      </c>
      <c r="P20">
        <v>1.5714285714285716E-4</v>
      </c>
      <c r="Q20" s="1">
        <v>1.4E-3</v>
      </c>
      <c r="R20" s="1">
        <v>1.9E-6</v>
      </c>
      <c r="S20" s="1">
        <v>1E-3</v>
      </c>
      <c r="T20" s="1">
        <v>1E-3</v>
      </c>
      <c r="U20">
        <v>4</v>
      </c>
      <c r="V20">
        <v>8</v>
      </c>
      <c r="W20">
        <v>0.26</v>
      </c>
      <c r="X20">
        <v>5.0000000000000001E-3</v>
      </c>
    </row>
    <row r="21" spans="1:24" x14ac:dyDescent="0.25">
      <c r="A21">
        <v>18</v>
      </c>
      <c r="B21">
        <v>27500</v>
      </c>
      <c r="C21">
        <v>4.6100000000000003</v>
      </c>
      <c r="D21">
        <v>1.7999999999999999E-2</v>
      </c>
      <c r="E21">
        <v>7.16</v>
      </c>
      <c r="F21">
        <v>1.11E-2</v>
      </c>
      <c r="G21">
        <v>3.2258064516129032E-3</v>
      </c>
      <c r="H21">
        <v>0.9</v>
      </c>
      <c r="I21">
        <v>4.2857142857142858E-2</v>
      </c>
      <c r="J21">
        <f>'Real data (Control)'!J21*0.6</f>
        <v>0</v>
      </c>
      <c r="K21">
        <v>180000000000</v>
      </c>
      <c r="L21">
        <v>0.12812499999999999</v>
      </c>
      <c r="M21">
        <v>3.4375</v>
      </c>
      <c r="N21">
        <v>1.0714285714285715E-3</v>
      </c>
      <c r="O21">
        <v>0</v>
      </c>
      <c r="P21">
        <v>1.5357142857142856E-4</v>
      </c>
      <c r="Q21" s="1">
        <v>1.2999999999999999E-3</v>
      </c>
      <c r="R21" s="1">
        <v>1.75E-6</v>
      </c>
      <c r="S21" s="1">
        <v>1E-3</v>
      </c>
      <c r="T21" s="1">
        <v>1E-3</v>
      </c>
      <c r="U21">
        <v>4</v>
      </c>
      <c r="V21">
        <v>8</v>
      </c>
      <c r="W21">
        <v>0.26</v>
      </c>
      <c r="X21">
        <v>5.0000000000000001E-3</v>
      </c>
    </row>
    <row r="22" spans="1:24" x14ac:dyDescent="0.25">
      <c r="A22">
        <v>19</v>
      </c>
      <c r="B22">
        <v>20500</v>
      </c>
      <c r="C22">
        <v>4.59</v>
      </c>
      <c r="D22">
        <v>1.7999999999999999E-2</v>
      </c>
      <c r="E22">
        <v>7.16</v>
      </c>
      <c r="F22">
        <v>7.0000000000000001E-3</v>
      </c>
      <c r="G22">
        <v>3.2258064516129032E-3</v>
      </c>
      <c r="H22">
        <v>0.81</v>
      </c>
      <c r="I22">
        <v>4.2857142857142858E-2</v>
      </c>
      <c r="J22">
        <f>'Real data (Control)'!J22*0.6</f>
        <v>0</v>
      </c>
      <c r="K22">
        <v>160000000000</v>
      </c>
      <c r="L22">
        <v>0.121875</v>
      </c>
      <c r="M22">
        <v>3.5</v>
      </c>
      <c r="N22">
        <v>1.0625000000000001E-3</v>
      </c>
      <c r="O22">
        <v>0</v>
      </c>
      <c r="P22">
        <v>1.5357142857142856E-4</v>
      </c>
      <c r="Q22" s="1">
        <v>1.2999999999999999E-3</v>
      </c>
      <c r="R22" s="1">
        <v>1.75E-6</v>
      </c>
      <c r="S22" s="1">
        <v>1E-3</v>
      </c>
      <c r="T22" s="1">
        <v>1E-3</v>
      </c>
      <c r="U22">
        <v>2</v>
      </c>
      <c r="V22">
        <v>8</v>
      </c>
      <c r="W22">
        <v>0.26</v>
      </c>
      <c r="X22">
        <v>5.0000000000000001E-3</v>
      </c>
    </row>
    <row r="23" spans="1:24" x14ac:dyDescent="0.25">
      <c r="A23">
        <v>20</v>
      </c>
      <c r="B23">
        <v>13000</v>
      </c>
      <c r="C23">
        <v>4.57</v>
      </c>
      <c r="D23">
        <v>1.7999999999999999E-2</v>
      </c>
      <c r="E23">
        <v>7.16</v>
      </c>
      <c r="F23">
        <v>4.4000000000000003E-3</v>
      </c>
      <c r="G23">
        <v>3.2258064516129032E-3</v>
      </c>
      <c r="H23">
        <v>0.81</v>
      </c>
      <c r="I23">
        <v>4.2857142857142858E-2</v>
      </c>
      <c r="J23">
        <f>'Real data (Control)'!J23*0.6</f>
        <v>0</v>
      </c>
      <c r="K23">
        <v>150000000000</v>
      </c>
      <c r="L23">
        <v>0.11874999999999999</v>
      </c>
      <c r="M23">
        <v>3.5625</v>
      </c>
      <c r="N23">
        <v>1.0535714285714287E-3</v>
      </c>
      <c r="O23">
        <v>0</v>
      </c>
      <c r="P23">
        <v>1.5357142857142856E-4</v>
      </c>
      <c r="Q23" s="1">
        <v>1.2999999999999999E-3</v>
      </c>
      <c r="R23" s="1">
        <v>1.75E-6</v>
      </c>
      <c r="S23" s="1">
        <v>1E-3</v>
      </c>
      <c r="T23" s="1">
        <v>1E-3</v>
      </c>
      <c r="U23">
        <v>2</v>
      </c>
      <c r="V23">
        <v>8</v>
      </c>
      <c r="W23">
        <v>0.26</v>
      </c>
      <c r="X23">
        <v>5.0000000000000001E-3</v>
      </c>
    </row>
    <row r="24" spans="1:24" x14ac:dyDescent="0.25">
      <c r="A24">
        <v>21</v>
      </c>
      <c r="B24">
        <v>0</v>
      </c>
      <c r="C24">
        <v>4.55</v>
      </c>
      <c r="D24">
        <v>1.7999999999999999E-2</v>
      </c>
      <c r="E24">
        <v>7.16</v>
      </c>
      <c r="F24">
        <v>2.8E-3</v>
      </c>
      <c r="G24">
        <v>3.2258064516129032E-3</v>
      </c>
      <c r="H24">
        <v>0.81</v>
      </c>
      <c r="I24">
        <v>4.2857142857142858E-2</v>
      </c>
      <c r="J24">
        <f>'Real data (Control)'!J24*0.6</f>
        <v>0</v>
      </c>
      <c r="K24">
        <v>140000000000</v>
      </c>
      <c r="L24">
        <v>0.11874999999999999</v>
      </c>
      <c r="M24">
        <v>3.5625</v>
      </c>
      <c r="N24">
        <v>1.0535714285714287E-3</v>
      </c>
      <c r="O24">
        <v>0</v>
      </c>
      <c r="P24">
        <v>1.5357142857142856E-4</v>
      </c>
      <c r="Q24" s="1">
        <v>1.2999999999999999E-3</v>
      </c>
      <c r="R24" s="1">
        <v>1.75E-6</v>
      </c>
      <c r="S24" s="1">
        <v>1E-3</v>
      </c>
      <c r="T24" s="1">
        <v>1E-3</v>
      </c>
      <c r="U24">
        <v>0</v>
      </c>
      <c r="V24">
        <v>0</v>
      </c>
      <c r="W24">
        <v>0.26</v>
      </c>
      <c r="X24"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9640-5F31-4481-A89D-25FC7E5BA127}">
  <dimension ref="A1:X24"/>
  <sheetViews>
    <sheetView workbookViewId="0">
      <selection activeCell="J3" sqref="J3:J24"/>
    </sheetView>
  </sheetViews>
  <sheetFormatPr defaultRowHeight="15" x14ac:dyDescent="0.25"/>
  <cols>
    <col min="4" max="4" width="12.7109375" bestFit="1" customWidth="1"/>
    <col min="5" max="6" width="14" customWidth="1"/>
    <col min="7" max="8" width="14" bestFit="1" customWidth="1"/>
    <col min="9" max="9" width="13.85546875" bestFit="1" customWidth="1"/>
    <col min="10" max="10" width="14" bestFit="1" customWidth="1"/>
    <col min="11" max="15" width="14" customWidth="1"/>
    <col min="16" max="16" width="14.28515625" bestFit="1" customWidth="1"/>
    <col min="17" max="17" width="14.140625" bestFit="1" customWidth="1"/>
    <col min="18" max="18" width="14" bestFit="1" customWidth="1"/>
    <col min="19" max="19" width="17.42578125" bestFit="1" customWidth="1"/>
    <col min="20" max="20" width="18.42578125" bestFit="1" customWidth="1"/>
    <col min="21" max="21" width="17.85546875" bestFit="1" customWidth="1"/>
    <col min="22" max="22" width="17.7109375" bestFit="1" customWidth="1"/>
    <col min="23" max="23" width="17.7109375" customWidth="1"/>
    <col min="24" max="24" width="17.85546875" bestFit="1" customWidth="1"/>
  </cols>
  <sheetData>
    <row r="1" spans="1:24" x14ac:dyDescent="0.25">
      <c r="A1">
        <v>-999</v>
      </c>
      <c r="B1" t="s">
        <v>1</v>
      </c>
    </row>
    <row r="2" spans="1:24" x14ac:dyDescent="0.25">
      <c r="A2" t="s">
        <v>0</v>
      </c>
      <c r="B2" t="s">
        <v>4</v>
      </c>
      <c r="C2" t="s">
        <v>3</v>
      </c>
      <c r="D2" t="s">
        <v>7</v>
      </c>
      <c r="E2" t="s">
        <v>5</v>
      </c>
      <c r="F2" t="s">
        <v>24</v>
      </c>
      <c r="G2" t="s">
        <v>8</v>
      </c>
      <c r="H2" t="s">
        <v>23</v>
      </c>
      <c r="I2" t="s">
        <v>9</v>
      </c>
      <c r="J2" t="s">
        <v>2</v>
      </c>
      <c r="K2" t="s">
        <v>6</v>
      </c>
      <c r="L2" t="s">
        <v>10</v>
      </c>
      <c r="M2" t="s">
        <v>11</v>
      </c>
      <c r="N2" t="s">
        <v>12</v>
      </c>
      <c r="O2" t="s">
        <v>17</v>
      </c>
      <c r="P2" t="s">
        <v>18</v>
      </c>
      <c r="Q2" t="s">
        <v>13</v>
      </c>
      <c r="R2" t="s">
        <v>14</v>
      </c>
      <c r="S2" t="s">
        <v>20</v>
      </c>
      <c r="T2" t="s">
        <v>19</v>
      </c>
      <c r="U2" t="s">
        <v>21</v>
      </c>
      <c r="V2" t="s">
        <v>15</v>
      </c>
      <c r="W2" t="s">
        <v>16</v>
      </c>
      <c r="X2" t="s">
        <v>22</v>
      </c>
    </row>
    <row r="3" spans="1:24" x14ac:dyDescent="0.25">
      <c r="A3">
        <v>0</v>
      </c>
      <c r="B3">
        <v>261000</v>
      </c>
      <c r="C3">
        <v>13.4259</v>
      </c>
      <c r="D3">
        <v>0.3281</v>
      </c>
      <c r="E3">
        <v>8.1</v>
      </c>
      <c r="F3">
        <v>700</v>
      </c>
      <c r="G3">
        <v>6.4516129032258067E-5</v>
      </c>
      <c r="H3">
        <v>2.1428571428571429E-2</v>
      </c>
      <c r="I3">
        <v>0</v>
      </c>
      <c r="J3">
        <f>'Real data (Control)'!J3*1.2</f>
        <v>31200000000</v>
      </c>
      <c r="K3">
        <v>0</v>
      </c>
      <c r="L3">
        <v>0</v>
      </c>
      <c r="M3">
        <v>1.09375</v>
      </c>
      <c r="N3">
        <v>5.7142857142857148E-5</v>
      </c>
      <c r="O3">
        <v>2.1785714285714285E-4</v>
      </c>
      <c r="P3">
        <v>0</v>
      </c>
      <c r="Q3" s="1">
        <v>1.0000000000000001E-5</v>
      </c>
      <c r="R3" s="1">
        <v>5.0000000000000002E-5</v>
      </c>
      <c r="S3" s="1">
        <v>0</v>
      </c>
      <c r="T3" s="1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1</v>
      </c>
      <c r="B4">
        <v>247900</v>
      </c>
      <c r="C4">
        <v>13.4259</v>
      </c>
      <c r="D4">
        <v>0.32979999999999998</v>
      </c>
      <c r="E4">
        <v>8.1</v>
      </c>
      <c r="F4">
        <v>480</v>
      </c>
      <c r="G4">
        <v>6.4516129032258067E-5</v>
      </c>
      <c r="H4">
        <v>2.1428571428571429E-2</v>
      </c>
      <c r="I4">
        <v>0</v>
      </c>
      <c r="J4">
        <f>'Real data (Control)'!J4*1.2</f>
        <v>31200000000</v>
      </c>
      <c r="K4">
        <v>0</v>
      </c>
      <c r="L4">
        <v>0</v>
      </c>
      <c r="M4">
        <v>1.09375</v>
      </c>
      <c r="N4">
        <v>5.7142857142857148E-5</v>
      </c>
      <c r="O4">
        <v>2.1785714285714285E-4</v>
      </c>
      <c r="P4">
        <v>0</v>
      </c>
      <c r="Q4" s="1">
        <v>1.0000000000000001E-5</v>
      </c>
      <c r="R4" s="1">
        <v>5.0000000000000002E-5</v>
      </c>
      <c r="S4" s="1">
        <v>0</v>
      </c>
      <c r="T4" s="1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2</v>
      </c>
      <c r="B5">
        <v>234000</v>
      </c>
      <c r="C5">
        <v>13.4259</v>
      </c>
      <c r="D5">
        <v>0.33389999999999997</v>
      </c>
      <c r="E5">
        <v>8.1</v>
      </c>
      <c r="F5">
        <v>328.68060000000003</v>
      </c>
      <c r="G5">
        <v>6.4516129032258067E-5</v>
      </c>
      <c r="H5">
        <v>0.03</v>
      </c>
      <c r="I5">
        <v>0</v>
      </c>
      <c r="J5">
        <f>'Real data (Control)'!J5*1.2</f>
        <v>31200000000</v>
      </c>
      <c r="K5">
        <v>0</v>
      </c>
      <c r="L5">
        <v>0</v>
      </c>
      <c r="M5">
        <v>1.09375</v>
      </c>
      <c r="N5">
        <v>5.7142857142857148E-5</v>
      </c>
      <c r="O5">
        <v>2.1785714285714285E-4</v>
      </c>
      <c r="P5">
        <v>0</v>
      </c>
      <c r="Q5" s="1">
        <v>1.0000000000000001E-5</v>
      </c>
      <c r="R5" s="1">
        <v>5.5000000000000002E-5</v>
      </c>
      <c r="S5" s="1">
        <v>0</v>
      </c>
      <c r="T5" s="1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3</v>
      </c>
      <c r="B6">
        <v>215800</v>
      </c>
      <c r="C6">
        <v>12.908899999999999</v>
      </c>
      <c r="D6">
        <v>0.34389999999999998</v>
      </c>
      <c r="E6">
        <v>8.1</v>
      </c>
      <c r="F6">
        <v>219.09389999999999</v>
      </c>
      <c r="G6">
        <v>6.4516129032258067E-5</v>
      </c>
      <c r="H6">
        <v>4.2857142857142858E-2</v>
      </c>
      <c r="I6">
        <v>0</v>
      </c>
      <c r="J6">
        <f>'Real data (Control)'!J6*1.2</f>
        <v>34800000000</v>
      </c>
      <c r="K6">
        <v>0</v>
      </c>
      <c r="L6">
        <v>0</v>
      </c>
      <c r="M6">
        <v>1.09375</v>
      </c>
      <c r="N6">
        <v>5.1785714285714282E-5</v>
      </c>
      <c r="O6">
        <v>2.1428571428571427E-4</v>
      </c>
      <c r="P6">
        <v>0</v>
      </c>
      <c r="Q6" s="1">
        <v>1.0000000000000001E-5</v>
      </c>
      <c r="R6" s="1">
        <v>6.0000000000000002E-5</v>
      </c>
      <c r="S6" s="1">
        <v>0</v>
      </c>
      <c r="T6" s="1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4</v>
      </c>
      <c r="B7">
        <v>195200</v>
      </c>
      <c r="C7">
        <v>11.128299999999999</v>
      </c>
      <c r="D7">
        <v>0.36130000000000001</v>
      </c>
      <c r="E7">
        <v>8.4</v>
      </c>
      <c r="F7">
        <v>157.6712</v>
      </c>
      <c r="G7">
        <v>6.4516129032258067E-5</v>
      </c>
      <c r="H7">
        <v>4.2857142857142858E-2</v>
      </c>
      <c r="I7">
        <v>0</v>
      </c>
      <c r="J7">
        <f>'Real data (Control)'!J7*1.2</f>
        <v>37200000000</v>
      </c>
      <c r="K7">
        <v>0</v>
      </c>
      <c r="L7">
        <v>0</v>
      </c>
      <c r="M7">
        <v>1.09375</v>
      </c>
      <c r="N7">
        <v>4.8214285714285716E-5</v>
      </c>
      <c r="O7">
        <v>1.9642857142857144E-4</v>
      </c>
      <c r="P7">
        <v>0</v>
      </c>
      <c r="Q7" s="1">
        <v>8.4999999999999999E-6</v>
      </c>
      <c r="R7" s="1">
        <v>6.4999999999999994E-5</v>
      </c>
      <c r="S7" s="1">
        <v>0</v>
      </c>
      <c r="T7" s="1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5</v>
      </c>
      <c r="B8">
        <v>175400</v>
      </c>
      <c r="C8">
        <v>9.3477999999999994</v>
      </c>
      <c r="D8">
        <v>0.37140000000000001</v>
      </c>
      <c r="E8">
        <v>8.3499999999999908</v>
      </c>
      <c r="F8">
        <v>114.1254</v>
      </c>
      <c r="G8">
        <v>6.4516129032258067E-5</v>
      </c>
      <c r="H8">
        <v>5.5E-2</v>
      </c>
      <c r="I8">
        <v>0</v>
      </c>
      <c r="J8">
        <f>'Real data (Control)'!J8*1.2</f>
        <v>55200000000</v>
      </c>
      <c r="K8">
        <v>0</v>
      </c>
      <c r="L8">
        <v>3.1250000000000001E-5</v>
      </c>
      <c r="M8">
        <v>1.1875</v>
      </c>
      <c r="N8">
        <v>3.928571428571429E-5</v>
      </c>
      <c r="O8">
        <v>1.6071428571428571E-4</v>
      </c>
      <c r="P8">
        <v>0</v>
      </c>
      <c r="Q8" s="1">
        <v>6.9999999999999999E-6</v>
      </c>
      <c r="R8" s="1">
        <v>6.0000000000000002E-5</v>
      </c>
      <c r="S8" s="1">
        <v>0</v>
      </c>
      <c r="T8" s="1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>
        <v>6</v>
      </c>
      <c r="B9">
        <v>159400</v>
      </c>
      <c r="C9">
        <v>8.3053000000000008</v>
      </c>
      <c r="D9">
        <v>0.37419999999999998</v>
      </c>
      <c r="E9">
        <v>8.33</v>
      </c>
      <c r="F9">
        <v>88.456199999999995</v>
      </c>
      <c r="G9">
        <v>6.4516129032258067E-5</v>
      </c>
      <c r="H9">
        <v>8.5000000000000006E-2</v>
      </c>
      <c r="I9">
        <v>0</v>
      </c>
      <c r="J9">
        <f>'Real data (Control)'!J9*1.2</f>
        <v>68400000000</v>
      </c>
      <c r="K9">
        <v>0</v>
      </c>
      <c r="L9">
        <v>9.3750000000000002E-5</v>
      </c>
      <c r="M9">
        <v>1.3125</v>
      </c>
      <c r="N9">
        <v>2.4999999999999998E-5</v>
      </c>
      <c r="O9">
        <v>1.0714285714285714E-4</v>
      </c>
      <c r="P9">
        <v>0</v>
      </c>
      <c r="Q9" s="1">
        <v>5.0000000000000004E-6</v>
      </c>
      <c r="R9" s="1">
        <v>5.0000000000000002E-5</v>
      </c>
      <c r="S9" s="1">
        <v>0</v>
      </c>
      <c r="T9" s="1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7</v>
      </c>
      <c r="B10">
        <v>145800</v>
      </c>
      <c r="C10">
        <v>7.2626999999999997</v>
      </c>
      <c r="D10">
        <v>0.35670000000000002</v>
      </c>
      <c r="E10">
        <v>8.33</v>
      </c>
      <c r="F10">
        <v>65.602099999999993</v>
      </c>
      <c r="G10">
        <v>6.4516129032258067E-5</v>
      </c>
      <c r="H10">
        <v>0.105</v>
      </c>
      <c r="I10">
        <v>0</v>
      </c>
      <c r="J10">
        <f>'Real data (Control)'!J10*1.2</f>
        <v>53400000000</v>
      </c>
      <c r="K10">
        <v>0</v>
      </c>
      <c r="L10">
        <v>6.2500000000000001E-5</v>
      </c>
      <c r="M10">
        <v>1.40625</v>
      </c>
      <c r="N10">
        <v>1.6250000000000002E-5</v>
      </c>
      <c r="O10">
        <v>9.1964285714285715E-5</v>
      </c>
      <c r="P10">
        <v>0</v>
      </c>
      <c r="Q10" s="1">
        <v>4.6999999999999999E-6</v>
      </c>
      <c r="R10" s="1">
        <v>6.0000000000000002E-5</v>
      </c>
      <c r="S10" s="1">
        <v>0</v>
      </c>
      <c r="T10" s="1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>
        <v>8</v>
      </c>
      <c r="B11">
        <v>134300</v>
      </c>
      <c r="C11">
        <v>6.6555999999999997</v>
      </c>
      <c r="D11">
        <v>0.31879999999999997</v>
      </c>
      <c r="E11">
        <v>8.0299999999999905</v>
      </c>
      <c r="F11">
        <v>45.562899999999999</v>
      </c>
      <c r="G11">
        <v>6.4516129032258067E-5</v>
      </c>
      <c r="H11">
        <v>0.12</v>
      </c>
      <c r="I11">
        <v>0</v>
      </c>
      <c r="J11">
        <f>'Real data (Control)'!J11*1.2</f>
        <v>62400000000</v>
      </c>
      <c r="K11">
        <v>0</v>
      </c>
      <c r="L11">
        <v>3.1250000000000001E-5</v>
      </c>
      <c r="M11">
        <v>1.5</v>
      </c>
      <c r="N11">
        <v>1.5178571428571429E-5</v>
      </c>
      <c r="O11">
        <v>9.7321428571428575E-5</v>
      </c>
      <c r="P11">
        <v>0</v>
      </c>
      <c r="Q11" s="1">
        <v>4.6999999999999999E-6</v>
      </c>
      <c r="R11" s="1">
        <v>6.6000000000000005E-5</v>
      </c>
      <c r="S11" s="1">
        <v>0</v>
      </c>
      <c r="T11" s="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9</v>
      </c>
      <c r="B12">
        <v>123400</v>
      </c>
      <c r="C12">
        <v>6.0484999999999998</v>
      </c>
      <c r="D12">
        <v>0.2525</v>
      </c>
      <c r="E12">
        <v>7.8099999999999898</v>
      </c>
      <c r="F12">
        <v>25.285699999999999</v>
      </c>
      <c r="G12">
        <v>6.4516129032258067E-5</v>
      </c>
      <c r="H12">
        <v>0.12</v>
      </c>
      <c r="I12">
        <v>0</v>
      </c>
      <c r="J12">
        <f>'Real data (Control)'!J12*1.2</f>
        <v>84000000000</v>
      </c>
      <c r="K12">
        <v>300000000</v>
      </c>
      <c r="L12">
        <v>0</v>
      </c>
      <c r="M12">
        <v>1.625</v>
      </c>
      <c r="N12">
        <v>1.482142857142857E-5</v>
      </c>
      <c r="O12">
        <v>7.857142857142858E-5</v>
      </c>
      <c r="P12">
        <v>0</v>
      </c>
      <c r="Q12" s="1">
        <v>4.0000000000000003E-5</v>
      </c>
      <c r="R12" s="1">
        <v>3.3E-4</v>
      </c>
      <c r="S12" s="1">
        <v>0</v>
      </c>
      <c r="T12" s="1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10</v>
      </c>
      <c r="B13">
        <v>113300</v>
      </c>
      <c r="C13">
        <v>5.3343999999999996</v>
      </c>
      <c r="D13">
        <v>0.1663</v>
      </c>
      <c r="E13">
        <v>7.75</v>
      </c>
      <c r="F13">
        <v>7.6539999999999999</v>
      </c>
      <c r="G13">
        <v>9.6774193548387094E-5</v>
      </c>
      <c r="H13">
        <v>0.08</v>
      </c>
      <c r="I13">
        <v>0</v>
      </c>
      <c r="J13">
        <f>'Real data (Control)'!J13*1.2</f>
        <v>81600000000</v>
      </c>
      <c r="K13">
        <v>4000000000</v>
      </c>
      <c r="L13">
        <v>6.2500000000000001E-5</v>
      </c>
      <c r="M13">
        <v>1.875</v>
      </c>
      <c r="N13">
        <v>2.3214285714285715E-5</v>
      </c>
      <c r="O13">
        <v>1.2053571428571429E-4</v>
      </c>
      <c r="P13">
        <v>0</v>
      </c>
      <c r="Q13" s="1">
        <v>9.0000000000000006E-5</v>
      </c>
      <c r="R13" s="1">
        <v>3.3E-4</v>
      </c>
      <c r="S13" s="1">
        <v>0</v>
      </c>
      <c r="T13" s="1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11</v>
      </c>
      <c r="B14">
        <v>103000</v>
      </c>
      <c r="C14">
        <v>5.0416999999999996</v>
      </c>
      <c r="D14">
        <v>0.1075</v>
      </c>
      <c r="E14">
        <v>7.5199999999999898</v>
      </c>
      <c r="F14">
        <v>0.2223</v>
      </c>
      <c r="G14">
        <v>1.2903225806451613E-4</v>
      </c>
      <c r="H14">
        <v>0.08</v>
      </c>
      <c r="I14">
        <v>1.4285714285714286E-3</v>
      </c>
      <c r="J14">
        <f>'Real data (Control)'!J14*1.2</f>
        <v>48000000000</v>
      </c>
      <c r="K14">
        <v>250000000000</v>
      </c>
      <c r="L14">
        <v>9.3750000000000002E-5</v>
      </c>
      <c r="M14">
        <v>2.34375</v>
      </c>
      <c r="N14">
        <v>2.4999999999999998E-5</v>
      </c>
      <c r="O14">
        <v>2.4285714285714286E-4</v>
      </c>
      <c r="P14">
        <v>0</v>
      </c>
      <c r="Q14" s="1">
        <v>1E-3</v>
      </c>
      <c r="R14" s="1">
        <v>3.3E-4</v>
      </c>
      <c r="S14" s="1">
        <v>0.01</v>
      </c>
      <c r="T14" s="1">
        <v>1.2999999999999999E-2</v>
      </c>
      <c r="U14">
        <v>0</v>
      </c>
      <c r="V14">
        <v>8</v>
      </c>
      <c r="W14">
        <v>0.25</v>
      </c>
      <c r="X14">
        <v>5.0000000000000001E-3</v>
      </c>
    </row>
    <row r="15" spans="1:24" x14ac:dyDescent="0.25">
      <c r="A15">
        <v>12</v>
      </c>
      <c r="B15">
        <v>92100</v>
      </c>
      <c r="C15">
        <v>4.7770000000000001</v>
      </c>
      <c r="D15">
        <v>7.1800000000000003E-2</v>
      </c>
      <c r="E15">
        <v>7.33</v>
      </c>
      <c r="F15">
        <v>0.14019999999999999</v>
      </c>
      <c r="G15">
        <v>1.6129032258064516E-4</v>
      </c>
      <c r="H15">
        <v>0.04</v>
      </c>
      <c r="I15">
        <v>1.4285714285714285E-2</v>
      </c>
      <c r="J15">
        <f>'Real data (Control)'!J15*1.2</f>
        <v>0</v>
      </c>
      <c r="K15">
        <v>400000000000</v>
      </c>
      <c r="L15">
        <v>3.1250000000000001E-5</v>
      </c>
      <c r="M15">
        <v>2.875</v>
      </c>
      <c r="N15">
        <v>1.9999999999999998E-4</v>
      </c>
      <c r="O15">
        <v>3.267857142857143E-4</v>
      </c>
      <c r="P15">
        <v>0</v>
      </c>
      <c r="Q15" s="1">
        <v>2.3999999999999998E-3</v>
      </c>
      <c r="R15" s="1">
        <v>5.3000000000000001E-5</v>
      </c>
      <c r="S15" s="1">
        <v>0.01</v>
      </c>
      <c r="T15" s="1">
        <v>1.2999999999999999E-2</v>
      </c>
      <c r="U15">
        <v>0</v>
      </c>
      <c r="V15">
        <v>8</v>
      </c>
      <c r="W15">
        <v>0.25</v>
      </c>
      <c r="X15">
        <v>5.0000000000000001E-3</v>
      </c>
    </row>
    <row r="16" spans="1:24" x14ac:dyDescent="0.25">
      <c r="A16">
        <v>13</v>
      </c>
      <c r="B16">
        <v>81200</v>
      </c>
      <c r="C16">
        <v>4.7127999999999997</v>
      </c>
      <c r="D16">
        <v>5.5399999999999998E-2</v>
      </c>
      <c r="E16">
        <v>7.16</v>
      </c>
      <c r="F16">
        <v>8.8499999999999995E-2</v>
      </c>
      <c r="G16">
        <v>3.2258064516129032E-4</v>
      </c>
      <c r="H16">
        <v>0.2</v>
      </c>
      <c r="I16">
        <v>2.8571428571428571E-2</v>
      </c>
      <c r="J16">
        <f>'Real data (Control)'!J16*1.2</f>
        <v>0</v>
      </c>
      <c r="K16">
        <v>370000000000</v>
      </c>
      <c r="L16">
        <v>4.6875E-2</v>
      </c>
      <c r="M16">
        <v>3.625</v>
      </c>
      <c r="N16">
        <v>1.2321428571428572E-3</v>
      </c>
      <c r="O16">
        <v>1.2857142857142858E-4</v>
      </c>
      <c r="P16">
        <v>0</v>
      </c>
      <c r="Q16" s="1">
        <v>2E-3</v>
      </c>
      <c r="R16" s="1">
        <v>1.0000000000000001E-5</v>
      </c>
      <c r="S16" s="1">
        <v>0.01</v>
      </c>
      <c r="T16" s="1">
        <v>1.2999999999999999E-2</v>
      </c>
      <c r="U16">
        <v>4</v>
      </c>
      <c r="V16">
        <v>8</v>
      </c>
      <c r="W16">
        <v>0.26</v>
      </c>
      <c r="X16">
        <v>5.0000000000000001E-3</v>
      </c>
    </row>
    <row r="17" spans="1:24" x14ac:dyDescent="0.25">
      <c r="A17">
        <v>14</v>
      </c>
      <c r="B17">
        <v>70500</v>
      </c>
      <c r="C17">
        <v>4.7065999999999999</v>
      </c>
      <c r="D17">
        <v>4.4200000000000003E-2</v>
      </c>
      <c r="E17">
        <v>7.16</v>
      </c>
      <c r="F17">
        <v>5.5800000000000002E-2</v>
      </c>
      <c r="G17">
        <v>6.4516129032258064E-4</v>
      </c>
      <c r="H17">
        <v>0.4</v>
      </c>
      <c r="I17">
        <v>3.5714285714285712E-2</v>
      </c>
      <c r="J17">
        <f>'Real data (Control)'!J17*1.2</f>
        <v>0</v>
      </c>
      <c r="K17">
        <v>270000000000</v>
      </c>
      <c r="L17">
        <v>9.375E-2</v>
      </c>
      <c r="M17">
        <v>3.65625</v>
      </c>
      <c r="N17">
        <v>1.3035714285714287E-3</v>
      </c>
      <c r="O17">
        <v>0</v>
      </c>
      <c r="P17">
        <v>8.1249999999999996E-5</v>
      </c>
      <c r="Q17" s="1">
        <v>1.9E-3</v>
      </c>
      <c r="R17" s="1">
        <v>1.5E-6</v>
      </c>
      <c r="S17" s="1">
        <v>0.01</v>
      </c>
      <c r="T17" s="1">
        <v>1.2999999999999999E-2</v>
      </c>
      <c r="U17">
        <v>4</v>
      </c>
      <c r="V17">
        <v>8</v>
      </c>
      <c r="W17">
        <v>0.26</v>
      </c>
      <c r="X17">
        <v>5.0000000000000001E-3</v>
      </c>
    </row>
    <row r="18" spans="1:24" x14ac:dyDescent="0.25">
      <c r="A18">
        <v>15</v>
      </c>
      <c r="B18">
        <v>58100</v>
      </c>
      <c r="C18">
        <v>4.6872999999999996</v>
      </c>
      <c r="D18">
        <v>3.5700000000000003E-2</v>
      </c>
      <c r="E18">
        <v>7.16</v>
      </c>
      <c r="F18">
        <v>3.5200000000000002E-2</v>
      </c>
      <c r="G18">
        <v>1.6129032258064516E-3</v>
      </c>
      <c r="H18">
        <v>0.6</v>
      </c>
      <c r="I18">
        <v>4.2857142857142858E-2</v>
      </c>
      <c r="J18">
        <f>'Real data (Control)'!J18*1.2</f>
        <v>0</v>
      </c>
      <c r="K18">
        <v>240000000000</v>
      </c>
      <c r="L18">
        <v>0.109375</v>
      </c>
      <c r="M18">
        <v>3.46875</v>
      </c>
      <c r="N18">
        <v>1.1785714285714286E-3</v>
      </c>
      <c r="O18">
        <v>0</v>
      </c>
      <c r="P18">
        <v>1.4017857142857142E-4</v>
      </c>
      <c r="Q18" s="1">
        <v>1.6999999999999999E-3</v>
      </c>
      <c r="R18" s="1">
        <v>1.9999999999999999E-6</v>
      </c>
      <c r="S18" s="1">
        <v>0.01</v>
      </c>
      <c r="T18" s="1">
        <v>1.2999999999999999E-2</v>
      </c>
      <c r="U18">
        <v>4</v>
      </c>
      <c r="V18">
        <v>8</v>
      </c>
      <c r="W18">
        <v>0.26</v>
      </c>
      <c r="X18">
        <v>5.0000000000000001E-3</v>
      </c>
    </row>
    <row r="19" spans="1:24" x14ac:dyDescent="0.25">
      <c r="A19">
        <v>16</v>
      </c>
      <c r="B19">
        <v>45600</v>
      </c>
      <c r="C19">
        <v>4.6608999999999998</v>
      </c>
      <c r="D19">
        <v>2.5999999999999999E-2</v>
      </c>
      <c r="E19">
        <v>7.16</v>
      </c>
      <c r="F19">
        <v>2.2200000000000001E-2</v>
      </c>
      <c r="G19">
        <v>2.5806451612903226E-3</v>
      </c>
      <c r="H19">
        <v>0.76</v>
      </c>
      <c r="I19">
        <v>4.2857142857142858E-2</v>
      </c>
      <c r="J19">
        <f>'Real data (Control)'!J19*1.2</f>
        <v>0</v>
      </c>
      <c r="K19">
        <v>200000000000</v>
      </c>
      <c r="L19">
        <v>0.11874999999999999</v>
      </c>
      <c r="M19">
        <v>3.375</v>
      </c>
      <c r="N19">
        <v>1.1071428571428571E-3</v>
      </c>
      <c r="O19">
        <v>0</v>
      </c>
      <c r="P19">
        <v>1.6607142857142859E-4</v>
      </c>
      <c r="Q19" s="1">
        <v>1.6000000000000001E-3</v>
      </c>
      <c r="R19" s="1">
        <v>2.2000000000000001E-6</v>
      </c>
      <c r="S19" s="1">
        <v>0.01</v>
      </c>
      <c r="T19" s="1">
        <v>1.2999999999999999E-2</v>
      </c>
      <c r="U19">
        <v>4</v>
      </c>
      <c r="V19">
        <v>8</v>
      </c>
      <c r="W19">
        <v>0.26</v>
      </c>
      <c r="X19">
        <v>5.0000000000000001E-3</v>
      </c>
    </row>
    <row r="20" spans="1:24" x14ac:dyDescent="0.25">
      <c r="A20">
        <v>17</v>
      </c>
      <c r="B20">
        <v>35400</v>
      </c>
      <c r="C20">
        <v>4.63</v>
      </c>
      <c r="D20">
        <v>1.7999999999999999E-2</v>
      </c>
      <c r="E20">
        <v>7.16</v>
      </c>
      <c r="F20">
        <v>1.77E-2</v>
      </c>
      <c r="G20">
        <v>3.2258064516129032E-3</v>
      </c>
      <c r="H20">
        <v>0.9</v>
      </c>
      <c r="I20">
        <v>4.2857142857142858E-2</v>
      </c>
      <c r="J20">
        <f>'Real data (Control)'!J20*1.2</f>
        <v>0</v>
      </c>
      <c r="K20">
        <v>200000000000</v>
      </c>
      <c r="L20">
        <v>0.12812499999999999</v>
      </c>
      <c r="M20">
        <v>3.375</v>
      </c>
      <c r="N20">
        <v>1.0892857142857143E-3</v>
      </c>
      <c r="O20">
        <v>0</v>
      </c>
      <c r="P20">
        <v>1.5714285714285716E-4</v>
      </c>
      <c r="Q20" s="1">
        <v>1.4E-3</v>
      </c>
      <c r="R20" s="1">
        <v>1.9E-6</v>
      </c>
      <c r="S20" s="1">
        <v>1E-3</v>
      </c>
      <c r="T20" s="1">
        <v>1E-3</v>
      </c>
      <c r="U20">
        <v>4</v>
      </c>
      <c r="V20">
        <v>8</v>
      </c>
      <c r="W20">
        <v>0.26</v>
      </c>
      <c r="X20">
        <v>5.0000000000000001E-3</v>
      </c>
    </row>
    <row r="21" spans="1:24" x14ac:dyDescent="0.25">
      <c r="A21">
        <v>18</v>
      </c>
      <c r="B21">
        <v>27500</v>
      </c>
      <c r="C21">
        <v>4.6100000000000003</v>
      </c>
      <c r="D21">
        <v>1.7999999999999999E-2</v>
      </c>
      <c r="E21">
        <v>7.16</v>
      </c>
      <c r="F21">
        <v>1.11E-2</v>
      </c>
      <c r="G21">
        <v>3.2258064516129032E-3</v>
      </c>
      <c r="H21">
        <v>0.9</v>
      </c>
      <c r="I21">
        <v>4.2857142857142858E-2</v>
      </c>
      <c r="J21">
        <f>'Real data (Control)'!J21*1.2</f>
        <v>0</v>
      </c>
      <c r="K21">
        <v>180000000000</v>
      </c>
      <c r="L21">
        <v>0.12812499999999999</v>
      </c>
      <c r="M21">
        <v>3.4375</v>
      </c>
      <c r="N21">
        <v>1.0714285714285715E-3</v>
      </c>
      <c r="O21">
        <v>0</v>
      </c>
      <c r="P21">
        <v>1.5357142857142856E-4</v>
      </c>
      <c r="Q21" s="1">
        <v>1.2999999999999999E-3</v>
      </c>
      <c r="R21" s="1">
        <v>1.75E-6</v>
      </c>
      <c r="S21" s="1">
        <v>1E-3</v>
      </c>
      <c r="T21" s="1">
        <v>1E-3</v>
      </c>
      <c r="U21">
        <v>4</v>
      </c>
      <c r="V21">
        <v>8</v>
      </c>
      <c r="W21">
        <v>0.26</v>
      </c>
      <c r="X21">
        <v>5.0000000000000001E-3</v>
      </c>
    </row>
    <row r="22" spans="1:24" x14ac:dyDescent="0.25">
      <c r="A22">
        <v>19</v>
      </c>
      <c r="B22">
        <v>20500</v>
      </c>
      <c r="C22">
        <v>4.59</v>
      </c>
      <c r="D22">
        <v>1.7999999999999999E-2</v>
      </c>
      <c r="E22">
        <v>7.16</v>
      </c>
      <c r="F22">
        <v>7.0000000000000001E-3</v>
      </c>
      <c r="G22">
        <v>3.2258064516129032E-3</v>
      </c>
      <c r="H22">
        <v>0.81</v>
      </c>
      <c r="I22">
        <v>4.2857142857142858E-2</v>
      </c>
      <c r="J22">
        <f>'Real data (Control)'!J22*1.2</f>
        <v>0</v>
      </c>
      <c r="K22">
        <v>160000000000</v>
      </c>
      <c r="L22">
        <v>0.121875</v>
      </c>
      <c r="M22">
        <v>3.5</v>
      </c>
      <c r="N22">
        <v>1.0625000000000001E-3</v>
      </c>
      <c r="O22">
        <v>0</v>
      </c>
      <c r="P22">
        <v>1.5357142857142856E-4</v>
      </c>
      <c r="Q22" s="1">
        <v>1.2999999999999999E-3</v>
      </c>
      <c r="R22" s="1">
        <v>1.75E-6</v>
      </c>
      <c r="S22" s="1">
        <v>1E-3</v>
      </c>
      <c r="T22" s="1">
        <v>1E-3</v>
      </c>
      <c r="U22">
        <v>2</v>
      </c>
      <c r="V22">
        <v>8</v>
      </c>
      <c r="W22">
        <v>0.26</v>
      </c>
      <c r="X22">
        <v>5.0000000000000001E-3</v>
      </c>
    </row>
    <row r="23" spans="1:24" x14ac:dyDescent="0.25">
      <c r="A23">
        <v>20</v>
      </c>
      <c r="B23">
        <v>13000</v>
      </c>
      <c r="C23">
        <v>4.57</v>
      </c>
      <c r="D23">
        <v>1.7999999999999999E-2</v>
      </c>
      <c r="E23">
        <v>7.16</v>
      </c>
      <c r="F23">
        <v>4.4000000000000003E-3</v>
      </c>
      <c r="G23">
        <v>3.2258064516129032E-3</v>
      </c>
      <c r="H23">
        <v>0.81</v>
      </c>
      <c r="I23">
        <v>4.2857142857142858E-2</v>
      </c>
      <c r="J23">
        <f>'Real data (Control)'!J23*1.2</f>
        <v>0</v>
      </c>
      <c r="K23">
        <v>150000000000</v>
      </c>
      <c r="L23">
        <v>0.11874999999999999</v>
      </c>
      <c r="M23">
        <v>3.5625</v>
      </c>
      <c r="N23">
        <v>1.0535714285714287E-3</v>
      </c>
      <c r="O23">
        <v>0</v>
      </c>
      <c r="P23">
        <v>1.5357142857142856E-4</v>
      </c>
      <c r="Q23" s="1">
        <v>1.2999999999999999E-3</v>
      </c>
      <c r="R23" s="1">
        <v>1.75E-6</v>
      </c>
      <c r="S23" s="1">
        <v>1E-3</v>
      </c>
      <c r="T23" s="1">
        <v>1E-3</v>
      </c>
      <c r="U23">
        <v>2</v>
      </c>
      <c r="V23">
        <v>8</v>
      </c>
      <c r="W23">
        <v>0.26</v>
      </c>
      <c r="X23">
        <v>5.0000000000000001E-3</v>
      </c>
    </row>
    <row r="24" spans="1:24" x14ac:dyDescent="0.25">
      <c r="A24">
        <v>21</v>
      </c>
      <c r="B24">
        <v>0</v>
      </c>
      <c r="C24">
        <v>4.55</v>
      </c>
      <c r="D24">
        <v>1.7999999999999999E-2</v>
      </c>
      <c r="E24">
        <v>7.16</v>
      </c>
      <c r="F24">
        <v>2.8E-3</v>
      </c>
      <c r="G24">
        <v>3.2258064516129032E-3</v>
      </c>
      <c r="H24">
        <v>0.81</v>
      </c>
      <c r="I24">
        <v>4.2857142857142858E-2</v>
      </c>
      <c r="J24">
        <f>'Real data (Control)'!J24*1.2</f>
        <v>0</v>
      </c>
      <c r="K24">
        <v>140000000000</v>
      </c>
      <c r="L24">
        <v>0.11874999999999999</v>
      </c>
      <c r="M24">
        <v>3.5625</v>
      </c>
      <c r="N24">
        <v>1.0535714285714287E-3</v>
      </c>
      <c r="O24">
        <v>0</v>
      </c>
      <c r="P24">
        <v>1.5357142857142856E-4</v>
      </c>
      <c r="Q24" s="1">
        <v>1.2999999999999999E-3</v>
      </c>
      <c r="R24" s="1">
        <v>1.75E-6</v>
      </c>
      <c r="S24" s="1">
        <v>1E-3</v>
      </c>
      <c r="T24" s="1">
        <v>1E-3</v>
      </c>
      <c r="U24">
        <v>0</v>
      </c>
      <c r="V24">
        <v>0</v>
      </c>
      <c r="W24">
        <v>0.26</v>
      </c>
      <c r="X24"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F651-BAED-42EA-8F7D-1D36DBD8452B}">
  <dimension ref="A1:X24"/>
  <sheetViews>
    <sheetView tabSelected="1" workbookViewId="0">
      <selection activeCell="J3" sqref="J3:J24"/>
    </sheetView>
  </sheetViews>
  <sheetFormatPr defaultRowHeight="15" x14ac:dyDescent="0.25"/>
  <cols>
    <col min="4" max="4" width="12.7109375" bestFit="1" customWidth="1"/>
    <col min="5" max="6" width="14" customWidth="1"/>
    <col min="7" max="8" width="14" bestFit="1" customWidth="1"/>
    <col min="9" max="9" width="13.85546875" bestFit="1" customWidth="1"/>
    <col min="10" max="10" width="14" bestFit="1" customWidth="1"/>
    <col min="11" max="15" width="14" customWidth="1"/>
    <col min="16" max="16" width="14.28515625" bestFit="1" customWidth="1"/>
    <col min="17" max="17" width="14.140625" bestFit="1" customWidth="1"/>
    <col min="18" max="18" width="14" bestFit="1" customWidth="1"/>
    <col min="19" max="19" width="17.42578125" bestFit="1" customWidth="1"/>
    <col min="20" max="20" width="18.42578125" bestFit="1" customWidth="1"/>
    <col min="21" max="21" width="17.85546875" bestFit="1" customWidth="1"/>
    <col min="22" max="22" width="17.7109375" bestFit="1" customWidth="1"/>
    <col min="23" max="23" width="17.7109375" customWidth="1"/>
    <col min="24" max="24" width="17.85546875" bestFit="1" customWidth="1"/>
  </cols>
  <sheetData>
    <row r="1" spans="1:24" x14ac:dyDescent="0.25">
      <c r="A1">
        <v>-999</v>
      </c>
      <c r="B1" t="s">
        <v>1</v>
      </c>
    </row>
    <row r="2" spans="1:24" x14ac:dyDescent="0.25">
      <c r="A2" t="s">
        <v>0</v>
      </c>
      <c r="B2" t="s">
        <v>4</v>
      </c>
      <c r="C2" t="s">
        <v>3</v>
      </c>
      <c r="D2" t="s">
        <v>7</v>
      </c>
      <c r="E2" t="s">
        <v>5</v>
      </c>
      <c r="F2" t="s">
        <v>24</v>
      </c>
      <c r="G2" t="s">
        <v>8</v>
      </c>
      <c r="H2" t="s">
        <v>23</v>
      </c>
      <c r="I2" t="s">
        <v>9</v>
      </c>
      <c r="J2" t="s">
        <v>2</v>
      </c>
      <c r="K2" t="s">
        <v>6</v>
      </c>
      <c r="L2" t="s">
        <v>10</v>
      </c>
      <c r="M2" t="s">
        <v>11</v>
      </c>
      <c r="N2" t="s">
        <v>12</v>
      </c>
      <c r="O2" t="s">
        <v>17</v>
      </c>
      <c r="P2" t="s">
        <v>18</v>
      </c>
      <c r="Q2" t="s">
        <v>13</v>
      </c>
      <c r="R2" t="s">
        <v>14</v>
      </c>
      <c r="S2" t="s">
        <v>20</v>
      </c>
      <c r="T2" t="s">
        <v>19</v>
      </c>
      <c r="U2" t="s">
        <v>21</v>
      </c>
      <c r="V2" t="s">
        <v>15</v>
      </c>
      <c r="W2" t="s">
        <v>16</v>
      </c>
      <c r="X2" t="s">
        <v>22</v>
      </c>
    </row>
    <row r="3" spans="1:24" x14ac:dyDescent="0.25">
      <c r="A3">
        <v>0</v>
      </c>
      <c r="B3">
        <v>261000</v>
      </c>
      <c r="C3">
        <v>13.4259</v>
      </c>
      <c r="D3">
        <v>0.3281</v>
      </c>
      <c r="E3">
        <v>8.1</v>
      </c>
      <c r="F3">
        <v>700</v>
      </c>
      <c r="G3">
        <v>6.4516129032258067E-5</v>
      </c>
      <c r="H3">
        <v>2.1428571428571429E-2</v>
      </c>
      <c r="I3">
        <v>0</v>
      </c>
      <c r="J3">
        <f>'Real data (Control)'!J3*1.4</f>
        <v>36400000000</v>
      </c>
      <c r="K3">
        <v>0</v>
      </c>
      <c r="L3">
        <v>0</v>
      </c>
      <c r="M3">
        <v>1.09375</v>
      </c>
      <c r="N3">
        <v>5.7142857142857148E-5</v>
      </c>
      <c r="O3">
        <v>2.1785714285714285E-4</v>
      </c>
      <c r="P3">
        <v>0</v>
      </c>
      <c r="Q3" s="1">
        <v>1.0000000000000001E-5</v>
      </c>
      <c r="R3" s="1">
        <v>5.0000000000000002E-5</v>
      </c>
      <c r="S3" s="1">
        <v>0</v>
      </c>
      <c r="T3" s="1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1</v>
      </c>
      <c r="B4">
        <v>247900</v>
      </c>
      <c r="C4">
        <v>13.4259</v>
      </c>
      <c r="D4">
        <v>0.32979999999999998</v>
      </c>
      <c r="E4">
        <v>8.1</v>
      </c>
      <c r="F4">
        <v>480</v>
      </c>
      <c r="G4">
        <v>6.4516129032258067E-5</v>
      </c>
      <c r="H4">
        <v>2.1428571428571429E-2</v>
      </c>
      <c r="I4">
        <v>0</v>
      </c>
      <c r="J4">
        <f>'Real data (Control)'!J4*1.4</f>
        <v>36400000000</v>
      </c>
      <c r="K4">
        <v>0</v>
      </c>
      <c r="L4">
        <v>0</v>
      </c>
      <c r="M4">
        <v>1.09375</v>
      </c>
      <c r="N4">
        <v>5.7142857142857148E-5</v>
      </c>
      <c r="O4">
        <v>2.1785714285714285E-4</v>
      </c>
      <c r="P4">
        <v>0</v>
      </c>
      <c r="Q4" s="1">
        <v>1.0000000000000001E-5</v>
      </c>
      <c r="R4" s="1">
        <v>5.0000000000000002E-5</v>
      </c>
      <c r="S4" s="1">
        <v>0</v>
      </c>
      <c r="T4" s="1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2</v>
      </c>
      <c r="B5">
        <v>234000</v>
      </c>
      <c r="C5">
        <v>13.4259</v>
      </c>
      <c r="D5">
        <v>0.33389999999999997</v>
      </c>
      <c r="E5">
        <v>8.1</v>
      </c>
      <c r="F5">
        <v>328.68060000000003</v>
      </c>
      <c r="G5">
        <v>6.4516129032258067E-5</v>
      </c>
      <c r="H5">
        <v>0.03</v>
      </c>
      <c r="I5">
        <v>0</v>
      </c>
      <c r="J5">
        <f>'Real data (Control)'!J5*1.4</f>
        <v>36400000000</v>
      </c>
      <c r="K5">
        <v>0</v>
      </c>
      <c r="L5">
        <v>0</v>
      </c>
      <c r="M5">
        <v>1.09375</v>
      </c>
      <c r="N5">
        <v>5.7142857142857148E-5</v>
      </c>
      <c r="O5">
        <v>2.1785714285714285E-4</v>
      </c>
      <c r="P5">
        <v>0</v>
      </c>
      <c r="Q5" s="1">
        <v>1.0000000000000001E-5</v>
      </c>
      <c r="R5" s="1">
        <v>5.5000000000000002E-5</v>
      </c>
      <c r="S5" s="1">
        <v>0</v>
      </c>
      <c r="T5" s="1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3</v>
      </c>
      <c r="B6">
        <v>215800</v>
      </c>
      <c r="C6">
        <v>12.908899999999999</v>
      </c>
      <c r="D6">
        <v>0.34389999999999998</v>
      </c>
      <c r="E6">
        <v>8.1</v>
      </c>
      <c r="F6">
        <v>219.09389999999999</v>
      </c>
      <c r="G6">
        <v>6.4516129032258067E-5</v>
      </c>
      <c r="H6">
        <v>4.2857142857142858E-2</v>
      </c>
      <c r="I6">
        <v>0</v>
      </c>
      <c r="J6">
        <f>'Real data (Control)'!J6*1.4</f>
        <v>40600000000</v>
      </c>
      <c r="K6">
        <v>0</v>
      </c>
      <c r="L6">
        <v>0</v>
      </c>
      <c r="M6">
        <v>1.09375</v>
      </c>
      <c r="N6">
        <v>5.1785714285714282E-5</v>
      </c>
      <c r="O6">
        <v>2.1428571428571427E-4</v>
      </c>
      <c r="P6">
        <v>0</v>
      </c>
      <c r="Q6" s="1">
        <v>1.0000000000000001E-5</v>
      </c>
      <c r="R6" s="1">
        <v>6.0000000000000002E-5</v>
      </c>
      <c r="S6" s="1">
        <v>0</v>
      </c>
      <c r="T6" s="1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4</v>
      </c>
      <c r="B7">
        <v>195200</v>
      </c>
      <c r="C7">
        <v>11.128299999999999</v>
      </c>
      <c r="D7">
        <v>0.36130000000000001</v>
      </c>
      <c r="E7">
        <v>8.4</v>
      </c>
      <c r="F7">
        <v>157.6712</v>
      </c>
      <c r="G7">
        <v>6.4516129032258067E-5</v>
      </c>
      <c r="H7">
        <v>4.2857142857142858E-2</v>
      </c>
      <c r="I7">
        <v>0</v>
      </c>
      <c r="J7">
        <f>'Real data (Control)'!J7*1.4</f>
        <v>43400000000</v>
      </c>
      <c r="K7">
        <v>0</v>
      </c>
      <c r="L7">
        <v>0</v>
      </c>
      <c r="M7">
        <v>1.09375</v>
      </c>
      <c r="N7">
        <v>4.8214285714285716E-5</v>
      </c>
      <c r="O7">
        <v>1.9642857142857144E-4</v>
      </c>
      <c r="P7">
        <v>0</v>
      </c>
      <c r="Q7" s="1">
        <v>8.4999999999999999E-6</v>
      </c>
      <c r="R7" s="1">
        <v>6.4999999999999994E-5</v>
      </c>
      <c r="S7" s="1">
        <v>0</v>
      </c>
      <c r="T7" s="1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5</v>
      </c>
      <c r="B8">
        <v>175400</v>
      </c>
      <c r="C8">
        <v>9.3477999999999994</v>
      </c>
      <c r="D8">
        <v>0.37140000000000001</v>
      </c>
      <c r="E8">
        <v>8.3499999999999908</v>
      </c>
      <c r="F8">
        <v>114.1254</v>
      </c>
      <c r="G8">
        <v>6.4516129032258067E-5</v>
      </c>
      <c r="H8">
        <v>5.5E-2</v>
      </c>
      <c r="I8">
        <v>0</v>
      </c>
      <c r="J8">
        <f>'Real data (Control)'!J8*1.4</f>
        <v>64399999999.999992</v>
      </c>
      <c r="K8">
        <v>0</v>
      </c>
      <c r="L8">
        <v>3.1250000000000001E-5</v>
      </c>
      <c r="M8">
        <v>1.1875</v>
      </c>
      <c r="N8">
        <v>3.928571428571429E-5</v>
      </c>
      <c r="O8">
        <v>1.6071428571428571E-4</v>
      </c>
      <c r="P8">
        <v>0</v>
      </c>
      <c r="Q8" s="1">
        <v>6.9999999999999999E-6</v>
      </c>
      <c r="R8" s="1">
        <v>6.0000000000000002E-5</v>
      </c>
      <c r="S8" s="1">
        <v>0</v>
      </c>
      <c r="T8" s="1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>
        <v>6</v>
      </c>
      <c r="B9">
        <v>159400</v>
      </c>
      <c r="C9">
        <v>8.3053000000000008</v>
      </c>
      <c r="D9">
        <v>0.37419999999999998</v>
      </c>
      <c r="E9">
        <v>8.33</v>
      </c>
      <c r="F9">
        <v>88.456199999999995</v>
      </c>
      <c r="G9">
        <v>6.4516129032258067E-5</v>
      </c>
      <c r="H9">
        <v>8.5000000000000006E-2</v>
      </c>
      <c r="I9">
        <v>0</v>
      </c>
      <c r="J9">
        <f>'Real data (Control)'!J9*1.4</f>
        <v>79800000000</v>
      </c>
      <c r="K9">
        <v>0</v>
      </c>
      <c r="L9">
        <v>9.3750000000000002E-5</v>
      </c>
      <c r="M9">
        <v>1.3125</v>
      </c>
      <c r="N9">
        <v>2.4999999999999998E-5</v>
      </c>
      <c r="O9">
        <v>1.0714285714285714E-4</v>
      </c>
      <c r="P9">
        <v>0</v>
      </c>
      <c r="Q9" s="1">
        <v>5.0000000000000004E-6</v>
      </c>
      <c r="R9" s="1">
        <v>5.0000000000000002E-5</v>
      </c>
      <c r="S9" s="1">
        <v>0</v>
      </c>
      <c r="T9" s="1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7</v>
      </c>
      <c r="B10">
        <v>145800</v>
      </c>
      <c r="C10">
        <v>7.2626999999999997</v>
      </c>
      <c r="D10">
        <v>0.35670000000000002</v>
      </c>
      <c r="E10">
        <v>8.33</v>
      </c>
      <c r="F10">
        <v>65.602099999999993</v>
      </c>
      <c r="G10">
        <v>6.4516129032258067E-5</v>
      </c>
      <c r="H10">
        <v>0.105</v>
      </c>
      <c r="I10">
        <v>0</v>
      </c>
      <c r="J10">
        <f>'Real data (Control)'!J10*1.4</f>
        <v>62299999999.999992</v>
      </c>
      <c r="K10">
        <v>0</v>
      </c>
      <c r="L10">
        <v>6.2500000000000001E-5</v>
      </c>
      <c r="M10">
        <v>1.40625</v>
      </c>
      <c r="N10">
        <v>1.6250000000000002E-5</v>
      </c>
      <c r="O10">
        <v>9.1964285714285715E-5</v>
      </c>
      <c r="P10">
        <v>0</v>
      </c>
      <c r="Q10" s="1">
        <v>4.6999999999999999E-6</v>
      </c>
      <c r="R10" s="1">
        <v>6.0000000000000002E-5</v>
      </c>
      <c r="S10" s="1">
        <v>0</v>
      </c>
      <c r="T10" s="1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>
        <v>8</v>
      </c>
      <c r="B11">
        <v>134300</v>
      </c>
      <c r="C11">
        <v>6.6555999999999997</v>
      </c>
      <c r="D11">
        <v>0.31879999999999997</v>
      </c>
      <c r="E11">
        <v>8.0299999999999905</v>
      </c>
      <c r="F11">
        <v>45.562899999999999</v>
      </c>
      <c r="G11">
        <v>6.4516129032258067E-5</v>
      </c>
      <c r="H11">
        <v>0.12</v>
      </c>
      <c r="I11">
        <v>0</v>
      </c>
      <c r="J11">
        <f>'Real data (Control)'!J11*1.4</f>
        <v>72800000000</v>
      </c>
      <c r="K11">
        <v>0</v>
      </c>
      <c r="L11">
        <v>3.1250000000000001E-5</v>
      </c>
      <c r="M11">
        <v>1.5</v>
      </c>
      <c r="N11">
        <v>1.5178571428571429E-5</v>
      </c>
      <c r="O11">
        <v>9.7321428571428575E-5</v>
      </c>
      <c r="P11">
        <v>0</v>
      </c>
      <c r="Q11" s="1">
        <v>4.6999999999999999E-6</v>
      </c>
      <c r="R11" s="1">
        <v>6.6000000000000005E-5</v>
      </c>
      <c r="S11" s="1">
        <v>0</v>
      </c>
      <c r="T11" s="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9</v>
      </c>
      <c r="B12">
        <v>123400</v>
      </c>
      <c r="C12">
        <v>6.0484999999999998</v>
      </c>
      <c r="D12">
        <v>0.2525</v>
      </c>
      <c r="E12">
        <v>7.8099999999999898</v>
      </c>
      <c r="F12">
        <v>25.285699999999999</v>
      </c>
      <c r="G12">
        <v>6.4516129032258067E-5</v>
      </c>
      <c r="H12">
        <v>0.12</v>
      </c>
      <c r="I12">
        <v>0</v>
      </c>
      <c r="J12">
        <f>'Real data (Control)'!J12*1.4</f>
        <v>98000000000</v>
      </c>
      <c r="K12">
        <v>300000000</v>
      </c>
      <c r="L12">
        <v>0</v>
      </c>
      <c r="M12">
        <v>1.625</v>
      </c>
      <c r="N12">
        <v>1.482142857142857E-5</v>
      </c>
      <c r="O12">
        <v>7.857142857142858E-5</v>
      </c>
      <c r="P12">
        <v>0</v>
      </c>
      <c r="Q12" s="1">
        <v>4.0000000000000003E-5</v>
      </c>
      <c r="R12" s="1">
        <v>3.3E-4</v>
      </c>
      <c r="S12" s="1">
        <v>0</v>
      </c>
      <c r="T12" s="1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10</v>
      </c>
      <c r="B13">
        <v>113300</v>
      </c>
      <c r="C13">
        <v>5.3343999999999996</v>
      </c>
      <c r="D13">
        <v>0.1663</v>
      </c>
      <c r="E13">
        <v>7.75</v>
      </c>
      <c r="F13">
        <v>7.6539999999999999</v>
      </c>
      <c r="G13">
        <v>9.6774193548387094E-5</v>
      </c>
      <c r="H13">
        <v>0.08</v>
      </c>
      <c r="I13">
        <v>0</v>
      </c>
      <c r="J13">
        <f>'Real data (Control)'!J13*1.4</f>
        <v>95200000000</v>
      </c>
      <c r="K13">
        <v>4000000000</v>
      </c>
      <c r="L13">
        <v>6.2500000000000001E-5</v>
      </c>
      <c r="M13">
        <v>1.875</v>
      </c>
      <c r="N13">
        <v>2.3214285714285715E-5</v>
      </c>
      <c r="O13">
        <v>1.2053571428571429E-4</v>
      </c>
      <c r="P13">
        <v>0</v>
      </c>
      <c r="Q13" s="1">
        <v>9.0000000000000006E-5</v>
      </c>
      <c r="R13" s="1">
        <v>3.3E-4</v>
      </c>
      <c r="S13" s="1">
        <v>0</v>
      </c>
      <c r="T13" s="1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11</v>
      </c>
      <c r="B14">
        <v>103000</v>
      </c>
      <c r="C14">
        <v>5.0416999999999996</v>
      </c>
      <c r="D14">
        <v>0.1075</v>
      </c>
      <c r="E14">
        <v>7.5199999999999898</v>
      </c>
      <c r="F14">
        <v>0.2223</v>
      </c>
      <c r="G14">
        <v>1.2903225806451613E-4</v>
      </c>
      <c r="H14">
        <v>0.08</v>
      </c>
      <c r="I14">
        <v>1.4285714285714286E-3</v>
      </c>
      <c r="J14">
        <f>'Real data (Control)'!J14*1.4</f>
        <v>56000000000</v>
      </c>
      <c r="K14">
        <v>250000000000</v>
      </c>
      <c r="L14">
        <v>9.3750000000000002E-5</v>
      </c>
      <c r="M14">
        <v>2.34375</v>
      </c>
      <c r="N14">
        <v>2.4999999999999998E-5</v>
      </c>
      <c r="O14">
        <v>2.4285714285714286E-4</v>
      </c>
      <c r="P14">
        <v>0</v>
      </c>
      <c r="Q14" s="1">
        <v>1E-3</v>
      </c>
      <c r="R14" s="1">
        <v>3.3E-4</v>
      </c>
      <c r="S14" s="1">
        <v>0.01</v>
      </c>
      <c r="T14" s="1">
        <v>1.2999999999999999E-2</v>
      </c>
      <c r="U14">
        <v>0</v>
      </c>
      <c r="V14">
        <v>8</v>
      </c>
      <c r="W14">
        <v>0.25</v>
      </c>
      <c r="X14">
        <v>5.0000000000000001E-3</v>
      </c>
    </row>
    <row r="15" spans="1:24" x14ac:dyDescent="0.25">
      <c r="A15">
        <v>12</v>
      </c>
      <c r="B15">
        <v>92100</v>
      </c>
      <c r="C15">
        <v>4.7770000000000001</v>
      </c>
      <c r="D15">
        <v>7.1800000000000003E-2</v>
      </c>
      <c r="E15">
        <v>7.33</v>
      </c>
      <c r="F15">
        <v>0.14019999999999999</v>
      </c>
      <c r="G15">
        <v>1.6129032258064516E-4</v>
      </c>
      <c r="H15">
        <v>0.04</v>
      </c>
      <c r="I15">
        <v>1.4285714285714285E-2</v>
      </c>
      <c r="J15">
        <f>'Real data (Control)'!J15*1.4</f>
        <v>0</v>
      </c>
      <c r="K15">
        <v>400000000000</v>
      </c>
      <c r="L15">
        <v>3.1250000000000001E-5</v>
      </c>
      <c r="M15">
        <v>2.875</v>
      </c>
      <c r="N15">
        <v>1.9999999999999998E-4</v>
      </c>
      <c r="O15">
        <v>3.267857142857143E-4</v>
      </c>
      <c r="P15">
        <v>0</v>
      </c>
      <c r="Q15" s="1">
        <v>2.3999999999999998E-3</v>
      </c>
      <c r="R15" s="1">
        <v>5.3000000000000001E-5</v>
      </c>
      <c r="S15" s="1">
        <v>0.01</v>
      </c>
      <c r="T15" s="1">
        <v>1.2999999999999999E-2</v>
      </c>
      <c r="U15">
        <v>0</v>
      </c>
      <c r="V15">
        <v>8</v>
      </c>
      <c r="W15">
        <v>0.25</v>
      </c>
      <c r="X15">
        <v>5.0000000000000001E-3</v>
      </c>
    </row>
    <row r="16" spans="1:24" x14ac:dyDescent="0.25">
      <c r="A16">
        <v>13</v>
      </c>
      <c r="B16">
        <v>81200</v>
      </c>
      <c r="C16">
        <v>4.7127999999999997</v>
      </c>
      <c r="D16">
        <v>5.5399999999999998E-2</v>
      </c>
      <c r="E16">
        <v>7.16</v>
      </c>
      <c r="F16">
        <v>8.8499999999999995E-2</v>
      </c>
      <c r="G16">
        <v>3.2258064516129032E-4</v>
      </c>
      <c r="H16">
        <v>0.2</v>
      </c>
      <c r="I16">
        <v>2.8571428571428571E-2</v>
      </c>
      <c r="J16">
        <f>'Real data (Control)'!J16*1.4</f>
        <v>0</v>
      </c>
      <c r="K16">
        <v>370000000000</v>
      </c>
      <c r="L16">
        <v>4.6875E-2</v>
      </c>
      <c r="M16">
        <v>3.625</v>
      </c>
      <c r="N16">
        <v>1.2321428571428572E-3</v>
      </c>
      <c r="O16">
        <v>1.2857142857142858E-4</v>
      </c>
      <c r="P16">
        <v>0</v>
      </c>
      <c r="Q16" s="1">
        <v>2E-3</v>
      </c>
      <c r="R16" s="1">
        <v>1.0000000000000001E-5</v>
      </c>
      <c r="S16" s="1">
        <v>0.01</v>
      </c>
      <c r="T16" s="1">
        <v>1.2999999999999999E-2</v>
      </c>
      <c r="U16">
        <v>4</v>
      </c>
      <c r="V16">
        <v>8</v>
      </c>
      <c r="W16">
        <v>0.26</v>
      </c>
      <c r="X16">
        <v>5.0000000000000001E-3</v>
      </c>
    </row>
    <row r="17" spans="1:24" x14ac:dyDescent="0.25">
      <c r="A17">
        <v>14</v>
      </c>
      <c r="B17">
        <v>70500</v>
      </c>
      <c r="C17">
        <v>4.7065999999999999</v>
      </c>
      <c r="D17">
        <v>4.4200000000000003E-2</v>
      </c>
      <c r="E17">
        <v>7.16</v>
      </c>
      <c r="F17">
        <v>5.5800000000000002E-2</v>
      </c>
      <c r="G17">
        <v>6.4516129032258064E-4</v>
      </c>
      <c r="H17">
        <v>0.4</v>
      </c>
      <c r="I17">
        <v>3.5714285714285712E-2</v>
      </c>
      <c r="J17">
        <f>'Real data (Control)'!J17*1.4</f>
        <v>0</v>
      </c>
      <c r="K17">
        <v>270000000000</v>
      </c>
      <c r="L17">
        <v>9.375E-2</v>
      </c>
      <c r="M17">
        <v>3.65625</v>
      </c>
      <c r="N17">
        <v>1.3035714285714287E-3</v>
      </c>
      <c r="O17">
        <v>0</v>
      </c>
      <c r="P17">
        <v>8.1249999999999996E-5</v>
      </c>
      <c r="Q17" s="1">
        <v>1.9E-3</v>
      </c>
      <c r="R17" s="1">
        <v>1.5E-6</v>
      </c>
      <c r="S17" s="1">
        <v>0.01</v>
      </c>
      <c r="T17" s="1">
        <v>1.2999999999999999E-2</v>
      </c>
      <c r="U17">
        <v>4</v>
      </c>
      <c r="V17">
        <v>8</v>
      </c>
      <c r="W17">
        <v>0.26</v>
      </c>
      <c r="X17">
        <v>5.0000000000000001E-3</v>
      </c>
    </row>
    <row r="18" spans="1:24" x14ac:dyDescent="0.25">
      <c r="A18">
        <v>15</v>
      </c>
      <c r="B18">
        <v>58100</v>
      </c>
      <c r="C18">
        <v>4.6872999999999996</v>
      </c>
      <c r="D18">
        <v>3.5700000000000003E-2</v>
      </c>
      <c r="E18">
        <v>7.16</v>
      </c>
      <c r="F18">
        <v>3.5200000000000002E-2</v>
      </c>
      <c r="G18">
        <v>1.6129032258064516E-3</v>
      </c>
      <c r="H18">
        <v>0.6</v>
      </c>
      <c r="I18">
        <v>4.2857142857142858E-2</v>
      </c>
      <c r="J18">
        <f>'Real data (Control)'!J18*1.4</f>
        <v>0</v>
      </c>
      <c r="K18">
        <v>240000000000</v>
      </c>
      <c r="L18">
        <v>0.109375</v>
      </c>
      <c r="M18">
        <v>3.46875</v>
      </c>
      <c r="N18">
        <v>1.1785714285714286E-3</v>
      </c>
      <c r="O18">
        <v>0</v>
      </c>
      <c r="P18">
        <v>1.4017857142857142E-4</v>
      </c>
      <c r="Q18" s="1">
        <v>1.6999999999999999E-3</v>
      </c>
      <c r="R18" s="1">
        <v>1.9999999999999999E-6</v>
      </c>
      <c r="S18" s="1">
        <v>0.01</v>
      </c>
      <c r="T18" s="1">
        <v>1.2999999999999999E-2</v>
      </c>
      <c r="U18">
        <v>4</v>
      </c>
      <c r="V18">
        <v>8</v>
      </c>
      <c r="W18">
        <v>0.26</v>
      </c>
      <c r="X18">
        <v>5.0000000000000001E-3</v>
      </c>
    </row>
    <row r="19" spans="1:24" x14ac:dyDescent="0.25">
      <c r="A19">
        <v>16</v>
      </c>
      <c r="B19">
        <v>45600</v>
      </c>
      <c r="C19">
        <v>4.6608999999999998</v>
      </c>
      <c r="D19">
        <v>2.5999999999999999E-2</v>
      </c>
      <c r="E19">
        <v>7.16</v>
      </c>
      <c r="F19">
        <v>2.2200000000000001E-2</v>
      </c>
      <c r="G19">
        <v>2.5806451612903226E-3</v>
      </c>
      <c r="H19">
        <v>0.76</v>
      </c>
      <c r="I19">
        <v>4.2857142857142858E-2</v>
      </c>
      <c r="J19">
        <f>'Real data (Control)'!J19*1.4</f>
        <v>0</v>
      </c>
      <c r="K19">
        <v>200000000000</v>
      </c>
      <c r="L19">
        <v>0.11874999999999999</v>
      </c>
      <c r="M19">
        <v>3.375</v>
      </c>
      <c r="N19">
        <v>1.1071428571428571E-3</v>
      </c>
      <c r="O19">
        <v>0</v>
      </c>
      <c r="P19">
        <v>1.6607142857142859E-4</v>
      </c>
      <c r="Q19" s="1">
        <v>1.6000000000000001E-3</v>
      </c>
      <c r="R19" s="1">
        <v>2.2000000000000001E-6</v>
      </c>
      <c r="S19" s="1">
        <v>0.01</v>
      </c>
      <c r="T19" s="1">
        <v>1.2999999999999999E-2</v>
      </c>
      <c r="U19">
        <v>4</v>
      </c>
      <c r="V19">
        <v>8</v>
      </c>
      <c r="W19">
        <v>0.26</v>
      </c>
      <c r="X19">
        <v>5.0000000000000001E-3</v>
      </c>
    </row>
    <row r="20" spans="1:24" x14ac:dyDescent="0.25">
      <c r="A20">
        <v>17</v>
      </c>
      <c r="B20">
        <v>35400</v>
      </c>
      <c r="C20">
        <v>4.63</v>
      </c>
      <c r="D20">
        <v>1.7999999999999999E-2</v>
      </c>
      <c r="E20">
        <v>7.16</v>
      </c>
      <c r="F20">
        <v>1.77E-2</v>
      </c>
      <c r="G20">
        <v>3.2258064516129032E-3</v>
      </c>
      <c r="H20">
        <v>0.9</v>
      </c>
      <c r="I20">
        <v>4.2857142857142858E-2</v>
      </c>
      <c r="J20">
        <f>'Real data (Control)'!J20*1.4</f>
        <v>0</v>
      </c>
      <c r="K20">
        <v>200000000000</v>
      </c>
      <c r="L20">
        <v>0.12812499999999999</v>
      </c>
      <c r="M20">
        <v>3.375</v>
      </c>
      <c r="N20">
        <v>1.0892857142857143E-3</v>
      </c>
      <c r="O20">
        <v>0</v>
      </c>
      <c r="P20">
        <v>1.5714285714285716E-4</v>
      </c>
      <c r="Q20" s="1">
        <v>1.4E-3</v>
      </c>
      <c r="R20" s="1">
        <v>1.9E-6</v>
      </c>
      <c r="S20" s="1">
        <v>1E-3</v>
      </c>
      <c r="T20" s="1">
        <v>1E-3</v>
      </c>
      <c r="U20">
        <v>4</v>
      </c>
      <c r="V20">
        <v>8</v>
      </c>
      <c r="W20">
        <v>0.26</v>
      </c>
      <c r="X20">
        <v>5.0000000000000001E-3</v>
      </c>
    </row>
    <row r="21" spans="1:24" x14ac:dyDescent="0.25">
      <c r="A21">
        <v>18</v>
      </c>
      <c r="B21">
        <v>27500</v>
      </c>
      <c r="C21">
        <v>4.6100000000000003</v>
      </c>
      <c r="D21">
        <v>1.7999999999999999E-2</v>
      </c>
      <c r="E21">
        <v>7.16</v>
      </c>
      <c r="F21">
        <v>1.11E-2</v>
      </c>
      <c r="G21">
        <v>3.2258064516129032E-3</v>
      </c>
      <c r="H21">
        <v>0.9</v>
      </c>
      <c r="I21">
        <v>4.2857142857142858E-2</v>
      </c>
      <c r="J21">
        <f>'Real data (Control)'!J21*1.4</f>
        <v>0</v>
      </c>
      <c r="K21">
        <v>180000000000</v>
      </c>
      <c r="L21">
        <v>0.12812499999999999</v>
      </c>
      <c r="M21">
        <v>3.4375</v>
      </c>
      <c r="N21">
        <v>1.0714285714285715E-3</v>
      </c>
      <c r="O21">
        <v>0</v>
      </c>
      <c r="P21">
        <v>1.5357142857142856E-4</v>
      </c>
      <c r="Q21" s="1">
        <v>1.2999999999999999E-3</v>
      </c>
      <c r="R21" s="1">
        <v>1.75E-6</v>
      </c>
      <c r="S21" s="1">
        <v>1E-3</v>
      </c>
      <c r="T21" s="1">
        <v>1E-3</v>
      </c>
      <c r="U21">
        <v>4</v>
      </c>
      <c r="V21">
        <v>8</v>
      </c>
      <c r="W21">
        <v>0.26</v>
      </c>
      <c r="X21">
        <v>5.0000000000000001E-3</v>
      </c>
    </row>
    <row r="22" spans="1:24" x14ac:dyDescent="0.25">
      <c r="A22">
        <v>19</v>
      </c>
      <c r="B22">
        <v>20500</v>
      </c>
      <c r="C22">
        <v>4.59</v>
      </c>
      <c r="D22">
        <v>1.7999999999999999E-2</v>
      </c>
      <c r="E22">
        <v>7.16</v>
      </c>
      <c r="F22">
        <v>7.0000000000000001E-3</v>
      </c>
      <c r="G22">
        <v>3.2258064516129032E-3</v>
      </c>
      <c r="H22">
        <v>0.81</v>
      </c>
      <c r="I22">
        <v>4.2857142857142858E-2</v>
      </c>
      <c r="J22">
        <f>'Real data (Control)'!J22*1.4</f>
        <v>0</v>
      </c>
      <c r="K22">
        <v>160000000000</v>
      </c>
      <c r="L22">
        <v>0.121875</v>
      </c>
      <c r="M22">
        <v>3.5</v>
      </c>
      <c r="N22">
        <v>1.0625000000000001E-3</v>
      </c>
      <c r="O22">
        <v>0</v>
      </c>
      <c r="P22">
        <v>1.5357142857142856E-4</v>
      </c>
      <c r="Q22" s="1">
        <v>1.2999999999999999E-3</v>
      </c>
      <c r="R22" s="1">
        <v>1.75E-6</v>
      </c>
      <c r="S22" s="1">
        <v>1E-3</v>
      </c>
      <c r="T22" s="1">
        <v>1E-3</v>
      </c>
      <c r="U22">
        <v>2</v>
      </c>
      <c r="V22">
        <v>8</v>
      </c>
      <c r="W22">
        <v>0.26</v>
      </c>
      <c r="X22">
        <v>5.0000000000000001E-3</v>
      </c>
    </row>
    <row r="23" spans="1:24" x14ac:dyDescent="0.25">
      <c r="A23">
        <v>20</v>
      </c>
      <c r="B23">
        <v>13000</v>
      </c>
      <c r="C23">
        <v>4.57</v>
      </c>
      <c r="D23">
        <v>1.7999999999999999E-2</v>
      </c>
      <c r="E23">
        <v>7.16</v>
      </c>
      <c r="F23">
        <v>4.4000000000000003E-3</v>
      </c>
      <c r="G23">
        <v>3.2258064516129032E-3</v>
      </c>
      <c r="H23">
        <v>0.81</v>
      </c>
      <c r="I23">
        <v>4.2857142857142858E-2</v>
      </c>
      <c r="J23">
        <f>'Real data (Control)'!J23*1.4</f>
        <v>0</v>
      </c>
      <c r="K23">
        <v>150000000000</v>
      </c>
      <c r="L23">
        <v>0.11874999999999999</v>
      </c>
      <c r="M23">
        <v>3.5625</v>
      </c>
      <c r="N23">
        <v>1.0535714285714287E-3</v>
      </c>
      <c r="O23">
        <v>0</v>
      </c>
      <c r="P23">
        <v>1.5357142857142856E-4</v>
      </c>
      <c r="Q23" s="1">
        <v>1.2999999999999999E-3</v>
      </c>
      <c r="R23" s="1">
        <v>1.75E-6</v>
      </c>
      <c r="S23" s="1">
        <v>1E-3</v>
      </c>
      <c r="T23" s="1">
        <v>1E-3</v>
      </c>
      <c r="U23">
        <v>2</v>
      </c>
      <c r="V23">
        <v>8</v>
      </c>
      <c r="W23">
        <v>0.26</v>
      </c>
      <c r="X23">
        <v>5.0000000000000001E-3</v>
      </c>
    </row>
    <row r="24" spans="1:24" x14ac:dyDescent="0.25">
      <c r="A24">
        <v>21</v>
      </c>
      <c r="B24">
        <v>0</v>
      </c>
      <c r="C24">
        <v>4.55</v>
      </c>
      <c r="D24">
        <v>1.7999999999999999E-2</v>
      </c>
      <c r="E24">
        <v>7.16</v>
      </c>
      <c r="F24">
        <v>2.8E-3</v>
      </c>
      <c r="G24">
        <v>3.2258064516129032E-3</v>
      </c>
      <c r="H24">
        <v>0.81</v>
      </c>
      <c r="I24">
        <v>4.2857142857142858E-2</v>
      </c>
      <c r="J24">
        <f>'Real data (Control)'!J24*1.4</f>
        <v>0</v>
      </c>
      <c r="K24">
        <v>140000000000</v>
      </c>
      <c r="L24">
        <v>0.11874999999999999</v>
      </c>
      <c r="M24">
        <v>3.5625</v>
      </c>
      <c r="N24">
        <v>1.0535714285714287E-3</v>
      </c>
      <c r="O24">
        <v>0</v>
      </c>
      <c r="P24">
        <v>1.5357142857142856E-4</v>
      </c>
      <c r="Q24" s="1">
        <v>1.2999999999999999E-3</v>
      </c>
      <c r="R24" s="1">
        <v>1.75E-6</v>
      </c>
      <c r="S24" s="1">
        <v>1E-3</v>
      </c>
      <c r="T24" s="1">
        <v>1E-3</v>
      </c>
      <c r="U24">
        <v>0</v>
      </c>
      <c r="V24">
        <v>0</v>
      </c>
      <c r="W24">
        <v>0.26</v>
      </c>
      <c r="X24">
        <v>5.0000000000000001E-3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 data (Control)</vt:lpstr>
      <vt:lpstr>Experiment1 (90% cyanobacteria)</vt:lpstr>
      <vt:lpstr>Experiment2 (80% Cyanobacteria)</vt:lpstr>
      <vt:lpstr>Experiment3(110% cyanobacteria)</vt:lpstr>
      <vt:lpstr>Experiment4(120% cyanobacteria)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程铭</dc:creator>
  <cp:lastModifiedBy>Ming Cheng</cp:lastModifiedBy>
  <dcterms:created xsi:type="dcterms:W3CDTF">2015-06-05T18:17:20Z</dcterms:created>
  <dcterms:modified xsi:type="dcterms:W3CDTF">2022-08-16T05:44:02Z</dcterms:modified>
</cp:coreProperties>
</file>