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NotOneDrive\AIDX_water\AIDX_water\FormulationAI\"/>
    </mc:Choice>
  </mc:AlternateContent>
  <xr:revisionPtr revIDLastSave="0" documentId="13_ncr:1_{7F516467-4487-419F-BC45-6F46823278F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" sheetId="5" r:id="rId1"/>
    <sheet name="Test_Blend" sheetId="2" r:id="rId2"/>
    <sheet name="Code" sheetId="4" r:id="rId3"/>
    <sheet name="Tree_Model" sheetId="10" r:id="rId4"/>
    <sheet name="Tree_Predict_Blend" sheetId="7" r:id="rId5"/>
    <sheet name="Tree_KPIs" sheetId="9" r:id="rId6"/>
    <sheet name="Tree_Feature" sheetId="8" r:id="rId7"/>
  </sheets>
  <externalReferences>
    <externalReference r:id="rId8"/>
    <externalReference r:id="rId9"/>
    <externalReference r:id="rId10"/>
  </externalReferences>
  <definedNames>
    <definedName name="Actives_top_left">'[1]Demulsifier list'!#REF!</definedName>
    <definedName name="Code_MINs">[2]!Code_translation_table[MINs]</definedName>
    <definedName name="Code_new_names">[2]!Code_translation_table[New]</definedName>
    <definedName name="Code_old_names">[2]!Code_translation_table[Old]</definedName>
    <definedName name="Demulsifier_names">[1]!Formulations_table[[#All],[Old Name]]</definedName>
    <definedName name="Modification">'[1]Demulsifier list'!#REF!</definedName>
    <definedName name="Names_commented">'[2]Code translation'!#REF!</definedName>
    <definedName name="Names_current">'[2]Code translation'!#REF!</definedName>
    <definedName name="Names_shown">'[2]Code translation'!#REF!</definedName>
    <definedName name="Tap_one">'[1]Demulsifier list'!#REF!</definedName>
    <definedName name="Tapone">'[2]Code translation'!#REF!</definedName>
    <definedName name="test">'[2]Conversion List'!#REF!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2" l="1"/>
  <c r="D21" i="2"/>
  <c r="G57" i="4"/>
  <c r="G5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Kitchin, Andrew</author>
    <author>Ruan, Gordon</author>
  </authors>
  <commentList>
    <comment ref="D16" authorId="0" shapeId="0" xr:uid="{59B0EE42-D262-4BA0-BD6C-A9BA2854851E}">
      <text>
        <r>
          <rPr>
            <sz val="8"/>
            <color indexed="81"/>
            <rFont val="Tahoma"/>
            <family val="2"/>
          </rPr>
          <t>1470</t>
        </r>
      </text>
    </comment>
    <comment ref="D17" authorId="0" shapeId="0" xr:uid="{767C6BB8-05B8-410F-B0F4-EE8A7AA70CCF}">
      <text>
        <r>
          <rPr>
            <sz val="8"/>
            <color indexed="81"/>
            <rFont val="Tahoma"/>
            <family val="2"/>
          </rPr>
          <t>1470</t>
        </r>
      </text>
    </comment>
    <comment ref="D23" authorId="0" shapeId="0" xr:uid="{124C5088-AB40-4DCC-ADE3-62E3A1BFF33A}">
      <text>
        <r>
          <rPr>
            <sz val="8"/>
            <color indexed="81"/>
            <rFont val="Tahoma"/>
            <family val="2"/>
          </rPr>
          <t>8799+</t>
        </r>
      </text>
    </comment>
    <comment ref="D38" authorId="1" shapeId="0" xr:uid="{E0D5058A-B565-44AD-9EA1-7AFC8197E967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Aluminum Chloride Hydroxide solution?</t>
        </r>
      </text>
    </comment>
    <comment ref="F38" authorId="1" shapeId="0" xr:uid="{6ED99A8F-7B41-4591-9602-461504EDBD7B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CaCl2 2H2O</t>
        </r>
      </text>
    </comment>
    <comment ref="D69" authorId="0" shapeId="0" xr:uid="{DB6B6AB4-60C7-4858-B0D4-E4F6FC9CC7BE}">
      <text>
        <r>
          <rPr>
            <sz val="8"/>
            <color indexed="81"/>
            <rFont val="Tahoma"/>
            <family val="2"/>
          </rPr>
          <t>C-2634</t>
        </r>
      </text>
    </comment>
    <comment ref="F69" authorId="0" shapeId="0" xr:uid="{B44E36BE-74A2-4455-A0EC-30C640077CCB}">
      <text>
        <r>
          <rPr>
            <sz val="8"/>
            <color indexed="81"/>
            <rFont val="Tahoma"/>
            <family val="2"/>
          </rPr>
          <t>C-8014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Ruan, Gordon</author>
  </authors>
  <commentList>
    <comment ref="F17" authorId="0" shapeId="0" xr:uid="{106827E3-AE44-4B5B-90D1-DBFAF85D0A44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P0080: poly (DADMAC)
P0032: Acrylamide - DADMAC Copolymer</t>
        </r>
      </text>
    </comment>
    <comment ref="F18" authorId="0" shapeId="0" xr:uid="{5AC612D4-388B-425B-9523-7E06D767BA46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P0080: poly (DADMAC)
P0032: Acrylamide - DADMAC Copolymer</t>
        </r>
      </text>
    </comment>
    <comment ref="F19" authorId="0" shapeId="0" xr:uid="{D37E5E7D-4448-4E95-8F42-2D73A744E1A9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P1041: DADMAC-acrylic acid copolymer</t>
        </r>
      </text>
    </comment>
    <comment ref="F33" authorId="0" shapeId="0" xr:uid="{A99675F5-AC4F-4087-9E5C-AE45A03803F3}">
      <text>
        <r>
          <rPr>
            <b/>
            <sz val="9"/>
            <color indexed="81"/>
            <rFont val="Tahoma"/>
            <family val="2"/>
          </rPr>
          <t>Ruan, Gordon:</t>
        </r>
        <r>
          <rPr>
            <sz val="9"/>
            <color indexed="81"/>
            <rFont val="Tahoma"/>
            <family val="2"/>
          </rPr>
          <t xml:space="preserve">
Reaction Product of [(EO-PO and EPI) and HMDA] and HCL
Zinc Chloride</t>
        </r>
      </text>
    </comment>
  </commentList>
</comments>
</file>

<file path=xl/sharedStrings.xml><?xml version="1.0" encoding="utf-8"?>
<sst xmlns="http://schemas.openxmlformats.org/spreadsheetml/2006/main" count="811" uniqueCount="268">
  <si>
    <t>Name</t>
  </si>
  <si>
    <t>Breaking Dosage</t>
  </si>
  <si>
    <t>A07Q7</t>
  </si>
  <si>
    <t>A13U9</t>
  </si>
  <si>
    <t>A14C1</t>
  </si>
  <si>
    <t>G16C1</t>
  </si>
  <si>
    <t>L09B8</t>
  </si>
  <si>
    <t>R-40320</t>
  </si>
  <si>
    <t>R-54624</t>
  </si>
  <si>
    <t>T76Q3</t>
  </si>
  <si>
    <t>T96M1</t>
  </si>
  <si>
    <t>V03G8</t>
  </si>
  <si>
    <t>W91Q6</t>
  </si>
  <si>
    <t>Y99C3</t>
  </si>
  <si>
    <t>S15Q6</t>
  </si>
  <si>
    <t>Z79H1</t>
  </si>
  <si>
    <t>MIN</t>
  </si>
  <si>
    <t>OldName</t>
  </si>
  <si>
    <t>NewName</t>
  </si>
  <si>
    <t>Code1</t>
  </si>
  <si>
    <t>Code1P</t>
  </si>
  <si>
    <t>Code2</t>
  </si>
  <si>
    <t>Code2P</t>
  </si>
  <si>
    <t>Code3</t>
  </si>
  <si>
    <t>Code3P</t>
  </si>
  <si>
    <t>Code4</t>
  </si>
  <si>
    <t>Code4P</t>
  </si>
  <si>
    <t>Code5</t>
  </si>
  <si>
    <t>Code5P</t>
  </si>
  <si>
    <t>Code6</t>
  </si>
  <si>
    <t>Code6P</t>
  </si>
  <si>
    <t>B13L8</t>
  </si>
  <si>
    <t>R-10100</t>
  </si>
  <si>
    <t>R-3464</t>
  </si>
  <si>
    <t>R-9042</t>
  </si>
  <si>
    <t>C13B6</t>
  </si>
  <si>
    <t>N/A</t>
  </si>
  <si>
    <t>CLAR01470A</t>
  </si>
  <si>
    <t>F15B7</t>
  </si>
  <si>
    <t>CLAR01530A</t>
  </si>
  <si>
    <t>W18J0</t>
  </si>
  <si>
    <t>CLAR18646A</t>
  </si>
  <si>
    <t>F19B6</t>
  </si>
  <si>
    <t>CLAR16472A</t>
  </si>
  <si>
    <t>CLAR16480A</t>
  </si>
  <si>
    <t>V86W7</t>
  </si>
  <si>
    <t>Y99C2</t>
  </si>
  <si>
    <t>8103 PLUS</t>
  </si>
  <si>
    <t>Y99D1</t>
  </si>
  <si>
    <t>8102 PLUS</t>
  </si>
  <si>
    <t>L99V5</t>
  </si>
  <si>
    <t>C15B1</t>
  </si>
  <si>
    <t>FLOW07751A</t>
  </si>
  <si>
    <t>D92C5</t>
  </si>
  <si>
    <t>B93W1</t>
  </si>
  <si>
    <t>EC6021A</t>
  </si>
  <si>
    <t>CLAR16021A</t>
  </si>
  <si>
    <t>D92X5</t>
  </si>
  <si>
    <t>CLAR07752A</t>
  </si>
  <si>
    <t>J09B9</t>
  </si>
  <si>
    <t>F83E4</t>
  </si>
  <si>
    <t>Q97M9</t>
  </si>
  <si>
    <t>CLAR01460A</t>
  </si>
  <si>
    <t>V01Q6</t>
  </si>
  <si>
    <t>CLAR71307A</t>
  </si>
  <si>
    <t>E13W8</t>
  </si>
  <si>
    <t>F92B8</t>
  </si>
  <si>
    <t>7193 PLUS</t>
  </si>
  <si>
    <t>J03F1</t>
  </si>
  <si>
    <t>U94E8</t>
  </si>
  <si>
    <t>P18J9</t>
  </si>
  <si>
    <t>CLAR01580A</t>
  </si>
  <si>
    <t>T74F5</t>
  </si>
  <si>
    <t>B15L7</t>
  </si>
  <si>
    <t>EC6664A</t>
  </si>
  <si>
    <t>CLAR16664A</t>
  </si>
  <si>
    <t>CLAR11338A</t>
  </si>
  <si>
    <t>CLAR11338R</t>
  </si>
  <si>
    <t>R02M7</t>
  </si>
  <si>
    <t>H16C3</t>
  </si>
  <si>
    <t>CLAR17970A</t>
  </si>
  <si>
    <t>CLAR10590A</t>
  </si>
  <si>
    <t>R-41112</t>
  </si>
  <si>
    <t>R-40206</t>
  </si>
  <si>
    <t>R-50813</t>
  </si>
  <si>
    <t>CLAR30481A</t>
  </si>
  <si>
    <t>R-54654</t>
  </si>
  <si>
    <t>Ultrion 8187</t>
  </si>
  <si>
    <t>CLAR08187A</t>
  </si>
  <si>
    <t>R-40173</t>
  </si>
  <si>
    <t>CLAR19067A</t>
  </si>
  <si>
    <t>R-40201</t>
  </si>
  <si>
    <t>E87U5</t>
  </si>
  <si>
    <t>F75N1</t>
  </si>
  <si>
    <t>J91L0</t>
  </si>
  <si>
    <t>CLAR08186A</t>
  </si>
  <si>
    <t>T84U4</t>
  </si>
  <si>
    <t>R-9042 (Aluminum Chlorohydrate)</t>
  </si>
  <si>
    <t>R-3233 (ALUMINUM CHLORIDE 27% POTABLE)</t>
  </si>
  <si>
    <t>R-2076 (PHOSPHORIC ACID, 75%)</t>
  </si>
  <si>
    <t>R-2957 (CALCIUM CHLORIDE 31% SOLUTION)</t>
  </si>
  <si>
    <t>ALUMINEX 6</t>
  </si>
  <si>
    <t>P99G7</t>
  </si>
  <si>
    <t>G03S1</t>
  </si>
  <si>
    <t>L02U7 (Dummy Record Do Not Use)</t>
  </si>
  <si>
    <t>B91Q3</t>
  </si>
  <si>
    <t>C85Y0</t>
  </si>
  <si>
    <t>C03B1</t>
  </si>
  <si>
    <t>EC6667A</t>
  </si>
  <si>
    <t>CLAR16667A</t>
  </si>
  <si>
    <t>F78Y6</t>
  </si>
  <si>
    <t>CLAR08735A</t>
  </si>
  <si>
    <t>R-155</t>
  </si>
  <si>
    <t>R-10257</t>
  </si>
  <si>
    <t>K15C0</t>
  </si>
  <si>
    <t>CLAR10670A</t>
  </si>
  <si>
    <t>K09B9</t>
  </si>
  <si>
    <t>L04C7</t>
  </si>
  <si>
    <t>CLAR13031W</t>
  </si>
  <si>
    <t>PR-471</t>
  </si>
  <si>
    <t>R-321</t>
  </si>
  <si>
    <t>R-54196</t>
  </si>
  <si>
    <t>CLAR18386A</t>
  </si>
  <si>
    <t>ZB-180</t>
  </si>
  <si>
    <t>CLAR21180A</t>
  </si>
  <si>
    <t>ZB-351</t>
  </si>
  <si>
    <t>CLAR10351A</t>
  </si>
  <si>
    <t>CLAR08181A</t>
  </si>
  <si>
    <t>W95X7</t>
  </si>
  <si>
    <t>8170 PULV</t>
  </si>
  <si>
    <t>A82J3</t>
  </si>
  <si>
    <t>CLAR07763A</t>
  </si>
  <si>
    <t>F74A9</t>
  </si>
  <si>
    <t>8182</t>
  </si>
  <si>
    <t>F77A5</t>
  </si>
  <si>
    <t>7767</t>
  </si>
  <si>
    <t>F80F2</t>
  </si>
  <si>
    <t>CLAR07768A</t>
  </si>
  <si>
    <t>T94W9</t>
  </si>
  <si>
    <t>X02W2</t>
  </si>
  <si>
    <t>T78V4</t>
  </si>
  <si>
    <t>CLAR07878A</t>
  </si>
  <si>
    <t>C11B2</t>
  </si>
  <si>
    <t>EC6644W</t>
  </si>
  <si>
    <t>CLAR16644W</t>
  </si>
  <si>
    <t>M05B6</t>
  </si>
  <si>
    <t>EC6565A</t>
  </si>
  <si>
    <t>CLAR16565A</t>
  </si>
  <si>
    <t>M15J0</t>
  </si>
  <si>
    <t>CLAR17890A</t>
  </si>
  <si>
    <t>H13E5</t>
  </si>
  <si>
    <t>ZB-334</t>
  </si>
  <si>
    <t>CLAR11334A</t>
  </si>
  <si>
    <t>R-40900</t>
  </si>
  <si>
    <t>E13Y9</t>
  </si>
  <si>
    <t>C80J1</t>
  </si>
  <si>
    <t>EC6031A</t>
  </si>
  <si>
    <t>CLAR16031A</t>
  </si>
  <si>
    <t>R-10100 (62.5% ZnCl2)</t>
  </si>
  <si>
    <t>D18C4</t>
  </si>
  <si>
    <t>CLAR18306A</t>
  </si>
  <si>
    <t>MIN#</t>
  </si>
  <si>
    <t>Code</t>
  </si>
  <si>
    <t>Type</t>
  </si>
  <si>
    <t>Generic</t>
  </si>
  <si>
    <t>MW</t>
  </si>
  <si>
    <t>polymeric TIS_1</t>
  </si>
  <si>
    <t>polymeric TIS_1-charge equivalent weight (g/mol)</t>
  </si>
  <si>
    <t>polymeric TIS_1 (wt%)</t>
  </si>
  <si>
    <t>polymeric TIS_2</t>
  </si>
  <si>
    <t>polymeric TIS_2-
charge equivalent weight (g/mol)2</t>
  </si>
  <si>
    <t>polymeric TIS_2 (wt%)</t>
  </si>
  <si>
    <t>Inorganic TIS_5</t>
  </si>
  <si>
    <t>Inorganic TIS_5 (wt%)</t>
  </si>
  <si>
    <t>Inorganic TIS_6</t>
  </si>
  <si>
    <t>Inorganic TIS_6 (wt%)</t>
  </si>
  <si>
    <t>Inorganic TIS_7</t>
  </si>
  <si>
    <t>Inorganic TIS_7 (wt%)</t>
  </si>
  <si>
    <t>Coagulant</t>
  </si>
  <si>
    <t>MAPTAC</t>
  </si>
  <si>
    <t>P0506</t>
  </si>
  <si>
    <t>Flocculant</t>
  </si>
  <si>
    <t>EPITMA</t>
  </si>
  <si>
    <t>P2781</t>
  </si>
  <si>
    <t>DADMAC</t>
  </si>
  <si>
    <t>P0080</t>
  </si>
  <si>
    <t>P0032</t>
  </si>
  <si>
    <t>EPIDMA</t>
  </si>
  <si>
    <t>P0058</t>
  </si>
  <si>
    <t>DMAEA</t>
  </si>
  <si>
    <t>P0544</t>
  </si>
  <si>
    <t>P0886</t>
  </si>
  <si>
    <t>Poly-TEA Quat</t>
  </si>
  <si>
    <t>P0414</t>
  </si>
  <si>
    <t>Metal salt</t>
  </si>
  <si>
    <t>I0470</t>
  </si>
  <si>
    <t>I0097</t>
  </si>
  <si>
    <t>L</t>
  </si>
  <si>
    <t xml:space="preserve">P0032 </t>
  </si>
  <si>
    <t>3.138%</t>
  </si>
  <si>
    <t>M</t>
  </si>
  <si>
    <t>H</t>
  </si>
  <si>
    <t>P1041</t>
  </si>
  <si>
    <t>MH</t>
  </si>
  <si>
    <t>ML</t>
  </si>
  <si>
    <t>Dispersant</t>
  </si>
  <si>
    <t>P1116</t>
  </si>
  <si>
    <t>VH</t>
  </si>
  <si>
    <t>P1108</t>
  </si>
  <si>
    <t>P0349</t>
  </si>
  <si>
    <t>10097 (Zinc Chloride)</t>
  </si>
  <si>
    <t>P0132</t>
  </si>
  <si>
    <t>I0012</t>
  </si>
  <si>
    <t>I0385</t>
  </si>
  <si>
    <t>I0488</t>
  </si>
  <si>
    <t>I0404</t>
  </si>
  <si>
    <t>I0024</t>
  </si>
  <si>
    <t xml:space="preserve"> I0385</t>
  </si>
  <si>
    <t>Miscellaneous</t>
  </si>
  <si>
    <t>I0072
(NaOH)</t>
  </si>
  <si>
    <t>I0050 (KOH)</t>
  </si>
  <si>
    <t>P0292 (EB)</t>
  </si>
  <si>
    <t>O6491 (Amines, tallow alkyl, ethoxylated, 4-dodecylbenzenesulfonates)</t>
  </si>
  <si>
    <t>P2766</t>
  </si>
  <si>
    <t>O0652</t>
  </si>
  <si>
    <t>P4005</t>
  </si>
  <si>
    <t>3rd party</t>
  </si>
  <si>
    <t>Polyacrylamide</t>
  </si>
  <si>
    <t>P5063</t>
  </si>
  <si>
    <t>100 ?</t>
  </si>
  <si>
    <t>P5089</t>
  </si>
  <si>
    <t>P0074</t>
  </si>
  <si>
    <t>?</t>
  </si>
  <si>
    <t>Polyacrylate</t>
  </si>
  <si>
    <t>P0001</t>
  </si>
  <si>
    <t>P0564</t>
  </si>
  <si>
    <t>P0115</t>
  </si>
  <si>
    <t>P0474</t>
  </si>
  <si>
    <t>30%</t>
  </si>
  <si>
    <t>40.02%</t>
  </si>
  <si>
    <t>I0097 (Zinc Chloride)</t>
  </si>
  <si>
    <t>Parameter</t>
  </si>
  <si>
    <t>Input</t>
  </si>
  <si>
    <t>depth</t>
  </si>
  <si>
    <t>ccp_alpha(prune parameter)</t>
  </si>
  <si>
    <t>top_percent_for_cluster</t>
  </si>
  <si>
    <t>cluster_count</t>
  </si>
  <si>
    <t>quantile_or_ave</t>
  </si>
  <si>
    <t>ave</t>
  </si>
  <si>
    <t>CLAR13939A</t>
  </si>
  <si>
    <t>CLAR11581A</t>
  </si>
  <si>
    <t>CLAR19990A</t>
  </si>
  <si>
    <t>CLAR17960A</t>
  </si>
  <si>
    <t>CLAR16510A</t>
  </si>
  <si>
    <t>CLAR16492A</t>
  </si>
  <si>
    <t>CLAR18294A</t>
  </si>
  <si>
    <t>CLAR16498A</t>
  </si>
  <si>
    <t>Ultimer 1470</t>
  </si>
  <si>
    <t>CLAR71301A</t>
  </si>
  <si>
    <t>CLAR08185A</t>
  </si>
  <si>
    <t>CLAR08108A</t>
  </si>
  <si>
    <t>CLAR10650A</t>
  </si>
  <si>
    <t>CLAR16034A</t>
  </si>
  <si>
    <t>KPI</t>
  </si>
  <si>
    <t>Weight</t>
  </si>
  <si>
    <t>Feature</t>
  </si>
  <si>
    <t>formulation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</si>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</sst>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2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2"/>
      <color theme="1"/>
      <name val="Calibri"/>
      <family val="2"/>
      <scheme val="minor"/>
    </font>
    <font>
      <b/>
      <strike/>
      <sz val="12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theme="4" tint="0.5999938962981048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-0.249977111117893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59999389629810485"/>
        <bgColor theme="4" tint="0.59999389629810485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theme="4" tint="0.59999389629810485"/>
      </patternFill>
    </fill>
    <fill>
      <patternFill patternType="solid">
        <fgColor rgb="FFFF000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theme="1"/>
      </top>
      <bottom style="medium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0" fontId="10" fillId="0" borderId="0"/>
    <xf numFmtId="9" fontId="15" fillId="0" borderId="0" applyFont="0" applyFill="0" applyBorder="0" applyAlignment="0" applyProtection="0"/>
  </cellStyleXfs>
  <cellXfs count="219">
    <xf numFmtId="0" fontId="0" fillId="0" borderId="0" xfId="0"/>
    <xf numFmtId="49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64" fontId="0" fillId="3" borderId="0" xfId="0" applyNumberFormat="1" applyFill="1"/>
    <xf numFmtId="49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4" fillId="4" borderId="1" xfId="1" applyFont="1" applyFill="1" applyBorder="1" applyAlignment="1">
      <alignment horizontal="left" vertical="center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2" borderId="0" xfId="0" applyFont="1" applyFill="1"/>
    <xf numFmtId="0" fontId="0" fillId="5" borderId="0" xfId="0" applyFill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6" borderId="0" xfId="0" applyFill="1"/>
    <xf numFmtId="9" fontId="0" fillId="3" borderId="0" xfId="0" applyNumberFormat="1" applyFill="1"/>
    <xf numFmtId="0" fontId="0" fillId="3" borderId="0" xfId="0" applyFill="1" applyAlignment="1">
      <alignment horizontal="left" vertical="center"/>
    </xf>
    <xf numFmtId="0" fontId="5" fillId="3" borderId="2" xfId="0" applyFont="1" applyFill="1" applyBorder="1"/>
    <xf numFmtId="2" fontId="0" fillId="3" borderId="0" xfId="0" applyNumberFormat="1" applyFill="1"/>
    <xf numFmtId="0" fontId="7" fillId="3" borderId="3" xfId="0" applyFont="1" applyFill="1" applyBorder="1"/>
    <xf numFmtId="0" fontId="7" fillId="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8" borderId="4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0" fillId="9" borderId="5" xfId="0" applyFill="1" applyBorder="1"/>
    <xf numFmtId="0" fontId="0" fillId="7" borderId="5" xfId="0" applyFill="1" applyBorder="1"/>
    <xf numFmtId="0" fontId="5" fillId="12" borderId="4" xfId="0" applyFont="1" applyFill="1" applyBorder="1" applyAlignment="1">
      <alignment horizontal="center" vertical="top" wrapText="1"/>
    </xf>
    <xf numFmtId="164" fontId="9" fillId="13" borderId="7" xfId="1" applyNumberFormat="1" applyFont="1" applyFill="1" applyBorder="1" applyAlignment="1">
      <alignment horizontal="left" vertical="center"/>
    </xf>
    <xf numFmtId="164" fontId="9" fillId="13" borderId="8" xfId="1" applyNumberFormat="1" applyFon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center" vertical="top" wrapText="1"/>
    </xf>
    <xf numFmtId="0" fontId="0" fillId="14" borderId="0" xfId="0" applyFill="1"/>
    <xf numFmtId="0" fontId="0" fillId="15" borderId="5" xfId="0" applyFill="1" applyBorder="1"/>
    <xf numFmtId="0" fontId="0" fillId="16" borderId="5" xfId="0" applyFill="1" applyBorder="1"/>
    <xf numFmtId="0" fontId="0" fillId="17" borderId="5" xfId="0" applyFill="1" applyBorder="1"/>
    <xf numFmtId="164" fontId="11" fillId="18" borderId="4" xfId="3" applyNumberFormat="1" applyFont="1" applyFill="1" applyBorder="1" applyAlignment="1">
      <alignment horizontal="center" vertical="center" wrapText="1"/>
    </xf>
    <xf numFmtId="0" fontId="11" fillId="18" borderId="4" xfId="3" applyFont="1" applyFill="1" applyBorder="1" applyAlignment="1">
      <alignment horizontal="center" vertical="center" wrapText="1"/>
    </xf>
    <xf numFmtId="0" fontId="0" fillId="9" borderId="6" xfId="0" applyFill="1" applyBorder="1"/>
    <xf numFmtId="0" fontId="11" fillId="19" borderId="4" xfId="3" applyFont="1" applyFill="1" applyBorder="1" applyAlignment="1">
      <alignment horizontal="center" vertical="center" wrapText="1"/>
    </xf>
    <xf numFmtId="1" fontId="12" fillId="20" borderId="4" xfId="1" applyNumberFormat="1" applyFont="1" applyFill="1" applyBorder="1" applyAlignment="1">
      <alignment horizontal="right" vertical="center" wrapText="1"/>
    </xf>
    <xf numFmtId="0" fontId="13" fillId="9" borderId="5" xfId="0" applyFont="1" applyFill="1" applyBorder="1"/>
    <xf numFmtId="0" fontId="13" fillId="3" borderId="0" xfId="0" applyFont="1" applyFill="1" applyAlignment="1">
      <alignment horizontal="center"/>
    </xf>
    <xf numFmtId="0" fontId="13" fillId="7" borderId="5" xfId="0" applyFont="1" applyFill="1" applyBorder="1"/>
    <xf numFmtId="0" fontId="14" fillId="19" borderId="4" xfId="1" applyFont="1" applyFill="1" applyBorder="1" applyAlignment="1">
      <alignment horizontal="left" vertical="center" wrapText="1"/>
    </xf>
    <xf numFmtId="165" fontId="14" fillId="19" borderId="4" xfId="1" applyNumberFormat="1" applyFont="1" applyFill="1" applyBorder="1" applyAlignment="1">
      <alignment horizontal="right" vertical="center" wrapText="1"/>
    </xf>
    <xf numFmtId="0" fontId="13" fillId="0" borderId="0" xfId="0" applyFont="1"/>
    <xf numFmtId="165" fontId="13" fillId="0" borderId="0" xfId="0" applyNumberFormat="1" applyFont="1" applyAlignment="1">
      <alignment horizontal="right"/>
    </xf>
    <xf numFmtId="0" fontId="12" fillId="21" borderId="9" xfId="1" applyFont="1" applyFill="1" applyBorder="1" applyAlignment="1">
      <alignment horizontal="left" vertical="center" wrapText="1"/>
    </xf>
    <xf numFmtId="0" fontId="16" fillId="21" borderId="4" xfId="1" applyFont="1" applyFill="1" applyBorder="1" applyAlignment="1">
      <alignment horizontal="left" vertical="center" wrapText="1"/>
    </xf>
    <xf numFmtId="164" fontId="11" fillId="21" borderId="4" xfId="1" applyNumberFormat="1" applyFont="1" applyFill="1" applyBorder="1" applyAlignment="1">
      <alignment horizontal="left" vertical="center" wrapText="1"/>
    </xf>
    <xf numFmtId="0" fontId="12" fillId="22" borderId="4" xfId="1" applyFont="1" applyFill="1" applyBorder="1" applyAlignment="1">
      <alignment horizontal="left" vertical="center" wrapText="1"/>
    </xf>
    <xf numFmtId="0" fontId="12" fillId="22" borderId="9" xfId="1" applyFont="1" applyFill="1" applyBorder="1" applyAlignment="1">
      <alignment horizontal="left" vertical="center" wrapText="1"/>
    </xf>
    <xf numFmtId="49" fontId="12" fillId="21" borderId="4" xfId="1" applyNumberFormat="1" applyFont="1" applyFill="1" applyBorder="1" applyAlignment="1">
      <alignment horizontal="left" vertical="center" wrapText="1"/>
    </xf>
    <xf numFmtId="0" fontId="12" fillId="21" borderId="4" xfId="1" applyFont="1" applyFill="1" applyBorder="1" applyAlignment="1">
      <alignment horizontal="left" vertical="center" wrapText="1"/>
    </xf>
    <xf numFmtId="0" fontId="12" fillId="21" borderId="10" xfId="1" applyFont="1" applyFill="1" applyBorder="1" applyAlignment="1">
      <alignment horizontal="left" vertical="center" wrapText="1"/>
    </xf>
    <xf numFmtId="49" fontId="12" fillId="22" borderId="4" xfId="1" applyNumberFormat="1" applyFont="1" applyFill="1" applyBorder="1" applyAlignment="1">
      <alignment horizontal="left" vertical="center" wrapText="1"/>
    </xf>
    <xf numFmtId="0" fontId="12" fillId="18" borderId="9" xfId="1" applyFont="1" applyFill="1" applyBorder="1" applyAlignment="1">
      <alignment horizontal="left" vertical="center" wrapText="1"/>
    </xf>
    <xf numFmtId="0" fontId="12" fillId="18" borderId="4" xfId="1" applyFont="1" applyFill="1" applyBorder="1" applyAlignment="1">
      <alignment horizontal="left" vertical="center" wrapText="1"/>
    </xf>
    <xf numFmtId="0" fontId="12" fillId="3" borderId="9" xfId="1" applyFont="1" applyFill="1" applyBorder="1" applyAlignment="1">
      <alignment horizontal="left" vertical="center" wrapText="1"/>
    </xf>
    <xf numFmtId="0" fontId="12" fillId="3" borderId="4" xfId="1" applyFont="1" applyFill="1" applyBorder="1" applyAlignment="1">
      <alignment horizontal="left" vertical="center" wrapText="1"/>
    </xf>
    <xf numFmtId="0" fontId="12" fillId="23" borderId="9" xfId="1" applyFont="1" applyFill="1" applyBorder="1" applyAlignment="1">
      <alignment horizontal="left" vertical="center" wrapText="1"/>
    </xf>
    <xf numFmtId="0" fontId="12" fillId="23" borderId="4" xfId="1" applyFont="1" applyFill="1" applyBorder="1" applyAlignment="1">
      <alignment horizontal="left" vertical="center" wrapText="1"/>
    </xf>
    <xf numFmtId="0" fontId="12" fillId="19" borderId="9" xfId="1" applyFont="1" applyFill="1" applyBorder="1" applyAlignment="1">
      <alignment horizontal="left" vertical="center" wrapText="1"/>
    </xf>
    <xf numFmtId="0" fontId="12" fillId="19" borderId="4" xfId="1" applyFont="1" applyFill="1" applyBorder="1" applyAlignment="1">
      <alignment horizontal="left" vertical="center" wrapText="1"/>
    </xf>
    <xf numFmtId="49" fontId="12" fillId="19" borderId="4" xfId="1" applyNumberFormat="1" applyFont="1" applyFill="1" applyBorder="1" applyAlignment="1">
      <alignment horizontal="left" vertical="center" wrapText="1"/>
    </xf>
    <xf numFmtId="164" fontId="18" fillId="19" borderId="9" xfId="3" applyNumberFormat="1" applyFont="1" applyFill="1" applyBorder="1" applyAlignment="1">
      <alignment horizontal="left" vertical="center" wrapText="1"/>
    </xf>
    <xf numFmtId="164" fontId="18" fillId="19" borderId="4" xfId="3" applyNumberFormat="1" applyFont="1" applyFill="1" applyBorder="1" applyAlignment="1">
      <alignment horizontal="left" vertical="center" wrapText="1"/>
    </xf>
    <xf numFmtId="0" fontId="12" fillId="24" borderId="9" xfId="1" applyFont="1" applyFill="1" applyBorder="1" applyAlignment="1">
      <alignment horizontal="left" vertical="center" wrapText="1"/>
    </xf>
    <xf numFmtId="0" fontId="12" fillId="24" borderId="4" xfId="1" applyFont="1" applyFill="1" applyBorder="1" applyAlignment="1">
      <alignment horizontal="left" vertical="center" wrapText="1"/>
    </xf>
    <xf numFmtId="0" fontId="14" fillId="24" borderId="12" xfId="1" applyFont="1" applyFill="1" applyBorder="1" applyAlignment="1">
      <alignment horizontal="left" vertical="center" wrapText="1"/>
    </xf>
    <xf numFmtId="0" fontId="14" fillId="24" borderId="10" xfId="1" applyFont="1" applyFill="1" applyBorder="1" applyAlignment="1">
      <alignment horizontal="left" vertical="center" wrapText="1"/>
    </xf>
    <xf numFmtId="0" fontId="14" fillId="24" borderId="9" xfId="1" applyFont="1" applyFill="1" applyBorder="1" applyAlignment="1">
      <alignment horizontal="left" vertical="center" wrapText="1"/>
    </xf>
    <xf numFmtId="0" fontId="14" fillId="24" borderId="4" xfId="1" applyFont="1" applyFill="1" applyBorder="1" applyAlignment="1">
      <alignment horizontal="left" vertical="center" wrapText="1"/>
    </xf>
    <xf numFmtId="0" fontId="12" fillId="25" borderId="9" xfId="1" applyFont="1" applyFill="1" applyBorder="1" applyAlignment="1">
      <alignment horizontal="left" vertical="center" wrapText="1"/>
    </xf>
    <xf numFmtId="49" fontId="12" fillId="25" borderId="4" xfId="1" applyNumberFormat="1" applyFont="1" applyFill="1" applyBorder="1" applyAlignment="1">
      <alignment horizontal="left" vertical="center" wrapText="1"/>
    </xf>
    <xf numFmtId="0" fontId="12" fillId="25" borderId="4" xfId="1" applyFont="1" applyFill="1" applyBorder="1" applyAlignment="1">
      <alignment horizontal="left" vertical="center" wrapText="1"/>
    </xf>
    <xf numFmtId="0" fontId="12" fillId="26" borderId="9" xfId="1" applyFont="1" applyFill="1" applyBorder="1" applyAlignment="1">
      <alignment horizontal="left" vertical="center" wrapText="1"/>
    </xf>
    <xf numFmtId="49" fontId="12" fillId="26" borderId="4" xfId="1" applyNumberFormat="1" applyFont="1" applyFill="1" applyBorder="1" applyAlignment="1">
      <alignment horizontal="left" vertical="center" wrapText="1"/>
    </xf>
    <xf numFmtId="0" fontId="12" fillId="26" borderId="4" xfId="1" applyFont="1" applyFill="1" applyBorder="1" applyAlignment="1">
      <alignment horizontal="left" vertical="center" wrapText="1"/>
    </xf>
    <xf numFmtId="0" fontId="12" fillId="27" borderId="9" xfId="1" applyFont="1" applyFill="1" applyBorder="1" applyAlignment="1">
      <alignment horizontal="left" vertical="center" wrapText="1"/>
    </xf>
    <xf numFmtId="49" fontId="12" fillId="27" borderId="4" xfId="1" applyNumberFormat="1" applyFont="1" applyFill="1" applyBorder="1" applyAlignment="1">
      <alignment horizontal="left" vertical="center" wrapText="1"/>
    </xf>
    <xf numFmtId="0" fontId="12" fillId="27" borderId="4" xfId="1" applyFont="1" applyFill="1" applyBorder="1" applyAlignment="1">
      <alignment horizontal="left" vertical="center" wrapText="1"/>
    </xf>
    <xf numFmtId="0" fontId="12" fillId="27" borderId="12" xfId="1" applyFont="1" applyFill="1" applyBorder="1" applyAlignment="1">
      <alignment horizontal="left" vertical="center" wrapText="1"/>
    </xf>
    <xf numFmtId="0" fontId="12" fillId="27" borderId="10" xfId="1" applyFont="1" applyFill="1" applyBorder="1" applyAlignment="1">
      <alignment horizontal="left" vertical="center" wrapText="1"/>
    </xf>
    <xf numFmtId="49" fontId="12" fillId="27" borderId="10" xfId="1" applyNumberFormat="1" applyFont="1" applyFill="1" applyBorder="1" applyAlignment="1">
      <alignment horizontal="left" vertical="center" wrapText="1"/>
    </xf>
    <xf numFmtId="10" fontId="12" fillId="21" borderId="9" xfId="1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7" borderId="2" xfId="0" applyFill="1" applyBorder="1"/>
    <xf numFmtId="0" fontId="16" fillId="27" borderId="11" xfId="1" applyFont="1" applyFill="1" applyBorder="1" applyAlignment="1">
      <alignment horizontal="left" vertical="center" wrapText="1"/>
    </xf>
    <xf numFmtId="164" fontId="11" fillId="27" borderId="11" xfId="1" applyNumberFormat="1" applyFont="1" applyFill="1" applyBorder="1" applyAlignment="1">
      <alignment horizontal="left" vertical="center" wrapText="1"/>
    </xf>
    <xf numFmtId="164" fontId="11" fillId="21" borderId="4" xfId="3" applyNumberFormat="1" applyFont="1" applyFill="1" applyBorder="1" applyAlignment="1">
      <alignment horizontal="center" vertical="center" wrapText="1"/>
    </xf>
    <xf numFmtId="1" fontId="12" fillId="21" borderId="4" xfId="1" applyNumberFormat="1" applyFont="1" applyFill="1" applyBorder="1" applyAlignment="1">
      <alignment horizontal="left" vertical="center" wrapText="1"/>
    </xf>
    <xf numFmtId="10" fontId="12" fillId="21" borderId="4" xfId="4" applyNumberFormat="1" applyFont="1" applyFill="1" applyBorder="1" applyAlignment="1">
      <alignment horizontal="left" vertical="center" wrapText="1"/>
    </xf>
    <xf numFmtId="10" fontId="12" fillId="21" borderId="4" xfId="1" applyNumberFormat="1" applyFont="1" applyFill="1" applyBorder="1" applyAlignment="1">
      <alignment horizontal="left" vertical="center" wrapText="1"/>
    </xf>
    <xf numFmtId="0" fontId="11" fillId="21" borderId="4" xfId="3" applyFont="1" applyFill="1" applyBorder="1" applyAlignment="1">
      <alignment horizontal="center" vertical="center" wrapText="1"/>
    </xf>
    <xf numFmtId="166" fontId="12" fillId="21" borderId="4" xfId="4" applyNumberFormat="1" applyFont="1" applyFill="1" applyBorder="1" applyAlignment="1">
      <alignment horizontal="left" vertical="center" wrapText="1"/>
    </xf>
    <xf numFmtId="10" fontId="12" fillId="21" borderId="11" xfId="1" applyNumberFormat="1" applyFont="1" applyFill="1" applyBorder="1" applyAlignment="1">
      <alignment horizontal="left" vertical="center" wrapText="1"/>
    </xf>
    <xf numFmtId="166" fontId="12" fillId="21" borderId="11" xfId="1" applyNumberFormat="1" applyFont="1" applyFill="1" applyBorder="1" applyAlignment="1">
      <alignment horizontal="left" vertical="center" wrapText="1"/>
    </xf>
    <xf numFmtId="1" fontId="12" fillId="22" borderId="4" xfId="1" applyNumberFormat="1" applyFont="1" applyFill="1" applyBorder="1" applyAlignment="1">
      <alignment horizontal="left" vertical="center" wrapText="1"/>
    </xf>
    <xf numFmtId="166" fontId="12" fillId="22" borderId="4" xfId="1" applyNumberFormat="1" applyFont="1" applyFill="1" applyBorder="1" applyAlignment="1">
      <alignment horizontal="left" vertical="center" wrapText="1"/>
    </xf>
    <xf numFmtId="0" fontId="11" fillId="22" borderId="4" xfId="3" applyFont="1" applyFill="1" applyBorder="1" applyAlignment="1">
      <alignment horizontal="center" vertical="center" wrapText="1"/>
    </xf>
    <xf numFmtId="164" fontId="11" fillId="22" borderId="4" xfId="3" applyNumberFormat="1" applyFont="1" applyFill="1" applyBorder="1" applyAlignment="1">
      <alignment horizontal="center" vertical="center" wrapText="1"/>
    </xf>
    <xf numFmtId="0" fontId="11" fillId="3" borderId="4" xfId="3" applyFont="1" applyFill="1" applyBorder="1" applyAlignment="1">
      <alignment horizontal="center" vertical="center" wrapText="1"/>
    </xf>
    <xf numFmtId="164" fontId="11" fillId="23" borderId="4" xfId="3" applyNumberFormat="1" applyFont="1" applyFill="1" applyBorder="1" applyAlignment="1">
      <alignment horizontal="center" vertical="center" wrapText="1"/>
    </xf>
    <xf numFmtId="0" fontId="11" fillId="23" borderId="4" xfId="3" applyFont="1" applyFill="1" applyBorder="1" applyAlignment="1">
      <alignment horizontal="center" vertical="center" wrapText="1"/>
    </xf>
    <xf numFmtId="164" fontId="11" fillId="19" borderId="4" xfId="3" applyNumberFormat="1" applyFont="1" applyFill="1" applyBorder="1" applyAlignment="1">
      <alignment horizontal="center" vertical="center" wrapText="1"/>
    </xf>
    <xf numFmtId="0" fontId="11" fillId="24" borderId="4" xfId="3" applyFont="1" applyFill="1" applyBorder="1" applyAlignment="1">
      <alignment horizontal="center" vertical="center" wrapText="1"/>
    </xf>
    <xf numFmtId="0" fontId="22" fillId="24" borderId="11" xfId="3" applyFont="1" applyFill="1" applyBorder="1" applyAlignment="1">
      <alignment horizontal="center" vertical="center" wrapText="1"/>
    </xf>
    <xf numFmtId="0" fontId="11" fillId="24" borderId="11" xfId="3" applyFont="1" applyFill="1" applyBorder="1" applyAlignment="1">
      <alignment horizontal="center" vertical="center" wrapText="1"/>
    </xf>
    <xf numFmtId="164" fontId="11" fillId="25" borderId="4" xfId="3" applyNumberFormat="1" applyFont="1" applyFill="1" applyBorder="1" applyAlignment="1">
      <alignment horizontal="center" vertical="center" wrapText="1"/>
    </xf>
    <xf numFmtId="0" fontId="11" fillId="25" borderId="4" xfId="3" applyFont="1" applyFill="1" applyBorder="1" applyAlignment="1">
      <alignment horizontal="center" vertical="center" wrapText="1"/>
    </xf>
    <xf numFmtId="164" fontId="11" fillId="26" borderId="4" xfId="3" applyNumberFormat="1" applyFont="1" applyFill="1" applyBorder="1" applyAlignment="1">
      <alignment horizontal="center" vertical="center" wrapText="1"/>
    </xf>
    <xf numFmtId="0" fontId="11" fillId="26" borderId="4" xfId="3" applyFont="1" applyFill="1" applyBorder="1" applyAlignment="1">
      <alignment horizontal="center" vertical="center" wrapText="1"/>
    </xf>
    <xf numFmtId="164" fontId="11" fillId="27" borderId="4" xfId="3" applyNumberFormat="1" applyFont="1" applyFill="1" applyBorder="1" applyAlignment="1">
      <alignment horizontal="center" vertical="center" wrapText="1"/>
    </xf>
    <xf numFmtId="1" fontId="0" fillId="7" borderId="2" xfId="0" applyNumberFormat="1" applyFill="1" applyBorder="1"/>
    <xf numFmtId="166" fontId="0" fillId="7" borderId="2" xfId="4" applyNumberFormat="1" applyFont="1" applyFill="1" applyBorder="1"/>
    <xf numFmtId="1" fontId="0" fillId="0" borderId="2" xfId="0" applyNumberFormat="1" applyBorder="1"/>
    <xf numFmtId="166" fontId="0" fillId="0" borderId="2" xfId="4" applyNumberFormat="1" applyFont="1" applyBorder="1"/>
    <xf numFmtId="1" fontId="12" fillId="18" borderId="4" xfId="1" applyNumberFormat="1" applyFont="1" applyFill="1" applyBorder="1" applyAlignment="1">
      <alignment horizontal="left" vertical="center" wrapText="1"/>
    </xf>
    <xf numFmtId="166" fontId="12" fillId="18" borderId="4" xfId="4" applyNumberFormat="1" applyFont="1" applyFill="1" applyBorder="1" applyAlignment="1">
      <alignment horizontal="left" vertical="center" wrapText="1"/>
    </xf>
    <xf numFmtId="166" fontId="12" fillId="18" borderId="4" xfId="1" applyNumberFormat="1" applyFont="1" applyFill="1" applyBorder="1" applyAlignment="1">
      <alignment horizontal="left" vertical="center" wrapText="1"/>
    </xf>
    <xf numFmtId="9" fontId="12" fillId="19" borderId="4" xfId="1" applyNumberFormat="1" applyFont="1" applyFill="1" applyBorder="1" applyAlignment="1">
      <alignment horizontal="left" vertical="center" wrapText="1"/>
    </xf>
    <xf numFmtId="1" fontId="12" fillId="20" borderId="4" xfId="1" applyNumberFormat="1" applyFont="1" applyFill="1" applyBorder="1" applyAlignment="1">
      <alignment horizontal="left" vertical="center" wrapText="1"/>
    </xf>
    <xf numFmtId="166" fontId="12" fillId="19" borderId="4" xfId="1" applyNumberFormat="1" applyFont="1" applyFill="1" applyBorder="1" applyAlignment="1">
      <alignment horizontal="left" vertical="center" wrapText="1"/>
    </xf>
    <xf numFmtId="1" fontId="12" fillId="3" borderId="4" xfId="1" applyNumberFormat="1" applyFont="1" applyFill="1" applyBorder="1" applyAlignment="1">
      <alignment horizontal="left" vertical="center" wrapText="1"/>
    </xf>
    <xf numFmtId="166" fontId="12" fillId="3" borderId="4" xfId="1" applyNumberFormat="1" applyFont="1" applyFill="1" applyBorder="1" applyAlignment="1">
      <alignment horizontal="left" vertical="center" wrapText="1"/>
    </xf>
    <xf numFmtId="1" fontId="12" fillId="23" borderId="4" xfId="1" applyNumberFormat="1" applyFont="1" applyFill="1" applyBorder="1" applyAlignment="1">
      <alignment horizontal="left" vertical="center" wrapText="1"/>
    </xf>
    <xf numFmtId="166" fontId="12" fillId="23" borderId="4" xfId="1" applyNumberFormat="1" applyFont="1" applyFill="1" applyBorder="1" applyAlignment="1">
      <alignment horizontal="left" vertical="center" wrapText="1"/>
    </xf>
    <xf numFmtId="1" fontId="12" fillId="27" borderId="4" xfId="1" applyNumberFormat="1" applyFont="1" applyFill="1" applyBorder="1" applyAlignment="1">
      <alignment horizontal="left" vertical="center" wrapText="1"/>
    </xf>
    <xf numFmtId="166" fontId="12" fillId="27" borderId="4" xfId="4" applyNumberFormat="1" applyFont="1" applyFill="1" applyBorder="1" applyAlignment="1">
      <alignment horizontal="left" vertical="center" wrapText="1"/>
    </xf>
    <xf numFmtId="166" fontId="12" fillId="21" borderId="9" xfId="1" applyNumberFormat="1" applyFont="1" applyFill="1" applyBorder="1" applyAlignment="1">
      <alignment horizontal="left" vertical="center" wrapText="1"/>
    </xf>
    <xf numFmtId="10" fontId="18" fillId="19" borderId="4" xfId="4" applyNumberFormat="1" applyFont="1" applyFill="1" applyBorder="1" applyAlignment="1">
      <alignment horizontal="left" vertical="center" wrapText="1"/>
    </xf>
    <xf numFmtId="166" fontId="18" fillId="19" borderId="4" xfId="4" applyNumberFormat="1" applyFont="1" applyFill="1" applyBorder="1" applyAlignment="1">
      <alignment horizontal="left" vertical="center" wrapText="1"/>
    </xf>
    <xf numFmtId="0" fontId="19" fillId="24" borderId="4" xfId="1" applyFont="1" applyFill="1" applyBorder="1" applyAlignment="1">
      <alignment horizontal="left" vertical="center" wrapText="1"/>
    </xf>
    <xf numFmtId="166" fontId="12" fillId="24" borderId="4" xfId="1" applyNumberFormat="1" applyFont="1" applyFill="1" applyBorder="1" applyAlignment="1">
      <alignment horizontal="left" vertical="center" wrapText="1"/>
    </xf>
    <xf numFmtId="9" fontId="12" fillId="24" borderId="4" xfId="1" applyNumberFormat="1" applyFont="1" applyFill="1" applyBorder="1" applyAlignment="1">
      <alignment horizontal="left" vertical="center" wrapText="1"/>
    </xf>
    <xf numFmtId="0" fontId="23" fillId="24" borderId="11" xfId="1" applyFont="1" applyFill="1" applyBorder="1" applyAlignment="1">
      <alignment horizontal="left" vertical="center" wrapText="1"/>
    </xf>
    <xf numFmtId="1" fontId="23" fillId="24" borderId="11" xfId="1" applyNumberFormat="1" applyFont="1" applyFill="1" applyBorder="1" applyAlignment="1">
      <alignment horizontal="left" vertical="center" wrapText="1"/>
    </xf>
    <xf numFmtId="166" fontId="23" fillId="24" borderId="11" xfId="1" applyNumberFormat="1" applyFont="1" applyFill="1" applyBorder="1" applyAlignment="1">
      <alignment horizontal="left" vertical="center" wrapText="1"/>
    </xf>
    <xf numFmtId="166" fontId="23" fillId="24" borderId="11" xfId="4" applyNumberFormat="1" applyFont="1" applyFill="1" applyBorder="1" applyAlignment="1">
      <alignment horizontal="left" vertical="center" wrapText="1"/>
    </xf>
    <xf numFmtId="0" fontId="13" fillId="7" borderId="2" xfId="0" applyFont="1" applyFill="1" applyBorder="1"/>
    <xf numFmtId="1" fontId="13" fillId="7" borderId="2" xfId="0" applyNumberFormat="1" applyFont="1" applyFill="1" applyBorder="1"/>
    <xf numFmtId="1" fontId="12" fillId="24" borderId="4" xfId="1" applyNumberFormat="1" applyFont="1" applyFill="1" applyBorder="1" applyAlignment="1">
      <alignment horizontal="left" vertical="center" wrapText="1"/>
    </xf>
    <xf numFmtId="166" fontId="13" fillId="7" borderId="2" xfId="0" applyNumberFormat="1" applyFont="1" applyFill="1" applyBorder="1"/>
    <xf numFmtId="0" fontId="23" fillId="24" borderId="4" xfId="1" applyFont="1" applyFill="1" applyBorder="1" applyAlignment="1">
      <alignment horizontal="left" vertical="center" wrapText="1"/>
    </xf>
    <xf numFmtId="1" fontId="23" fillId="24" borderId="4" xfId="1" applyNumberFormat="1" applyFont="1" applyFill="1" applyBorder="1" applyAlignment="1">
      <alignment horizontal="left" vertical="center" wrapText="1"/>
    </xf>
    <xf numFmtId="166" fontId="23" fillId="24" borderId="4" xfId="4" applyNumberFormat="1" applyFont="1" applyFill="1" applyBorder="1" applyAlignment="1">
      <alignment horizontal="left" vertical="center" wrapText="1"/>
    </xf>
    <xf numFmtId="1" fontId="12" fillId="25" borderId="4" xfId="1" applyNumberFormat="1" applyFont="1" applyFill="1" applyBorder="1" applyAlignment="1">
      <alignment horizontal="left" vertical="center" wrapText="1"/>
    </xf>
    <xf numFmtId="166" fontId="19" fillId="25" borderId="4" xfId="1" applyNumberFormat="1" applyFont="1" applyFill="1" applyBorder="1" applyAlignment="1">
      <alignment horizontal="left" vertical="center" wrapText="1"/>
    </xf>
    <xf numFmtId="1" fontId="12" fillId="25" borderId="2" xfId="1" applyNumberFormat="1" applyFont="1" applyFill="1" applyBorder="1" applyAlignment="1">
      <alignment horizontal="left" vertical="center" wrapText="1"/>
    </xf>
    <xf numFmtId="166" fontId="12" fillId="25" borderId="2" xfId="4" applyNumberFormat="1" applyFont="1" applyFill="1" applyBorder="1" applyAlignment="1">
      <alignment horizontal="left" vertical="center" wrapText="1"/>
    </xf>
    <xf numFmtId="1" fontId="12" fillId="26" borderId="4" xfId="1" applyNumberFormat="1" applyFont="1" applyFill="1" applyBorder="1" applyAlignment="1">
      <alignment horizontal="left" vertical="center" wrapText="1"/>
    </xf>
    <xf numFmtId="166" fontId="12" fillId="26" borderId="4" xfId="1" applyNumberFormat="1" applyFont="1" applyFill="1" applyBorder="1" applyAlignment="1">
      <alignment horizontal="left" vertical="center" wrapText="1"/>
    </xf>
    <xf numFmtId="10" fontId="12" fillId="26" borderId="4" xfId="1" applyNumberFormat="1" applyFont="1" applyFill="1" applyBorder="1" applyAlignment="1">
      <alignment horizontal="left" vertical="center" wrapText="1"/>
    </xf>
    <xf numFmtId="166" fontId="12" fillId="27" borderId="4" xfId="1" applyNumberFormat="1" applyFont="1" applyFill="1" applyBorder="1" applyAlignment="1">
      <alignment horizontal="left" vertical="center" wrapText="1"/>
    </xf>
    <xf numFmtId="0" fontId="12" fillId="27" borderId="11" xfId="1" applyFont="1" applyFill="1" applyBorder="1" applyAlignment="1">
      <alignment horizontal="left" vertical="center" wrapText="1"/>
    </xf>
    <xf numFmtId="166" fontId="12" fillId="27" borderId="11" xfId="1" applyNumberFormat="1" applyFont="1" applyFill="1" applyBorder="1" applyAlignment="1">
      <alignment horizontal="left" vertical="center" wrapText="1"/>
    </xf>
    <xf numFmtId="0" fontId="22" fillId="24" borderId="4" xfId="3" applyFont="1" applyFill="1" applyBorder="1" applyAlignment="1">
      <alignment horizontal="center" vertical="center" wrapText="1"/>
    </xf>
    <xf numFmtId="0" fontId="16" fillId="24" borderId="4" xfId="1" applyFont="1" applyFill="1" applyBorder="1" applyAlignment="1">
      <alignment horizontal="left" vertical="center" wrapText="1"/>
    </xf>
    <xf numFmtId="164" fontId="11" fillId="24" borderId="4" xfId="1" applyNumberFormat="1" applyFont="1" applyFill="1" applyBorder="1" applyAlignment="1">
      <alignment horizontal="left" vertical="center" wrapText="1"/>
    </xf>
    <xf numFmtId="2" fontId="0" fillId="0" borderId="2" xfId="0" applyNumberFormat="1" applyBorder="1"/>
    <xf numFmtId="2" fontId="12" fillId="21" borderId="9" xfId="1" applyNumberFormat="1" applyFont="1" applyFill="1" applyBorder="1" applyAlignment="1">
      <alignment horizontal="left" vertical="center" wrapText="1"/>
    </xf>
    <xf numFmtId="2" fontId="12" fillId="18" borderId="9" xfId="1" applyNumberFormat="1" applyFont="1" applyFill="1" applyBorder="1" applyAlignment="1">
      <alignment horizontal="left" vertical="center" wrapText="1"/>
    </xf>
    <xf numFmtId="2" fontId="12" fillId="18" borderId="9" xfId="4" applyNumberFormat="1" applyFont="1" applyFill="1" applyBorder="1" applyAlignment="1">
      <alignment horizontal="left" vertical="center" wrapText="1"/>
    </xf>
    <xf numFmtId="2" fontId="0" fillId="7" borderId="2" xfId="0" applyNumberFormat="1" applyFill="1" applyBorder="1"/>
    <xf numFmtId="2" fontId="12" fillId="3" borderId="9" xfId="4" applyNumberFormat="1" applyFont="1" applyFill="1" applyBorder="1" applyAlignment="1">
      <alignment horizontal="left" vertical="center" wrapText="1"/>
    </xf>
    <xf numFmtId="2" fontId="0" fillId="0" borderId="0" xfId="0" applyNumberFormat="1"/>
    <xf numFmtId="2" fontId="12" fillId="23" borderId="9" xfId="4" applyNumberFormat="1" applyFont="1" applyFill="1" applyBorder="1" applyAlignment="1">
      <alignment horizontal="left" vertical="center" wrapText="1"/>
    </xf>
    <xf numFmtId="2" fontId="12" fillId="19" borderId="9" xfId="4" applyNumberFormat="1" applyFont="1" applyFill="1" applyBorder="1" applyAlignment="1">
      <alignment horizontal="left" vertical="center" wrapText="1"/>
    </xf>
    <xf numFmtId="2" fontId="12" fillId="19" borderId="9" xfId="1" applyNumberFormat="1" applyFont="1" applyFill="1" applyBorder="1" applyAlignment="1">
      <alignment horizontal="left" vertical="center" wrapText="1"/>
    </xf>
    <xf numFmtId="2" fontId="1" fillId="0" borderId="2" xfId="0" applyNumberFormat="1" applyFont="1" applyBorder="1" applyAlignment="1">
      <alignment wrapText="1"/>
    </xf>
    <xf numFmtId="2" fontId="1" fillId="0" borderId="2" xfId="0" applyNumberFormat="1" applyFont="1" applyBorder="1"/>
    <xf numFmtId="2" fontId="12" fillId="21" borderId="9" xfId="4" applyNumberFormat="1" applyFont="1" applyFill="1" applyBorder="1" applyAlignment="1">
      <alignment horizontal="left" vertical="center" wrapText="1"/>
    </xf>
    <xf numFmtId="2" fontId="12" fillId="24" borderId="9" xfId="1" applyNumberFormat="1" applyFont="1" applyFill="1" applyBorder="1" applyAlignment="1">
      <alignment horizontal="left" vertical="center" wrapText="1"/>
    </xf>
    <xf numFmtId="2" fontId="12" fillId="27" borderId="9" xfId="1" applyNumberFormat="1" applyFont="1" applyFill="1" applyBorder="1" applyAlignment="1">
      <alignment horizontal="left" vertical="center" wrapText="1"/>
    </xf>
    <xf numFmtId="2" fontId="12" fillId="3" borderId="9" xfId="1" applyNumberFormat="1" applyFont="1" applyFill="1" applyBorder="1" applyAlignment="1">
      <alignment horizontal="left" vertical="center" wrapText="1"/>
    </xf>
    <xf numFmtId="2" fontId="19" fillId="19" borderId="9" xfId="1" applyNumberFormat="1" applyFont="1" applyFill="1" applyBorder="1" applyAlignment="1">
      <alignment horizontal="left" vertical="center" wrapText="1"/>
    </xf>
    <xf numFmtId="2" fontId="19" fillId="19" borderId="9" xfId="4" applyNumberFormat="1" applyFont="1" applyFill="1" applyBorder="1" applyAlignment="1">
      <alignment horizontal="left" vertical="center" wrapText="1"/>
    </xf>
    <xf numFmtId="2" fontId="12" fillId="23" borderId="9" xfId="1" applyNumberFormat="1" applyFont="1" applyFill="1" applyBorder="1" applyAlignment="1">
      <alignment horizontal="left" vertical="center" wrapText="1"/>
    </xf>
    <xf numFmtId="2" fontId="12" fillId="22" borderId="9" xfId="4" applyNumberFormat="1" applyFont="1" applyFill="1" applyBorder="1" applyAlignment="1">
      <alignment horizontal="left" vertical="center" wrapText="1"/>
    </xf>
    <xf numFmtId="0" fontId="12" fillId="21" borderId="13" xfId="1" applyFont="1" applyFill="1" applyBorder="1" applyAlignment="1">
      <alignment horizontal="left" vertical="center" wrapText="1"/>
    </xf>
    <xf numFmtId="0" fontId="0" fillId="20" borderId="0" xfId="0" applyFill="1" applyAlignment="1">
      <alignment horizontal="center"/>
    </xf>
    <xf numFmtId="0" fontId="0" fillId="28" borderId="5" xfId="0" applyFill="1" applyBorder="1"/>
    <xf numFmtId="0" fontId="0" fillId="29" borderId="5" xfId="0" applyFill="1" applyBorder="1"/>
    <xf numFmtId="0" fontId="11" fillId="20" borderId="4" xfId="3" applyFont="1" applyFill="1" applyBorder="1" applyAlignment="1">
      <alignment horizontal="right" vertical="center" wrapText="1"/>
    </xf>
    <xf numFmtId="0" fontId="0" fillId="28" borderId="6" xfId="0" applyFill="1" applyBorder="1"/>
    <xf numFmtId="0" fontId="0" fillId="20" borderId="0" xfId="0" applyFill="1"/>
    <xf numFmtId="164" fontId="11" fillId="20" borderId="4" xfId="3" applyNumberFormat="1" applyFont="1" applyFill="1" applyBorder="1" applyAlignment="1">
      <alignment horizontal="center" vertical="center" wrapText="1"/>
    </xf>
    <xf numFmtId="164" fontId="22" fillId="20" borderId="11" xfId="3" applyNumberFormat="1" applyFont="1" applyFill="1" applyBorder="1" applyAlignment="1">
      <alignment horizontal="center" vertical="center" wrapText="1"/>
    </xf>
    <xf numFmtId="164" fontId="22" fillId="20" borderId="4" xfId="3" applyNumberFormat="1" applyFont="1" applyFill="1" applyBorder="1" applyAlignment="1">
      <alignment horizontal="center" vertical="center" wrapText="1"/>
    </xf>
    <xf numFmtId="164" fontId="11" fillId="20" borderId="11" xfId="3" applyNumberFormat="1" applyFont="1" applyFill="1" applyBorder="1" applyAlignment="1">
      <alignment horizontal="center" vertical="center" wrapText="1"/>
    </xf>
    <xf numFmtId="0" fontId="12" fillId="20" borderId="9" xfId="1" applyFont="1" applyFill="1" applyBorder="1" applyAlignment="1">
      <alignment horizontal="left" vertical="center" wrapText="1"/>
    </xf>
    <xf numFmtId="0" fontId="11" fillId="20" borderId="4" xfId="3" applyFont="1" applyFill="1" applyBorder="1" applyAlignment="1">
      <alignment horizontal="center" vertical="center" wrapText="1"/>
    </xf>
    <xf numFmtId="49" fontId="12" fillId="20" borderId="4" xfId="1" applyNumberFormat="1" applyFont="1" applyFill="1" applyBorder="1" applyAlignment="1">
      <alignment horizontal="left" vertical="center" wrapText="1"/>
    </xf>
    <xf numFmtId="10" fontId="12" fillId="20" borderId="4" xfId="1" applyNumberFormat="1" applyFont="1" applyFill="1" applyBorder="1" applyAlignment="1">
      <alignment horizontal="left" vertical="center" wrapText="1"/>
    </xf>
    <xf numFmtId="0" fontId="0" fillId="29" borderId="2" xfId="0" applyFill="1" applyBorder="1"/>
    <xf numFmtId="1" fontId="0" fillId="29" borderId="2" xfId="0" applyNumberFormat="1" applyFill="1" applyBorder="1"/>
    <xf numFmtId="166" fontId="0" fillId="29" borderId="2" xfId="4" applyNumberFormat="1" applyFont="1" applyFill="1" applyBorder="1"/>
    <xf numFmtId="0" fontId="12" fillId="20" borderId="4" xfId="1" applyFont="1" applyFill="1" applyBorder="1" applyAlignment="1">
      <alignment horizontal="left" vertical="center" wrapText="1"/>
    </xf>
    <xf numFmtId="164" fontId="18" fillId="20" borderId="9" xfId="3" applyNumberFormat="1" applyFont="1" applyFill="1" applyBorder="1" applyAlignment="1">
      <alignment horizontal="left" vertical="center" wrapText="1"/>
    </xf>
    <xf numFmtId="166" fontId="12" fillId="20" borderId="9" xfId="1" applyNumberFormat="1" applyFont="1" applyFill="1" applyBorder="1" applyAlignment="1">
      <alignment horizontal="left" vertical="center" wrapText="1"/>
    </xf>
    <xf numFmtId="0" fontId="0" fillId="20" borderId="2" xfId="0" applyFill="1" applyBorder="1"/>
    <xf numFmtId="1" fontId="0" fillId="20" borderId="2" xfId="0" applyNumberFormat="1" applyFill="1" applyBorder="1"/>
    <xf numFmtId="166" fontId="0" fillId="20" borderId="2" xfId="4" applyNumberFormat="1" applyFont="1" applyFill="1" applyBorder="1"/>
    <xf numFmtId="164" fontId="18" fillId="20" borderId="4" xfId="3" applyNumberFormat="1" applyFont="1" applyFill="1" applyBorder="1" applyAlignment="1">
      <alignment horizontal="left" vertical="center" wrapText="1"/>
    </xf>
    <xf numFmtId="9" fontId="18" fillId="20" borderId="4" xfId="4" applyFont="1" applyFill="1" applyBorder="1" applyAlignment="1">
      <alignment horizontal="left" vertical="center" wrapText="1"/>
    </xf>
    <xf numFmtId="166" fontId="12" fillId="20" borderId="4" xfId="1" applyNumberFormat="1" applyFont="1" applyFill="1" applyBorder="1" applyAlignment="1">
      <alignment horizontal="left" vertical="center" wrapText="1"/>
    </xf>
    <xf numFmtId="10" fontId="12" fillId="20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2" xr:uid="{2A686025-AC78-4095-BEAB-A98B3FE18A6D}"/>
    <cellStyle name="Normal_SingleCodeProd" xfId="3" xr:uid="{2DBA7406-6941-4BC1-B40F-CDC66DA21E7B}"/>
    <cellStyle name="Normal_WholeDemSprdsheet" xfId="1" xr:uid="{1BDBF80C-16EE-4885-9F57-E81C689F92F9}"/>
    <cellStyle name="Percent" xfId="4" builtinId="5"/>
  </cellStyles>
  <dxfs count="97"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vertical="top" textRotation="0" wrapText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left" textRotation="0" indent="0" justifyLastLine="0" shrinkToFit="0" readingOrder="0"/>
    </dxf>
    <dxf>
      <fill>
        <patternFill patternType="solid">
          <fgColor indexed="64"/>
          <bgColor theme="0" tint="-0.499984740745262"/>
        </patternFill>
      </fill>
      <alignment horizontal="left" textRotation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6"/>
        </patternFill>
      </fill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/>
        <outline val="0"/>
        <shadow val="0"/>
        <u val="none"/>
        <vertAlign val="baseline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</dxf>
    <dxf>
      <numFmt numFmtId="164" formatCode="0.0"/>
      <fill>
        <patternFill patternType="solid">
          <fgColor indexed="64"/>
          <bgColor theme="9" tint="0.39997558519241921"/>
        </patternFill>
      </fill>
      <alignment horizontal="right" vertical="bottom" textRotation="0" wrapText="0" indent="0" justifyLastLine="0" shrinkToFit="0" readingOrder="0"/>
    </dxf>
    <dxf>
      <numFmt numFmtId="30" formatCode="@"/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64" formatCode="0.0"/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64" formatCode="0.0"/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ont>
        <color auto="1"/>
      </font>
      <numFmt numFmtId="164" formatCode="0.0"/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mpionx-my.sharepoint.com/Users/llau/AppData/Local/Microsoft/Windows/Temporary%20Internet%20Files/Content.Outlook/1WSFZKU7/MASTER%20COPY%20-%20Finished%20US%20Demulsifier%20List%20(new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hampionx-my.sharepoint.com/Users/IzabelaO/Documents/Projects_10192016/Cost%20Savings%20Projects/PLCM_IC_SPOC/Work%20separated%20by%20team/ProMax/Intermediates%20Group%20and%20SubCatego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nge/Downloads/New%20folder/REB/Canada_REB_List_code_use_this_o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emulsifier list"/>
      <sheetName val="Nomenclature guide"/>
      <sheetName val="2011 Code kit"/>
      <sheetName val="Access list"/>
      <sheetName val="Code translation"/>
      <sheetName val="Update log"/>
      <sheetName val="Distro"/>
      <sheetName val="MASTER COPY - Finished US Demu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ckets with possible kills"/>
      <sheetName val="Sheet1"/>
      <sheetName val="Buckets"/>
      <sheetName val="Buckets with descriptions"/>
      <sheetName val="Code translation"/>
      <sheetName val="Iza"/>
      <sheetName val="Conversion List"/>
      <sheetName val="Intermediate List_From BOMEX"/>
      <sheetName val="Notes"/>
      <sheetName val="Intermediates Group and SubC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_REB_List_code_use_this_o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C0F045-1ABE-417E-BFF9-B2FEF4EE7FF2}" name="Table14" displayName="Table14" ref="A1:B22">
  <autoFilter ref="A1:B22" xr:uid="{78333CF4-5A03-4453-9643-2AACD64FDF8E}"/>
  <tableColumns count="2">
    <tableColumn id="1" xr3:uid="{616DAEB5-F900-454C-B23F-1FAD85051AC2}" name="Name" dataDxfId="96"/>
    <tableColumn id="10" xr3:uid="{8B77C8DB-29DD-4252-8E2E-7E74931A3217}" name="Breaking Dosage" dataDxfId="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B5EF8-D1E6-405F-B452-85DFAA0B5ABA}" name="Table2" displayName="Table2" ref="A1:O15" totalsRowShown="0" headerRowDxfId="67" dataDxfId="66">
  <autoFilter ref="A1:O15" xr:uid="{D2F7C37D-327B-4625-A06A-F968FBDF8FCF}">
    <filterColumn colId="1">
      <filters>
        <filter val="C1C2_5_5"/>
        <filter val="C1C3_5_5"/>
        <filter val="C1C4_5_5"/>
        <filter val="C2C4_6_4"/>
      </filters>
    </filterColumn>
  </autoFilter>
  <sortState xmlns:xlrd2="http://schemas.microsoft.com/office/spreadsheetml/2017/richdata2" ref="A2:O15">
    <sortCondition ref="A1:A15"/>
  </sortState>
  <tableColumns count="15">
    <tableColumn id="1" xr3:uid="{6F9D8B5F-6977-4194-B235-B85395A9BD60}" name="MIN" dataDxfId="65"/>
    <tableColumn id="2" xr3:uid="{0BD2DB4E-A2D2-4C86-947A-0E87214FE85D}" name="OldName" dataDxfId="64"/>
    <tableColumn id="3" xr3:uid="{03CD8454-14C7-4805-9C45-A409FD3B8F05}" name="NewName" dataDxfId="63"/>
    <tableColumn id="4" xr3:uid="{0281CF58-E76B-4C27-A72E-69DD243A9098}" name="Code1" dataDxfId="62"/>
    <tableColumn id="5" xr3:uid="{BF08F4A8-1704-49BC-9D4A-7C9BD18EB465}" name="Code1P" dataDxfId="61"/>
    <tableColumn id="6" xr3:uid="{750EBF1A-EF60-49B1-9B77-5464950E56A6}" name="Code2" dataDxfId="60"/>
    <tableColumn id="7" xr3:uid="{E77798F8-1D82-4B83-9EC9-200B1460A851}" name="Code2P" dataDxfId="59"/>
    <tableColumn id="8" xr3:uid="{E5FF2FF0-476E-4A73-88FF-8D3943A0E6CD}" name="Code3" dataDxfId="58"/>
    <tableColumn id="9" xr3:uid="{2F048B4A-623D-4DD1-84C1-5EEA9D829381}" name="Code3P" dataDxfId="57"/>
    <tableColumn id="10" xr3:uid="{B03EDB2F-FD07-4158-AE83-CC6B7A44FD17}" name="Code4" dataDxfId="56"/>
    <tableColumn id="11" xr3:uid="{9926CEB6-9F85-41EC-BA33-7F2EF3171CB1}" name="Code4P" dataDxfId="55"/>
    <tableColumn id="12" xr3:uid="{B246B996-ABFB-4562-A18F-40E7945CFD73}" name="Code5" dataDxfId="54"/>
    <tableColumn id="13" xr3:uid="{DDA8B51F-6409-4F0D-A2BD-856948B9538A}" name="Code5P" dataDxfId="53"/>
    <tableColumn id="14" xr3:uid="{F709EF45-4DBA-461D-BC8F-F692BD2932A2}" name="Code6" dataDxfId="52"/>
    <tableColumn id="15" xr3:uid="{4D546AAB-DBBD-4CAB-B230-93C84F6AAB24}" name="Code6P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2A7BD9-85EE-4A36-8E8D-5DDEB4CE10B6}" name="Table1" displayName="Table1" ref="A1:Q14" totalsRowShown="0" headerRowDxfId="47">
  <autoFilter ref="A1:Q14" xr:uid="{F1E83EF7-9679-40A8-9004-5D63DDB2DAE2}"/>
  <tableColumns count="17">
    <tableColumn id="1" xr3:uid="{19FCB89D-AB2F-490D-BCA8-EC08D6A2EF31}" name="MIN#" dataDxfId="46"/>
    <tableColumn id="2" xr3:uid="{010AD8CF-374E-44D1-A494-887E4D246FA1}" name="Code" dataDxfId="45"/>
    <tableColumn id="3" xr3:uid="{3E344D20-3FB9-441C-8D32-15331C6587DF}" name="Type" dataDxfId="44"/>
    <tableColumn id="4" xr3:uid="{F6DC2E1E-A2F0-4E63-85B5-F15DF710AE53}" name="Generic" dataDxfId="43"/>
    <tableColumn id="6" xr3:uid="{390B9ABC-5807-4CEB-8B26-E0EDE108DAF1}" name="MW" dataDxfId="0"/>
    <tableColumn id="8" xr3:uid="{B3288858-FCC3-45C8-8362-CA5B82A72686}" name="polymeric TIS_1" dataDxfId="42"/>
    <tableColumn id="9" xr3:uid="{BCAE490A-6F54-4B02-B574-FBF99220B2CD}" name="polymeric TIS_1-charge equivalent weight (g/mol)" dataDxfId="41"/>
    <tableColumn id="10" xr3:uid="{BBDDEF80-9A51-4564-B768-E1290D0240C3}" name="polymeric TIS_1 (wt%)" dataDxfId="40"/>
    <tableColumn id="11" xr3:uid="{5936949D-7BFC-4314-95A6-DF7D884F1F3F}" name="polymeric TIS_2" dataDxfId="39"/>
    <tableColumn id="12" xr3:uid="{C1CF5C2D-9888-4946-9280-BD2675BB9FF7}" name="polymeric TIS_2-_x000a_charge equivalent weight (g/mol)2" dataDxfId="38"/>
    <tableColumn id="13" xr3:uid="{33CF9EA8-3668-4202-B16A-01704C333BA1}" name="polymeric TIS_2 (wt%)" dataDxfId="37"/>
    <tableColumn id="14" xr3:uid="{0EA1D2E5-2ABE-4A50-B40A-CD378637EF1E}" name="Inorganic TIS_5" dataDxfId="36"/>
    <tableColumn id="15" xr3:uid="{CF0FDEAF-B27A-41E4-BCF2-707290BD0CBE}" name="Inorganic TIS_5 (wt%)" dataDxfId="35"/>
    <tableColumn id="5" xr3:uid="{EB5C55FD-D050-4668-8743-6BAC959F4B68}" name="Inorganic TIS_6" dataDxfId="34"/>
    <tableColumn id="7" xr3:uid="{B7E9D270-EE38-4446-9370-F5B126B880E4}" name="Inorganic TIS_6 (wt%)" dataDxfId="33"/>
    <tableColumn id="16" xr3:uid="{8BC2E6E9-B6DC-4F18-BB2A-1D09DEC5BD68}" name="Inorganic TIS_7" dataDxfId="32"/>
    <tableColumn id="17" xr3:uid="{FACAEFF9-CDA2-4951-8066-664B131C2F8B}" name="Inorganic TIS_7 (wt%)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4A7F-10AB-4DF6-816C-315B10A42E95}" name="Table26" displayName="Table26" ref="A1:B6" totalsRowShown="0" headerRowDxfId="30">
  <autoFilter ref="A1:B6" xr:uid="{8DE06AC0-95C4-4A59-9586-B6444D44AECD}"/>
  <tableColumns count="2">
    <tableColumn id="1" xr3:uid="{D8AAEEFE-F2A7-4E53-BFD2-C7D105687814}" name="Parameter" dataDxfId="29"/>
    <tableColumn id="2" xr3:uid="{C9182DB6-9537-47AD-A17B-7498F781590B}" name="Inpu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C51B18-31C6-4C9C-A55D-F0A25D0B86A4}" name="Table15" displayName="Table15" ref="A1:M16" headerRowDxfId="28" dataDxfId="27" totalsRowDxfId="26">
  <autoFilter ref="A1:M16" xr:uid="{78333CF4-5A03-4453-9643-2AACD64FDF8E}"/>
  <tableColumns count="13">
    <tableColumn id="1" xr3:uid="{647C775A-8432-4EF5-8CF2-896F98EEAD1F}" name="Name" dataDxfId="25"/>
    <tableColumn id="2" xr3:uid="{B883D8D8-D63C-4084-9151-10574802805C}" name="Code1" dataDxfId="24" totalsRowDxfId="23"/>
    <tableColumn id="3" xr3:uid="{6ED625A2-6C72-450B-9010-ED9A8CFF4092}" name="Code1P" dataDxfId="22" totalsRowDxfId="21"/>
    <tableColumn id="4" xr3:uid="{0703B26B-E3BA-4DF1-A3B8-969291F9018C}" name="Code2" dataDxfId="20" totalsRowDxfId="19"/>
    <tableColumn id="5" xr3:uid="{AE61E109-B7A8-4AA9-9DA9-09CB37977AA3}" name="Code2P" dataDxfId="18" totalsRowDxfId="17"/>
    <tableColumn id="6" xr3:uid="{ABCB1A4E-0E44-4283-8E49-386002B4C15A}" name="Code3" dataDxfId="16" totalsRowDxfId="15"/>
    <tableColumn id="7" xr3:uid="{286D3757-7C47-43DF-AFA2-234DCC5E5A39}" name="Code3P" dataDxfId="14" totalsRowDxfId="13"/>
    <tableColumn id="8" xr3:uid="{8EE0C312-E897-4E86-9FB5-8CFF49C8B091}" name="Code4" dataDxfId="12" totalsRowDxfId="11"/>
    <tableColumn id="9" xr3:uid="{B053C4B9-D3F1-4A6C-8CB9-018D3B8762E9}" name="Code4P" dataDxfId="10" totalsRowDxfId="9"/>
    <tableColumn id="10" xr3:uid="{4A2E1E8E-BDCE-4EB0-85EC-4896E8120949}" name="Code5" dataDxfId="8" totalsRowDxfId="7"/>
    <tableColumn id="11" xr3:uid="{B1420A06-A84F-414A-8217-B47226B62702}" name="Code5P" dataDxfId="6" totalsRowDxfId="5"/>
    <tableColumn id="12" xr3:uid="{28F45BC4-E90C-41E4-B231-640D88E3D698}" name="Code6" dataDxfId="4" totalsRowDxfId="3"/>
    <tableColumn id="13" xr3:uid="{9FB6AE8C-8FDC-40B3-86E9-5EE581F054D4}" name="Code6P" dataDxfId="2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2CC7-6336-4568-B395-0304E4CBF75E}">
  <sheetPr codeName="Sheet1"/>
  <dimension ref="A1:B22"/>
  <sheetViews>
    <sheetView workbookViewId="0">
      <selection activeCell="H23" sqref="H23"/>
    </sheetView>
  </sheetViews>
  <sheetFormatPr defaultRowHeight="14.4"/>
  <cols>
    <col min="1" max="1" width="12" bestFit="1" customWidth="1"/>
    <col min="2" max="2" width="17.33203125" bestFit="1" customWidth="1"/>
  </cols>
  <sheetData>
    <row r="1" spans="1:2">
      <c r="A1" s="23" t="s">
        <v>0</v>
      </c>
      <c r="B1" s="10" t="s">
        <v>1</v>
      </c>
    </row>
    <row r="2" spans="1:2">
      <c r="A2" s="31" t="s">
        <v>2</v>
      </c>
      <c r="B2" s="28">
        <v>240</v>
      </c>
    </row>
    <row r="3" spans="1:2">
      <c r="A3" s="31" t="s">
        <v>3</v>
      </c>
      <c r="B3" s="28">
        <v>240</v>
      </c>
    </row>
    <row r="4" spans="1:2">
      <c r="A4" s="31" t="s">
        <v>4</v>
      </c>
      <c r="B4" s="28">
        <v>40</v>
      </c>
    </row>
    <row r="5" spans="1:2">
      <c r="A5" s="31" t="s">
        <v>5</v>
      </c>
      <c r="B5" s="28">
        <v>70</v>
      </c>
    </row>
    <row r="6" spans="1:2">
      <c r="A6" s="31" t="s">
        <v>6</v>
      </c>
      <c r="B6" s="28">
        <v>60</v>
      </c>
    </row>
    <row r="7" spans="1:2">
      <c r="A7" s="31" t="s">
        <v>7</v>
      </c>
      <c r="B7" s="28">
        <v>130</v>
      </c>
    </row>
    <row r="8" spans="1:2">
      <c r="A8" s="31" t="s">
        <v>8</v>
      </c>
      <c r="B8" s="28">
        <v>30</v>
      </c>
    </row>
    <row r="9" spans="1:2">
      <c r="A9" s="31" t="s">
        <v>9</v>
      </c>
      <c r="B9" s="28">
        <v>110</v>
      </c>
    </row>
    <row r="10" spans="1:2">
      <c r="A10" s="31" t="s">
        <v>10</v>
      </c>
      <c r="B10" s="28">
        <v>30</v>
      </c>
    </row>
    <row r="11" spans="1:2" s="13" customFormat="1">
      <c r="A11" s="31" t="s">
        <v>11</v>
      </c>
      <c r="B11" s="28">
        <v>120</v>
      </c>
    </row>
    <row r="12" spans="1:2" s="13" customFormat="1">
      <c r="A12" s="31" t="s">
        <v>12</v>
      </c>
      <c r="B12" s="28">
        <v>90</v>
      </c>
    </row>
    <row r="13" spans="1:2" s="13" customFormat="1">
      <c r="A13" s="31" t="s">
        <v>13</v>
      </c>
      <c r="B13" s="28">
        <v>110</v>
      </c>
    </row>
    <row r="14" spans="1:2" s="13" customFormat="1">
      <c r="A14" s="31" t="s">
        <v>14</v>
      </c>
      <c r="B14" s="28">
        <v>65</v>
      </c>
    </row>
    <row r="15" spans="1:2" s="13" customFormat="1">
      <c r="A15" s="31" t="s">
        <v>15</v>
      </c>
      <c r="B15" s="28">
        <v>90</v>
      </c>
    </row>
    <row r="16" spans="1:2" s="13" customFormat="1">
      <c r="A16" s="8"/>
      <c r="B16" s="28"/>
    </row>
    <row r="17" spans="1:2" s="13" customFormat="1">
      <c r="A17" s="8"/>
      <c r="B17" s="28"/>
    </row>
    <row r="18" spans="1:2" s="13" customFormat="1">
      <c r="A18" s="8"/>
      <c r="B18" s="28"/>
    </row>
    <row r="19" spans="1:2" s="13" customFormat="1">
      <c r="A19" s="8"/>
      <c r="B19" s="28"/>
    </row>
    <row r="20" spans="1:2">
      <c r="A20" s="8"/>
      <c r="B20" s="28"/>
    </row>
    <row r="21" spans="1:2">
      <c r="A21" s="8"/>
      <c r="B21" s="28"/>
    </row>
    <row r="22" spans="1:2">
      <c r="A22" s="8"/>
      <c r="B22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B98D-4C94-49DD-8286-198B73DC7450}">
  <sheetPr codeName="Sheet2"/>
  <dimension ref="A1:O71"/>
  <sheetViews>
    <sheetView topLeftCell="A49" workbookViewId="0">
      <selection activeCell="F13" sqref="F13"/>
    </sheetView>
  </sheetViews>
  <sheetFormatPr defaultRowHeight="14.4"/>
  <cols>
    <col min="1" max="1" width="26.109375" style="5" customWidth="1"/>
    <col min="2" max="2" width="26" style="5" customWidth="1"/>
    <col min="3" max="3" width="30.6640625" style="5" customWidth="1"/>
    <col min="4" max="4" width="12.5546875" style="5" customWidth="1"/>
    <col min="5" max="5" width="9.88671875" style="6" customWidth="1"/>
    <col min="6" max="6" width="17.88671875" style="5" customWidth="1"/>
    <col min="7" max="7" width="9.88671875" style="6" customWidth="1"/>
    <col min="8" max="8" width="15.109375" style="5" customWidth="1"/>
    <col min="9" max="9" width="9.88671875" style="6" customWidth="1"/>
    <col min="10" max="10" width="8.88671875" style="5"/>
    <col min="11" max="11" width="9.88671875" style="6" customWidth="1"/>
    <col min="12" max="12" width="8.88671875" style="5"/>
    <col min="13" max="13" width="9.88671875" style="6" customWidth="1"/>
    <col min="14" max="14" width="8.88671875" style="5"/>
    <col min="15" max="15" width="9.88671875" style="6" customWidth="1"/>
  </cols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2" t="s">
        <v>20</v>
      </c>
      <c r="F1" s="1" t="s">
        <v>21</v>
      </c>
      <c r="G1" s="2" t="s">
        <v>22</v>
      </c>
      <c r="H1" s="1" t="s">
        <v>23</v>
      </c>
      <c r="I1" s="2" t="s">
        <v>24</v>
      </c>
      <c r="J1" s="1" t="s">
        <v>25</v>
      </c>
      <c r="K1" s="2" t="s">
        <v>26</v>
      </c>
      <c r="L1" s="1" t="s">
        <v>27</v>
      </c>
      <c r="M1" s="2" t="s">
        <v>28</v>
      </c>
      <c r="N1" s="1" t="s">
        <v>29</v>
      </c>
      <c r="O1" s="2" t="s">
        <v>30</v>
      </c>
    </row>
    <row r="2" spans="1:15">
      <c r="A2" s="31" t="s">
        <v>2</v>
      </c>
      <c r="B2" s="31" t="s">
        <v>2</v>
      </c>
      <c r="C2" s="31" t="s">
        <v>2</v>
      </c>
      <c r="D2" t="s">
        <v>2</v>
      </c>
      <c r="E2">
        <v>100</v>
      </c>
      <c r="F2"/>
      <c r="G2"/>
      <c r="H2" s="3"/>
      <c r="I2" s="4"/>
      <c r="J2" s="3"/>
      <c r="K2" s="4"/>
      <c r="L2" s="3"/>
      <c r="M2" s="4"/>
      <c r="N2" s="3"/>
      <c r="O2" s="4"/>
    </row>
    <row r="3" spans="1:15">
      <c r="A3" s="31" t="s">
        <v>3</v>
      </c>
      <c r="B3" s="31" t="s">
        <v>3</v>
      </c>
      <c r="C3" s="31" t="s">
        <v>3</v>
      </c>
      <c r="D3" t="s">
        <v>31</v>
      </c>
      <c r="E3">
        <v>16.7</v>
      </c>
      <c r="F3" t="s">
        <v>32</v>
      </c>
      <c r="G3">
        <v>47.9</v>
      </c>
      <c r="H3" s="3"/>
      <c r="I3" s="4"/>
      <c r="J3" s="3"/>
      <c r="K3" s="4"/>
      <c r="L3" s="3"/>
      <c r="M3" s="4"/>
      <c r="N3" s="3"/>
      <c r="O3" s="4"/>
    </row>
    <row r="4" spans="1:15">
      <c r="A4" s="31" t="s">
        <v>4</v>
      </c>
      <c r="B4" s="31" t="s">
        <v>4</v>
      </c>
      <c r="C4" s="31" t="s">
        <v>4</v>
      </c>
      <c r="D4" t="s">
        <v>4</v>
      </c>
      <c r="E4">
        <v>100</v>
      </c>
      <c r="F4"/>
      <c r="G4"/>
      <c r="H4" s="3"/>
      <c r="I4" s="4"/>
      <c r="J4" s="3"/>
      <c r="K4" s="4"/>
      <c r="L4" s="3"/>
      <c r="M4" s="4"/>
      <c r="N4" s="3"/>
      <c r="O4" s="4"/>
    </row>
    <row r="5" spans="1:15">
      <c r="A5" s="31" t="s">
        <v>5</v>
      </c>
      <c r="B5" s="31" t="s">
        <v>5</v>
      </c>
      <c r="C5" s="31" t="s">
        <v>5</v>
      </c>
      <c r="D5" t="s">
        <v>2</v>
      </c>
      <c r="E5">
        <v>85</v>
      </c>
      <c r="F5" t="s">
        <v>33</v>
      </c>
      <c r="G5">
        <v>7.5</v>
      </c>
      <c r="H5" s="3"/>
      <c r="I5" s="4"/>
      <c r="J5" s="3"/>
      <c r="K5" s="4"/>
      <c r="L5" s="3"/>
      <c r="M5" s="4"/>
      <c r="N5" s="3"/>
      <c r="O5" s="4"/>
    </row>
    <row r="6" spans="1:15">
      <c r="A6" s="31" t="s">
        <v>6</v>
      </c>
      <c r="B6" s="31" t="s">
        <v>6</v>
      </c>
      <c r="C6" s="31" t="s">
        <v>6</v>
      </c>
      <c r="D6" t="s">
        <v>6</v>
      </c>
      <c r="E6">
        <v>100</v>
      </c>
      <c r="F6"/>
      <c r="G6"/>
      <c r="H6" s="3"/>
      <c r="I6" s="4"/>
      <c r="J6" s="3"/>
      <c r="K6" s="4"/>
      <c r="L6" s="3"/>
      <c r="M6" s="4"/>
      <c r="N6" s="3"/>
      <c r="O6" s="4"/>
    </row>
    <row r="7" spans="1:15">
      <c r="A7" s="31" t="s">
        <v>7</v>
      </c>
      <c r="B7" s="31" t="s">
        <v>7</v>
      </c>
      <c r="C7" s="31" t="s">
        <v>7</v>
      </c>
      <c r="D7" t="s">
        <v>7</v>
      </c>
      <c r="E7">
        <v>100</v>
      </c>
      <c r="F7"/>
      <c r="G7"/>
      <c r="H7" s="3"/>
      <c r="I7" s="4"/>
      <c r="J7" s="3"/>
      <c r="K7" s="4"/>
      <c r="L7" s="3"/>
      <c r="M7" s="4"/>
      <c r="N7" s="3"/>
      <c r="O7" s="4"/>
    </row>
    <row r="8" spans="1:15">
      <c r="A8" s="31" t="s">
        <v>8</v>
      </c>
      <c r="B8" s="31" t="s">
        <v>8</v>
      </c>
      <c r="C8" s="31" t="s">
        <v>8</v>
      </c>
      <c r="D8" t="s">
        <v>8</v>
      </c>
      <c r="E8">
        <v>100</v>
      </c>
      <c r="F8"/>
      <c r="G8"/>
      <c r="H8" s="3"/>
      <c r="I8" s="4"/>
      <c r="J8" s="3"/>
      <c r="K8" s="4"/>
      <c r="L8" s="3"/>
      <c r="M8" s="4"/>
      <c r="N8" s="3"/>
      <c r="O8" s="4"/>
    </row>
    <row r="9" spans="1:15">
      <c r="A9" s="31" t="s">
        <v>14</v>
      </c>
      <c r="B9" s="31" t="s">
        <v>14</v>
      </c>
      <c r="C9" s="31" t="s">
        <v>14</v>
      </c>
      <c r="D9" t="s">
        <v>33</v>
      </c>
      <c r="E9">
        <v>51.9</v>
      </c>
      <c r="F9" t="s">
        <v>6</v>
      </c>
      <c r="G9">
        <v>22.1</v>
      </c>
      <c r="H9" s="3"/>
      <c r="I9" s="4"/>
      <c r="J9" s="3"/>
      <c r="K9" s="4"/>
      <c r="L9" s="3"/>
      <c r="M9" s="4"/>
      <c r="N9" s="3"/>
      <c r="O9" s="4"/>
    </row>
    <row r="10" spans="1:15">
      <c r="A10" s="31" t="s">
        <v>9</v>
      </c>
      <c r="B10" s="31" t="s">
        <v>9</v>
      </c>
      <c r="C10" s="31" t="s">
        <v>9</v>
      </c>
      <c r="D10" t="s">
        <v>9</v>
      </c>
      <c r="E10">
        <v>100</v>
      </c>
      <c r="F10"/>
      <c r="G10"/>
      <c r="H10" s="3"/>
      <c r="I10" s="4"/>
      <c r="J10" s="3"/>
      <c r="K10" s="4"/>
      <c r="L10" s="3"/>
      <c r="M10" s="4"/>
      <c r="N10" s="3"/>
      <c r="O10" s="4"/>
    </row>
    <row r="11" spans="1:15">
      <c r="A11" s="31" t="s">
        <v>10</v>
      </c>
      <c r="B11" s="31" t="s">
        <v>10</v>
      </c>
      <c r="C11" s="31" t="s">
        <v>10</v>
      </c>
      <c r="D11" t="s">
        <v>10</v>
      </c>
      <c r="E11">
        <v>100</v>
      </c>
      <c r="F11"/>
      <c r="G11"/>
      <c r="H11" s="3"/>
      <c r="I11" s="4"/>
      <c r="J11" s="3"/>
      <c r="K11" s="4"/>
      <c r="L11" s="3"/>
      <c r="M11" s="4"/>
      <c r="N11" s="3"/>
      <c r="O11" s="4"/>
    </row>
    <row r="12" spans="1:15">
      <c r="A12" s="31" t="s">
        <v>11</v>
      </c>
      <c r="B12" s="31" t="s">
        <v>11</v>
      </c>
      <c r="C12" s="31" t="s">
        <v>11</v>
      </c>
      <c r="D12" t="s">
        <v>11</v>
      </c>
      <c r="E12">
        <v>100</v>
      </c>
      <c r="F12"/>
      <c r="G12"/>
      <c r="H12" s="3"/>
      <c r="I12" s="4"/>
      <c r="J12" s="3"/>
      <c r="K12" s="4"/>
      <c r="L12" s="3"/>
      <c r="M12" s="4"/>
      <c r="N12" s="3"/>
      <c r="O12" s="4"/>
    </row>
    <row r="13" spans="1:15">
      <c r="A13" s="31" t="s">
        <v>12</v>
      </c>
      <c r="B13" s="31" t="s">
        <v>12</v>
      </c>
      <c r="C13" s="31" t="s">
        <v>12</v>
      </c>
      <c r="D13" t="s">
        <v>9</v>
      </c>
      <c r="E13">
        <v>50</v>
      </c>
      <c r="F13" t="s">
        <v>34</v>
      </c>
      <c r="G13">
        <v>50</v>
      </c>
      <c r="H13" s="3"/>
      <c r="I13" s="4"/>
      <c r="J13" s="3"/>
      <c r="K13" s="4"/>
      <c r="L13" s="3"/>
      <c r="M13" s="4"/>
      <c r="N13" s="3"/>
      <c r="O13" s="4"/>
    </row>
    <row r="14" spans="1:15">
      <c r="A14" s="31" t="s">
        <v>13</v>
      </c>
      <c r="B14" s="31" t="s">
        <v>13</v>
      </c>
      <c r="C14" s="31" t="s">
        <v>13</v>
      </c>
      <c r="D14" t="s">
        <v>13</v>
      </c>
      <c r="E14">
        <v>100</v>
      </c>
      <c r="F14"/>
      <c r="G14"/>
      <c r="H14" s="3"/>
      <c r="I14" s="4"/>
      <c r="J14" s="3"/>
      <c r="K14" s="4"/>
      <c r="L14" s="3"/>
      <c r="M14" s="4"/>
      <c r="N14" s="3"/>
      <c r="O14" s="4"/>
    </row>
    <row r="15" spans="1:15">
      <c r="A15" s="31" t="s">
        <v>15</v>
      </c>
      <c r="B15" s="31" t="s">
        <v>15</v>
      </c>
      <c r="C15" s="31" t="s">
        <v>15</v>
      </c>
      <c r="D15" t="s">
        <v>33</v>
      </c>
      <c r="E15">
        <v>50</v>
      </c>
      <c r="F15"/>
      <c r="G15"/>
      <c r="H15" s="3"/>
      <c r="I15" s="4"/>
      <c r="J15" s="3"/>
      <c r="K15" s="4"/>
      <c r="L15" s="3"/>
      <c r="M15" s="4"/>
      <c r="N15" s="3"/>
      <c r="O15" s="4"/>
    </row>
    <row r="16" spans="1:15" ht="15.6">
      <c r="A16" s="58" t="s">
        <v>35</v>
      </c>
      <c r="B16" s="63" t="s">
        <v>36</v>
      </c>
      <c r="C16" s="63" t="s">
        <v>37</v>
      </c>
      <c r="D16" s="59" t="s">
        <v>10</v>
      </c>
      <c r="E16" s="60">
        <v>20</v>
      </c>
      <c r="G16" s="5"/>
    </row>
    <row r="17" spans="1:7" ht="15.6">
      <c r="A17" s="58" t="s">
        <v>38</v>
      </c>
      <c r="B17" s="63" t="s">
        <v>36</v>
      </c>
      <c r="C17" s="63" t="s">
        <v>39</v>
      </c>
      <c r="D17" s="59" t="s">
        <v>10</v>
      </c>
      <c r="E17" s="60">
        <v>15</v>
      </c>
      <c r="G17" s="5"/>
    </row>
    <row r="18" spans="1:7" ht="15.6">
      <c r="A18" s="58" t="s">
        <v>40</v>
      </c>
      <c r="B18" s="64"/>
      <c r="C18" s="64" t="s">
        <v>41</v>
      </c>
      <c r="D18" s="59" t="s">
        <v>8</v>
      </c>
      <c r="E18" s="60">
        <v>49.16</v>
      </c>
      <c r="G18" s="5"/>
    </row>
    <row r="19" spans="1:7" ht="15.6">
      <c r="A19" s="58" t="s">
        <v>42</v>
      </c>
      <c r="B19" s="64"/>
      <c r="C19" s="64" t="s">
        <v>43</v>
      </c>
      <c r="D19" s="59" t="s">
        <v>8</v>
      </c>
      <c r="E19" s="60">
        <v>33.700000000000003</v>
      </c>
      <c r="G19" s="5"/>
    </row>
    <row r="20" spans="1:7" ht="15.6">
      <c r="A20" s="58" t="s">
        <v>42</v>
      </c>
      <c r="B20" s="64"/>
      <c r="C20" s="64" t="s">
        <v>44</v>
      </c>
      <c r="D20" s="59" t="s">
        <v>8</v>
      </c>
      <c r="E20" s="60">
        <v>33.700000000000003</v>
      </c>
      <c r="G20" s="5"/>
    </row>
    <row r="21" spans="1:7" ht="15.6">
      <c r="A21" s="58" t="s">
        <v>45</v>
      </c>
      <c r="B21" s="64">
        <v>8190</v>
      </c>
      <c r="C21" s="64">
        <v>8190</v>
      </c>
      <c r="D21" s="97" t="str">
        <f>[3]!Table1[[#This Row],[MIN]]</f>
        <v>U94E8</v>
      </c>
      <c r="E21" s="127">
        <v>100</v>
      </c>
      <c r="G21" s="5"/>
    </row>
    <row r="22" spans="1:7" ht="15.6">
      <c r="A22" s="58" t="s">
        <v>46</v>
      </c>
      <c r="B22" s="64" t="s">
        <v>47</v>
      </c>
      <c r="C22" s="65" t="s">
        <v>47</v>
      </c>
      <c r="D22" s="98" t="str">
        <f>[3]!Table1[[#This Row],[MIN]]</f>
        <v>P18J9</v>
      </c>
      <c r="E22" s="127">
        <v>100</v>
      </c>
      <c r="G22" s="5"/>
    </row>
    <row r="23" spans="1:7" ht="15.6">
      <c r="A23" s="58" t="s">
        <v>48</v>
      </c>
      <c r="B23" s="64" t="s">
        <v>49</v>
      </c>
      <c r="C23" s="64" t="s">
        <v>49</v>
      </c>
      <c r="D23" s="59" t="s">
        <v>50</v>
      </c>
      <c r="E23" s="60">
        <v>50</v>
      </c>
      <c r="G23" s="5"/>
    </row>
    <row r="24" spans="1:7" ht="15.6">
      <c r="A24" s="62" t="s">
        <v>51</v>
      </c>
      <c r="B24" s="61"/>
      <c r="C24" s="61" t="s">
        <v>52</v>
      </c>
      <c r="D24" s="62" t="s">
        <v>53</v>
      </c>
      <c r="E24" s="190">
        <v>10</v>
      </c>
      <c r="G24" s="5"/>
    </row>
    <row r="25" spans="1:7" ht="15.6">
      <c r="A25" s="62" t="s">
        <v>54</v>
      </c>
      <c r="B25" s="66" t="s">
        <v>55</v>
      </c>
      <c r="C25" s="66" t="s">
        <v>56</v>
      </c>
      <c r="D25" t="s">
        <v>3</v>
      </c>
      <c r="E25" s="127">
        <v>100</v>
      </c>
      <c r="G25" s="5"/>
    </row>
    <row r="26" spans="1:7" ht="15.6">
      <c r="A26" s="62" t="s">
        <v>57</v>
      </c>
      <c r="B26" s="66">
        <v>7752</v>
      </c>
      <c r="C26" s="66" t="s">
        <v>58</v>
      </c>
      <c r="D26" t="s">
        <v>59</v>
      </c>
      <c r="E26" s="127">
        <v>100</v>
      </c>
      <c r="G26" s="5"/>
    </row>
    <row r="27" spans="1:7" ht="15.6">
      <c r="A27" s="62" t="s">
        <v>60</v>
      </c>
      <c r="B27" s="66">
        <v>7128</v>
      </c>
      <c r="C27" s="66">
        <v>7128</v>
      </c>
      <c r="D27" t="s">
        <v>6</v>
      </c>
      <c r="E27" s="127">
        <v>100</v>
      </c>
      <c r="G27" s="5"/>
    </row>
    <row r="28" spans="1:7" ht="15.6">
      <c r="A28" s="62" t="s">
        <v>61</v>
      </c>
      <c r="B28" s="61">
        <v>1460</v>
      </c>
      <c r="C28" s="61" t="s">
        <v>62</v>
      </c>
      <c r="D28" t="s">
        <v>6</v>
      </c>
      <c r="E28" s="127">
        <v>100</v>
      </c>
      <c r="G28" s="5"/>
    </row>
    <row r="29" spans="1:7" ht="15.6">
      <c r="A29" s="62" t="s">
        <v>63</v>
      </c>
      <c r="B29" s="61">
        <v>71307</v>
      </c>
      <c r="C29" s="61" t="s">
        <v>64</v>
      </c>
      <c r="D29" t="s">
        <v>65</v>
      </c>
      <c r="E29" s="127">
        <v>100</v>
      </c>
      <c r="G29" s="5"/>
    </row>
    <row r="30" spans="1:7" ht="15.6">
      <c r="A30" s="62" t="s">
        <v>66</v>
      </c>
      <c r="B30" s="66" t="s">
        <v>67</v>
      </c>
      <c r="C30" s="66" t="s">
        <v>67</v>
      </c>
      <c r="D30" t="s">
        <v>2</v>
      </c>
      <c r="E30" s="127">
        <v>100</v>
      </c>
      <c r="G30" s="5"/>
    </row>
    <row r="31" spans="1:7" ht="15.6">
      <c r="A31" s="62" t="s">
        <v>68</v>
      </c>
      <c r="B31" s="61">
        <v>71315</v>
      </c>
      <c r="C31" s="61">
        <v>71315</v>
      </c>
      <c r="D31" t="s">
        <v>4</v>
      </c>
      <c r="E31" s="127">
        <v>100</v>
      </c>
      <c r="G31" s="5"/>
    </row>
    <row r="32" spans="1:7" ht="15.6">
      <c r="A32" s="62" t="s">
        <v>69</v>
      </c>
      <c r="B32" s="61">
        <v>2490</v>
      </c>
      <c r="C32" s="61">
        <v>2490</v>
      </c>
      <c r="D32" t="s">
        <v>4</v>
      </c>
      <c r="E32" s="127">
        <v>100</v>
      </c>
      <c r="G32" s="5"/>
    </row>
    <row r="33" spans="1:13" ht="15.6">
      <c r="A33" s="67" t="s">
        <v>70</v>
      </c>
      <c r="B33" s="68" t="s">
        <v>71</v>
      </c>
      <c r="C33" s="68" t="s">
        <v>71</v>
      </c>
      <c r="D33" s="96" t="s">
        <v>10</v>
      </c>
      <c r="E33" s="172">
        <v>12.75</v>
      </c>
      <c r="F33" s="173" t="s">
        <v>9</v>
      </c>
      <c r="G33" s="174">
        <v>15</v>
      </c>
    </row>
    <row r="34" spans="1:13" ht="15.6">
      <c r="A34" s="67" t="s">
        <v>72</v>
      </c>
      <c r="B34" s="68">
        <v>8100</v>
      </c>
      <c r="C34" s="68">
        <v>8100</v>
      </c>
      <c r="D34" s="98" t="s">
        <v>73</v>
      </c>
      <c r="E34" s="127">
        <v>100</v>
      </c>
      <c r="F34" s="175"/>
      <c r="G34" s="175"/>
    </row>
    <row r="35" spans="1:13" ht="15.6">
      <c r="A35" s="69" t="s">
        <v>59</v>
      </c>
      <c r="B35" s="70" t="s">
        <v>74</v>
      </c>
      <c r="C35" s="70" t="s">
        <v>75</v>
      </c>
      <c r="D35" s="69" t="s">
        <v>65</v>
      </c>
      <c r="E35" s="176">
        <v>50</v>
      </c>
      <c r="F35" s="177"/>
      <c r="G35" s="177"/>
    </row>
    <row r="36" spans="1:13" ht="15.6">
      <c r="A36" s="69" t="s">
        <v>65</v>
      </c>
      <c r="B36" s="70" t="s">
        <v>76</v>
      </c>
      <c r="C36" s="70" t="s">
        <v>77</v>
      </c>
      <c r="D36" s="97" t="s">
        <v>78</v>
      </c>
      <c r="E36" s="127">
        <v>100</v>
      </c>
      <c r="F36" s="177"/>
      <c r="G36" s="177"/>
    </row>
    <row r="37" spans="1:13" ht="15.6">
      <c r="A37" s="71" t="s">
        <v>79</v>
      </c>
      <c r="B37" s="72" t="s">
        <v>80</v>
      </c>
      <c r="C37" s="72" t="s">
        <v>80</v>
      </c>
      <c r="D37" s="71" t="s">
        <v>7</v>
      </c>
      <c r="E37" s="178">
        <v>50</v>
      </c>
      <c r="F37" s="171"/>
      <c r="G37" s="171"/>
    </row>
    <row r="38" spans="1:13" ht="15.6">
      <c r="A38" s="73" t="s">
        <v>73</v>
      </c>
      <c r="B38" s="74" t="s">
        <v>81</v>
      </c>
      <c r="C38" s="74" t="s">
        <v>81</v>
      </c>
      <c r="D38" s="73" t="s">
        <v>82</v>
      </c>
      <c r="E38" s="179">
        <v>75</v>
      </c>
      <c r="F38" s="180" t="s">
        <v>83</v>
      </c>
      <c r="G38" s="179">
        <v>25</v>
      </c>
    </row>
    <row r="39" spans="1:13" ht="15.6">
      <c r="A39" s="73" t="s">
        <v>84</v>
      </c>
      <c r="B39" s="74" t="s">
        <v>85</v>
      </c>
      <c r="C39" s="74" t="s">
        <v>85</v>
      </c>
      <c r="D39" s="98" t="s">
        <v>86</v>
      </c>
      <c r="E39" s="127">
        <v>100</v>
      </c>
      <c r="F39" s="98"/>
      <c r="G39" s="98"/>
    </row>
    <row r="40" spans="1:13" ht="15.6">
      <c r="A40" s="73" t="s">
        <v>34</v>
      </c>
      <c r="B40" s="74" t="s">
        <v>87</v>
      </c>
      <c r="C40" s="74" t="s">
        <v>88</v>
      </c>
      <c r="D40" s="97" t="s">
        <v>89</v>
      </c>
      <c r="E40" s="127">
        <v>100</v>
      </c>
      <c r="F40" s="97"/>
      <c r="G40" s="97"/>
    </row>
    <row r="41" spans="1:13" ht="15.6">
      <c r="A41" s="73" t="s">
        <v>34</v>
      </c>
      <c r="B41" s="74"/>
      <c r="C41" s="74" t="s">
        <v>90</v>
      </c>
      <c r="D41" s="98" t="s">
        <v>91</v>
      </c>
      <c r="E41" s="127">
        <v>100</v>
      </c>
      <c r="F41" s="98"/>
      <c r="G41" s="98"/>
    </row>
    <row r="42" spans="1:13" ht="15.6">
      <c r="A42" s="73" t="s">
        <v>92</v>
      </c>
      <c r="B42" s="75">
        <v>8158</v>
      </c>
      <c r="C42" s="75">
        <v>8158</v>
      </c>
      <c r="D42" s="97" t="s">
        <v>93</v>
      </c>
      <c r="E42" s="127">
        <v>100</v>
      </c>
      <c r="F42" s="97"/>
      <c r="G42" s="97"/>
    </row>
    <row r="43" spans="1:13" ht="15.6">
      <c r="A43" s="73" t="s">
        <v>94</v>
      </c>
      <c r="B43" s="74">
        <v>8186</v>
      </c>
      <c r="C43" s="74" t="s">
        <v>95</v>
      </c>
      <c r="D43" s="172" t="s">
        <v>13</v>
      </c>
      <c r="E43" s="172">
        <v>41.67</v>
      </c>
      <c r="F43" s="180" t="s">
        <v>34</v>
      </c>
      <c r="G43" s="179">
        <v>50</v>
      </c>
      <c r="H43" s="177"/>
      <c r="I43" s="177"/>
      <c r="J43" s="177"/>
      <c r="K43" s="177"/>
      <c r="L43" s="177"/>
      <c r="M43" s="177"/>
    </row>
    <row r="44" spans="1:13" ht="109.2">
      <c r="A44" s="73" t="s">
        <v>96</v>
      </c>
      <c r="B44" s="74">
        <v>8156</v>
      </c>
      <c r="C44" s="74">
        <v>8156</v>
      </c>
      <c r="D44" s="173" t="s">
        <v>9</v>
      </c>
      <c r="E44" s="174">
        <v>5</v>
      </c>
      <c r="F44" s="180" t="s">
        <v>97</v>
      </c>
      <c r="G44" s="179">
        <v>19.46</v>
      </c>
      <c r="H44" s="180" t="s">
        <v>98</v>
      </c>
      <c r="I44" s="179">
        <v>24.07</v>
      </c>
      <c r="J44" s="180" t="s">
        <v>99</v>
      </c>
      <c r="K44" s="179">
        <v>2.29</v>
      </c>
      <c r="L44" s="180" t="s">
        <v>100</v>
      </c>
      <c r="M44" s="179">
        <v>40.700000000000003</v>
      </c>
    </row>
    <row r="45" spans="1:13" ht="15.6">
      <c r="A45" s="73" t="s">
        <v>78</v>
      </c>
      <c r="B45" s="74" t="s">
        <v>101</v>
      </c>
      <c r="C45" s="74" t="s">
        <v>101</v>
      </c>
      <c r="D45" s="173" t="s">
        <v>9</v>
      </c>
      <c r="E45" s="174">
        <v>10</v>
      </c>
      <c r="F45" s="180" t="s">
        <v>102</v>
      </c>
      <c r="G45" s="179">
        <v>90</v>
      </c>
      <c r="H45" s="177"/>
      <c r="I45" s="177"/>
      <c r="J45" s="177"/>
      <c r="K45" s="177"/>
      <c r="L45" s="177"/>
      <c r="M45" s="177"/>
    </row>
    <row r="46" spans="1:13" ht="28.8">
      <c r="A46" s="76" t="s">
        <v>103</v>
      </c>
      <c r="B46" s="77">
        <v>8130</v>
      </c>
      <c r="C46" s="77">
        <v>8130</v>
      </c>
      <c r="D46" s="172" t="s">
        <v>13</v>
      </c>
      <c r="E46" s="172">
        <v>16.5</v>
      </c>
      <c r="F46" s="181" t="s">
        <v>104</v>
      </c>
      <c r="G46" s="182">
        <v>83.5</v>
      </c>
      <c r="H46" s="177"/>
      <c r="I46" s="177"/>
      <c r="J46" s="177"/>
      <c r="K46" s="177"/>
      <c r="L46" s="177"/>
      <c r="M46" s="177"/>
    </row>
    <row r="47" spans="1:13" ht="109.2">
      <c r="A47" s="76" t="s">
        <v>105</v>
      </c>
      <c r="B47" s="77">
        <v>8180</v>
      </c>
      <c r="C47" s="77">
        <v>8180</v>
      </c>
      <c r="D47" s="173" t="s">
        <v>9</v>
      </c>
      <c r="E47" s="174">
        <v>7</v>
      </c>
      <c r="F47" s="180" t="s">
        <v>97</v>
      </c>
      <c r="G47" s="179">
        <v>41.049555680089703</v>
      </c>
      <c r="H47" s="180" t="s">
        <v>98</v>
      </c>
      <c r="I47" s="179">
        <v>17.184372748378799</v>
      </c>
      <c r="J47" s="180" t="s">
        <v>99</v>
      </c>
      <c r="K47" s="179">
        <v>1.5601232887679129E-2</v>
      </c>
      <c r="L47" s="180" t="s">
        <v>100</v>
      </c>
      <c r="M47" s="179">
        <v>27.7990152910095</v>
      </c>
    </row>
    <row r="48" spans="1:13" ht="109.2">
      <c r="A48" s="76" t="s">
        <v>106</v>
      </c>
      <c r="B48" s="77">
        <v>8157</v>
      </c>
      <c r="C48" s="77">
        <v>8157</v>
      </c>
      <c r="D48" s="173" t="s">
        <v>9</v>
      </c>
      <c r="E48" s="174">
        <v>5</v>
      </c>
      <c r="F48" s="180" t="s">
        <v>97</v>
      </c>
      <c r="G48" s="179">
        <v>22.03</v>
      </c>
      <c r="H48" s="180" t="s">
        <v>98</v>
      </c>
      <c r="I48" s="179">
        <v>14.5</v>
      </c>
      <c r="J48" s="180" t="s">
        <v>99</v>
      </c>
      <c r="K48" s="179">
        <v>2.11</v>
      </c>
      <c r="L48" s="180" t="s">
        <v>100</v>
      </c>
      <c r="M48" s="179">
        <v>46.7</v>
      </c>
    </row>
    <row r="49" spans="1:9" ht="15.6">
      <c r="A49" s="76" t="s">
        <v>107</v>
      </c>
      <c r="B49" s="77" t="s">
        <v>108</v>
      </c>
      <c r="C49" s="77" t="s">
        <v>109</v>
      </c>
      <c r="D49" s="58" t="s">
        <v>46</v>
      </c>
      <c r="E49" s="183">
        <v>10</v>
      </c>
      <c r="F49" s="180" t="s">
        <v>102</v>
      </c>
      <c r="G49" s="179">
        <v>90</v>
      </c>
    </row>
    <row r="50" spans="1:9" ht="15.6">
      <c r="A50" s="78" t="s">
        <v>110</v>
      </c>
      <c r="B50" s="79">
        <v>8735</v>
      </c>
      <c r="C50" s="79" t="s">
        <v>111</v>
      </c>
      <c r="D50" s="78" t="s">
        <v>112</v>
      </c>
      <c r="E50" s="184">
        <v>66.7</v>
      </c>
      <c r="F50" s="184" t="s">
        <v>113</v>
      </c>
      <c r="G50" s="184">
        <v>30</v>
      </c>
    </row>
    <row r="51" spans="1:9" ht="15.6">
      <c r="A51" s="80" t="s">
        <v>114</v>
      </c>
      <c r="B51" s="81" t="s">
        <v>115</v>
      </c>
      <c r="C51" s="81" t="s">
        <v>115</v>
      </c>
      <c r="D51" s="80" t="s">
        <v>114</v>
      </c>
      <c r="E51" s="127">
        <v>100</v>
      </c>
    </row>
    <row r="52" spans="1:9" ht="15.6">
      <c r="A52" s="78" t="s">
        <v>116</v>
      </c>
      <c r="B52" s="79">
        <v>1691</v>
      </c>
      <c r="C52" s="79">
        <v>1691</v>
      </c>
      <c r="D52" s="78" t="s">
        <v>116</v>
      </c>
      <c r="E52" s="127">
        <v>100</v>
      </c>
    </row>
    <row r="53" spans="1:9" ht="15.6">
      <c r="A53" s="82" t="s">
        <v>117</v>
      </c>
      <c r="B53" s="83" t="s">
        <v>118</v>
      </c>
      <c r="C53" s="83" t="s">
        <v>118</v>
      </c>
      <c r="D53" s="169" t="s">
        <v>119</v>
      </c>
      <c r="E53" s="170">
        <v>45</v>
      </c>
      <c r="F53" s="169" t="s">
        <v>120</v>
      </c>
      <c r="G53" s="170">
        <v>5</v>
      </c>
      <c r="H53" s="169" t="s">
        <v>121</v>
      </c>
      <c r="I53" s="170">
        <v>50</v>
      </c>
    </row>
    <row r="54" spans="1:9" ht="15.6">
      <c r="A54" s="78" t="s">
        <v>86</v>
      </c>
      <c r="B54" s="79"/>
      <c r="C54" s="79" t="s">
        <v>122</v>
      </c>
      <c r="D54" s="78" t="s">
        <v>86</v>
      </c>
      <c r="E54" s="127">
        <v>100</v>
      </c>
    </row>
    <row r="55" spans="1:9" ht="15.6">
      <c r="A55" s="84" t="s">
        <v>89</v>
      </c>
      <c r="B55" s="85" t="s">
        <v>123</v>
      </c>
      <c r="C55" s="85" t="s">
        <v>124</v>
      </c>
      <c r="D55" s="84" t="s">
        <v>89</v>
      </c>
      <c r="E55" s="127">
        <v>100</v>
      </c>
    </row>
    <row r="56" spans="1:9" ht="15.6">
      <c r="A56" s="84" t="s">
        <v>91</v>
      </c>
      <c r="B56" s="85" t="s">
        <v>125</v>
      </c>
      <c r="C56" s="85" t="s">
        <v>126</v>
      </c>
      <c r="D56" s="84" t="s">
        <v>91</v>
      </c>
      <c r="E56" s="127">
        <v>100</v>
      </c>
    </row>
    <row r="57" spans="1:9" ht="15.6">
      <c r="A57" s="84" t="s">
        <v>93</v>
      </c>
      <c r="B57" s="85">
        <v>8181</v>
      </c>
      <c r="C57" s="85" t="s">
        <v>127</v>
      </c>
      <c r="D57" s="84" t="s">
        <v>93</v>
      </c>
      <c r="E57" s="127">
        <v>100</v>
      </c>
    </row>
    <row r="58" spans="1:9" ht="15.6">
      <c r="A58" s="84" t="s">
        <v>128</v>
      </c>
      <c r="B58" s="86" t="s">
        <v>129</v>
      </c>
      <c r="C58" s="86" t="s">
        <v>129</v>
      </c>
      <c r="D58" s="84" t="s">
        <v>128</v>
      </c>
      <c r="E58" s="127">
        <v>100</v>
      </c>
    </row>
    <row r="59" spans="1:9" ht="15.6">
      <c r="A59" s="87" t="s">
        <v>130</v>
      </c>
      <c r="B59" s="88">
        <v>7763</v>
      </c>
      <c r="C59" s="88" t="s">
        <v>131</v>
      </c>
      <c r="D59" s="87" t="s">
        <v>130</v>
      </c>
      <c r="E59" s="127">
        <v>100</v>
      </c>
    </row>
    <row r="60" spans="1:9" ht="15.6">
      <c r="A60" s="87" t="s">
        <v>132</v>
      </c>
      <c r="B60" s="88">
        <v>8182</v>
      </c>
      <c r="C60" s="88" t="s">
        <v>133</v>
      </c>
      <c r="D60" s="87" t="s">
        <v>132</v>
      </c>
      <c r="E60" s="127">
        <v>100</v>
      </c>
    </row>
    <row r="61" spans="1:9" ht="15.6">
      <c r="A61" s="87" t="s">
        <v>134</v>
      </c>
      <c r="B61" s="88">
        <v>7767</v>
      </c>
      <c r="C61" s="88" t="s">
        <v>135</v>
      </c>
      <c r="D61" s="87" t="s">
        <v>134</v>
      </c>
      <c r="E61" s="127">
        <v>100</v>
      </c>
    </row>
    <row r="62" spans="1:9" ht="15.6">
      <c r="A62" s="87" t="s">
        <v>136</v>
      </c>
      <c r="B62" s="88">
        <v>7768</v>
      </c>
      <c r="C62" s="88" t="s">
        <v>137</v>
      </c>
      <c r="D62" s="87" t="s">
        <v>136</v>
      </c>
      <c r="E62" s="127">
        <v>100</v>
      </c>
    </row>
    <row r="63" spans="1:9" ht="15.6">
      <c r="A63" s="87" t="s">
        <v>138</v>
      </c>
      <c r="B63" s="89"/>
      <c r="C63" s="89">
        <v>7546</v>
      </c>
      <c r="D63" s="87" t="s">
        <v>138</v>
      </c>
      <c r="E63" s="127">
        <v>100</v>
      </c>
    </row>
    <row r="64" spans="1:9" ht="15.6">
      <c r="A64" s="87" t="s">
        <v>139</v>
      </c>
      <c r="B64" s="89">
        <v>71325</v>
      </c>
      <c r="C64" s="89">
        <v>71325</v>
      </c>
      <c r="D64" s="87" t="s">
        <v>139</v>
      </c>
      <c r="E64" s="127">
        <v>100</v>
      </c>
    </row>
    <row r="65" spans="1:7" ht="15.6">
      <c r="A65" s="87" t="s">
        <v>140</v>
      </c>
      <c r="B65" s="89">
        <v>7878</v>
      </c>
      <c r="C65" s="89" t="s">
        <v>141</v>
      </c>
      <c r="D65" s="87" t="s">
        <v>140</v>
      </c>
      <c r="E65" s="127">
        <v>100</v>
      </c>
    </row>
    <row r="66" spans="1:7" ht="15.6">
      <c r="A66" s="90" t="s">
        <v>142</v>
      </c>
      <c r="B66" s="91" t="s">
        <v>143</v>
      </c>
      <c r="C66" s="91" t="s">
        <v>144</v>
      </c>
      <c r="D66" s="90" t="s">
        <v>33</v>
      </c>
      <c r="E66" s="185">
        <v>50</v>
      </c>
      <c r="F66" s="171"/>
      <c r="G66" s="171"/>
    </row>
    <row r="67" spans="1:7" ht="15.6">
      <c r="A67" s="90" t="s">
        <v>145</v>
      </c>
      <c r="B67" s="92" t="s">
        <v>146</v>
      </c>
      <c r="C67" s="92" t="s">
        <v>147</v>
      </c>
      <c r="D67" s="90" t="s">
        <v>33</v>
      </c>
      <c r="E67" s="185">
        <v>66.7</v>
      </c>
      <c r="F67" s="175"/>
      <c r="G67" s="175"/>
    </row>
    <row r="68" spans="1:7" ht="15.6">
      <c r="A68" s="90" t="s">
        <v>148</v>
      </c>
      <c r="B68" s="92" t="s">
        <v>149</v>
      </c>
      <c r="C68" s="92" t="s">
        <v>149</v>
      </c>
      <c r="D68" s="90" t="s">
        <v>33</v>
      </c>
      <c r="E68" s="185">
        <v>45</v>
      </c>
      <c r="F68" s="186" t="s">
        <v>65</v>
      </c>
      <c r="G68" s="186">
        <v>15</v>
      </c>
    </row>
    <row r="69" spans="1:7" ht="15.6">
      <c r="A69" s="93" t="s">
        <v>150</v>
      </c>
      <c r="B69" s="94" t="s">
        <v>151</v>
      </c>
      <c r="C69" s="94" t="s">
        <v>152</v>
      </c>
      <c r="D69" s="99" t="s">
        <v>153</v>
      </c>
      <c r="E69" s="100">
        <v>37.5</v>
      </c>
      <c r="F69" s="99" t="s">
        <v>154</v>
      </c>
      <c r="G69" s="100">
        <v>37.5</v>
      </c>
    </row>
    <row r="70" spans="1:7" ht="31.2">
      <c r="A70" s="93" t="s">
        <v>155</v>
      </c>
      <c r="B70" s="95" t="s">
        <v>156</v>
      </c>
      <c r="C70" s="95" t="s">
        <v>157</v>
      </c>
      <c r="D70" s="90" t="s">
        <v>33</v>
      </c>
      <c r="E70" s="185">
        <v>29.9</v>
      </c>
      <c r="F70" s="187" t="s">
        <v>158</v>
      </c>
      <c r="G70" s="188">
        <v>56</v>
      </c>
    </row>
    <row r="71" spans="1:7" ht="15.6">
      <c r="A71" s="90" t="s">
        <v>159</v>
      </c>
      <c r="B71" s="92"/>
      <c r="C71" s="92" t="s">
        <v>160</v>
      </c>
      <c r="D71" s="90" t="s">
        <v>33</v>
      </c>
      <c r="E71" s="185">
        <v>37.5</v>
      </c>
      <c r="F71" s="189" t="s">
        <v>7</v>
      </c>
      <c r="G71" s="189">
        <v>25</v>
      </c>
    </row>
  </sheetData>
  <conditionalFormatting sqref="D25:D32">
    <cfRule type="cellIs" dxfId="94" priority="28" operator="equal">
      <formula>"YES"</formula>
    </cfRule>
  </conditionalFormatting>
  <conditionalFormatting sqref="E33">
    <cfRule type="cellIs" dxfId="93" priority="27" operator="equal">
      <formula>"YES"</formula>
    </cfRule>
  </conditionalFormatting>
  <conditionalFormatting sqref="F34:G34">
    <cfRule type="cellIs" dxfId="92" priority="26" operator="equal">
      <formula>"YES"</formula>
    </cfRule>
  </conditionalFormatting>
  <conditionalFormatting sqref="D34">
    <cfRule type="cellIs" dxfId="91" priority="25" operator="equal">
      <formula>"YES"</formula>
    </cfRule>
  </conditionalFormatting>
  <conditionalFormatting sqref="D36">
    <cfRule type="cellIs" dxfId="90" priority="24" operator="equal">
      <formula>"YES"</formula>
    </cfRule>
  </conditionalFormatting>
  <conditionalFormatting sqref="F37:G37">
    <cfRule type="cellIs" dxfId="89" priority="23" operator="equal">
      <formula>"YES"</formula>
    </cfRule>
  </conditionalFormatting>
  <conditionalFormatting sqref="F39:G42">
    <cfRule type="cellIs" dxfId="88" priority="22" operator="equal">
      <formula>"YES"</formula>
    </cfRule>
  </conditionalFormatting>
  <conditionalFormatting sqref="E43">
    <cfRule type="cellIs" dxfId="87" priority="21" operator="equal">
      <formula>"YES"</formula>
    </cfRule>
  </conditionalFormatting>
  <conditionalFormatting sqref="D39:D42">
    <cfRule type="cellIs" dxfId="86" priority="20" operator="equal">
      <formula>"YES"</formula>
    </cfRule>
  </conditionalFormatting>
  <conditionalFormatting sqref="F38">
    <cfRule type="cellIs" dxfId="85" priority="19" operator="equal">
      <formula>"YES"</formula>
    </cfRule>
  </conditionalFormatting>
  <conditionalFormatting sqref="F38:G38">
    <cfRule type="cellIs" dxfId="84" priority="18" operator="equal">
      <formula>"YES"</formula>
    </cfRule>
  </conditionalFormatting>
  <conditionalFormatting sqref="F46:G46">
    <cfRule type="cellIs" dxfId="83" priority="17" operator="equal">
      <formula>"YES"</formula>
    </cfRule>
  </conditionalFormatting>
  <conditionalFormatting sqref="E46">
    <cfRule type="cellIs" dxfId="82" priority="16" operator="equal">
      <formula>"YES"</formula>
    </cfRule>
  </conditionalFormatting>
  <conditionalFormatting sqref="D69:G69 F66:G67">
    <cfRule type="cellIs" dxfId="81" priority="15" operator="equal">
      <formula>"YES"</formula>
    </cfRule>
  </conditionalFormatting>
  <conditionalFormatting sqref="F70:G70">
    <cfRule type="cellIs" dxfId="80" priority="14" operator="equal">
      <formula>"YES"</formula>
    </cfRule>
  </conditionalFormatting>
  <conditionalFormatting sqref="D21:E21">
    <cfRule type="cellIs" dxfId="79" priority="13" operator="equal">
      <formula>"YES"</formula>
    </cfRule>
  </conditionalFormatting>
  <conditionalFormatting sqref="D22">
    <cfRule type="cellIs" dxfId="78" priority="12" operator="equal">
      <formula>"YES"</formula>
    </cfRule>
  </conditionalFormatting>
  <conditionalFormatting sqref="D50:G50">
    <cfRule type="cellIs" dxfId="77" priority="11" operator="equal">
      <formula>"YES"</formula>
    </cfRule>
  </conditionalFormatting>
  <conditionalFormatting sqref="D53:I53">
    <cfRule type="cellIs" dxfId="76" priority="10" operator="equal">
      <formula>"YES"</formula>
    </cfRule>
  </conditionalFormatting>
  <conditionalFormatting sqref="E22">
    <cfRule type="cellIs" dxfId="75" priority="8" operator="equal">
      <formula>"YES"</formula>
    </cfRule>
  </conditionalFormatting>
  <conditionalFormatting sqref="E25:E32">
    <cfRule type="cellIs" dxfId="74" priority="7" operator="equal">
      <formula>"YES"</formula>
    </cfRule>
  </conditionalFormatting>
  <conditionalFormatting sqref="E34">
    <cfRule type="cellIs" dxfId="73" priority="6" operator="equal">
      <formula>"YES"</formula>
    </cfRule>
  </conditionalFormatting>
  <conditionalFormatting sqref="E36">
    <cfRule type="cellIs" dxfId="72" priority="5" operator="equal">
      <formula>"YES"</formula>
    </cfRule>
  </conditionalFormatting>
  <conditionalFormatting sqref="E39:E42">
    <cfRule type="cellIs" dxfId="71" priority="4" operator="equal">
      <formula>"YES"</formula>
    </cfRule>
  </conditionalFormatting>
  <conditionalFormatting sqref="E51">
    <cfRule type="cellIs" dxfId="70" priority="3" operator="equal">
      <formula>"YES"</formula>
    </cfRule>
  </conditionalFormatting>
  <conditionalFormatting sqref="E52">
    <cfRule type="cellIs" dxfId="69" priority="2" operator="equal">
      <formula>"YES"</formula>
    </cfRule>
  </conditionalFormatting>
  <conditionalFormatting sqref="E54:E65">
    <cfRule type="cellIs" dxfId="68" priority="1" operator="equal">
      <formula>"YES"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0141-F7C3-4230-AA37-25B764C6C08B}">
  <sheetPr codeName="Sheet3"/>
  <dimension ref="A1:Q70"/>
  <sheetViews>
    <sheetView tabSelected="1" topLeftCell="A25" workbookViewId="0">
      <selection activeCell="I50" sqref="I50"/>
    </sheetView>
  </sheetViews>
  <sheetFormatPr defaultRowHeight="14.4"/>
  <cols>
    <col min="1" max="1" width="15.6640625" customWidth="1"/>
    <col min="2" max="2" width="14.5546875" customWidth="1"/>
    <col min="3" max="3" width="28.33203125" style="12" customWidth="1"/>
    <col min="4" max="5" width="17.88671875" customWidth="1"/>
    <col min="6" max="6" width="13.33203125" bestFit="1" customWidth="1"/>
    <col min="7" max="7" width="35.6640625" bestFit="1" customWidth="1"/>
    <col min="8" max="8" width="13.33203125" bestFit="1" customWidth="1"/>
    <col min="9" max="9" width="14" bestFit="1" customWidth="1"/>
    <col min="10" max="10" width="23.109375" customWidth="1"/>
    <col min="11" max="11" width="13.33203125" bestFit="1" customWidth="1"/>
    <col min="12" max="12" width="11.88671875" customWidth="1"/>
    <col min="13" max="13" width="20.33203125" customWidth="1"/>
  </cols>
  <sheetData>
    <row r="1" spans="1:17" s="9" customFormat="1" ht="43.2">
      <c r="A1" s="7" t="s">
        <v>161</v>
      </c>
      <c r="B1" s="7" t="s">
        <v>162</v>
      </c>
      <c r="C1" s="8" t="s">
        <v>163</v>
      </c>
      <c r="D1" s="11" t="s">
        <v>164</v>
      </c>
      <c r="E1" s="192" t="s">
        <v>165</v>
      </c>
      <c r="F1" s="41" t="s">
        <v>166</v>
      </c>
      <c r="G1" s="38" t="s">
        <v>167</v>
      </c>
      <c r="H1" s="38" t="s">
        <v>168</v>
      </c>
      <c r="I1" s="38" t="s">
        <v>169</v>
      </c>
      <c r="J1" s="38" t="s">
        <v>170</v>
      </c>
      <c r="K1" s="38" t="s">
        <v>171</v>
      </c>
      <c r="L1" s="39" t="s">
        <v>172</v>
      </c>
      <c r="M1" s="40" t="s">
        <v>173</v>
      </c>
      <c r="N1" s="39" t="s">
        <v>174</v>
      </c>
      <c r="O1" s="40" t="s">
        <v>175</v>
      </c>
      <c r="P1" s="39" t="s">
        <v>176</v>
      </c>
      <c r="Q1" s="40" t="s">
        <v>177</v>
      </c>
    </row>
    <row r="2" spans="1:17">
      <c r="A2" s="32" t="s">
        <v>2</v>
      </c>
      <c r="B2" s="32" t="s">
        <v>2</v>
      </c>
      <c r="C2" s="36" t="s">
        <v>178</v>
      </c>
      <c r="D2" s="36" t="s">
        <v>179</v>
      </c>
      <c r="E2" s="193">
        <v>3</v>
      </c>
      <c r="F2" s="36" t="s">
        <v>180</v>
      </c>
      <c r="G2" s="36">
        <v>735.81246376811589</v>
      </c>
      <c r="H2" s="36">
        <v>6.2833E-2</v>
      </c>
      <c r="I2" s="51"/>
      <c r="J2" s="51"/>
      <c r="K2" s="51"/>
      <c r="L2" s="52"/>
      <c r="M2" s="52"/>
      <c r="N2" s="52"/>
      <c r="O2" s="52"/>
      <c r="P2" s="52"/>
      <c r="Q2" s="52"/>
    </row>
    <row r="3" spans="1:17">
      <c r="A3" s="33" t="s">
        <v>4</v>
      </c>
      <c r="B3" s="33" t="s">
        <v>4</v>
      </c>
      <c r="C3" s="36" t="s">
        <v>181</v>
      </c>
      <c r="D3" s="36" t="s">
        <v>179</v>
      </c>
      <c r="E3" s="193">
        <v>3</v>
      </c>
      <c r="F3" s="36" t="s">
        <v>180</v>
      </c>
      <c r="G3" s="36">
        <v>1038.1600000000001</v>
      </c>
      <c r="H3" s="36">
        <v>0.28000000000000003</v>
      </c>
      <c r="I3" s="51"/>
      <c r="J3" s="51"/>
      <c r="K3" s="51"/>
      <c r="L3" s="52"/>
      <c r="M3" s="52"/>
      <c r="N3" s="52"/>
      <c r="O3" s="52"/>
      <c r="P3" s="52"/>
      <c r="Q3" s="52"/>
    </row>
    <row r="4" spans="1:17">
      <c r="A4" s="33" t="s">
        <v>6</v>
      </c>
      <c r="B4" s="33" t="s">
        <v>6</v>
      </c>
      <c r="C4" s="36" t="s">
        <v>178</v>
      </c>
      <c r="D4" s="36" t="s">
        <v>182</v>
      </c>
      <c r="E4" s="193">
        <v>1</v>
      </c>
      <c r="F4" s="36" t="s">
        <v>183</v>
      </c>
      <c r="G4" s="36">
        <v>160.839382</v>
      </c>
      <c r="H4" s="36">
        <v>0.30890000000000001</v>
      </c>
      <c r="I4" s="51"/>
      <c r="J4" s="51"/>
      <c r="K4" s="51"/>
      <c r="L4" s="52"/>
      <c r="M4" s="52"/>
      <c r="N4" s="52"/>
      <c r="O4" s="52"/>
      <c r="P4" s="52"/>
      <c r="Q4" s="52"/>
    </row>
    <row r="5" spans="1:17">
      <c r="A5" s="34" t="s">
        <v>7</v>
      </c>
      <c r="B5" s="34" t="s">
        <v>7</v>
      </c>
      <c r="C5" s="37" t="s">
        <v>178</v>
      </c>
      <c r="D5" s="37" t="s">
        <v>179</v>
      </c>
      <c r="E5" s="194">
        <v>3</v>
      </c>
      <c r="F5" s="37" t="s">
        <v>180</v>
      </c>
      <c r="G5" s="37">
        <v>604.95621621621615</v>
      </c>
      <c r="H5" s="37">
        <v>9.7519999999999996E-2</v>
      </c>
      <c r="I5" s="53"/>
      <c r="J5" s="53"/>
      <c r="K5" s="53"/>
      <c r="L5" s="52"/>
      <c r="M5" s="52"/>
      <c r="N5" s="52"/>
      <c r="O5" s="52"/>
      <c r="P5" s="52"/>
      <c r="Q5" s="52"/>
    </row>
    <row r="6" spans="1:17">
      <c r="A6" s="33" t="s">
        <v>8</v>
      </c>
      <c r="B6" s="33" t="s">
        <v>8</v>
      </c>
      <c r="C6" s="36" t="s">
        <v>178</v>
      </c>
      <c r="D6" s="36" t="s">
        <v>184</v>
      </c>
      <c r="E6" s="193">
        <v>2</v>
      </c>
      <c r="F6" s="36" t="s">
        <v>185</v>
      </c>
      <c r="G6" s="36">
        <v>161.66999999999999</v>
      </c>
      <c r="H6" s="36">
        <v>0.16</v>
      </c>
      <c r="I6" s="51" t="s">
        <v>186</v>
      </c>
      <c r="J6" s="51">
        <v>323.32567432340232</v>
      </c>
      <c r="K6" s="51">
        <v>0.15</v>
      </c>
      <c r="L6" s="52"/>
      <c r="M6" s="52"/>
      <c r="N6" s="52"/>
      <c r="O6" s="52"/>
      <c r="P6" s="52"/>
      <c r="Q6" s="52"/>
    </row>
    <row r="7" spans="1:17">
      <c r="A7" s="35" t="s">
        <v>9</v>
      </c>
      <c r="B7" s="35" t="s">
        <v>9</v>
      </c>
      <c r="C7" s="37" t="s">
        <v>178</v>
      </c>
      <c r="D7" s="37" t="s">
        <v>187</v>
      </c>
      <c r="E7" s="194">
        <v>1</v>
      </c>
      <c r="F7" s="37" t="s">
        <v>188</v>
      </c>
      <c r="G7" s="37">
        <v>137.6</v>
      </c>
      <c r="H7" s="37">
        <v>0.52893999999999997</v>
      </c>
      <c r="I7" s="53"/>
      <c r="J7" s="53"/>
      <c r="K7" s="53"/>
      <c r="L7" s="52"/>
      <c r="M7" s="52"/>
      <c r="N7" s="52"/>
      <c r="O7" s="52"/>
      <c r="P7" s="52"/>
      <c r="Q7" s="52"/>
    </row>
    <row r="8" spans="1:17">
      <c r="A8" s="33" t="s">
        <v>10</v>
      </c>
      <c r="B8" s="33" t="s">
        <v>10</v>
      </c>
      <c r="C8" s="36" t="s">
        <v>178</v>
      </c>
      <c r="D8" s="36" t="s">
        <v>184</v>
      </c>
      <c r="E8" s="193">
        <v>1</v>
      </c>
      <c r="F8" s="36" t="s">
        <v>186</v>
      </c>
      <c r="G8" s="36">
        <v>323.32567432340232</v>
      </c>
      <c r="H8" s="36">
        <v>0.2092</v>
      </c>
      <c r="I8" s="51"/>
      <c r="J8" s="51"/>
      <c r="K8" s="51"/>
      <c r="L8" s="52"/>
      <c r="M8" s="52"/>
      <c r="N8" s="52"/>
      <c r="O8" s="52"/>
      <c r="P8" s="52"/>
      <c r="Q8" s="52"/>
    </row>
    <row r="9" spans="1:17">
      <c r="A9" s="34" t="s">
        <v>11</v>
      </c>
      <c r="B9" s="34" t="s">
        <v>11</v>
      </c>
      <c r="C9" s="37" t="s">
        <v>181</v>
      </c>
      <c r="D9" s="37" t="s">
        <v>189</v>
      </c>
      <c r="E9" s="194">
        <v>4</v>
      </c>
      <c r="F9" s="37" t="s">
        <v>190</v>
      </c>
      <c r="G9" s="37">
        <v>264.73868239528139</v>
      </c>
      <c r="H9" s="37">
        <v>0.42320000000000002</v>
      </c>
      <c r="I9" s="53"/>
      <c r="J9" s="53"/>
      <c r="K9" s="53"/>
      <c r="L9" s="52"/>
      <c r="M9" s="52"/>
      <c r="N9" s="52"/>
      <c r="O9" s="52"/>
      <c r="P9" s="52"/>
      <c r="Q9" s="52"/>
    </row>
    <row r="10" spans="1:17">
      <c r="A10" s="34" t="s">
        <v>13</v>
      </c>
      <c r="B10" s="34" t="s">
        <v>13</v>
      </c>
      <c r="C10" s="37" t="s">
        <v>178</v>
      </c>
      <c r="D10" s="37" t="s">
        <v>184</v>
      </c>
      <c r="E10" s="194">
        <v>3</v>
      </c>
      <c r="F10" s="37" t="s">
        <v>185</v>
      </c>
      <c r="G10" s="37">
        <v>161.66999999999999</v>
      </c>
      <c r="H10" s="37">
        <v>0.185</v>
      </c>
      <c r="I10" s="53"/>
      <c r="J10" s="53"/>
      <c r="K10" s="53"/>
      <c r="L10" s="52"/>
      <c r="M10" s="52"/>
      <c r="N10" s="52"/>
      <c r="O10" s="52"/>
      <c r="P10" s="52"/>
      <c r="Q10" s="52"/>
    </row>
    <row r="11" spans="1:17" ht="15.6">
      <c r="A11" s="42" t="s">
        <v>31</v>
      </c>
      <c r="B11" s="42" t="s">
        <v>31</v>
      </c>
      <c r="C11" s="46" t="s">
        <v>178</v>
      </c>
      <c r="D11" s="47" t="s">
        <v>187</v>
      </c>
      <c r="E11" s="195">
        <v>3</v>
      </c>
      <c r="F11" s="37" t="s">
        <v>191</v>
      </c>
      <c r="G11" s="50">
        <v>139.27052257178499</v>
      </c>
      <c r="H11" s="36">
        <v>0.66600000000000004</v>
      </c>
      <c r="I11" s="52"/>
      <c r="J11" s="52"/>
      <c r="K11" s="52"/>
      <c r="L11" s="52"/>
      <c r="M11" s="52"/>
      <c r="N11" s="52"/>
      <c r="O11" s="52"/>
      <c r="P11" s="52"/>
      <c r="Q11" s="52"/>
    </row>
    <row r="12" spans="1:17">
      <c r="A12" s="43" t="s">
        <v>33</v>
      </c>
      <c r="B12" s="43" t="s">
        <v>33</v>
      </c>
      <c r="C12" s="36" t="s">
        <v>178</v>
      </c>
      <c r="D12" s="48" t="s">
        <v>192</v>
      </c>
      <c r="E12" s="196">
        <v>3</v>
      </c>
      <c r="F12" s="37" t="s">
        <v>193</v>
      </c>
      <c r="G12" s="48">
        <v>199.678</v>
      </c>
      <c r="H12" s="36">
        <v>0.67697099999999999</v>
      </c>
      <c r="I12" s="52"/>
      <c r="J12" s="52"/>
      <c r="K12" s="52"/>
      <c r="L12" s="52"/>
      <c r="M12" s="52"/>
      <c r="N12" s="52"/>
      <c r="O12" s="52"/>
      <c r="P12" s="52"/>
      <c r="Q12" s="52"/>
    </row>
    <row r="13" spans="1:17" ht="15.6">
      <c r="A13" s="44" t="s">
        <v>34</v>
      </c>
      <c r="B13" s="44" t="s">
        <v>34</v>
      </c>
      <c r="C13" s="49" t="s">
        <v>194</v>
      </c>
      <c r="D13" s="49" t="s">
        <v>194</v>
      </c>
      <c r="E13" s="197">
        <v>0</v>
      </c>
      <c r="F13" s="53" t="s">
        <v>195</v>
      </c>
      <c r="G13" s="52">
        <v>0</v>
      </c>
      <c r="H13" s="51">
        <v>0.5</v>
      </c>
      <c r="I13" s="52"/>
      <c r="J13" s="52"/>
      <c r="K13" s="52"/>
      <c r="L13" s="54" t="s">
        <v>195</v>
      </c>
      <c r="M13" s="55">
        <v>0.5</v>
      </c>
      <c r="N13" s="52"/>
      <c r="O13" s="52"/>
      <c r="P13" s="52"/>
      <c r="Q13" s="52"/>
    </row>
    <row r="14" spans="1:17" ht="15.6">
      <c r="A14" s="45" t="s">
        <v>32</v>
      </c>
      <c r="B14" s="45" t="s">
        <v>32</v>
      </c>
      <c r="C14" s="49" t="s">
        <v>194</v>
      </c>
      <c r="D14" s="49" t="s">
        <v>194</v>
      </c>
      <c r="E14" s="197">
        <v>0</v>
      </c>
      <c r="F14" s="53" t="s">
        <v>196</v>
      </c>
      <c r="G14" s="52">
        <v>0</v>
      </c>
      <c r="H14" s="51">
        <v>0.625</v>
      </c>
      <c r="I14" s="52"/>
      <c r="J14" s="52"/>
      <c r="K14" s="52"/>
      <c r="L14" s="56" t="s">
        <v>196</v>
      </c>
      <c r="M14" s="57">
        <v>0.625</v>
      </c>
      <c r="N14" s="52"/>
      <c r="O14" s="52"/>
      <c r="P14" s="52"/>
      <c r="Q14" s="52"/>
    </row>
    <row r="15" spans="1:17" ht="15.6">
      <c r="A15" s="191" t="s">
        <v>35</v>
      </c>
      <c r="B15" s="64" t="s">
        <v>35</v>
      </c>
      <c r="C15" s="101" t="s">
        <v>178</v>
      </c>
      <c r="D15" s="101" t="s">
        <v>184</v>
      </c>
      <c r="E15" s="198" t="s">
        <v>197</v>
      </c>
      <c r="F15" s="63" t="s">
        <v>186</v>
      </c>
      <c r="G15" s="102">
        <v>323.32567432340227</v>
      </c>
      <c r="H15" s="103">
        <v>4.1840000000000002E-2</v>
      </c>
    </row>
    <row r="16" spans="1:17" ht="15.6">
      <c r="A16" s="191" t="s">
        <v>38</v>
      </c>
      <c r="B16" s="64" t="s">
        <v>38</v>
      </c>
      <c r="C16" s="101" t="s">
        <v>178</v>
      </c>
      <c r="D16" s="101" t="s">
        <v>184</v>
      </c>
      <c r="E16" s="198" t="s">
        <v>197</v>
      </c>
      <c r="F16" s="63" t="s">
        <v>198</v>
      </c>
      <c r="G16" s="102">
        <v>323.32567432340227</v>
      </c>
      <c r="H16" s="104" t="s">
        <v>199</v>
      </c>
    </row>
    <row r="17" spans="1:17" ht="15.6">
      <c r="A17" s="191" t="s">
        <v>40</v>
      </c>
      <c r="B17" s="64" t="s">
        <v>40</v>
      </c>
      <c r="C17" s="105" t="s">
        <v>178</v>
      </c>
      <c r="D17" s="101" t="s">
        <v>184</v>
      </c>
      <c r="E17" s="198" t="s">
        <v>200</v>
      </c>
      <c r="F17" s="64" t="s">
        <v>185</v>
      </c>
      <c r="G17" s="102">
        <v>161.66999999999999</v>
      </c>
      <c r="H17" s="104">
        <v>7.8656000000000004E-2</v>
      </c>
      <c r="I17" s="64" t="s">
        <v>186</v>
      </c>
      <c r="J17" s="102">
        <v>323.32567432340227</v>
      </c>
      <c r="K17" s="106">
        <v>7.374E-2</v>
      </c>
    </row>
    <row r="18" spans="1:17" ht="15.6">
      <c r="A18" s="191" t="s">
        <v>42</v>
      </c>
      <c r="B18" s="64" t="s">
        <v>42</v>
      </c>
      <c r="C18" s="105" t="s">
        <v>178</v>
      </c>
      <c r="D18" s="101" t="s">
        <v>184</v>
      </c>
      <c r="E18" s="198" t="s">
        <v>201</v>
      </c>
      <c r="F18" s="64" t="s">
        <v>185</v>
      </c>
      <c r="G18" s="102">
        <v>161.66999999999999</v>
      </c>
      <c r="H18" s="104">
        <v>5.3920000000000003E-2</v>
      </c>
      <c r="I18" s="64" t="s">
        <v>186</v>
      </c>
      <c r="J18" s="102">
        <v>323.32567432340227</v>
      </c>
      <c r="K18" s="106">
        <v>5.0549999999999998E-2</v>
      </c>
    </row>
    <row r="19" spans="1:17" ht="15.6">
      <c r="A19" s="191" t="s">
        <v>45</v>
      </c>
      <c r="B19" s="64" t="s">
        <v>45</v>
      </c>
      <c r="C19" s="105" t="s">
        <v>178</v>
      </c>
      <c r="D19" s="105" t="s">
        <v>184</v>
      </c>
      <c r="E19" s="198" t="s">
        <v>201</v>
      </c>
      <c r="F19" s="64" t="s">
        <v>202</v>
      </c>
      <c r="G19" s="102">
        <v>193.12690068766992</v>
      </c>
      <c r="H19" s="104">
        <v>0.2</v>
      </c>
    </row>
    <row r="20" spans="1:17" ht="15.6">
      <c r="A20" s="191" t="s">
        <v>46</v>
      </c>
      <c r="B20" s="64" t="s">
        <v>46</v>
      </c>
      <c r="C20" s="105" t="s">
        <v>178</v>
      </c>
      <c r="D20" s="105" t="s">
        <v>184</v>
      </c>
      <c r="E20" s="198" t="s">
        <v>203</v>
      </c>
      <c r="F20" s="64" t="s">
        <v>185</v>
      </c>
      <c r="G20" s="102">
        <v>161.66999999999999</v>
      </c>
      <c r="H20" s="107">
        <v>0.18</v>
      </c>
    </row>
    <row r="21" spans="1:17" ht="15.6">
      <c r="A21" s="191" t="s">
        <v>48</v>
      </c>
      <c r="B21" s="64" t="s">
        <v>48</v>
      </c>
      <c r="C21" s="105" t="s">
        <v>178</v>
      </c>
      <c r="D21" s="105" t="s">
        <v>184</v>
      </c>
      <c r="E21" s="198" t="s">
        <v>204</v>
      </c>
      <c r="F21" s="64" t="s">
        <v>185</v>
      </c>
      <c r="G21" s="102">
        <v>161.66999999999999</v>
      </c>
      <c r="H21" s="108">
        <v>0.18</v>
      </c>
    </row>
    <row r="22" spans="1:17" ht="15.6">
      <c r="A22" s="62" t="s">
        <v>51</v>
      </c>
      <c r="B22" s="62" t="s">
        <v>51</v>
      </c>
      <c r="C22" s="111" t="s">
        <v>205</v>
      </c>
      <c r="D22" s="111" t="s">
        <v>189</v>
      </c>
      <c r="E22" s="198"/>
      <c r="F22" s="61" t="s">
        <v>206</v>
      </c>
      <c r="G22" s="109">
        <v>258.14510990787136</v>
      </c>
      <c r="H22" s="110">
        <v>1.9949999999999999E-2</v>
      </c>
      <c r="I22" s="98"/>
      <c r="J22" s="125"/>
      <c r="K22" s="126"/>
      <c r="L22" s="98"/>
      <c r="M22" s="125"/>
      <c r="N22" s="98"/>
      <c r="O22" s="98"/>
      <c r="P22" s="98"/>
      <c r="Q22" s="98"/>
    </row>
    <row r="23" spans="1:17" ht="15.6">
      <c r="A23" s="62" t="s">
        <v>54</v>
      </c>
      <c r="B23" s="62" t="s">
        <v>54</v>
      </c>
      <c r="C23" s="112" t="s">
        <v>181</v>
      </c>
      <c r="D23" s="111" t="s">
        <v>189</v>
      </c>
      <c r="E23" s="198" t="s">
        <v>201</v>
      </c>
      <c r="F23" s="66" t="s">
        <v>190</v>
      </c>
      <c r="G23" s="109">
        <v>267.01126998865163</v>
      </c>
      <c r="H23" s="110">
        <v>0.29234199999999999</v>
      </c>
      <c r="I23" s="97"/>
      <c r="J23" s="127"/>
      <c r="K23" s="128"/>
      <c r="L23" s="97"/>
      <c r="M23" s="127"/>
      <c r="N23" s="97"/>
      <c r="O23" s="97"/>
      <c r="P23" s="97"/>
      <c r="Q23" s="97"/>
    </row>
    <row r="24" spans="1:17" ht="15.6">
      <c r="A24" s="62" t="s">
        <v>57</v>
      </c>
      <c r="B24" s="62" t="s">
        <v>57</v>
      </c>
      <c r="C24" s="112" t="s">
        <v>181</v>
      </c>
      <c r="D24" s="111" t="s">
        <v>189</v>
      </c>
      <c r="E24" s="198" t="s">
        <v>200</v>
      </c>
      <c r="F24" s="66" t="s">
        <v>206</v>
      </c>
      <c r="G24" s="109">
        <v>258.14510990787136</v>
      </c>
      <c r="H24" s="110">
        <v>0.18390000000000001</v>
      </c>
      <c r="I24" s="98"/>
      <c r="J24" s="125"/>
      <c r="K24" s="126"/>
      <c r="L24" s="98"/>
      <c r="M24" s="125"/>
      <c r="N24" s="98"/>
      <c r="O24" s="98"/>
      <c r="P24" s="98"/>
      <c r="Q24" s="98"/>
    </row>
    <row r="25" spans="1:17" ht="15.6">
      <c r="A25" s="62" t="s">
        <v>60</v>
      </c>
      <c r="B25" s="62" t="s">
        <v>60</v>
      </c>
      <c r="C25" s="112" t="s">
        <v>181</v>
      </c>
      <c r="D25" s="111" t="s">
        <v>189</v>
      </c>
      <c r="E25" s="198" t="s">
        <v>201</v>
      </c>
      <c r="F25" s="66" t="s">
        <v>190</v>
      </c>
      <c r="G25" s="109">
        <v>835.77575429087619</v>
      </c>
      <c r="H25" s="110">
        <v>0.26400000000000001</v>
      </c>
      <c r="I25" s="97"/>
      <c r="J25" s="127"/>
      <c r="K25" s="128"/>
      <c r="L25" s="97"/>
      <c r="M25" s="127"/>
      <c r="N25" s="97"/>
      <c r="O25" s="97"/>
      <c r="P25" s="97"/>
      <c r="Q25" s="97"/>
    </row>
    <row r="26" spans="1:17" ht="15.6">
      <c r="A26" s="62" t="s">
        <v>61</v>
      </c>
      <c r="B26" s="62" t="s">
        <v>61</v>
      </c>
      <c r="C26" s="111" t="s">
        <v>181</v>
      </c>
      <c r="D26" s="111" t="s">
        <v>189</v>
      </c>
      <c r="E26" s="198" t="s">
        <v>201</v>
      </c>
      <c r="F26" s="61" t="s">
        <v>190</v>
      </c>
      <c r="G26" s="109">
        <v>833.4639783978397</v>
      </c>
      <c r="H26" s="110">
        <v>0.1555</v>
      </c>
      <c r="I26" s="98"/>
      <c r="J26" s="125"/>
      <c r="K26" s="126"/>
      <c r="L26" s="98"/>
      <c r="M26" s="125"/>
      <c r="N26" s="98"/>
      <c r="O26" s="98"/>
      <c r="P26" s="98"/>
      <c r="Q26" s="98"/>
    </row>
    <row r="27" spans="1:17" ht="15.6">
      <c r="A27" s="62" t="s">
        <v>63</v>
      </c>
      <c r="B27" s="62" t="s">
        <v>63</v>
      </c>
      <c r="C27" s="111" t="s">
        <v>181</v>
      </c>
      <c r="D27" s="111" t="s">
        <v>189</v>
      </c>
      <c r="E27" s="198" t="s">
        <v>207</v>
      </c>
      <c r="F27" s="61" t="s">
        <v>190</v>
      </c>
      <c r="G27" s="109">
        <v>231.94236744361308</v>
      </c>
      <c r="H27" s="110">
        <v>0.4249</v>
      </c>
      <c r="I27" s="98"/>
      <c r="J27" s="125"/>
      <c r="K27" s="126"/>
      <c r="L27" s="98"/>
      <c r="M27" s="125"/>
      <c r="N27" s="98"/>
      <c r="O27" s="98"/>
      <c r="P27" s="98"/>
      <c r="Q27" s="98"/>
    </row>
    <row r="28" spans="1:17" ht="15.6">
      <c r="A28" s="62" t="s">
        <v>66</v>
      </c>
      <c r="B28" s="62" t="s">
        <v>66</v>
      </c>
      <c r="C28" s="112" t="s">
        <v>181</v>
      </c>
      <c r="D28" s="111" t="s">
        <v>189</v>
      </c>
      <c r="E28" s="198" t="s">
        <v>207</v>
      </c>
      <c r="F28" s="61" t="s">
        <v>190</v>
      </c>
      <c r="G28" s="109">
        <v>2539.554587458746</v>
      </c>
      <c r="H28" s="110">
        <v>0.25554399999999999</v>
      </c>
      <c r="I28" s="97"/>
      <c r="J28" s="127"/>
      <c r="K28" s="128"/>
      <c r="L28" s="97"/>
      <c r="M28" s="127"/>
      <c r="N28" s="97"/>
      <c r="O28" s="97"/>
      <c r="P28" s="97"/>
      <c r="Q28" s="97"/>
    </row>
    <row r="29" spans="1:17" ht="15.6">
      <c r="A29" s="62" t="s">
        <v>68</v>
      </c>
      <c r="B29" s="62" t="s">
        <v>68</v>
      </c>
      <c r="C29" s="111" t="s">
        <v>181</v>
      </c>
      <c r="D29" s="111" t="s">
        <v>189</v>
      </c>
      <c r="E29" s="198" t="s">
        <v>207</v>
      </c>
      <c r="F29" s="61" t="s">
        <v>190</v>
      </c>
      <c r="G29" s="109">
        <v>1545.0107984790873</v>
      </c>
      <c r="H29" s="110">
        <v>0.32450000000000001</v>
      </c>
      <c r="I29" s="98"/>
      <c r="J29" s="125"/>
      <c r="K29" s="126"/>
      <c r="L29" s="98"/>
      <c r="M29" s="125"/>
      <c r="N29" s="98"/>
      <c r="O29" s="98"/>
      <c r="P29" s="98"/>
      <c r="Q29" s="98"/>
    </row>
    <row r="30" spans="1:17" ht="15.6">
      <c r="A30" s="62" t="s">
        <v>69</v>
      </c>
      <c r="B30" s="62" t="s">
        <v>69</v>
      </c>
      <c r="C30" s="111" t="s">
        <v>178</v>
      </c>
      <c r="D30" s="111" t="s">
        <v>189</v>
      </c>
      <c r="E30" s="198" t="s">
        <v>200</v>
      </c>
      <c r="F30" s="61" t="s">
        <v>208</v>
      </c>
      <c r="G30" s="109">
        <v>2735</v>
      </c>
      <c r="H30" s="110">
        <v>0.26840000000000003</v>
      </c>
      <c r="I30" s="97"/>
      <c r="J30" s="127"/>
      <c r="K30" s="128"/>
      <c r="L30" s="97"/>
      <c r="M30" s="127"/>
      <c r="N30" s="97"/>
      <c r="O30" s="97"/>
      <c r="P30" s="97"/>
      <c r="Q30" s="97"/>
    </row>
    <row r="31" spans="1:17" ht="15.6">
      <c r="A31" s="67" t="s">
        <v>70</v>
      </c>
      <c r="B31" s="67" t="s">
        <v>70</v>
      </c>
      <c r="C31" s="47" t="s">
        <v>178</v>
      </c>
      <c r="D31" s="47" t="s">
        <v>187</v>
      </c>
      <c r="E31" s="198" t="s">
        <v>197</v>
      </c>
      <c r="F31" s="68" t="s">
        <v>188</v>
      </c>
      <c r="G31" s="129">
        <v>137.6</v>
      </c>
      <c r="H31" s="130">
        <v>7.9340999999999995E-2</v>
      </c>
      <c r="I31" s="102" t="s">
        <v>186</v>
      </c>
      <c r="J31" s="102">
        <v>323.32567432340227</v>
      </c>
      <c r="K31" s="106">
        <v>2.6672999999999999E-2</v>
      </c>
      <c r="L31" s="98"/>
      <c r="M31" s="98"/>
      <c r="N31" s="98"/>
      <c r="O31" s="98"/>
      <c r="P31" s="98"/>
      <c r="Q31" s="98"/>
    </row>
    <row r="32" spans="1:17" ht="15.6">
      <c r="A32" s="67" t="s">
        <v>72</v>
      </c>
      <c r="B32" s="67" t="s">
        <v>72</v>
      </c>
      <c r="C32" s="47" t="s">
        <v>178</v>
      </c>
      <c r="D32" s="47" t="s">
        <v>187</v>
      </c>
      <c r="E32" s="198" t="s">
        <v>200</v>
      </c>
      <c r="F32" s="68" t="s">
        <v>209</v>
      </c>
      <c r="G32" s="129">
        <v>138.42113229999998</v>
      </c>
      <c r="H32" s="131">
        <v>0.45</v>
      </c>
      <c r="I32" s="98"/>
      <c r="J32" s="125"/>
      <c r="K32" s="126"/>
      <c r="L32" s="98"/>
      <c r="M32" s="125"/>
      <c r="N32" s="98"/>
      <c r="O32" s="98"/>
      <c r="P32" s="98"/>
      <c r="Q32" s="98"/>
    </row>
    <row r="33" spans="1:17" ht="31.2">
      <c r="A33" s="202" t="s">
        <v>3</v>
      </c>
      <c r="B33" s="202" t="s">
        <v>3</v>
      </c>
      <c r="C33" s="198" t="s">
        <v>178</v>
      </c>
      <c r="D33" s="203" t="s">
        <v>187</v>
      </c>
      <c r="E33" s="198" t="s">
        <v>197</v>
      </c>
      <c r="F33" s="204" t="s">
        <v>191</v>
      </c>
      <c r="G33" s="133">
        <v>139.27052257178499</v>
      </c>
      <c r="H33" s="205">
        <v>0.111222</v>
      </c>
      <c r="I33" s="206"/>
      <c r="J33" s="207"/>
      <c r="K33" s="208"/>
      <c r="L33" s="209" t="s">
        <v>210</v>
      </c>
      <c r="M33" s="134">
        <v>0.20757999999999999</v>
      </c>
      <c r="N33" s="98"/>
      <c r="O33" s="98"/>
      <c r="P33" s="98"/>
      <c r="Q33" s="98"/>
    </row>
    <row r="34" spans="1:17" ht="15.6">
      <c r="A34" s="69" t="s">
        <v>59</v>
      </c>
      <c r="B34" s="69" t="s">
        <v>59</v>
      </c>
      <c r="C34" s="113" t="s">
        <v>178</v>
      </c>
      <c r="D34" s="113" t="s">
        <v>182</v>
      </c>
      <c r="E34" s="198" t="s">
        <v>197</v>
      </c>
      <c r="F34" s="70" t="s">
        <v>211</v>
      </c>
      <c r="G34" s="135">
        <v>155.23305599999998</v>
      </c>
      <c r="H34" s="136">
        <v>0.29699999999999999</v>
      </c>
      <c r="I34" s="97"/>
      <c r="J34" s="127"/>
      <c r="K34" s="128"/>
      <c r="L34" s="97"/>
      <c r="M34" s="97"/>
      <c r="N34" s="97"/>
      <c r="O34" s="97"/>
      <c r="P34" s="97"/>
      <c r="Q34" s="97"/>
    </row>
    <row r="35" spans="1:17" ht="15.6">
      <c r="A35" s="69" t="s">
        <v>65</v>
      </c>
      <c r="B35" s="69" t="s">
        <v>65</v>
      </c>
      <c r="C35" s="113" t="s">
        <v>178</v>
      </c>
      <c r="D35" s="113" t="s">
        <v>182</v>
      </c>
      <c r="E35" s="198" t="s">
        <v>197</v>
      </c>
      <c r="F35" s="70" t="s">
        <v>211</v>
      </c>
      <c r="G35" s="135">
        <v>155.23305599999998</v>
      </c>
      <c r="H35" s="136">
        <v>0.59765000000000001</v>
      </c>
      <c r="I35" s="97"/>
      <c r="J35" s="127"/>
      <c r="K35" s="128"/>
      <c r="L35" s="97"/>
      <c r="M35" s="97"/>
      <c r="N35" s="97"/>
      <c r="O35" s="97"/>
      <c r="P35" s="97"/>
      <c r="Q35" s="97"/>
    </row>
    <row r="36" spans="1:17" ht="15.6">
      <c r="A36" s="71" t="s">
        <v>79</v>
      </c>
      <c r="B36" s="71" t="s">
        <v>79</v>
      </c>
      <c r="C36" s="115" t="s">
        <v>178</v>
      </c>
      <c r="D36" s="114" t="s">
        <v>179</v>
      </c>
      <c r="E36" s="198" t="s">
        <v>201</v>
      </c>
      <c r="F36" s="72" t="s">
        <v>180</v>
      </c>
      <c r="G36" s="137">
        <v>604.95621621621615</v>
      </c>
      <c r="H36" s="138">
        <v>4.8759999999999998E-2</v>
      </c>
      <c r="I36" s="97"/>
      <c r="J36" s="127"/>
      <c r="K36" s="128"/>
      <c r="L36" s="97"/>
      <c r="M36" s="97"/>
      <c r="N36" s="97"/>
      <c r="O36" s="97"/>
      <c r="P36" s="97"/>
      <c r="Q36" s="97"/>
    </row>
    <row r="37" spans="1:17" ht="15.6">
      <c r="A37" s="73" t="s">
        <v>73</v>
      </c>
      <c r="B37" s="73" t="s">
        <v>73</v>
      </c>
      <c r="C37" s="49" t="s">
        <v>194</v>
      </c>
      <c r="D37" s="49" t="s">
        <v>194</v>
      </c>
      <c r="E37" s="198"/>
      <c r="F37" s="97"/>
      <c r="G37" s="127"/>
      <c r="H37" s="97"/>
      <c r="I37" s="97"/>
      <c r="J37" s="127"/>
      <c r="K37" s="128"/>
      <c r="L37" s="77" t="s">
        <v>212</v>
      </c>
      <c r="M37" s="134">
        <v>0.1875</v>
      </c>
      <c r="N37" s="74" t="s">
        <v>195</v>
      </c>
      <c r="O37" s="134">
        <v>0.1125</v>
      </c>
      <c r="P37" s="97"/>
      <c r="Q37" s="97"/>
    </row>
    <row r="38" spans="1:17" ht="15.6">
      <c r="A38" s="73" t="s">
        <v>84</v>
      </c>
      <c r="B38" s="73" t="s">
        <v>84</v>
      </c>
      <c r="C38" s="49" t="s">
        <v>194</v>
      </c>
      <c r="D38" s="49" t="s">
        <v>194</v>
      </c>
      <c r="E38" s="198" t="s">
        <v>197</v>
      </c>
      <c r="F38" s="98"/>
      <c r="G38" s="125"/>
      <c r="H38" s="98"/>
      <c r="I38" s="98"/>
      <c r="J38" s="125"/>
      <c r="K38" s="126"/>
      <c r="L38" s="74" t="s">
        <v>213</v>
      </c>
      <c r="M38" s="132">
        <v>0.6</v>
      </c>
      <c r="N38" s="98"/>
      <c r="O38" s="98"/>
      <c r="P38" s="98"/>
      <c r="Q38" s="98"/>
    </row>
    <row r="39" spans="1:17" ht="15.6">
      <c r="A39" s="73" t="s">
        <v>34</v>
      </c>
      <c r="B39" s="73" t="s">
        <v>34</v>
      </c>
      <c r="C39" s="49" t="s">
        <v>194</v>
      </c>
      <c r="D39" s="49" t="s">
        <v>194</v>
      </c>
      <c r="E39" s="198" t="s">
        <v>197</v>
      </c>
      <c r="F39" s="97"/>
      <c r="G39" s="127"/>
      <c r="H39" s="97"/>
      <c r="I39" s="97"/>
      <c r="J39" s="127"/>
      <c r="K39" s="128"/>
      <c r="L39" s="97"/>
      <c r="M39" s="97"/>
      <c r="N39" s="74" t="s">
        <v>195</v>
      </c>
      <c r="O39" s="132">
        <v>0.5</v>
      </c>
      <c r="P39" s="97"/>
      <c r="Q39" s="97"/>
    </row>
    <row r="40" spans="1:17" ht="15.6">
      <c r="A40" s="73" t="s">
        <v>34</v>
      </c>
      <c r="B40" s="73" t="s">
        <v>34</v>
      </c>
      <c r="C40" s="49" t="s">
        <v>194</v>
      </c>
      <c r="D40" s="49" t="s">
        <v>194</v>
      </c>
      <c r="E40" s="198" t="s">
        <v>197</v>
      </c>
      <c r="F40" s="98"/>
      <c r="G40" s="125"/>
      <c r="H40" s="98"/>
      <c r="I40" s="98"/>
      <c r="J40" s="125"/>
      <c r="K40" s="126"/>
      <c r="L40" s="98"/>
      <c r="M40" s="98"/>
      <c r="N40" s="74" t="s">
        <v>195</v>
      </c>
      <c r="O40" s="132">
        <v>0.5</v>
      </c>
      <c r="P40" s="98"/>
      <c r="Q40" s="98"/>
    </row>
    <row r="41" spans="1:17" ht="15.6">
      <c r="A41" s="73" t="s">
        <v>92</v>
      </c>
      <c r="B41" s="73" t="s">
        <v>92</v>
      </c>
      <c r="C41" s="116" t="s">
        <v>194</v>
      </c>
      <c r="D41" s="116" t="s">
        <v>194</v>
      </c>
      <c r="E41" s="198" t="s">
        <v>36</v>
      </c>
      <c r="F41" s="97"/>
      <c r="G41" s="127"/>
      <c r="H41" s="97"/>
      <c r="I41" s="97"/>
      <c r="J41" s="127"/>
      <c r="K41" s="128"/>
      <c r="L41" s="75" t="s">
        <v>214</v>
      </c>
      <c r="M41" s="132">
        <v>0.33</v>
      </c>
      <c r="N41" s="97"/>
      <c r="O41" s="97"/>
      <c r="P41" s="97"/>
      <c r="Q41" s="97"/>
    </row>
    <row r="42" spans="1:17" ht="15.6">
      <c r="A42" s="73" t="s">
        <v>94</v>
      </c>
      <c r="B42" s="73" t="s">
        <v>94</v>
      </c>
      <c r="C42" s="49" t="s">
        <v>194</v>
      </c>
      <c r="D42" s="49" t="s">
        <v>194</v>
      </c>
      <c r="E42" s="198" t="s">
        <v>201</v>
      </c>
      <c r="F42" s="102" t="s">
        <v>185</v>
      </c>
      <c r="G42" s="102">
        <v>161.66999999999999</v>
      </c>
      <c r="H42" s="141">
        <v>7.7090000000000006E-2</v>
      </c>
      <c r="I42" s="98"/>
      <c r="J42" s="125"/>
      <c r="K42" s="126"/>
      <c r="L42" s="98"/>
      <c r="M42" s="98"/>
      <c r="N42" s="74" t="s">
        <v>195</v>
      </c>
      <c r="O42" s="132">
        <v>0.25</v>
      </c>
      <c r="P42" s="98"/>
      <c r="Q42" s="98"/>
    </row>
    <row r="43" spans="1:17" ht="15.6">
      <c r="A43" s="73" t="s">
        <v>96</v>
      </c>
      <c r="B43" s="73" t="s">
        <v>96</v>
      </c>
      <c r="C43" s="49" t="s">
        <v>194</v>
      </c>
      <c r="D43" s="49" t="s">
        <v>194</v>
      </c>
      <c r="E43" s="198" t="s">
        <v>197</v>
      </c>
      <c r="F43" s="129" t="s">
        <v>188</v>
      </c>
      <c r="G43" s="129">
        <v>137.6</v>
      </c>
      <c r="H43" s="130">
        <v>2.5000000000000001E-2</v>
      </c>
      <c r="I43" s="97"/>
      <c r="J43" s="127"/>
      <c r="K43" s="128"/>
      <c r="L43" s="74" t="s">
        <v>213</v>
      </c>
      <c r="M43" s="134">
        <v>0.13814000000000001</v>
      </c>
      <c r="N43" s="74" t="s">
        <v>212</v>
      </c>
      <c r="O43" s="134">
        <v>0.12620000000000001</v>
      </c>
      <c r="P43" s="74" t="s">
        <v>215</v>
      </c>
      <c r="Q43" s="134">
        <v>1.8440000000000002E-2</v>
      </c>
    </row>
    <row r="44" spans="1:17" ht="15.6">
      <c r="A44" s="73" t="s">
        <v>78</v>
      </c>
      <c r="B44" s="73" t="s">
        <v>78</v>
      </c>
      <c r="C44" s="49" t="s">
        <v>194</v>
      </c>
      <c r="D44" s="49" t="s">
        <v>194</v>
      </c>
      <c r="E44" s="198" t="s">
        <v>197</v>
      </c>
      <c r="F44" s="129" t="s">
        <v>188</v>
      </c>
      <c r="G44" s="129">
        <v>137.6</v>
      </c>
      <c r="H44" s="130">
        <v>5.2893999999999997E-2</v>
      </c>
      <c r="I44" s="98"/>
      <c r="J44" s="125"/>
      <c r="K44" s="126"/>
      <c r="L44" s="74" t="s">
        <v>213</v>
      </c>
      <c r="M44" s="134">
        <v>0.315</v>
      </c>
      <c r="N44" s="98"/>
      <c r="O44" s="98"/>
      <c r="P44" s="98"/>
      <c r="Q44" s="98"/>
    </row>
    <row r="45" spans="1:17" ht="15.6">
      <c r="A45" s="210" t="s">
        <v>103</v>
      </c>
      <c r="B45" s="210" t="s">
        <v>103</v>
      </c>
      <c r="C45" s="203" t="s">
        <v>194</v>
      </c>
      <c r="D45" s="203" t="s">
        <v>194</v>
      </c>
      <c r="E45" s="198" t="s">
        <v>201</v>
      </c>
      <c r="F45" s="133" t="s">
        <v>185</v>
      </c>
      <c r="G45" s="133">
        <v>161.66999999999999</v>
      </c>
      <c r="H45" s="211">
        <v>3.0525E-2</v>
      </c>
      <c r="I45" s="212"/>
      <c r="J45" s="213"/>
      <c r="K45" s="214"/>
      <c r="L45" s="215" t="s">
        <v>216</v>
      </c>
      <c r="M45" s="216">
        <v>0.35070000000000001</v>
      </c>
      <c r="N45" s="97"/>
      <c r="O45" s="97"/>
      <c r="P45" s="97"/>
      <c r="Q45" s="97"/>
    </row>
    <row r="46" spans="1:17" ht="15.6">
      <c r="A46" s="76" t="s">
        <v>105</v>
      </c>
      <c r="B46" s="76" t="s">
        <v>105</v>
      </c>
      <c r="C46" s="49" t="s">
        <v>194</v>
      </c>
      <c r="D46" s="49" t="s">
        <v>194</v>
      </c>
      <c r="E46" s="198" t="s">
        <v>197</v>
      </c>
      <c r="F46" s="129" t="s">
        <v>188</v>
      </c>
      <c r="G46" s="129">
        <v>137.6</v>
      </c>
      <c r="H46" s="130">
        <v>3.7026000000000003E-2</v>
      </c>
      <c r="I46" s="98"/>
      <c r="J46" s="125"/>
      <c r="K46" s="126"/>
      <c r="L46" s="77" t="s">
        <v>217</v>
      </c>
      <c r="M46" s="134">
        <v>0.20829</v>
      </c>
      <c r="N46" s="77" t="s">
        <v>212</v>
      </c>
      <c r="O46" s="142">
        <v>8.6129999999999998E-2</v>
      </c>
      <c r="P46" s="77" t="s">
        <v>215</v>
      </c>
      <c r="Q46" s="143">
        <v>1.265E-2</v>
      </c>
    </row>
    <row r="47" spans="1:17" ht="15.6">
      <c r="A47" s="76" t="s">
        <v>106</v>
      </c>
      <c r="B47" s="76" t="s">
        <v>106</v>
      </c>
      <c r="C47" s="49" t="s">
        <v>194</v>
      </c>
      <c r="D47" s="49" t="s">
        <v>194</v>
      </c>
      <c r="E47" s="198" t="s">
        <v>197</v>
      </c>
      <c r="F47" s="129" t="s">
        <v>188</v>
      </c>
      <c r="G47" s="129">
        <v>137.6</v>
      </c>
      <c r="H47" s="130">
        <v>2.6446999999999998E-2</v>
      </c>
      <c r="I47" s="97"/>
      <c r="J47" s="127"/>
      <c r="K47" s="128"/>
      <c r="L47" s="77" t="s">
        <v>217</v>
      </c>
      <c r="M47" s="134">
        <v>0.12153</v>
      </c>
      <c r="N47" s="77" t="s">
        <v>212</v>
      </c>
      <c r="O47" s="142">
        <v>0.14474000000000001</v>
      </c>
      <c r="P47" s="77" t="s">
        <v>215</v>
      </c>
      <c r="Q47" s="143">
        <v>1.7170000000000001E-2</v>
      </c>
    </row>
    <row r="48" spans="1:17" ht="15.6">
      <c r="A48" s="76" t="s">
        <v>107</v>
      </c>
      <c r="B48" s="76" t="s">
        <v>107</v>
      </c>
      <c r="C48" s="49" t="s">
        <v>194</v>
      </c>
      <c r="D48" s="49" t="s">
        <v>194</v>
      </c>
      <c r="E48" s="198" t="s">
        <v>197</v>
      </c>
      <c r="F48" s="102" t="s">
        <v>185</v>
      </c>
      <c r="G48" s="102">
        <v>161.66999999999999</v>
      </c>
      <c r="H48" s="141">
        <v>1.7999999999999999E-2</v>
      </c>
      <c r="I48" s="98"/>
      <c r="J48" s="125"/>
      <c r="K48" s="126"/>
      <c r="L48" s="77" t="s">
        <v>217</v>
      </c>
      <c r="M48" s="134">
        <v>0.315</v>
      </c>
      <c r="N48" s="98"/>
      <c r="O48" s="98"/>
      <c r="P48" s="98"/>
      <c r="Q48" s="98"/>
    </row>
    <row r="49" spans="1:17" ht="31.2">
      <c r="A49" s="78" t="s">
        <v>110</v>
      </c>
      <c r="B49" s="78" t="s">
        <v>110</v>
      </c>
      <c r="C49" s="117"/>
      <c r="D49" s="117" t="s">
        <v>218</v>
      </c>
      <c r="E49" s="198" t="s">
        <v>197</v>
      </c>
      <c r="F49" s="97"/>
      <c r="G49" s="127"/>
      <c r="H49" s="97"/>
      <c r="I49" s="97"/>
      <c r="J49" s="127"/>
      <c r="K49" s="128"/>
      <c r="L49" s="144" t="s">
        <v>219</v>
      </c>
      <c r="M49" s="145">
        <v>0.33350000000000002</v>
      </c>
      <c r="N49" s="144" t="s">
        <v>220</v>
      </c>
      <c r="O49" s="146">
        <v>0.15</v>
      </c>
      <c r="P49" s="97"/>
      <c r="Q49" s="97"/>
    </row>
    <row r="50" spans="1:17" ht="109.2">
      <c r="A50" s="80" t="s">
        <v>114</v>
      </c>
      <c r="B50" s="80" t="s">
        <v>114</v>
      </c>
      <c r="C50" s="118" t="s">
        <v>205</v>
      </c>
      <c r="D50" s="118" t="s">
        <v>218</v>
      </c>
      <c r="E50" s="199" t="s">
        <v>197</v>
      </c>
      <c r="F50" s="147" t="s">
        <v>221</v>
      </c>
      <c r="G50" s="148"/>
      <c r="H50" s="149">
        <v>0.11591</v>
      </c>
      <c r="I50" s="147" t="s">
        <v>222</v>
      </c>
      <c r="J50" s="148"/>
      <c r="K50" s="150">
        <v>0.23091</v>
      </c>
      <c r="L50" s="151"/>
      <c r="M50" s="152"/>
      <c r="N50" s="151"/>
      <c r="O50" s="151"/>
      <c r="P50" s="151"/>
      <c r="Q50" s="151"/>
    </row>
    <row r="51" spans="1:17" ht="15.6">
      <c r="A51" s="78" t="s">
        <v>116</v>
      </c>
      <c r="B51" s="78" t="s">
        <v>116</v>
      </c>
      <c r="C51" s="117" t="s">
        <v>178</v>
      </c>
      <c r="D51" s="119" t="s">
        <v>218</v>
      </c>
      <c r="E51" s="198" t="s">
        <v>197</v>
      </c>
      <c r="F51" s="79" t="s">
        <v>223</v>
      </c>
      <c r="G51" s="153"/>
      <c r="H51" s="145">
        <v>0.32003700000000002</v>
      </c>
      <c r="I51" s="97"/>
      <c r="J51" s="127"/>
      <c r="K51" s="128"/>
      <c r="L51" s="97"/>
      <c r="M51" s="127"/>
      <c r="N51" s="97"/>
      <c r="O51" s="97"/>
      <c r="P51" s="97"/>
      <c r="Q51" s="97"/>
    </row>
    <row r="52" spans="1:17" ht="15.6">
      <c r="A52" s="82" t="s">
        <v>117</v>
      </c>
      <c r="B52" s="82" t="s">
        <v>117</v>
      </c>
      <c r="C52" s="168"/>
      <c r="D52" s="118" t="s">
        <v>218</v>
      </c>
      <c r="E52" s="200" t="s">
        <v>197</v>
      </c>
      <c r="F52" s="151"/>
      <c r="G52" s="152"/>
      <c r="H52" s="154"/>
      <c r="I52" s="155" t="s">
        <v>224</v>
      </c>
      <c r="J52" s="156"/>
      <c r="K52" s="157">
        <v>0.44995499999999999</v>
      </c>
      <c r="L52" s="151"/>
      <c r="M52" s="152"/>
      <c r="N52" s="151"/>
      <c r="O52" s="151"/>
      <c r="P52" s="151"/>
      <c r="Q52" s="151"/>
    </row>
    <row r="53" spans="1:17" ht="15.6">
      <c r="A53" s="78" t="s">
        <v>86</v>
      </c>
      <c r="B53" s="78" t="s">
        <v>86</v>
      </c>
      <c r="C53" s="117" t="s">
        <v>178</v>
      </c>
      <c r="D53" s="119" t="s">
        <v>218</v>
      </c>
      <c r="E53" s="198" t="s">
        <v>197</v>
      </c>
      <c r="F53" s="79" t="s">
        <v>225</v>
      </c>
      <c r="G53" s="153" t="s">
        <v>226</v>
      </c>
      <c r="H53" s="145">
        <v>0.4</v>
      </c>
      <c r="I53" s="97"/>
      <c r="J53" s="127"/>
      <c r="K53" s="128"/>
      <c r="L53" s="97"/>
      <c r="M53" s="127"/>
      <c r="N53" s="97"/>
      <c r="O53" s="97"/>
      <c r="P53" s="97"/>
      <c r="Q53" s="97"/>
    </row>
    <row r="54" spans="1:17" ht="15.6">
      <c r="A54" s="84" t="s">
        <v>89</v>
      </c>
      <c r="B54" s="84" t="s">
        <v>89</v>
      </c>
      <c r="C54" s="120" t="s">
        <v>181</v>
      </c>
      <c r="D54" s="120" t="s">
        <v>227</v>
      </c>
      <c r="E54" s="198"/>
      <c r="F54" s="85" t="s">
        <v>228</v>
      </c>
      <c r="G54" s="158" t="s">
        <v>226</v>
      </c>
      <c r="H54" s="159" t="s">
        <v>229</v>
      </c>
      <c r="I54" s="98"/>
      <c r="J54" s="125"/>
      <c r="K54" s="126"/>
      <c r="L54" s="98"/>
      <c r="M54" s="125"/>
      <c r="N54" s="98"/>
      <c r="O54" s="98"/>
      <c r="P54" s="98"/>
      <c r="Q54" s="98"/>
    </row>
    <row r="55" spans="1:17" ht="15.6">
      <c r="A55" s="84" t="s">
        <v>91</v>
      </c>
      <c r="B55" s="84" t="s">
        <v>91</v>
      </c>
      <c r="C55" s="120" t="s">
        <v>181</v>
      </c>
      <c r="D55" s="120" t="s">
        <v>227</v>
      </c>
      <c r="E55" s="198"/>
      <c r="F55" s="85" t="s">
        <v>230</v>
      </c>
      <c r="G55" s="158" t="s">
        <v>226</v>
      </c>
      <c r="H55" s="159" t="s">
        <v>229</v>
      </c>
      <c r="I55" s="97"/>
      <c r="J55" s="127"/>
      <c r="K55" s="128"/>
      <c r="L55" s="97"/>
      <c r="M55" s="127"/>
      <c r="N55" s="97"/>
      <c r="O55" s="97"/>
      <c r="P55" s="97"/>
      <c r="Q55" s="97"/>
    </row>
    <row r="56" spans="1:17" ht="15.6">
      <c r="A56" s="84" t="s">
        <v>93</v>
      </c>
      <c r="B56" s="84" t="s">
        <v>93</v>
      </c>
      <c r="C56" s="120" t="s">
        <v>181</v>
      </c>
      <c r="D56" s="120" t="s">
        <v>227</v>
      </c>
      <c r="E56" s="198" t="s">
        <v>201</v>
      </c>
      <c r="F56" s="85" t="s">
        <v>231</v>
      </c>
      <c r="G56" s="160" t="e">
        <f>1/0</f>
        <v>#DIV/0!</v>
      </c>
      <c r="H56" s="161">
        <v>0.24326999999999999</v>
      </c>
      <c r="I56" s="98"/>
      <c r="J56" s="125"/>
      <c r="K56" s="126"/>
      <c r="L56" s="98"/>
      <c r="M56" s="125"/>
      <c r="N56" s="98"/>
      <c r="O56" s="98"/>
      <c r="P56" s="98"/>
      <c r="Q56" s="98"/>
    </row>
    <row r="57" spans="1:17" ht="15.6">
      <c r="A57" s="84" t="s">
        <v>128</v>
      </c>
      <c r="B57" s="84" t="s">
        <v>128</v>
      </c>
      <c r="C57" s="121" t="s">
        <v>178</v>
      </c>
      <c r="D57" s="121" t="s">
        <v>227</v>
      </c>
      <c r="E57" s="198" t="s">
        <v>232</v>
      </c>
      <c r="F57" s="86" t="s">
        <v>231</v>
      </c>
      <c r="G57" s="160" t="e">
        <f>1/0</f>
        <v>#DIV/0!</v>
      </c>
      <c r="H57" s="159">
        <v>0.87756699999999999</v>
      </c>
      <c r="I57" s="97"/>
      <c r="J57" s="127"/>
      <c r="K57" s="128"/>
      <c r="L57" s="97"/>
      <c r="M57" s="127"/>
      <c r="N57" s="97"/>
      <c r="O57" s="97"/>
      <c r="P57" s="97"/>
      <c r="Q57" s="97"/>
    </row>
    <row r="58" spans="1:17" ht="15.6">
      <c r="A58" s="87" t="s">
        <v>130</v>
      </c>
      <c r="B58" s="87" t="s">
        <v>130</v>
      </c>
      <c r="C58" s="122" t="s">
        <v>181</v>
      </c>
      <c r="D58" s="122" t="s">
        <v>233</v>
      </c>
      <c r="E58" s="198" t="s">
        <v>207</v>
      </c>
      <c r="F58" s="88" t="s">
        <v>234</v>
      </c>
      <c r="G58" s="162">
        <v>-268.99631199999999</v>
      </c>
      <c r="H58" s="163">
        <v>0.28881000000000001</v>
      </c>
      <c r="I58" s="98"/>
      <c r="J58" s="125"/>
      <c r="K58" s="126"/>
      <c r="L58" s="98"/>
      <c r="M58" s="125"/>
      <c r="N58" s="98"/>
      <c r="O58" s="98"/>
      <c r="P58" s="98"/>
      <c r="Q58" s="98"/>
    </row>
    <row r="59" spans="1:17" ht="15.6">
      <c r="A59" s="87" t="s">
        <v>132</v>
      </c>
      <c r="B59" s="87" t="s">
        <v>132</v>
      </c>
      <c r="C59" s="122" t="s">
        <v>181</v>
      </c>
      <c r="D59" s="122" t="s">
        <v>233</v>
      </c>
      <c r="E59" s="198" t="s">
        <v>201</v>
      </c>
      <c r="F59" s="88" t="s">
        <v>235</v>
      </c>
      <c r="G59" s="162">
        <v>-1041.6927760000001</v>
      </c>
      <c r="H59" s="163">
        <v>0.27796999999999999</v>
      </c>
      <c r="I59" s="97"/>
      <c r="J59" s="127"/>
      <c r="K59" s="128"/>
      <c r="L59" s="97"/>
      <c r="M59" s="127"/>
      <c r="N59" s="97"/>
      <c r="O59" s="97"/>
      <c r="P59" s="97"/>
      <c r="Q59" s="97"/>
    </row>
    <row r="60" spans="1:17" ht="15.6">
      <c r="A60" s="87" t="s">
        <v>134</v>
      </c>
      <c r="B60" s="87" t="s">
        <v>134</v>
      </c>
      <c r="C60" s="122" t="s">
        <v>181</v>
      </c>
      <c r="D60" s="122" t="s">
        <v>233</v>
      </c>
      <c r="E60" s="198" t="s">
        <v>207</v>
      </c>
      <c r="F60" s="88" t="s">
        <v>234</v>
      </c>
      <c r="G60" s="162">
        <v>-165.22662000000003</v>
      </c>
      <c r="H60" s="163">
        <v>0.25864999999999999</v>
      </c>
      <c r="I60" s="98"/>
      <c r="J60" s="125"/>
      <c r="K60" s="126"/>
      <c r="L60" s="98"/>
      <c r="M60" s="125"/>
      <c r="N60" s="98"/>
      <c r="O60" s="98"/>
      <c r="P60" s="98"/>
      <c r="Q60" s="98"/>
    </row>
    <row r="61" spans="1:17" ht="15.6">
      <c r="A61" s="87" t="s">
        <v>136</v>
      </c>
      <c r="B61" s="87" t="s">
        <v>136</v>
      </c>
      <c r="C61" s="122" t="s">
        <v>181</v>
      </c>
      <c r="D61" s="122" t="s">
        <v>233</v>
      </c>
      <c r="E61" s="198" t="s">
        <v>207</v>
      </c>
      <c r="F61" s="88" t="s">
        <v>234</v>
      </c>
      <c r="G61" s="162">
        <v>-268.28551199999998</v>
      </c>
      <c r="H61" s="164">
        <v>0.28899999999999998</v>
      </c>
      <c r="I61" s="97"/>
      <c r="J61" s="127"/>
      <c r="K61" s="128"/>
      <c r="L61" s="97"/>
      <c r="M61" s="127"/>
      <c r="N61" s="97"/>
      <c r="O61" s="97"/>
      <c r="P61" s="97"/>
      <c r="Q61" s="97"/>
    </row>
    <row r="62" spans="1:17" ht="15.6">
      <c r="A62" s="87" t="s">
        <v>138</v>
      </c>
      <c r="B62" s="87" t="s">
        <v>138</v>
      </c>
      <c r="C62" s="122" t="s">
        <v>181</v>
      </c>
      <c r="D62" s="123" t="s">
        <v>233</v>
      </c>
      <c r="E62" s="198" t="s">
        <v>232</v>
      </c>
      <c r="F62" s="88" t="s">
        <v>234</v>
      </c>
      <c r="G62" s="162">
        <v>-265.11534399999999</v>
      </c>
      <c r="H62" s="163">
        <v>0.34949000000000002</v>
      </c>
      <c r="I62" s="98"/>
      <c r="J62" s="125"/>
      <c r="K62" s="126"/>
      <c r="L62" s="98"/>
      <c r="M62" s="125"/>
      <c r="N62" s="98"/>
      <c r="O62" s="98"/>
      <c r="P62" s="98"/>
      <c r="Q62" s="98"/>
    </row>
    <row r="63" spans="1:17" ht="15.6">
      <c r="A63" s="87" t="s">
        <v>139</v>
      </c>
      <c r="B63" s="87" t="s">
        <v>139</v>
      </c>
      <c r="C63" s="122" t="s">
        <v>181</v>
      </c>
      <c r="D63" s="123" t="s">
        <v>233</v>
      </c>
      <c r="E63" s="198" t="s">
        <v>207</v>
      </c>
      <c r="F63" s="89" t="s">
        <v>236</v>
      </c>
      <c r="G63" s="162">
        <v>-255.26082400000001</v>
      </c>
      <c r="H63" s="163">
        <v>0.40929300000000002</v>
      </c>
      <c r="I63" s="97"/>
      <c r="J63" s="127"/>
      <c r="K63" s="128"/>
      <c r="L63" s="97"/>
      <c r="M63" s="127"/>
      <c r="N63" s="97"/>
      <c r="O63" s="97"/>
      <c r="P63" s="97"/>
      <c r="Q63" s="97"/>
    </row>
    <row r="64" spans="1:17" ht="15.6">
      <c r="A64" s="87" t="s">
        <v>140</v>
      </c>
      <c r="B64" s="87" t="s">
        <v>140</v>
      </c>
      <c r="C64" s="122" t="s">
        <v>181</v>
      </c>
      <c r="D64" s="123" t="s">
        <v>233</v>
      </c>
      <c r="E64" s="198" t="s">
        <v>201</v>
      </c>
      <c r="F64" s="89" t="s">
        <v>237</v>
      </c>
      <c r="G64" s="162">
        <v>-94.04</v>
      </c>
      <c r="H64" s="163">
        <v>0.27741199999999999</v>
      </c>
      <c r="I64" s="98"/>
      <c r="J64" s="125"/>
      <c r="K64" s="126"/>
      <c r="L64" s="98"/>
      <c r="M64" s="125"/>
      <c r="N64" s="98"/>
      <c r="O64" s="98"/>
      <c r="P64" s="98"/>
      <c r="Q64" s="98"/>
    </row>
    <row r="65" spans="1:17" ht="15.6">
      <c r="A65" s="90" t="s">
        <v>142</v>
      </c>
      <c r="B65" s="90" t="s">
        <v>142</v>
      </c>
      <c r="C65" s="124" t="s">
        <v>178</v>
      </c>
      <c r="D65" s="124" t="s">
        <v>192</v>
      </c>
      <c r="E65" s="198" t="s">
        <v>197</v>
      </c>
      <c r="F65" s="91" t="s">
        <v>193</v>
      </c>
      <c r="G65" s="139">
        <v>199.678</v>
      </c>
      <c r="H65" s="165" t="s">
        <v>238</v>
      </c>
      <c r="I65" s="97"/>
      <c r="J65" s="127"/>
      <c r="K65" s="128"/>
      <c r="L65" s="97"/>
      <c r="M65" s="127"/>
      <c r="N65" s="97"/>
      <c r="O65" s="97"/>
      <c r="P65" s="97"/>
      <c r="Q65" s="97"/>
    </row>
    <row r="66" spans="1:17" ht="15.6">
      <c r="A66" s="90" t="s">
        <v>145</v>
      </c>
      <c r="B66" s="90" t="s">
        <v>145</v>
      </c>
      <c r="C66" s="124" t="s">
        <v>178</v>
      </c>
      <c r="D66" s="124" t="s">
        <v>192</v>
      </c>
      <c r="E66" s="198" t="s">
        <v>197</v>
      </c>
      <c r="F66" s="91" t="s">
        <v>193</v>
      </c>
      <c r="G66" s="139">
        <v>199.678</v>
      </c>
      <c r="H66" s="165" t="s">
        <v>239</v>
      </c>
      <c r="I66" s="98"/>
      <c r="J66" s="125"/>
      <c r="K66" s="126"/>
      <c r="L66" s="98"/>
      <c r="M66" s="125"/>
      <c r="N66" s="98"/>
      <c r="O66" s="98"/>
      <c r="P66" s="98"/>
      <c r="Q66" s="98"/>
    </row>
    <row r="67" spans="1:17" ht="15.6">
      <c r="A67" s="202" t="s">
        <v>148</v>
      </c>
      <c r="B67" s="202" t="s">
        <v>148</v>
      </c>
      <c r="C67" s="198" t="s">
        <v>178</v>
      </c>
      <c r="D67" s="198" t="s">
        <v>192</v>
      </c>
      <c r="E67" s="198" t="s">
        <v>197</v>
      </c>
      <c r="F67" s="209" t="s">
        <v>193</v>
      </c>
      <c r="G67" s="133">
        <v>199.678</v>
      </c>
      <c r="H67" s="217">
        <v>0.330314</v>
      </c>
      <c r="I67" s="209" t="s">
        <v>211</v>
      </c>
      <c r="J67" s="133">
        <v>155.23305599999998</v>
      </c>
      <c r="K67" s="218">
        <v>8.9647000000000004E-2</v>
      </c>
      <c r="L67" s="98"/>
      <c r="M67" s="125"/>
      <c r="N67" s="98"/>
      <c r="O67" s="98"/>
      <c r="P67" s="98"/>
      <c r="Q67" s="98"/>
    </row>
    <row r="68" spans="1:17" ht="15.6">
      <c r="A68" s="93" t="s">
        <v>150</v>
      </c>
      <c r="B68" s="93" t="s">
        <v>150</v>
      </c>
      <c r="C68" s="124" t="s">
        <v>178</v>
      </c>
      <c r="D68" s="124" t="s">
        <v>192</v>
      </c>
      <c r="E68" s="201" t="s">
        <v>197</v>
      </c>
      <c r="F68" s="166" t="s">
        <v>193</v>
      </c>
      <c r="G68" s="139">
        <v>199.678</v>
      </c>
      <c r="H68" s="167">
        <v>0.26250000000000001</v>
      </c>
      <c r="I68" s="98"/>
      <c r="J68" s="125"/>
      <c r="K68" s="126"/>
      <c r="L68" s="98"/>
      <c r="M68" s="125"/>
      <c r="N68" s="98"/>
      <c r="O68" s="98"/>
      <c r="P68" s="98"/>
      <c r="Q68" s="98"/>
    </row>
    <row r="69" spans="1:17" ht="31.2">
      <c r="A69" s="93" t="s">
        <v>155</v>
      </c>
      <c r="B69" s="93" t="s">
        <v>155</v>
      </c>
      <c r="C69" s="124" t="s">
        <v>178</v>
      </c>
      <c r="D69" s="124" t="s">
        <v>192</v>
      </c>
      <c r="E69" s="201" t="s">
        <v>197</v>
      </c>
      <c r="F69" s="166" t="s">
        <v>193</v>
      </c>
      <c r="G69" s="139">
        <v>199.678</v>
      </c>
      <c r="H69" s="167">
        <v>0.1794</v>
      </c>
      <c r="I69" s="97"/>
      <c r="J69" s="127"/>
      <c r="K69" s="128"/>
      <c r="L69" s="166" t="s">
        <v>240</v>
      </c>
      <c r="M69" s="167">
        <v>0.35380200000000001</v>
      </c>
      <c r="N69" s="97"/>
      <c r="Q69" s="97"/>
    </row>
    <row r="70" spans="1:17" ht="15.6">
      <c r="A70" s="90" t="s">
        <v>159</v>
      </c>
      <c r="B70" s="90" t="s">
        <v>159</v>
      </c>
      <c r="C70" s="124" t="s">
        <v>178</v>
      </c>
      <c r="D70" s="124" t="s">
        <v>192</v>
      </c>
      <c r="E70" s="198"/>
      <c r="F70" s="166" t="s">
        <v>193</v>
      </c>
      <c r="G70" s="139">
        <v>199.678</v>
      </c>
      <c r="H70" s="165">
        <v>0.27526200000000001</v>
      </c>
      <c r="I70" s="92" t="s">
        <v>180</v>
      </c>
      <c r="J70" s="139"/>
      <c r="K70" s="140">
        <v>2.4379999999999999E-2</v>
      </c>
      <c r="L70" s="98"/>
      <c r="M70" s="125"/>
      <c r="N70" s="98"/>
      <c r="O70" s="98"/>
      <c r="P70" s="98"/>
      <c r="Q70" s="98"/>
    </row>
  </sheetData>
  <phoneticPr fontId="6" type="noConversion"/>
  <conditionalFormatting sqref="H42">
    <cfRule type="cellIs" dxfId="50" priority="3" operator="equal">
      <formula>"YES"</formula>
    </cfRule>
  </conditionalFormatting>
  <conditionalFormatting sqref="H45">
    <cfRule type="cellIs" dxfId="49" priority="2" operator="equal">
      <formula>"YES"</formula>
    </cfRule>
  </conditionalFormatting>
  <conditionalFormatting sqref="H48">
    <cfRule type="cellIs" dxfId="48" priority="1" operator="equal">
      <formula>"YES"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1232-79D0-4521-994B-5E0DABE2DDDB}">
  <sheetPr codeName="Sheet4"/>
  <dimension ref="A1:B6"/>
  <sheetViews>
    <sheetView workbookViewId="0">
      <selection activeCell="C38" sqref="C38"/>
    </sheetView>
  </sheetViews>
  <sheetFormatPr defaultRowHeight="14.4"/>
  <cols>
    <col min="1" max="1" width="28.88671875" customWidth="1"/>
    <col min="2" max="2" width="12.33203125" customWidth="1"/>
  </cols>
  <sheetData>
    <row r="1" spans="1:2">
      <c r="A1" s="23" t="s">
        <v>241</v>
      </c>
      <c r="B1" s="23" t="s">
        <v>242</v>
      </c>
    </row>
    <row r="2" spans="1:2">
      <c r="A2" s="24" t="s">
        <v>243</v>
      </c>
      <c r="B2" s="10">
        <v>6</v>
      </c>
    </row>
    <row r="3" spans="1:2">
      <c r="A3" s="24" t="s">
        <v>244</v>
      </c>
      <c r="B3" s="10">
        <v>0.01</v>
      </c>
    </row>
    <row r="4" spans="1:2">
      <c r="A4" s="24" t="s">
        <v>245</v>
      </c>
      <c r="B4" s="25">
        <v>0.6</v>
      </c>
    </row>
    <row r="5" spans="1:2">
      <c r="A5" s="24" t="s">
        <v>246</v>
      </c>
      <c r="B5" s="10">
        <v>2</v>
      </c>
    </row>
    <row r="6" spans="1:2">
      <c r="A6" s="24" t="s">
        <v>247</v>
      </c>
      <c r="B6" s="10" t="s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044B-2BB4-4550-AC55-2148C5ACAF76}">
  <sheetPr codeName="Sheet5"/>
  <dimension ref="A1:M16"/>
  <sheetViews>
    <sheetView workbookViewId="0">
      <selection activeCell="C15" sqref="C15"/>
    </sheetView>
  </sheetViews>
  <sheetFormatPr defaultRowHeight="14.4"/>
  <cols>
    <col min="1" max="1" width="28.88671875" style="9" customWidth="1"/>
    <col min="2" max="2" width="15" customWidth="1"/>
    <col min="3" max="3" width="10.44140625" style="18" customWidth="1"/>
    <col min="4" max="4" width="8.5546875" bestFit="1" customWidth="1"/>
    <col min="5" max="5" width="10.109375" style="9" customWidth="1"/>
    <col min="6" max="6" width="15.5546875" customWidth="1"/>
    <col min="7" max="7" width="11.6640625" customWidth="1"/>
    <col min="8" max="8" width="11.44140625" customWidth="1"/>
    <col min="9" max="9" width="13" customWidth="1"/>
    <col min="10" max="10" width="12.5546875" customWidth="1"/>
    <col min="11" max="11" width="17.88671875" customWidth="1"/>
    <col min="13" max="13" width="14.6640625" customWidth="1"/>
  </cols>
  <sheetData>
    <row r="1" spans="1:13" ht="15" thickBot="1">
      <c r="A1" s="14" t="s">
        <v>0</v>
      </c>
      <c r="B1" s="14" t="s">
        <v>19</v>
      </c>
      <c r="C1" s="15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6" t="s">
        <v>29</v>
      </c>
      <c r="M1" s="16" t="s">
        <v>30</v>
      </c>
    </row>
    <row r="2" spans="1:13">
      <c r="A2" s="17" t="s">
        <v>249</v>
      </c>
      <c r="B2" s="26" t="s">
        <v>2</v>
      </c>
      <c r="C2" s="19">
        <v>100</v>
      </c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>
      <c r="A3" s="17" t="s">
        <v>250</v>
      </c>
      <c r="B3" s="26" t="s">
        <v>31</v>
      </c>
      <c r="C3" s="19">
        <v>16.7</v>
      </c>
      <c r="D3" s="17" t="s">
        <v>32</v>
      </c>
      <c r="E3" s="17">
        <v>47.9</v>
      </c>
      <c r="F3" s="17"/>
      <c r="G3" s="17"/>
      <c r="H3" s="17"/>
      <c r="I3" s="17"/>
      <c r="J3" s="17"/>
      <c r="K3" s="17"/>
      <c r="L3" s="17"/>
      <c r="M3" s="17"/>
    </row>
    <row r="4" spans="1:13">
      <c r="A4" s="17" t="s">
        <v>251</v>
      </c>
      <c r="B4" s="26" t="s">
        <v>4</v>
      </c>
      <c r="C4" s="19">
        <v>100</v>
      </c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>
      <c r="A5" s="17" t="s">
        <v>252</v>
      </c>
      <c r="B5" s="26" t="s">
        <v>2</v>
      </c>
      <c r="C5" s="19">
        <v>85</v>
      </c>
      <c r="D5" s="17" t="s">
        <v>33</v>
      </c>
      <c r="E5" s="17">
        <v>7.5</v>
      </c>
      <c r="F5" s="17"/>
      <c r="G5" s="17"/>
      <c r="H5" s="17"/>
      <c r="I5" s="17"/>
      <c r="J5" s="17"/>
      <c r="K5" s="17"/>
      <c r="L5" s="17"/>
      <c r="M5" s="17"/>
    </row>
    <row r="6" spans="1:13">
      <c r="A6" s="17" t="s">
        <v>253</v>
      </c>
      <c r="B6" s="26" t="s">
        <v>6</v>
      </c>
      <c r="C6" s="19">
        <v>100</v>
      </c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>
      <c r="A7" s="17" t="s">
        <v>254</v>
      </c>
      <c r="B7" s="26" t="s">
        <v>7</v>
      </c>
      <c r="C7" s="19">
        <v>100</v>
      </c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>
      <c r="A8" s="17" t="s">
        <v>255</v>
      </c>
      <c r="B8" s="26" t="s">
        <v>8</v>
      </c>
      <c r="C8" s="19">
        <v>100</v>
      </c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>
      <c r="A9" s="17" t="s">
        <v>256</v>
      </c>
      <c r="B9" s="26" t="s">
        <v>9</v>
      </c>
      <c r="C9" s="19">
        <v>100</v>
      </c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>
      <c r="A10" s="17" t="s">
        <v>257</v>
      </c>
      <c r="B10" s="17" t="s">
        <v>10</v>
      </c>
      <c r="C10" s="19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>
      <c r="A11" s="17" t="s">
        <v>258</v>
      </c>
      <c r="B11" s="17" t="s">
        <v>11</v>
      </c>
      <c r="C11" s="19">
        <v>100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>
      <c r="A12" s="17" t="s">
        <v>259</v>
      </c>
      <c r="B12" s="17" t="s">
        <v>9</v>
      </c>
      <c r="C12" s="19">
        <v>50</v>
      </c>
      <c r="D12" s="17" t="s">
        <v>34</v>
      </c>
      <c r="E12" s="17">
        <v>50</v>
      </c>
      <c r="F12" s="17"/>
      <c r="G12" s="17"/>
      <c r="H12" s="17"/>
      <c r="I12" s="17"/>
      <c r="J12" s="17"/>
      <c r="K12" s="17"/>
      <c r="L12" s="17"/>
      <c r="M12" s="17"/>
    </row>
    <row r="13" spans="1:13">
      <c r="A13" s="17" t="s">
        <v>260</v>
      </c>
      <c r="B13" s="17" t="s">
        <v>13</v>
      </c>
      <c r="C13" s="19">
        <v>100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>
      <c r="A14" s="17" t="s">
        <v>253</v>
      </c>
      <c r="B14" s="17" t="s">
        <v>6</v>
      </c>
      <c r="C14" s="19">
        <v>100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>
      <c r="A15" s="17" t="s">
        <v>261</v>
      </c>
      <c r="B15" s="17" t="s">
        <v>33</v>
      </c>
      <c r="C15" s="19">
        <v>51.9</v>
      </c>
      <c r="D15" s="17" t="s">
        <v>6</v>
      </c>
      <c r="E15" s="17">
        <v>22.1</v>
      </c>
      <c r="F15" s="17"/>
      <c r="G15" s="17"/>
      <c r="H15" s="17"/>
      <c r="I15" s="17"/>
      <c r="J15" s="17"/>
      <c r="K15" s="17"/>
      <c r="L15" s="17"/>
      <c r="M15" s="17"/>
    </row>
    <row r="16" spans="1:13">
      <c r="A16" s="17" t="s">
        <v>262</v>
      </c>
      <c r="B16" s="17" t="s">
        <v>33</v>
      </c>
      <c r="C16" s="19">
        <v>50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B11E-96E0-4928-8D58-11F5ED808FEA}">
  <sheetPr codeName="Sheet6"/>
  <dimension ref="A1:B2"/>
  <sheetViews>
    <sheetView workbookViewId="0">
      <selection activeCell="F30" sqref="F30"/>
    </sheetView>
  </sheetViews>
  <sheetFormatPr defaultRowHeight="14.4"/>
  <cols>
    <col min="1" max="1" width="21.109375" customWidth="1"/>
    <col min="2" max="2" width="10.6640625" customWidth="1"/>
  </cols>
  <sheetData>
    <row r="1" spans="1:2">
      <c r="A1" s="20" t="s">
        <v>263</v>
      </c>
      <c r="B1" s="22" t="s">
        <v>264</v>
      </c>
    </row>
    <row r="2" spans="1:2">
      <c r="A2" s="29" t="s">
        <v>1</v>
      </c>
      <c r="B2" s="2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DDF9-C94E-4AB2-BD6E-D5E9FBC92B46}">
  <sheetPr codeName="Sheet7"/>
  <dimension ref="A1:B8"/>
  <sheetViews>
    <sheetView zoomScale="140" zoomScaleNormal="140" workbookViewId="0">
      <selection activeCell="B12" sqref="B12"/>
    </sheetView>
  </sheetViews>
  <sheetFormatPr defaultRowHeight="14.4"/>
  <cols>
    <col min="1" max="1" width="67.6640625" customWidth="1"/>
    <col min="2" max="2" width="12.6640625" customWidth="1"/>
  </cols>
  <sheetData>
    <row r="1" spans="1:2">
      <c r="A1" s="20" t="s">
        <v>265</v>
      </c>
      <c r="B1" s="20" t="s">
        <v>163</v>
      </c>
    </row>
    <row r="2" spans="1:2">
      <c r="A2" s="30" t="s">
        <v>163</v>
      </c>
      <c r="B2" s="21" t="s">
        <v>266</v>
      </c>
    </row>
    <row r="3" spans="1:2">
      <c r="A3" s="30" t="s">
        <v>164</v>
      </c>
      <c r="B3" s="21" t="s">
        <v>266</v>
      </c>
    </row>
    <row r="4" spans="1:2">
      <c r="A4" s="30" t="s">
        <v>165</v>
      </c>
      <c r="B4" s="21" t="s">
        <v>267</v>
      </c>
    </row>
    <row r="5" spans="1:2">
      <c r="A5" s="41" t="s">
        <v>166</v>
      </c>
      <c r="B5" s="21" t="s">
        <v>266</v>
      </c>
    </row>
    <row r="6" spans="1:2">
      <c r="A6" s="38" t="s">
        <v>167</v>
      </c>
      <c r="B6" s="21" t="s">
        <v>267</v>
      </c>
    </row>
    <row r="7" spans="1:2">
      <c r="A7" s="38" t="s">
        <v>168</v>
      </c>
      <c r="B7" s="21" t="s">
        <v>267</v>
      </c>
    </row>
    <row r="8" spans="1:2">
      <c r="A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</vt:lpstr>
      <vt:lpstr>Test_Blend</vt:lpstr>
      <vt:lpstr>Code</vt:lpstr>
      <vt:lpstr>Tree_Model</vt:lpstr>
      <vt:lpstr>Tree_Predict_Blend</vt:lpstr>
      <vt:lpstr>Tree_KPIs</vt:lpstr>
      <vt:lpstr>Tree_Feature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Jin, Mingzhao</dc:creator>
  <cp:keywords/>
  <dc:description/>
  <cp:lastModifiedBy>ming</cp:lastModifiedBy>
  <cp:revision/>
  <dcterms:created xsi:type="dcterms:W3CDTF">2015-06-05T18:17:20Z</dcterms:created>
  <dcterms:modified xsi:type="dcterms:W3CDTF">2022-07-07T18:44:24Z</dcterms:modified>
  <cp:category/>
  <cp:contentStatus/>
</cp:coreProperties>
</file>