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z0050\OneDrive - Ara Institute of Canterbury\CE301 Resourse\"/>
    </mc:Choice>
  </mc:AlternateContent>
  <bookViews>
    <workbookView xWindow="615" yWindow="1005" windowWidth="16020" windowHeight="12075"/>
  </bookViews>
  <sheets>
    <sheet name="Sheet1" sheetId="2" r:id="rId1"/>
    <sheet name="Sheet2" sheetId="1" r:id="rId2"/>
  </sheets>
  <definedNames>
    <definedName name="_xlnm.Print_Area" localSheetId="1">Sheet2!$A$1:$G$15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6" i="2"/>
  <c r="C5" i="2"/>
  <c r="C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A3" i="2"/>
  <c r="A4" i="2"/>
  <c r="A5" i="2"/>
  <c r="A6" i="2"/>
  <c r="A7" i="2"/>
  <c r="A8" i="2"/>
  <c r="A9" i="2"/>
  <c r="A10" i="2"/>
  <c r="A11" i="2"/>
  <c r="A12" i="2"/>
  <c r="A13" i="2"/>
  <c r="A14" i="2"/>
  <c r="B2" i="1"/>
  <c r="B4" i="1"/>
  <c r="B6" i="1"/>
  <c r="D6" i="1"/>
  <c r="F6" i="1"/>
  <c r="B8" i="1"/>
  <c r="F3" i="1"/>
  <c r="D7" i="1"/>
  <c r="D8" i="1"/>
</calcChain>
</file>

<file path=xl/sharedStrings.xml><?xml version="1.0" encoding="utf-8"?>
<sst xmlns="http://schemas.openxmlformats.org/spreadsheetml/2006/main" count="23" uniqueCount="23">
  <si>
    <t>credits</t>
  </si>
  <si>
    <t>hours</t>
  </si>
  <si>
    <t>course work hours</t>
  </si>
  <si>
    <t>- weekly course meeting</t>
  </si>
  <si>
    <t>= self directed time</t>
  </si>
  <si>
    <r>
      <t>industry minimum</t>
    </r>
    <r>
      <rPr>
        <vertAlign val="superscript"/>
        <sz val="11"/>
        <color theme="1"/>
        <rFont val="Calibri"/>
        <family val="2"/>
        <scheme val="minor"/>
      </rPr>
      <t>*</t>
    </r>
  </si>
  <si>
    <t>*</t>
  </si>
  <si>
    <t>must complete hours AND be FINISHED</t>
  </si>
  <si>
    <t>so start to finish up in the week you hit 288 hours</t>
  </si>
  <si>
    <t>You are significantly loosing marks if you exceed 350 hours</t>
  </si>
  <si>
    <t>/50%</t>
  </si>
  <si>
    <t>per mark</t>
  </si>
  <si>
    <t>for 5 mark task</t>
  </si>
  <si>
    <t>for 10 mark task</t>
  </si>
  <si>
    <t>9 week term 1</t>
  </si>
  <si>
    <t>You will be told that you have 5 working days to finish if you hit 300 hours</t>
  </si>
  <si>
    <t xml:space="preserve">hours per week = </t>
  </si>
  <si>
    <t>weeks</t>
  </si>
  <si>
    <t xml:space="preserve"> coursework hrs / week</t>
  </si>
  <si>
    <t>Date</t>
  </si>
  <si>
    <t>Ideal/hrs</t>
  </si>
  <si>
    <t>Actual/hrs</t>
  </si>
  <si>
    <t>Spend/hrs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</si>
</sst>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Project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BurnDown</a:t>
            </a:r>
            <a:r>
              <a:rPr lang="en-US" alt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Ideal/hrs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d\-mmm</c:formatCode>
                <c:ptCount val="13"/>
                <c:pt idx="0">
                  <c:v>42940</c:v>
                </c:pt>
                <c:pt idx="1">
                  <c:v>42947</c:v>
                </c:pt>
                <c:pt idx="2">
                  <c:v>42954</c:v>
                </c:pt>
                <c:pt idx="3">
                  <c:v>42961</c:v>
                </c:pt>
                <c:pt idx="4">
                  <c:v>42968</c:v>
                </c:pt>
                <c:pt idx="5">
                  <c:v>42975</c:v>
                </c:pt>
                <c:pt idx="6">
                  <c:v>42982</c:v>
                </c:pt>
                <c:pt idx="7">
                  <c:v>42989</c:v>
                </c:pt>
                <c:pt idx="8">
                  <c:v>42996</c:v>
                </c:pt>
                <c:pt idx="9">
                  <c:v>43003</c:v>
                </c:pt>
                <c:pt idx="10">
                  <c:v>43010</c:v>
                </c:pt>
                <c:pt idx="11">
                  <c:v>43017</c:v>
                </c:pt>
                <c:pt idx="12">
                  <c:v>43024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288</c:v>
                </c:pt>
                <c:pt idx="1">
                  <c:v>264</c:v>
                </c:pt>
                <c:pt idx="2">
                  <c:v>240</c:v>
                </c:pt>
                <c:pt idx="3">
                  <c:v>216</c:v>
                </c:pt>
                <c:pt idx="4">
                  <c:v>192</c:v>
                </c:pt>
                <c:pt idx="5">
                  <c:v>168</c:v>
                </c:pt>
                <c:pt idx="6">
                  <c:v>144</c:v>
                </c:pt>
                <c:pt idx="7">
                  <c:v>120</c:v>
                </c:pt>
                <c:pt idx="8">
                  <c:v>96</c:v>
                </c:pt>
                <c:pt idx="9">
                  <c:v>72</c:v>
                </c:pt>
                <c:pt idx="10">
                  <c:v>48</c:v>
                </c:pt>
                <c:pt idx="11">
                  <c:v>24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C-4487-8720-09E5C50D43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Actual/hrs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5C-4487-8720-09E5C50D43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d\-mmm</c:formatCode>
                <c:ptCount val="13"/>
                <c:pt idx="0">
                  <c:v>42940</c:v>
                </c:pt>
                <c:pt idx="1">
                  <c:v>42947</c:v>
                </c:pt>
                <c:pt idx="2">
                  <c:v>42954</c:v>
                </c:pt>
                <c:pt idx="3">
                  <c:v>42961</c:v>
                </c:pt>
                <c:pt idx="4">
                  <c:v>42968</c:v>
                </c:pt>
                <c:pt idx="5">
                  <c:v>42975</c:v>
                </c:pt>
                <c:pt idx="6">
                  <c:v>42982</c:v>
                </c:pt>
                <c:pt idx="7">
                  <c:v>42989</c:v>
                </c:pt>
                <c:pt idx="8">
                  <c:v>42996</c:v>
                </c:pt>
                <c:pt idx="9">
                  <c:v>43003</c:v>
                </c:pt>
                <c:pt idx="10">
                  <c:v>43010</c:v>
                </c:pt>
                <c:pt idx="11">
                  <c:v>43017</c:v>
                </c:pt>
                <c:pt idx="12">
                  <c:v>43024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288</c:v>
                </c:pt>
                <c:pt idx="1">
                  <c:v>261</c:v>
                </c:pt>
                <c:pt idx="2">
                  <c:v>233</c:v>
                </c:pt>
                <c:pt idx="3">
                  <c:v>212</c:v>
                </c:pt>
                <c:pt idx="4">
                  <c:v>183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182</c:v>
                </c:pt>
                <c:pt idx="9">
                  <c:v>182</c:v>
                </c:pt>
                <c:pt idx="10">
                  <c:v>182</c:v>
                </c:pt>
                <c:pt idx="11">
                  <c:v>182</c:v>
                </c:pt>
                <c:pt idx="12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C-4487-8720-09E5C50D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015824"/>
        <c:axId val="-2072983728"/>
      </c:lineChart>
      <c:dateAx>
        <c:axId val="-2081015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3728"/>
        <c:crosses val="autoZero"/>
        <c:auto val="1"/>
        <c:lblOffset val="100"/>
        <c:baseTimeUnit val="days"/>
      </c:dateAx>
      <c:valAx>
        <c:axId val="-20729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158750</xdr:rowOff>
    </xdr:from>
    <xdr:to>
      <xdr:col>12</xdr:col>
      <xdr:colOff>600075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7" sqref="E7"/>
    </sheetView>
  </sheetViews>
  <sheetFormatPr defaultColWidth="11.42578125" defaultRowHeight="15" x14ac:dyDescent="0.25"/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 s="2">
        <v>42940</v>
      </c>
      <c r="B2">
        <v>288</v>
      </c>
      <c r="C2">
        <v>288</v>
      </c>
      <c r="D2">
        <v>27</v>
      </c>
    </row>
    <row r="3" spans="1:4" x14ac:dyDescent="0.25">
      <c r="A3" s="2">
        <f>A2+7</f>
        <v>42947</v>
      </c>
      <c r="B3">
        <f>B2-24</f>
        <v>264</v>
      </c>
      <c r="C3">
        <f>C2-D2</f>
        <v>261</v>
      </c>
      <c r="D3">
        <v>28</v>
      </c>
    </row>
    <row r="4" spans="1:4" x14ac:dyDescent="0.25">
      <c r="A4" s="2">
        <f>A3+7</f>
        <v>42954</v>
      </c>
      <c r="B4">
        <f t="shared" ref="B4:B14" si="0">B3-24</f>
        <v>240</v>
      </c>
      <c r="C4">
        <f>C3-D3</f>
        <v>233</v>
      </c>
      <c r="D4">
        <v>21</v>
      </c>
    </row>
    <row r="5" spans="1:4" x14ac:dyDescent="0.25">
      <c r="A5" s="2">
        <f t="shared" ref="A5:A14" si="1">A4+7</f>
        <v>42961</v>
      </c>
      <c r="B5">
        <f t="shared" si="0"/>
        <v>216</v>
      </c>
      <c r="C5">
        <f>C4-D4</f>
        <v>212</v>
      </c>
      <c r="D5">
        <v>29</v>
      </c>
    </row>
    <row r="6" spans="1:4" x14ac:dyDescent="0.25">
      <c r="A6" s="2">
        <f t="shared" si="1"/>
        <v>42968</v>
      </c>
      <c r="B6">
        <f t="shared" si="0"/>
        <v>192</v>
      </c>
      <c r="C6">
        <f>C5-D5</f>
        <v>183</v>
      </c>
      <c r="D6">
        <v>1</v>
      </c>
    </row>
    <row r="7" spans="1:4" x14ac:dyDescent="0.25">
      <c r="A7" s="2">
        <f t="shared" si="1"/>
        <v>42975</v>
      </c>
      <c r="B7">
        <f t="shared" si="0"/>
        <v>168</v>
      </c>
      <c r="C7">
        <f>C6-D6</f>
        <v>182</v>
      </c>
      <c r="D7">
        <v>0</v>
      </c>
    </row>
    <row r="8" spans="1:4" x14ac:dyDescent="0.25">
      <c r="A8" s="2">
        <f t="shared" si="1"/>
        <v>42982</v>
      </c>
      <c r="B8">
        <f t="shared" si="0"/>
        <v>144</v>
      </c>
      <c r="C8">
        <f>C7-D7</f>
        <v>182</v>
      </c>
      <c r="D8">
        <v>0</v>
      </c>
    </row>
    <row r="9" spans="1:4" x14ac:dyDescent="0.25">
      <c r="A9" s="2">
        <f t="shared" si="1"/>
        <v>42989</v>
      </c>
      <c r="B9">
        <f t="shared" si="0"/>
        <v>120</v>
      </c>
      <c r="C9">
        <f>C8-D8</f>
        <v>182</v>
      </c>
      <c r="D9">
        <v>0</v>
      </c>
    </row>
    <row r="10" spans="1:4" x14ac:dyDescent="0.25">
      <c r="A10" s="2">
        <f>A9+7</f>
        <v>42996</v>
      </c>
      <c r="B10">
        <f t="shared" si="0"/>
        <v>96</v>
      </c>
      <c r="C10">
        <f>C9-D9</f>
        <v>182</v>
      </c>
      <c r="D10">
        <v>0</v>
      </c>
    </row>
    <row r="11" spans="1:4" x14ac:dyDescent="0.25">
      <c r="A11" s="2">
        <f t="shared" si="1"/>
        <v>43003</v>
      </c>
      <c r="B11">
        <f t="shared" si="0"/>
        <v>72</v>
      </c>
      <c r="C11">
        <f>C10-D10</f>
        <v>182</v>
      </c>
      <c r="D11">
        <v>0</v>
      </c>
    </row>
    <row r="12" spans="1:4" x14ac:dyDescent="0.25">
      <c r="A12" s="2">
        <f t="shared" si="1"/>
        <v>43010</v>
      </c>
      <c r="B12">
        <f t="shared" si="0"/>
        <v>48</v>
      </c>
      <c r="C12">
        <f>C11-D11</f>
        <v>182</v>
      </c>
      <c r="D12">
        <v>0</v>
      </c>
    </row>
    <row r="13" spans="1:4" x14ac:dyDescent="0.25">
      <c r="A13" s="2">
        <f t="shared" si="1"/>
        <v>43017</v>
      </c>
      <c r="B13">
        <f t="shared" si="0"/>
        <v>24</v>
      </c>
      <c r="C13">
        <f>C12-D12</f>
        <v>182</v>
      </c>
      <c r="D13">
        <v>0</v>
      </c>
    </row>
    <row r="14" spans="1:4" x14ac:dyDescent="0.25">
      <c r="A14" s="2">
        <f t="shared" si="1"/>
        <v>43024</v>
      </c>
      <c r="B14">
        <f t="shared" si="0"/>
        <v>0</v>
      </c>
      <c r="C14">
        <f>C13-D13</f>
        <v>182</v>
      </c>
      <c r="D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30" zoomScaleNormal="130" zoomScalePageLayoutView="130" workbookViewId="0">
      <selection activeCell="A18" sqref="A18"/>
    </sheetView>
  </sheetViews>
  <sheetFormatPr defaultColWidth="8.85546875" defaultRowHeight="15" x14ac:dyDescent="0.25"/>
  <cols>
    <col min="1" max="1" width="28.42578125" customWidth="1"/>
    <col min="4" max="4" width="7" customWidth="1"/>
    <col min="5" max="5" width="18" customWidth="1"/>
    <col min="6" max="6" width="6.42578125" customWidth="1"/>
    <col min="7" max="7" width="21.7109375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45</v>
      </c>
      <c r="B2">
        <f>A2*10</f>
        <v>450</v>
      </c>
      <c r="D2" t="s">
        <v>14</v>
      </c>
    </row>
    <row r="3" spans="1:7" ht="17.25" x14ac:dyDescent="0.25">
      <c r="A3" t="s">
        <v>5</v>
      </c>
      <c r="B3">
        <v>288</v>
      </c>
      <c r="D3">
        <v>24</v>
      </c>
      <c r="E3" t="s">
        <v>16</v>
      </c>
      <c r="F3">
        <f>288/D3</f>
        <v>12</v>
      </c>
      <c r="G3" t="s">
        <v>17</v>
      </c>
    </row>
    <row r="4" spans="1:7" x14ac:dyDescent="0.25">
      <c r="A4" t="s">
        <v>2</v>
      </c>
      <c r="B4">
        <f>B2-B3</f>
        <v>162</v>
      </c>
    </row>
    <row r="5" spans="1:7" x14ac:dyDescent="0.25">
      <c r="A5" s="1" t="s">
        <v>3</v>
      </c>
      <c r="B5">
        <v>32</v>
      </c>
    </row>
    <row r="6" spans="1:7" x14ac:dyDescent="0.25">
      <c r="A6" s="1" t="s">
        <v>4</v>
      </c>
      <c r="B6">
        <f>B4-B5</f>
        <v>130</v>
      </c>
      <c r="C6" s="1" t="s">
        <v>10</v>
      </c>
      <c r="D6">
        <f>B6/50</f>
        <v>2.6</v>
      </c>
      <c r="E6" t="s">
        <v>11</v>
      </c>
      <c r="F6">
        <f>B6/12</f>
        <v>10.833333333333334</v>
      </c>
      <c r="G6" t="s">
        <v>18</v>
      </c>
    </row>
    <row r="7" spans="1:7" x14ac:dyDescent="0.25">
      <c r="D7">
        <f>D6*5</f>
        <v>13</v>
      </c>
      <c r="E7" t="s">
        <v>12</v>
      </c>
    </row>
    <row r="8" spans="1:7" x14ac:dyDescent="0.25">
      <c r="B8">
        <f>B6/3</f>
        <v>43.333333333333336</v>
      </c>
      <c r="D8">
        <f>D6*10</f>
        <v>26</v>
      </c>
      <c r="E8" t="s">
        <v>13</v>
      </c>
    </row>
    <row r="11" spans="1:7" x14ac:dyDescent="0.25">
      <c r="A11" t="s">
        <v>6</v>
      </c>
    </row>
    <row r="12" spans="1:7" x14ac:dyDescent="0.25">
      <c r="A12" t="s">
        <v>7</v>
      </c>
    </row>
    <row r="13" spans="1:7" x14ac:dyDescent="0.25">
      <c r="A13" t="s">
        <v>8</v>
      </c>
    </row>
    <row r="14" spans="1:7" x14ac:dyDescent="0.25">
      <c r="A14" t="s">
        <v>15</v>
      </c>
    </row>
    <row r="15" spans="1:7" x14ac:dyDescent="0.25">
      <c r="A15" t="s">
        <v>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CPIT User</dc:creator>
  <cp:lastModifiedBy>daz0050</cp:lastModifiedBy>
  <cp:lastPrinted>2016-08-08T04:43:31Z</cp:lastPrinted>
  <dcterms:created xsi:type="dcterms:W3CDTF">2013-07-22T23:23:28Z</dcterms:created>
  <dcterms:modified xsi:type="dcterms:W3CDTF">2017-08-21T01:42:26Z</dcterms:modified>
</cp:coreProperties>
</file>