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ugustinpan/Documents/Graduate/condensation calculation/kinetics/"/>
    </mc:Choice>
  </mc:AlternateContent>
  <bookViews>
    <workbookView xWindow="-18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F19" i="1"/>
  <c r="F11" i="1"/>
  <c r="F8" i="1"/>
  <c r="F3" i="1"/>
  <c r="E33" i="1"/>
  <c r="E30" i="1"/>
  <c r="E27" i="1"/>
  <c r="E24" i="1"/>
  <c r="E19" i="1"/>
  <c r="E16" i="1"/>
  <c r="E11" i="1"/>
  <c r="E3" i="1"/>
</calcChain>
</file>

<file path=xl/sharedStrings.xml><?xml version="1.0" encoding="utf-8"?>
<sst xmlns="http://schemas.openxmlformats.org/spreadsheetml/2006/main" count="22" uniqueCount="20">
  <si>
    <t>Element</t>
  </si>
  <si>
    <t>Gamma_0</t>
  </si>
  <si>
    <t>Gamma T_m</t>
  </si>
  <si>
    <t>T_m</t>
  </si>
  <si>
    <t>Fe</t>
  </si>
  <si>
    <t>experiment</t>
  </si>
  <si>
    <t>Ni</t>
  </si>
  <si>
    <t>W</t>
  </si>
  <si>
    <t>Mo</t>
  </si>
  <si>
    <t>Os</t>
  </si>
  <si>
    <t>Ru</t>
  </si>
  <si>
    <t>Ir</t>
  </si>
  <si>
    <t>Pt</t>
  </si>
  <si>
    <t>Tyson &amp; Miller</t>
  </si>
  <si>
    <t>Vitos</t>
  </si>
  <si>
    <t>surface</t>
  </si>
  <si>
    <t>Rh</t>
  </si>
  <si>
    <t>S_fusion</t>
  </si>
  <si>
    <t>molar_V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</si>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</sst>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7" workbookViewId="0">
      <selection activeCell="G27" sqref="G27"/>
    </sheetView>
  </sheetViews>
  <sheetFormatPr baseColWidth="10" defaultRowHeight="16" x14ac:dyDescent="0.2"/>
  <cols>
    <col min="7" max="7" width="11.1640625" style="1" bestFit="1" customWidth="1"/>
  </cols>
  <sheetData>
    <row r="1" spans="1:12" x14ac:dyDescent="0.2">
      <c r="B1" t="s">
        <v>13</v>
      </c>
      <c r="J1" t="s">
        <v>14</v>
      </c>
    </row>
    <row r="2" spans="1:12" x14ac:dyDescent="0.2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17</v>
      </c>
      <c r="G2" s="1" t="s">
        <v>18</v>
      </c>
      <c r="I2" t="s">
        <v>15</v>
      </c>
      <c r="J2" t="s">
        <v>1</v>
      </c>
      <c r="K2" t="s">
        <v>5</v>
      </c>
    </row>
    <row r="3" spans="1:12" x14ac:dyDescent="0.2">
      <c r="A3" t="s">
        <v>4</v>
      </c>
      <c r="B3">
        <v>2.41</v>
      </c>
      <c r="C3">
        <v>2.36</v>
      </c>
      <c r="D3">
        <v>2.1230000000000002</v>
      </c>
      <c r="E3">
        <f>1538+273</f>
        <v>1811</v>
      </c>
      <c r="F3">
        <f>99.823-92.19</f>
        <v>7.6329999999999956</v>
      </c>
      <c r="G3" s="1">
        <f>0.00000709</f>
        <v>7.0899999999999999E-6</v>
      </c>
      <c r="I3">
        <v>110</v>
      </c>
      <c r="J3">
        <v>2.4300000000000002</v>
      </c>
      <c r="K3">
        <v>2.4169999999999998</v>
      </c>
      <c r="L3">
        <v>2.4750000000000001</v>
      </c>
    </row>
    <row r="4" spans="1:12" x14ac:dyDescent="0.2">
      <c r="I4">
        <v>100</v>
      </c>
      <c r="J4">
        <v>2.222</v>
      </c>
    </row>
    <row r="5" spans="1:12" x14ac:dyDescent="0.2">
      <c r="I5">
        <v>211</v>
      </c>
      <c r="J5">
        <v>2.589</v>
      </c>
    </row>
    <row r="6" spans="1:12" x14ac:dyDescent="0.2">
      <c r="I6">
        <v>310</v>
      </c>
      <c r="J6">
        <v>2.3929999999999998</v>
      </c>
    </row>
    <row r="7" spans="1:12" x14ac:dyDescent="0.2">
      <c r="I7">
        <v>111</v>
      </c>
      <c r="J7">
        <v>2.7330000000000001</v>
      </c>
    </row>
    <row r="8" spans="1:12" x14ac:dyDescent="0.2">
      <c r="A8" t="s">
        <v>6</v>
      </c>
      <c r="B8">
        <v>2.37</v>
      </c>
      <c r="C8">
        <v>2.2400000000000002</v>
      </c>
      <c r="D8">
        <v>2.08</v>
      </c>
      <c r="E8">
        <v>1728</v>
      </c>
      <c r="F8">
        <f>95.754-85.827</f>
        <v>9.9270000000000067</v>
      </c>
      <c r="G8" s="1">
        <v>6.5888000000000003E-6</v>
      </c>
      <c r="I8">
        <v>111</v>
      </c>
      <c r="J8">
        <v>2.0110000000000001</v>
      </c>
      <c r="K8">
        <v>2.38</v>
      </c>
      <c r="L8">
        <v>2.4500000000000002</v>
      </c>
    </row>
    <row r="9" spans="1:12" x14ac:dyDescent="0.2">
      <c r="I9">
        <v>100</v>
      </c>
      <c r="J9">
        <v>2.4260000000000002</v>
      </c>
    </row>
    <row r="10" spans="1:12" x14ac:dyDescent="0.2">
      <c r="I10">
        <v>110</v>
      </c>
      <c r="J10">
        <v>2.3679999999999999</v>
      </c>
    </row>
    <row r="11" spans="1:12" x14ac:dyDescent="0.2">
      <c r="A11" t="s">
        <v>7</v>
      </c>
      <c r="B11">
        <v>3.25</v>
      </c>
      <c r="C11">
        <v>2.99</v>
      </c>
      <c r="D11">
        <v>2.7650000000000001</v>
      </c>
      <c r="E11">
        <f>3422+273</f>
        <v>3695</v>
      </c>
      <c r="F11">
        <f>118.522-108.904</f>
        <v>9.6180000000000092</v>
      </c>
      <c r="I11">
        <v>110</v>
      </c>
      <c r="J11">
        <v>4.0049999999999999</v>
      </c>
      <c r="K11">
        <v>3.2650000000000001</v>
      </c>
      <c r="L11">
        <v>3.6749999999999998</v>
      </c>
    </row>
    <row r="12" spans="1:12" x14ac:dyDescent="0.2">
      <c r="I12">
        <v>100</v>
      </c>
      <c r="J12">
        <v>4.6349999999999998</v>
      </c>
    </row>
    <row r="13" spans="1:12" x14ac:dyDescent="0.2">
      <c r="I13">
        <v>211</v>
      </c>
      <c r="J13">
        <v>4.1769999999999996</v>
      </c>
    </row>
    <row r="14" spans="1:12" x14ac:dyDescent="0.2">
      <c r="I14">
        <v>310</v>
      </c>
      <c r="J14">
        <v>4.3029999999999999</v>
      </c>
    </row>
    <row r="15" spans="1:12" x14ac:dyDescent="0.2">
      <c r="I15">
        <v>111</v>
      </c>
      <c r="J15">
        <v>4.452</v>
      </c>
    </row>
    <row r="16" spans="1:12" x14ac:dyDescent="0.2">
      <c r="A16" t="s">
        <v>11</v>
      </c>
      <c r="D16">
        <v>2.6549999999999998</v>
      </c>
      <c r="E16">
        <f>2466+273</f>
        <v>2739</v>
      </c>
      <c r="G16" s="1">
        <v>8.5203000000000004E-6</v>
      </c>
      <c r="I16">
        <v>111</v>
      </c>
      <c r="J16">
        <v>2.9710000000000001</v>
      </c>
      <c r="K16">
        <v>3.048</v>
      </c>
      <c r="L16">
        <v>3</v>
      </c>
    </row>
    <row r="17" spans="1:12" x14ac:dyDescent="0.2">
      <c r="I17">
        <v>100</v>
      </c>
      <c r="J17">
        <v>3.722</v>
      </c>
    </row>
    <row r="18" spans="1:12" x14ac:dyDescent="0.2">
      <c r="I18">
        <v>110</v>
      </c>
      <c r="J18">
        <v>3.6059999999999999</v>
      </c>
    </row>
    <row r="19" spans="1:12" x14ac:dyDescent="0.2">
      <c r="A19" t="s">
        <v>8</v>
      </c>
      <c r="D19">
        <v>2.5099999999999998</v>
      </c>
      <c r="E19">
        <f>2623+273</f>
        <v>2896</v>
      </c>
      <c r="F19">
        <f>110.522-98.098</f>
        <v>12.424000000000007</v>
      </c>
      <c r="G19" s="1">
        <v>9.3340000000000008E-6</v>
      </c>
      <c r="I19">
        <v>110</v>
      </c>
      <c r="J19">
        <v>3.4540000000000002</v>
      </c>
      <c r="K19">
        <v>2.907</v>
      </c>
      <c r="L19">
        <v>3</v>
      </c>
    </row>
    <row r="20" spans="1:12" x14ac:dyDescent="0.2">
      <c r="I20">
        <v>100</v>
      </c>
      <c r="J20">
        <v>3.8370000000000002</v>
      </c>
    </row>
    <row r="21" spans="1:12" x14ac:dyDescent="0.2">
      <c r="I21">
        <v>211</v>
      </c>
      <c r="J21">
        <v>3.6</v>
      </c>
    </row>
    <row r="22" spans="1:12" x14ac:dyDescent="0.2">
      <c r="I22">
        <v>310</v>
      </c>
      <c r="J22">
        <v>3.6259999999999999</v>
      </c>
    </row>
    <row r="23" spans="1:12" x14ac:dyDescent="0.2">
      <c r="I23">
        <v>111</v>
      </c>
      <c r="J23">
        <v>3.74</v>
      </c>
    </row>
    <row r="24" spans="1:12" x14ac:dyDescent="0.2">
      <c r="A24" t="s">
        <v>9</v>
      </c>
      <c r="D24">
        <v>2.95</v>
      </c>
      <c r="E24">
        <f>3033+273</f>
        <v>3306</v>
      </c>
      <c r="G24" s="1">
        <v>8.4209999999999995E-6</v>
      </c>
      <c r="I24">
        <v>1</v>
      </c>
      <c r="J24">
        <v>4.5659999999999998</v>
      </c>
      <c r="K24">
        <v>3.4390000000000001</v>
      </c>
      <c r="L24">
        <v>3.45</v>
      </c>
    </row>
    <row r="25" spans="1:12" x14ac:dyDescent="0.2">
      <c r="I25">
        <v>1010</v>
      </c>
      <c r="J25">
        <v>5.0209999999999999</v>
      </c>
    </row>
    <row r="26" spans="1:12" x14ac:dyDescent="0.2">
      <c r="I26">
        <v>1010</v>
      </c>
      <c r="J26">
        <v>5.9550000000000001</v>
      </c>
    </row>
    <row r="27" spans="1:12" x14ac:dyDescent="0.2">
      <c r="A27" t="s">
        <v>12</v>
      </c>
      <c r="D27">
        <v>2.2029999999999998</v>
      </c>
      <c r="E27">
        <f>1768+273</f>
        <v>2041</v>
      </c>
      <c r="G27" s="1">
        <v>9.0947999999999997E-6</v>
      </c>
      <c r="I27">
        <v>111</v>
      </c>
      <c r="J27">
        <v>2.2989999999999999</v>
      </c>
      <c r="K27">
        <v>2.4889999999999999</v>
      </c>
      <c r="L27">
        <v>2.4750000000000001</v>
      </c>
    </row>
    <row r="28" spans="1:12" x14ac:dyDescent="0.2">
      <c r="I28">
        <v>100</v>
      </c>
      <c r="J28">
        <v>2.734</v>
      </c>
    </row>
    <row r="29" spans="1:12" x14ac:dyDescent="0.2">
      <c r="I29">
        <v>110</v>
      </c>
      <c r="J29">
        <v>2.819</v>
      </c>
    </row>
    <row r="30" spans="1:12" x14ac:dyDescent="0.2">
      <c r="A30" t="s">
        <v>16</v>
      </c>
      <c r="D30">
        <v>2.3250000000000002</v>
      </c>
      <c r="E30">
        <f>1964+273</f>
        <v>2237</v>
      </c>
      <c r="I30">
        <v>111</v>
      </c>
      <c r="J30">
        <v>2.472</v>
      </c>
      <c r="K30">
        <v>2.6589999999999998</v>
      </c>
      <c r="L30">
        <v>2.7</v>
      </c>
    </row>
    <row r="31" spans="1:12" x14ac:dyDescent="0.2">
      <c r="I31">
        <v>100</v>
      </c>
      <c r="J31">
        <v>2.7989999999999999</v>
      </c>
    </row>
    <row r="32" spans="1:12" x14ac:dyDescent="0.2">
      <c r="I32">
        <v>110</v>
      </c>
      <c r="J32">
        <v>2.899</v>
      </c>
    </row>
    <row r="33" spans="1:12" x14ac:dyDescent="0.2">
      <c r="A33" t="s">
        <v>10</v>
      </c>
      <c r="D33">
        <v>2.6549999999999998</v>
      </c>
      <c r="E33">
        <f>2334+273</f>
        <v>2607</v>
      </c>
      <c r="G33" s="1">
        <v>8.1705999999999993E-6</v>
      </c>
      <c r="I33">
        <v>1</v>
      </c>
      <c r="J33">
        <v>3.9279999999999999</v>
      </c>
      <c r="K33">
        <v>3.0430000000000001</v>
      </c>
      <c r="L33">
        <v>3.05</v>
      </c>
    </row>
    <row r="34" spans="1:12" x14ac:dyDescent="0.2">
      <c r="I34">
        <v>1010</v>
      </c>
      <c r="J34">
        <v>4.2359999999999998</v>
      </c>
    </row>
    <row r="35" spans="1:12" x14ac:dyDescent="0.2">
      <c r="F35" s="1"/>
      <c r="I35">
        <v>1010</v>
      </c>
      <c r="J35">
        <v>4.8559999999999999</v>
      </c>
    </row>
    <row r="36" spans="1:12" x14ac:dyDescent="0.2">
      <c r="A36" t="s">
        <v>19</v>
      </c>
      <c r="D36">
        <v>3.133</v>
      </c>
      <c r="E36">
        <v>3458</v>
      </c>
      <c r="F36" s="1"/>
      <c r="G36" s="1">
        <v>8.8585600000000008E-6</v>
      </c>
      <c r="I36">
        <v>1</v>
      </c>
      <c r="J36">
        <v>1.7809999999999999</v>
      </c>
      <c r="K36">
        <v>3.625</v>
      </c>
      <c r="L36">
        <v>3.6</v>
      </c>
    </row>
    <row r="37" spans="1:12" x14ac:dyDescent="0.2">
      <c r="F37" s="1"/>
      <c r="I37">
        <v>1010</v>
      </c>
      <c r="J37">
        <v>3.6890000000000001</v>
      </c>
    </row>
    <row r="38" spans="1:12" x14ac:dyDescent="0.2">
      <c r="F38" s="1"/>
      <c r="I38">
        <v>1010</v>
      </c>
      <c r="J38">
        <v>4.7699999999999996</v>
      </c>
    </row>
    <row r="39" spans="1:12" x14ac:dyDescent="0.2">
      <c r="F39" s="1"/>
    </row>
    <row r="40" spans="1:12" x14ac:dyDescent="0.2">
      <c r="F40" s="1"/>
    </row>
    <row r="41" spans="1:12" x14ac:dyDescent="0.2">
      <c r="F41" s="1"/>
    </row>
    <row r="42" spans="1:12" x14ac:dyDescent="0.2">
      <c r="F42" s="1"/>
    </row>
    <row r="43" spans="1:12" x14ac:dyDescent="0.2">
      <c r="F43" s="1"/>
    </row>
    <row r="44" spans="1:12" x14ac:dyDescent="0.2">
      <c r="F44" s="1"/>
    </row>
    <row r="45" spans="1:12" x14ac:dyDescent="0.2">
      <c r="F45" s="1"/>
    </row>
    <row r="46" spans="1:12" x14ac:dyDescent="0.2">
      <c r="F46" s="1"/>
      <c r="I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2018-06-04T21:27:35Z</dcterms:created>
  <dcterms:modified xsi:type="dcterms:W3CDTF">2018-06-22T16:59:19Z</dcterms:modified>
</cp:coreProperties>
</file>