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nghanchan/Desktop/SC2001 - Algo Design/"/>
    </mc:Choice>
  </mc:AlternateContent>
  <xr:revisionPtr revIDLastSave="0" documentId="13_ncr:1_{2C797639-9E98-6B4E-B76C-BD83E75D55E2}" xr6:coauthVersionLast="47" xr6:coauthVersionMax="47" xr10:uidLastSave="{00000000-0000-0000-0000-000000000000}"/>
  <bookViews>
    <workbookView xWindow="980" yWindow="520" windowWidth="37420" windowHeight="21020" activeTab="2" xr2:uid="{19EBE64B-9517-2046-BBC9-E0AB7B6EAC9A}"/>
  </bookViews>
  <sheets>
    <sheet name="Sheet1" sheetId="1" r:id="rId1"/>
    <sheet name="optimalS" sheetId="3" r:id="rId2"/>
    <sheet name="GRAPHS" sheetId="2" r:id="rId3"/>
  </sheets>
  <calcPr calcId="18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9" i="1" l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38" i="1"/>
  <c r="H247" i="1"/>
  <c r="J247" i="1"/>
  <c r="G247" i="1"/>
  <c r="I247" i="1"/>
  <c r="F247" i="1"/>
  <c r="E247" i="1"/>
  <c r="D247" i="1"/>
  <c r="H246" i="1"/>
  <c r="J246" i="1"/>
  <c r="G246" i="1"/>
  <c r="I246" i="1"/>
  <c r="F246" i="1"/>
  <c r="E246" i="1"/>
  <c r="D246" i="1"/>
  <c r="H245" i="1"/>
  <c r="J245" i="1"/>
  <c r="G245" i="1"/>
  <c r="I245" i="1"/>
  <c r="F245" i="1"/>
  <c r="E245" i="1"/>
  <c r="D245" i="1"/>
  <c r="H244" i="1"/>
  <c r="J244" i="1"/>
  <c r="G244" i="1"/>
  <c r="I244" i="1"/>
  <c r="F244" i="1"/>
  <c r="E244" i="1"/>
  <c r="D244" i="1"/>
  <c r="H243" i="1"/>
  <c r="J243" i="1"/>
  <c r="G243" i="1"/>
  <c r="I243" i="1"/>
  <c r="F243" i="1"/>
  <c r="E243" i="1"/>
  <c r="D243" i="1"/>
  <c r="H242" i="1"/>
  <c r="J242" i="1"/>
  <c r="G242" i="1"/>
  <c r="I242" i="1"/>
  <c r="F242" i="1"/>
  <c r="E242" i="1"/>
  <c r="D242" i="1"/>
  <c r="H241" i="1"/>
  <c r="J241" i="1"/>
  <c r="G241" i="1"/>
  <c r="I241" i="1"/>
  <c r="F241" i="1"/>
  <c r="E241" i="1"/>
  <c r="D241" i="1"/>
  <c r="H240" i="1"/>
  <c r="J240" i="1"/>
  <c r="G240" i="1"/>
  <c r="I240" i="1"/>
  <c r="F240" i="1"/>
  <c r="E240" i="1"/>
  <c r="D240" i="1"/>
  <c r="H239" i="1"/>
  <c r="J239" i="1"/>
  <c r="G239" i="1"/>
  <c r="I239" i="1"/>
  <c r="F239" i="1"/>
  <c r="E239" i="1"/>
  <c r="D239" i="1"/>
  <c r="H238" i="1"/>
  <c r="J238" i="1"/>
  <c r="G238" i="1"/>
  <c r="I238" i="1"/>
  <c r="F238" i="1"/>
  <c r="E238" i="1"/>
  <c r="D238" i="1"/>
  <c r="H237" i="1"/>
  <c r="J237" i="1"/>
  <c r="G237" i="1"/>
  <c r="I237" i="1"/>
  <c r="F237" i="1"/>
  <c r="E237" i="1"/>
  <c r="D237" i="1"/>
  <c r="H236" i="1"/>
  <c r="J236" i="1"/>
  <c r="G236" i="1"/>
  <c r="I236" i="1"/>
  <c r="F236" i="1"/>
  <c r="E236" i="1"/>
  <c r="D236" i="1"/>
  <c r="H235" i="1"/>
  <c r="J235" i="1"/>
  <c r="G235" i="1"/>
  <c r="I235" i="1"/>
  <c r="F235" i="1"/>
  <c r="E235" i="1"/>
  <c r="D235" i="1"/>
  <c r="H234" i="1"/>
  <c r="J234" i="1"/>
  <c r="G234" i="1"/>
  <c r="I234" i="1"/>
  <c r="F234" i="1"/>
  <c r="E234" i="1"/>
  <c r="D234" i="1"/>
  <c r="H233" i="1"/>
  <c r="J233" i="1"/>
  <c r="G233" i="1"/>
  <c r="I233" i="1"/>
  <c r="F233" i="1"/>
  <c r="E233" i="1"/>
  <c r="D233" i="1"/>
  <c r="H232" i="1"/>
  <c r="J232" i="1"/>
  <c r="G232" i="1"/>
  <c r="I232" i="1"/>
  <c r="F232" i="1"/>
  <c r="E232" i="1"/>
  <c r="D232" i="1"/>
  <c r="H231" i="1"/>
  <c r="J231" i="1"/>
  <c r="G231" i="1"/>
  <c r="I231" i="1"/>
  <c r="F231" i="1"/>
  <c r="E231" i="1"/>
  <c r="D231" i="1"/>
  <c r="H230" i="1"/>
  <c r="J230" i="1"/>
  <c r="G230" i="1"/>
  <c r="I230" i="1"/>
  <c r="F230" i="1"/>
  <c r="E230" i="1"/>
  <c r="D230" i="1"/>
  <c r="H229" i="1"/>
  <c r="J229" i="1"/>
  <c r="G229" i="1"/>
  <c r="I229" i="1"/>
  <c r="F229" i="1"/>
  <c r="E229" i="1"/>
  <c r="D229" i="1"/>
  <c r="H228" i="1"/>
  <c r="J228" i="1"/>
  <c r="G228" i="1"/>
  <c r="I228" i="1"/>
  <c r="F228" i="1"/>
  <c r="E228" i="1"/>
  <c r="D228" i="1"/>
  <c r="H227" i="1"/>
  <c r="J227" i="1"/>
  <c r="G227" i="1"/>
  <c r="I227" i="1"/>
  <c r="F227" i="1"/>
  <c r="E227" i="1"/>
  <c r="D227" i="1"/>
  <c r="H226" i="1"/>
  <c r="J226" i="1"/>
  <c r="G226" i="1"/>
  <c r="I226" i="1"/>
  <c r="F226" i="1"/>
  <c r="E226" i="1"/>
  <c r="D226" i="1"/>
  <c r="H225" i="1"/>
  <c r="J225" i="1"/>
  <c r="G225" i="1"/>
  <c r="I225" i="1"/>
  <c r="F225" i="1"/>
  <c r="E225" i="1"/>
  <c r="D225" i="1"/>
  <c r="H224" i="1"/>
  <c r="J224" i="1"/>
  <c r="G224" i="1"/>
  <c r="I224" i="1"/>
  <c r="F224" i="1"/>
  <c r="E224" i="1"/>
  <c r="D224" i="1"/>
  <c r="H223" i="1"/>
  <c r="J223" i="1"/>
  <c r="G223" i="1"/>
  <c r="I223" i="1"/>
  <c r="F223" i="1"/>
  <c r="E223" i="1"/>
  <c r="D223" i="1"/>
  <c r="H222" i="1"/>
  <c r="J222" i="1"/>
  <c r="G222" i="1"/>
  <c r="I222" i="1"/>
  <c r="F222" i="1"/>
  <c r="E222" i="1"/>
  <c r="D222" i="1"/>
  <c r="H221" i="1"/>
  <c r="J221" i="1"/>
  <c r="G221" i="1"/>
  <c r="I221" i="1"/>
  <c r="F221" i="1"/>
  <c r="E221" i="1"/>
  <c r="D221" i="1"/>
  <c r="H220" i="1"/>
  <c r="J220" i="1"/>
  <c r="G220" i="1"/>
  <c r="I220" i="1"/>
  <c r="F220" i="1"/>
  <c r="E220" i="1"/>
  <c r="D220" i="1"/>
  <c r="H219" i="1"/>
  <c r="J219" i="1"/>
  <c r="G219" i="1"/>
  <c r="I219" i="1"/>
  <c r="F219" i="1"/>
  <c r="E219" i="1"/>
  <c r="D219" i="1"/>
  <c r="H218" i="1"/>
  <c r="J218" i="1"/>
  <c r="G218" i="1"/>
  <c r="I218" i="1"/>
  <c r="F218" i="1"/>
  <c r="E218" i="1"/>
  <c r="D218" i="1"/>
  <c r="H217" i="1"/>
  <c r="J217" i="1"/>
  <c r="G217" i="1"/>
  <c r="I217" i="1"/>
  <c r="F217" i="1"/>
  <c r="E217" i="1"/>
  <c r="D217" i="1"/>
  <c r="H216" i="1"/>
  <c r="J216" i="1"/>
  <c r="G216" i="1"/>
  <c r="I216" i="1"/>
  <c r="F216" i="1"/>
  <c r="E216" i="1"/>
  <c r="D216" i="1"/>
  <c r="H212" i="1"/>
  <c r="J212" i="1"/>
  <c r="G212" i="1"/>
  <c r="I212" i="1"/>
  <c r="F212" i="1"/>
  <c r="E212" i="1"/>
  <c r="D212" i="1"/>
  <c r="H211" i="1"/>
  <c r="J211" i="1"/>
  <c r="G211" i="1"/>
  <c r="I211" i="1"/>
  <c r="F211" i="1"/>
  <c r="E211" i="1"/>
  <c r="D211" i="1"/>
  <c r="H210" i="1"/>
  <c r="J210" i="1"/>
  <c r="G210" i="1"/>
  <c r="I210" i="1"/>
  <c r="F210" i="1"/>
  <c r="E210" i="1"/>
  <c r="D210" i="1"/>
  <c r="H209" i="1"/>
  <c r="J209" i="1"/>
  <c r="G209" i="1"/>
  <c r="I209" i="1"/>
  <c r="F209" i="1"/>
  <c r="E209" i="1"/>
  <c r="D209" i="1"/>
  <c r="H208" i="1"/>
  <c r="J208" i="1"/>
  <c r="G208" i="1"/>
  <c r="I208" i="1"/>
  <c r="F208" i="1"/>
  <c r="E208" i="1"/>
  <c r="D208" i="1"/>
  <c r="H207" i="1"/>
  <c r="J207" i="1"/>
  <c r="G207" i="1"/>
  <c r="I207" i="1"/>
  <c r="F207" i="1"/>
  <c r="E207" i="1"/>
  <c r="D207" i="1"/>
  <c r="H206" i="1"/>
  <c r="J206" i="1"/>
  <c r="G206" i="1"/>
  <c r="I206" i="1"/>
  <c r="F206" i="1"/>
  <c r="E206" i="1"/>
  <c r="D206" i="1"/>
  <c r="H205" i="1"/>
  <c r="J205" i="1"/>
  <c r="G205" i="1"/>
  <c r="I205" i="1"/>
  <c r="F205" i="1"/>
  <c r="E205" i="1"/>
  <c r="D205" i="1"/>
  <c r="H204" i="1"/>
  <c r="J204" i="1"/>
  <c r="G204" i="1"/>
  <c r="I204" i="1"/>
  <c r="F204" i="1"/>
  <c r="E204" i="1"/>
  <c r="D204" i="1"/>
  <c r="H203" i="1"/>
  <c r="J203" i="1"/>
  <c r="G203" i="1"/>
  <c r="I203" i="1"/>
  <c r="F203" i="1"/>
  <c r="E203" i="1"/>
  <c r="D203" i="1"/>
  <c r="H202" i="1"/>
  <c r="J202" i="1"/>
  <c r="G202" i="1"/>
  <c r="I202" i="1"/>
  <c r="F202" i="1"/>
  <c r="E202" i="1"/>
  <c r="D202" i="1"/>
  <c r="H201" i="1"/>
  <c r="J201" i="1"/>
  <c r="G201" i="1"/>
  <c r="I201" i="1"/>
  <c r="F201" i="1"/>
  <c r="E201" i="1"/>
  <c r="D201" i="1"/>
  <c r="H200" i="1"/>
  <c r="J200" i="1"/>
  <c r="G200" i="1"/>
  <c r="I200" i="1"/>
  <c r="F200" i="1"/>
  <c r="E200" i="1"/>
  <c r="D200" i="1"/>
  <c r="H199" i="1"/>
  <c r="J199" i="1"/>
  <c r="G199" i="1"/>
  <c r="I199" i="1"/>
  <c r="F199" i="1"/>
  <c r="E199" i="1"/>
  <c r="D199" i="1"/>
  <c r="H198" i="1"/>
  <c r="J198" i="1"/>
  <c r="G198" i="1"/>
  <c r="I198" i="1"/>
  <c r="F198" i="1"/>
  <c r="E198" i="1"/>
  <c r="D198" i="1"/>
  <c r="H197" i="1"/>
  <c r="J197" i="1"/>
  <c r="G197" i="1"/>
  <c r="I197" i="1"/>
  <c r="F197" i="1"/>
  <c r="E197" i="1"/>
  <c r="D197" i="1"/>
  <c r="H196" i="1"/>
  <c r="J196" i="1"/>
  <c r="G196" i="1"/>
  <c r="I196" i="1"/>
  <c r="F196" i="1"/>
  <c r="E196" i="1"/>
  <c r="D196" i="1"/>
  <c r="H195" i="1"/>
  <c r="J195" i="1"/>
  <c r="G195" i="1"/>
  <c r="I195" i="1"/>
  <c r="F195" i="1"/>
  <c r="E195" i="1"/>
  <c r="D195" i="1"/>
  <c r="H194" i="1"/>
  <c r="J194" i="1"/>
  <c r="G194" i="1"/>
  <c r="I194" i="1"/>
  <c r="F194" i="1"/>
  <c r="E194" i="1"/>
  <c r="D194" i="1"/>
  <c r="H193" i="1"/>
  <c r="J193" i="1"/>
  <c r="G193" i="1"/>
  <c r="I193" i="1"/>
  <c r="F193" i="1"/>
  <c r="E193" i="1"/>
  <c r="D193" i="1"/>
  <c r="H192" i="1"/>
  <c r="J192" i="1"/>
  <c r="G192" i="1"/>
  <c r="I192" i="1"/>
  <c r="F192" i="1"/>
  <c r="E192" i="1"/>
  <c r="D192" i="1"/>
  <c r="H191" i="1"/>
  <c r="J191" i="1"/>
  <c r="G191" i="1"/>
  <c r="I191" i="1"/>
  <c r="F191" i="1"/>
  <c r="E191" i="1"/>
  <c r="D191" i="1"/>
  <c r="H190" i="1"/>
  <c r="J190" i="1"/>
  <c r="G190" i="1"/>
  <c r="I190" i="1"/>
  <c r="F190" i="1"/>
  <c r="E190" i="1"/>
  <c r="D190" i="1"/>
  <c r="H189" i="1"/>
  <c r="J189" i="1"/>
  <c r="G189" i="1"/>
  <c r="I189" i="1"/>
  <c r="F189" i="1"/>
  <c r="E189" i="1"/>
  <c r="D189" i="1"/>
  <c r="H188" i="1"/>
  <c r="J188" i="1"/>
  <c r="G188" i="1"/>
  <c r="I188" i="1"/>
  <c r="F188" i="1"/>
  <c r="E188" i="1"/>
  <c r="D188" i="1"/>
  <c r="H187" i="1"/>
  <c r="J187" i="1"/>
  <c r="G187" i="1"/>
  <c r="I187" i="1"/>
  <c r="F187" i="1"/>
  <c r="E187" i="1"/>
  <c r="D187" i="1"/>
  <c r="H186" i="1"/>
  <c r="J186" i="1"/>
  <c r="G186" i="1"/>
  <c r="I186" i="1"/>
  <c r="F186" i="1"/>
  <c r="E186" i="1"/>
  <c r="D186" i="1"/>
  <c r="H185" i="1"/>
  <c r="J185" i="1"/>
  <c r="G185" i="1"/>
  <c r="I185" i="1"/>
  <c r="F185" i="1"/>
  <c r="E185" i="1"/>
  <c r="D185" i="1"/>
  <c r="H184" i="1"/>
  <c r="J184" i="1"/>
  <c r="G184" i="1"/>
  <c r="I184" i="1"/>
  <c r="F184" i="1"/>
  <c r="E184" i="1"/>
  <c r="D184" i="1"/>
  <c r="H183" i="1"/>
  <c r="J183" i="1"/>
  <c r="G183" i="1"/>
  <c r="I183" i="1"/>
  <c r="F183" i="1"/>
  <c r="E183" i="1"/>
  <c r="D183" i="1"/>
  <c r="H182" i="1"/>
  <c r="J182" i="1"/>
  <c r="G182" i="1"/>
  <c r="I182" i="1"/>
  <c r="F182" i="1"/>
  <c r="E182" i="1"/>
  <c r="D182" i="1"/>
  <c r="H181" i="1"/>
  <c r="J181" i="1"/>
  <c r="G181" i="1"/>
  <c r="I181" i="1"/>
  <c r="F181" i="1"/>
  <c r="E181" i="1"/>
  <c r="D181" i="1"/>
  <c r="H175" i="1"/>
  <c r="J175" i="1"/>
  <c r="G175" i="1"/>
  <c r="I175" i="1"/>
  <c r="F175" i="1"/>
  <c r="E175" i="1"/>
  <c r="D175" i="1"/>
  <c r="H174" i="1"/>
  <c r="J174" i="1"/>
  <c r="G174" i="1"/>
  <c r="I174" i="1"/>
  <c r="F174" i="1"/>
  <c r="E174" i="1"/>
  <c r="D174" i="1"/>
  <c r="H173" i="1"/>
  <c r="J173" i="1"/>
  <c r="G173" i="1"/>
  <c r="I173" i="1"/>
  <c r="F173" i="1"/>
  <c r="E173" i="1"/>
  <c r="D173" i="1"/>
  <c r="H172" i="1"/>
  <c r="J172" i="1"/>
  <c r="G172" i="1"/>
  <c r="I172" i="1"/>
  <c r="F172" i="1"/>
  <c r="E172" i="1"/>
  <c r="D172" i="1"/>
  <c r="H171" i="1"/>
  <c r="J171" i="1"/>
  <c r="G171" i="1"/>
  <c r="I171" i="1"/>
  <c r="F171" i="1"/>
  <c r="E171" i="1"/>
  <c r="D171" i="1"/>
  <c r="H170" i="1"/>
  <c r="J170" i="1"/>
  <c r="G170" i="1"/>
  <c r="I170" i="1"/>
  <c r="F170" i="1"/>
  <c r="E170" i="1"/>
  <c r="D170" i="1"/>
  <c r="H169" i="1"/>
  <c r="J169" i="1"/>
  <c r="G169" i="1"/>
  <c r="I169" i="1"/>
  <c r="F169" i="1"/>
  <c r="E169" i="1"/>
  <c r="D169" i="1"/>
  <c r="H168" i="1"/>
  <c r="J168" i="1"/>
  <c r="G168" i="1"/>
  <c r="I168" i="1"/>
  <c r="F168" i="1"/>
  <c r="E168" i="1"/>
  <c r="D168" i="1"/>
  <c r="H167" i="1"/>
  <c r="J167" i="1"/>
  <c r="G167" i="1"/>
  <c r="I167" i="1"/>
  <c r="F167" i="1"/>
  <c r="E167" i="1"/>
  <c r="D167" i="1"/>
  <c r="H166" i="1"/>
  <c r="J166" i="1"/>
  <c r="G166" i="1"/>
  <c r="I166" i="1"/>
  <c r="F166" i="1"/>
  <c r="E166" i="1"/>
  <c r="D166" i="1"/>
  <c r="H165" i="1"/>
  <c r="J165" i="1"/>
  <c r="G165" i="1"/>
  <c r="I165" i="1"/>
  <c r="F165" i="1"/>
  <c r="E165" i="1"/>
  <c r="D165" i="1"/>
  <c r="H164" i="1"/>
  <c r="J164" i="1"/>
  <c r="G164" i="1"/>
  <c r="I164" i="1"/>
  <c r="F164" i="1"/>
  <c r="E164" i="1"/>
  <c r="D164" i="1"/>
  <c r="H163" i="1"/>
  <c r="J163" i="1"/>
  <c r="G163" i="1"/>
  <c r="I163" i="1"/>
  <c r="F163" i="1"/>
  <c r="E163" i="1"/>
  <c r="D163" i="1"/>
  <c r="H162" i="1"/>
  <c r="J162" i="1"/>
  <c r="G162" i="1"/>
  <c r="I162" i="1"/>
  <c r="F162" i="1"/>
  <c r="E162" i="1"/>
  <c r="D162" i="1"/>
  <c r="H161" i="1"/>
  <c r="J161" i="1"/>
  <c r="G161" i="1"/>
  <c r="I161" i="1"/>
  <c r="F161" i="1"/>
  <c r="E161" i="1"/>
  <c r="D161" i="1"/>
  <c r="H160" i="1"/>
  <c r="J160" i="1"/>
  <c r="G160" i="1"/>
  <c r="I160" i="1"/>
  <c r="F160" i="1"/>
  <c r="E160" i="1"/>
  <c r="D160" i="1"/>
  <c r="H159" i="1"/>
  <c r="J159" i="1"/>
  <c r="G159" i="1"/>
  <c r="I159" i="1"/>
  <c r="F159" i="1"/>
  <c r="E159" i="1"/>
  <c r="D159" i="1"/>
  <c r="H158" i="1"/>
  <c r="J158" i="1"/>
  <c r="G158" i="1"/>
  <c r="I158" i="1"/>
  <c r="F158" i="1"/>
  <c r="E158" i="1"/>
  <c r="D158" i="1"/>
  <c r="H157" i="1"/>
  <c r="J157" i="1"/>
  <c r="G157" i="1"/>
  <c r="I157" i="1"/>
  <c r="F157" i="1"/>
  <c r="E157" i="1"/>
  <c r="D157" i="1"/>
  <c r="H156" i="1"/>
  <c r="J156" i="1"/>
  <c r="G156" i="1"/>
  <c r="I156" i="1"/>
  <c r="F156" i="1"/>
  <c r="E156" i="1"/>
  <c r="D156" i="1"/>
  <c r="H155" i="1"/>
  <c r="J155" i="1"/>
  <c r="G155" i="1"/>
  <c r="I155" i="1"/>
  <c r="F155" i="1"/>
  <c r="E155" i="1"/>
  <c r="D155" i="1"/>
  <c r="H154" i="1"/>
  <c r="J154" i="1"/>
  <c r="G154" i="1"/>
  <c r="I154" i="1"/>
  <c r="F154" i="1"/>
  <c r="E154" i="1"/>
  <c r="D154" i="1"/>
  <c r="H153" i="1"/>
  <c r="J153" i="1"/>
  <c r="G153" i="1"/>
  <c r="I153" i="1"/>
  <c r="F153" i="1"/>
  <c r="E153" i="1"/>
  <c r="D153" i="1"/>
  <c r="H152" i="1"/>
  <c r="J152" i="1"/>
  <c r="G152" i="1"/>
  <c r="I152" i="1"/>
  <c r="F152" i="1"/>
  <c r="E152" i="1"/>
  <c r="D152" i="1"/>
  <c r="H151" i="1"/>
  <c r="J151" i="1"/>
  <c r="G151" i="1"/>
  <c r="I151" i="1"/>
  <c r="F151" i="1"/>
  <c r="E151" i="1"/>
  <c r="D151" i="1"/>
  <c r="H150" i="1"/>
  <c r="J150" i="1"/>
  <c r="G150" i="1"/>
  <c r="I150" i="1"/>
  <c r="F150" i="1"/>
  <c r="E150" i="1"/>
  <c r="D150" i="1"/>
  <c r="H149" i="1"/>
  <c r="J149" i="1"/>
  <c r="G149" i="1"/>
  <c r="I149" i="1"/>
  <c r="F149" i="1"/>
  <c r="E149" i="1"/>
  <c r="D149" i="1"/>
  <c r="H148" i="1"/>
  <c r="J148" i="1"/>
  <c r="G148" i="1"/>
  <c r="I148" i="1"/>
  <c r="F148" i="1"/>
  <c r="E148" i="1"/>
  <c r="D148" i="1"/>
  <c r="H147" i="1"/>
  <c r="J147" i="1"/>
  <c r="G147" i="1"/>
  <c r="I147" i="1"/>
  <c r="F147" i="1"/>
  <c r="E147" i="1"/>
  <c r="D147" i="1"/>
  <c r="H146" i="1"/>
  <c r="J146" i="1"/>
  <c r="G146" i="1"/>
  <c r="I146" i="1"/>
  <c r="F146" i="1"/>
  <c r="E146" i="1"/>
  <c r="D146" i="1"/>
  <c r="H145" i="1"/>
  <c r="J145" i="1"/>
  <c r="G145" i="1"/>
  <c r="I145" i="1"/>
  <c r="F145" i="1"/>
  <c r="E145" i="1"/>
  <c r="D145" i="1"/>
  <c r="H144" i="1"/>
  <c r="J144" i="1"/>
  <c r="G144" i="1"/>
  <c r="I144" i="1"/>
  <c r="F144" i="1"/>
  <c r="E144" i="1"/>
  <c r="D144" i="1"/>
  <c r="H139" i="1"/>
  <c r="J139" i="1"/>
  <c r="G139" i="1"/>
  <c r="I139" i="1"/>
  <c r="F139" i="1"/>
  <c r="E139" i="1"/>
  <c r="D139" i="1"/>
  <c r="H138" i="1"/>
  <c r="J138" i="1"/>
  <c r="G138" i="1"/>
  <c r="I138" i="1"/>
  <c r="F138" i="1"/>
  <c r="E138" i="1"/>
  <c r="D138" i="1"/>
  <c r="H137" i="1"/>
  <c r="J137" i="1"/>
  <c r="G137" i="1"/>
  <c r="I137" i="1"/>
  <c r="F137" i="1"/>
  <c r="E137" i="1"/>
  <c r="D137" i="1"/>
  <c r="H136" i="1"/>
  <c r="J136" i="1"/>
  <c r="G136" i="1"/>
  <c r="I136" i="1"/>
  <c r="F136" i="1"/>
  <c r="E136" i="1"/>
  <c r="D136" i="1"/>
  <c r="H135" i="1"/>
  <c r="J135" i="1"/>
  <c r="G135" i="1"/>
  <c r="I135" i="1"/>
  <c r="F135" i="1"/>
  <c r="E135" i="1"/>
  <c r="D135" i="1"/>
  <c r="H134" i="1"/>
  <c r="J134" i="1"/>
  <c r="G134" i="1"/>
  <c r="I134" i="1"/>
  <c r="F134" i="1"/>
  <c r="E134" i="1"/>
  <c r="D134" i="1"/>
  <c r="H133" i="1"/>
  <c r="J133" i="1"/>
  <c r="G133" i="1"/>
  <c r="I133" i="1"/>
  <c r="F133" i="1"/>
  <c r="E133" i="1"/>
  <c r="D133" i="1"/>
  <c r="H132" i="1"/>
  <c r="J132" i="1"/>
  <c r="G132" i="1"/>
  <c r="I132" i="1"/>
  <c r="F132" i="1"/>
  <c r="E132" i="1"/>
  <c r="D132" i="1"/>
  <c r="H131" i="1"/>
  <c r="J131" i="1"/>
  <c r="G131" i="1"/>
  <c r="I131" i="1"/>
  <c r="F131" i="1"/>
  <c r="E131" i="1"/>
  <c r="D131" i="1"/>
  <c r="H130" i="1"/>
  <c r="J130" i="1"/>
  <c r="G130" i="1"/>
  <c r="I130" i="1"/>
  <c r="F130" i="1"/>
  <c r="E130" i="1"/>
  <c r="D130" i="1"/>
  <c r="H129" i="1"/>
  <c r="J129" i="1"/>
  <c r="G129" i="1"/>
  <c r="I129" i="1"/>
  <c r="F129" i="1"/>
  <c r="E129" i="1"/>
  <c r="D129" i="1"/>
  <c r="H128" i="1"/>
  <c r="J128" i="1"/>
  <c r="G128" i="1"/>
  <c r="I128" i="1"/>
  <c r="F128" i="1"/>
  <c r="E128" i="1"/>
  <c r="D128" i="1"/>
  <c r="H127" i="1"/>
  <c r="J127" i="1"/>
  <c r="G127" i="1"/>
  <c r="I127" i="1"/>
  <c r="F127" i="1"/>
  <c r="E127" i="1"/>
  <c r="D127" i="1"/>
  <c r="H126" i="1"/>
  <c r="J126" i="1"/>
  <c r="G126" i="1"/>
  <c r="I126" i="1"/>
  <c r="F126" i="1"/>
  <c r="E126" i="1"/>
  <c r="D126" i="1"/>
  <c r="H125" i="1"/>
  <c r="J125" i="1"/>
  <c r="G125" i="1"/>
  <c r="I125" i="1"/>
  <c r="F125" i="1"/>
  <c r="E125" i="1"/>
  <c r="D125" i="1"/>
  <c r="H124" i="1"/>
  <c r="J124" i="1"/>
  <c r="G124" i="1"/>
  <c r="I124" i="1"/>
  <c r="F124" i="1"/>
  <c r="E124" i="1"/>
  <c r="D124" i="1"/>
  <c r="H123" i="1"/>
  <c r="J123" i="1"/>
  <c r="G123" i="1"/>
  <c r="I123" i="1"/>
  <c r="F123" i="1"/>
  <c r="E123" i="1"/>
  <c r="D123" i="1"/>
  <c r="H122" i="1"/>
  <c r="J122" i="1"/>
  <c r="G122" i="1"/>
  <c r="I122" i="1"/>
  <c r="F122" i="1"/>
  <c r="E122" i="1"/>
  <c r="D122" i="1"/>
  <c r="H121" i="1"/>
  <c r="J121" i="1"/>
  <c r="G121" i="1"/>
  <c r="I121" i="1"/>
  <c r="F121" i="1"/>
  <c r="E121" i="1"/>
  <c r="D121" i="1"/>
  <c r="H120" i="1"/>
  <c r="J120" i="1"/>
  <c r="G120" i="1"/>
  <c r="I120" i="1"/>
  <c r="F120" i="1"/>
  <c r="E120" i="1"/>
  <c r="D120" i="1"/>
  <c r="H119" i="1"/>
  <c r="J119" i="1"/>
  <c r="G119" i="1"/>
  <c r="I119" i="1"/>
  <c r="F119" i="1"/>
  <c r="E119" i="1"/>
  <c r="D119" i="1"/>
  <c r="H118" i="1"/>
  <c r="J118" i="1"/>
  <c r="G118" i="1"/>
  <c r="I118" i="1"/>
  <c r="F118" i="1"/>
  <c r="E118" i="1"/>
  <c r="D118" i="1"/>
  <c r="H117" i="1"/>
  <c r="J117" i="1"/>
  <c r="G117" i="1"/>
  <c r="I117" i="1"/>
  <c r="F117" i="1"/>
  <c r="E117" i="1"/>
  <c r="D117" i="1"/>
  <c r="H116" i="1"/>
  <c r="J116" i="1"/>
  <c r="G116" i="1"/>
  <c r="I116" i="1"/>
  <c r="F116" i="1"/>
  <c r="E116" i="1"/>
  <c r="D116" i="1"/>
  <c r="H115" i="1"/>
  <c r="J115" i="1"/>
  <c r="G115" i="1"/>
  <c r="I115" i="1"/>
  <c r="F115" i="1"/>
  <c r="E115" i="1"/>
  <c r="D115" i="1"/>
  <c r="H114" i="1"/>
  <c r="J114" i="1"/>
  <c r="G114" i="1"/>
  <c r="I114" i="1"/>
  <c r="F114" i="1"/>
  <c r="E114" i="1"/>
  <c r="D114" i="1"/>
  <c r="H113" i="1"/>
  <c r="J113" i="1"/>
  <c r="G113" i="1"/>
  <c r="I113" i="1"/>
  <c r="F113" i="1"/>
  <c r="E113" i="1"/>
  <c r="D113" i="1"/>
  <c r="H112" i="1"/>
  <c r="J112" i="1"/>
  <c r="G112" i="1"/>
  <c r="I112" i="1"/>
  <c r="F112" i="1"/>
  <c r="E112" i="1"/>
  <c r="D112" i="1"/>
  <c r="H111" i="1"/>
  <c r="J111" i="1"/>
  <c r="G111" i="1"/>
  <c r="I111" i="1"/>
  <c r="F111" i="1"/>
  <c r="E111" i="1"/>
  <c r="D111" i="1"/>
  <c r="H110" i="1"/>
  <c r="J110" i="1"/>
  <c r="G110" i="1"/>
  <c r="I110" i="1"/>
  <c r="F110" i="1"/>
  <c r="E110" i="1"/>
  <c r="D110" i="1"/>
  <c r="H109" i="1"/>
  <c r="J109" i="1"/>
  <c r="G109" i="1"/>
  <c r="I109" i="1"/>
  <c r="F109" i="1"/>
  <c r="E109" i="1"/>
  <c r="D109" i="1"/>
  <c r="H108" i="1"/>
  <c r="J108" i="1"/>
  <c r="G108" i="1"/>
  <c r="I108" i="1"/>
  <c r="F108" i="1"/>
  <c r="E108" i="1"/>
  <c r="D108" i="1"/>
  <c r="H104" i="1"/>
  <c r="J104" i="1"/>
  <c r="G104" i="1"/>
  <c r="I104" i="1"/>
  <c r="F104" i="1"/>
  <c r="E104" i="1"/>
  <c r="D104" i="1"/>
  <c r="H103" i="1"/>
  <c r="J103" i="1"/>
  <c r="G103" i="1"/>
  <c r="I103" i="1"/>
  <c r="F103" i="1"/>
  <c r="E103" i="1"/>
  <c r="D103" i="1"/>
  <c r="H102" i="1"/>
  <c r="J102" i="1"/>
  <c r="G102" i="1"/>
  <c r="I102" i="1"/>
  <c r="F102" i="1"/>
  <c r="E102" i="1"/>
  <c r="D102" i="1"/>
  <c r="H101" i="1"/>
  <c r="J101" i="1"/>
  <c r="G101" i="1"/>
  <c r="I101" i="1"/>
  <c r="F101" i="1"/>
  <c r="E101" i="1"/>
  <c r="D101" i="1"/>
  <c r="H100" i="1"/>
  <c r="J100" i="1"/>
  <c r="G100" i="1"/>
  <c r="I100" i="1"/>
  <c r="F100" i="1"/>
  <c r="E100" i="1"/>
  <c r="D100" i="1"/>
  <c r="H99" i="1"/>
  <c r="J99" i="1"/>
  <c r="G99" i="1"/>
  <c r="I99" i="1"/>
  <c r="F99" i="1"/>
  <c r="E99" i="1"/>
  <c r="D99" i="1"/>
  <c r="H98" i="1"/>
  <c r="J98" i="1"/>
  <c r="G98" i="1"/>
  <c r="I98" i="1"/>
  <c r="F98" i="1"/>
  <c r="E98" i="1"/>
  <c r="D98" i="1"/>
  <c r="H97" i="1"/>
  <c r="J97" i="1"/>
  <c r="G97" i="1"/>
  <c r="I97" i="1"/>
  <c r="F97" i="1"/>
  <c r="E97" i="1"/>
  <c r="D97" i="1"/>
  <c r="H96" i="1"/>
  <c r="J96" i="1"/>
  <c r="G96" i="1"/>
  <c r="I96" i="1"/>
  <c r="F96" i="1"/>
  <c r="E96" i="1"/>
  <c r="D96" i="1"/>
  <c r="H95" i="1"/>
  <c r="J95" i="1"/>
  <c r="G95" i="1"/>
  <c r="I95" i="1"/>
  <c r="F95" i="1"/>
  <c r="E95" i="1"/>
  <c r="D95" i="1"/>
  <c r="H94" i="1"/>
  <c r="J94" i="1"/>
  <c r="G94" i="1"/>
  <c r="I94" i="1"/>
  <c r="F94" i="1"/>
  <c r="E94" i="1"/>
  <c r="D94" i="1"/>
  <c r="H93" i="1"/>
  <c r="J93" i="1"/>
  <c r="G93" i="1"/>
  <c r="I93" i="1"/>
  <c r="F93" i="1"/>
  <c r="E93" i="1"/>
  <c r="D93" i="1"/>
  <c r="H92" i="1"/>
  <c r="J92" i="1"/>
  <c r="G92" i="1"/>
  <c r="I92" i="1"/>
  <c r="F92" i="1"/>
  <c r="E92" i="1"/>
  <c r="D92" i="1"/>
  <c r="H91" i="1"/>
  <c r="J91" i="1"/>
  <c r="G91" i="1"/>
  <c r="I91" i="1"/>
  <c r="F91" i="1"/>
  <c r="E91" i="1"/>
  <c r="D91" i="1"/>
  <c r="H90" i="1"/>
  <c r="J90" i="1"/>
  <c r="G90" i="1"/>
  <c r="I90" i="1"/>
  <c r="F90" i="1"/>
  <c r="E90" i="1"/>
  <c r="D90" i="1"/>
  <c r="H89" i="1"/>
  <c r="J89" i="1"/>
  <c r="G89" i="1"/>
  <c r="I89" i="1"/>
  <c r="F89" i="1"/>
  <c r="E89" i="1"/>
  <c r="D89" i="1"/>
  <c r="H88" i="1"/>
  <c r="J88" i="1"/>
  <c r="G88" i="1"/>
  <c r="I88" i="1"/>
  <c r="F88" i="1"/>
  <c r="E88" i="1"/>
  <c r="D88" i="1"/>
  <c r="H87" i="1"/>
  <c r="J87" i="1"/>
  <c r="G87" i="1"/>
  <c r="I87" i="1"/>
  <c r="F87" i="1"/>
  <c r="E87" i="1"/>
  <c r="D87" i="1"/>
  <c r="H86" i="1"/>
  <c r="J86" i="1"/>
  <c r="G86" i="1"/>
  <c r="I86" i="1"/>
  <c r="F86" i="1"/>
  <c r="E86" i="1"/>
  <c r="D86" i="1"/>
  <c r="H85" i="1"/>
  <c r="J85" i="1"/>
  <c r="G85" i="1"/>
  <c r="I85" i="1"/>
  <c r="F85" i="1"/>
  <c r="E85" i="1"/>
  <c r="D85" i="1"/>
  <c r="H84" i="1"/>
  <c r="J84" i="1"/>
  <c r="G84" i="1"/>
  <c r="I84" i="1"/>
  <c r="F84" i="1"/>
  <c r="E84" i="1"/>
  <c r="D84" i="1"/>
  <c r="H83" i="1"/>
  <c r="J83" i="1"/>
  <c r="G83" i="1"/>
  <c r="I83" i="1"/>
  <c r="F83" i="1"/>
  <c r="E83" i="1"/>
  <c r="D83" i="1"/>
  <c r="H82" i="1"/>
  <c r="J82" i="1"/>
  <c r="G82" i="1"/>
  <c r="I82" i="1"/>
  <c r="F82" i="1"/>
  <c r="E82" i="1"/>
  <c r="D82" i="1"/>
  <c r="H81" i="1"/>
  <c r="J81" i="1"/>
  <c r="G81" i="1"/>
  <c r="I81" i="1"/>
  <c r="F81" i="1"/>
  <c r="E81" i="1"/>
  <c r="D81" i="1"/>
  <c r="H80" i="1"/>
  <c r="J80" i="1"/>
  <c r="G80" i="1"/>
  <c r="I80" i="1"/>
  <c r="F80" i="1"/>
  <c r="E80" i="1"/>
  <c r="D80" i="1"/>
  <c r="H79" i="1"/>
  <c r="J79" i="1"/>
  <c r="G79" i="1"/>
  <c r="I79" i="1"/>
  <c r="F79" i="1"/>
  <c r="E79" i="1"/>
  <c r="D79" i="1"/>
  <c r="H78" i="1"/>
  <c r="J78" i="1"/>
  <c r="G78" i="1"/>
  <c r="I78" i="1"/>
  <c r="F78" i="1"/>
  <c r="E78" i="1"/>
  <c r="D78" i="1"/>
  <c r="H77" i="1"/>
  <c r="J77" i="1"/>
  <c r="G77" i="1"/>
  <c r="I77" i="1"/>
  <c r="F77" i="1"/>
  <c r="E77" i="1"/>
  <c r="D77" i="1"/>
  <c r="H76" i="1"/>
  <c r="J76" i="1"/>
  <c r="G76" i="1"/>
  <c r="I76" i="1"/>
  <c r="F76" i="1"/>
  <c r="E76" i="1"/>
  <c r="D76" i="1"/>
  <c r="H75" i="1"/>
  <c r="J75" i="1"/>
  <c r="G75" i="1"/>
  <c r="I75" i="1"/>
  <c r="F75" i="1"/>
  <c r="E75" i="1"/>
  <c r="D75" i="1"/>
  <c r="H74" i="1"/>
  <c r="J74" i="1"/>
  <c r="G74" i="1"/>
  <c r="I74" i="1"/>
  <c r="F74" i="1"/>
  <c r="E74" i="1"/>
  <c r="D74" i="1"/>
  <c r="H73" i="1"/>
  <c r="J73" i="1"/>
  <c r="G73" i="1"/>
  <c r="I73" i="1"/>
  <c r="F73" i="1"/>
  <c r="E73" i="1"/>
  <c r="D73" i="1"/>
  <c r="H39" i="1"/>
  <c r="J39" i="1"/>
  <c r="H40" i="1"/>
  <c r="J40" i="1"/>
  <c r="H41" i="1"/>
  <c r="J41" i="1"/>
  <c r="H42" i="1"/>
  <c r="J42" i="1"/>
  <c r="H43" i="1"/>
  <c r="J43" i="1"/>
  <c r="H44" i="1"/>
  <c r="J44" i="1"/>
  <c r="H45" i="1"/>
  <c r="J45" i="1"/>
  <c r="H46" i="1"/>
  <c r="J46" i="1"/>
  <c r="H47" i="1"/>
  <c r="J47" i="1"/>
  <c r="H48" i="1"/>
  <c r="J48" i="1"/>
  <c r="H49" i="1"/>
  <c r="J49" i="1"/>
  <c r="H50" i="1"/>
  <c r="J50" i="1"/>
  <c r="H51" i="1"/>
  <c r="J51" i="1"/>
  <c r="H52" i="1"/>
  <c r="J52" i="1"/>
  <c r="H53" i="1"/>
  <c r="J53" i="1"/>
  <c r="H54" i="1"/>
  <c r="J54" i="1"/>
  <c r="H55" i="1"/>
  <c r="J55" i="1"/>
  <c r="H56" i="1"/>
  <c r="J56" i="1"/>
  <c r="H57" i="1"/>
  <c r="J57" i="1"/>
  <c r="H58" i="1"/>
  <c r="J58" i="1"/>
  <c r="H59" i="1"/>
  <c r="J59" i="1"/>
  <c r="H60" i="1"/>
  <c r="J60" i="1"/>
  <c r="H61" i="1"/>
  <c r="J61" i="1"/>
  <c r="H62" i="1"/>
  <c r="J62" i="1"/>
  <c r="H63" i="1"/>
  <c r="J63" i="1"/>
  <c r="H64" i="1"/>
  <c r="J64" i="1"/>
  <c r="H65" i="1"/>
  <c r="J65" i="1"/>
  <c r="H66" i="1"/>
  <c r="J66" i="1"/>
  <c r="H67" i="1"/>
  <c r="J67" i="1"/>
  <c r="H68" i="1"/>
  <c r="J68" i="1"/>
  <c r="H69" i="1"/>
  <c r="J69" i="1"/>
  <c r="H38" i="1"/>
  <c r="J38" i="1"/>
  <c r="H4" i="1"/>
  <c r="J4" i="1"/>
  <c r="H5" i="1"/>
  <c r="J5" i="1"/>
  <c r="H6" i="1"/>
  <c r="J6" i="1"/>
  <c r="H7" i="1"/>
  <c r="J7" i="1"/>
  <c r="H8" i="1"/>
  <c r="J8" i="1"/>
  <c r="H9" i="1"/>
  <c r="J9" i="1"/>
  <c r="H10" i="1"/>
  <c r="J10" i="1"/>
  <c r="H11" i="1"/>
  <c r="J11" i="1"/>
  <c r="H12" i="1"/>
  <c r="J12" i="1"/>
  <c r="H13" i="1"/>
  <c r="J13" i="1"/>
  <c r="H14" i="1"/>
  <c r="J14" i="1"/>
  <c r="H15" i="1"/>
  <c r="J15" i="1"/>
  <c r="H16" i="1"/>
  <c r="J16" i="1"/>
  <c r="H17" i="1"/>
  <c r="J17" i="1"/>
  <c r="H18" i="1"/>
  <c r="J18" i="1"/>
  <c r="H19" i="1"/>
  <c r="J19" i="1"/>
  <c r="H20" i="1"/>
  <c r="J20" i="1"/>
  <c r="H21" i="1"/>
  <c r="J21" i="1"/>
  <c r="H22" i="1"/>
  <c r="J22" i="1"/>
  <c r="H23" i="1"/>
  <c r="J23" i="1"/>
  <c r="H24" i="1"/>
  <c r="J24" i="1"/>
  <c r="H25" i="1"/>
  <c r="J25" i="1"/>
  <c r="H26" i="1"/>
  <c r="J26" i="1"/>
  <c r="H27" i="1"/>
  <c r="J27" i="1"/>
  <c r="H28" i="1"/>
  <c r="J28" i="1"/>
  <c r="H29" i="1"/>
  <c r="J29" i="1"/>
  <c r="H30" i="1"/>
  <c r="J30" i="1"/>
  <c r="H31" i="1"/>
  <c r="J31" i="1"/>
  <c r="H32" i="1"/>
  <c r="J32" i="1"/>
  <c r="H33" i="1"/>
  <c r="J33" i="1"/>
  <c r="H34" i="1"/>
  <c r="J34" i="1"/>
  <c r="H3" i="1"/>
  <c r="J3" i="1"/>
  <c r="G69" i="1"/>
  <c r="I69" i="1"/>
  <c r="F69" i="1"/>
  <c r="E69" i="1"/>
  <c r="D69" i="1"/>
  <c r="G68" i="1"/>
  <c r="I68" i="1"/>
  <c r="F68" i="1"/>
  <c r="E68" i="1"/>
  <c r="D68" i="1"/>
  <c r="G67" i="1"/>
  <c r="I67" i="1"/>
  <c r="F67" i="1"/>
  <c r="E67" i="1"/>
  <c r="D67" i="1"/>
  <c r="G66" i="1"/>
  <c r="I66" i="1"/>
  <c r="F66" i="1"/>
  <c r="E66" i="1"/>
  <c r="D66" i="1"/>
  <c r="G65" i="1"/>
  <c r="I65" i="1"/>
  <c r="F65" i="1"/>
  <c r="E65" i="1"/>
  <c r="D65" i="1"/>
  <c r="G64" i="1"/>
  <c r="I64" i="1"/>
  <c r="F64" i="1"/>
  <c r="E64" i="1"/>
  <c r="D64" i="1"/>
  <c r="G63" i="1"/>
  <c r="I63" i="1"/>
  <c r="F63" i="1"/>
  <c r="E63" i="1"/>
  <c r="D63" i="1"/>
  <c r="G62" i="1"/>
  <c r="I62" i="1"/>
  <c r="F62" i="1"/>
  <c r="E62" i="1"/>
  <c r="D62" i="1"/>
  <c r="G61" i="1"/>
  <c r="I61" i="1"/>
  <c r="F61" i="1"/>
  <c r="E61" i="1"/>
  <c r="D61" i="1"/>
  <c r="G60" i="1"/>
  <c r="I60" i="1"/>
  <c r="F60" i="1"/>
  <c r="E60" i="1"/>
  <c r="D60" i="1"/>
  <c r="G59" i="1"/>
  <c r="I59" i="1"/>
  <c r="F59" i="1"/>
  <c r="E59" i="1"/>
  <c r="D59" i="1"/>
  <c r="G58" i="1"/>
  <c r="I58" i="1"/>
  <c r="F58" i="1"/>
  <c r="E58" i="1"/>
  <c r="D58" i="1"/>
  <c r="G57" i="1"/>
  <c r="I57" i="1"/>
  <c r="F57" i="1"/>
  <c r="E57" i="1"/>
  <c r="D57" i="1"/>
  <c r="G56" i="1"/>
  <c r="I56" i="1"/>
  <c r="F56" i="1"/>
  <c r="E56" i="1"/>
  <c r="D56" i="1"/>
  <c r="G55" i="1"/>
  <c r="I55" i="1"/>
  <c r="F55" i="1"/>
  <c r="E55" i="1"/>
  <c r="D55" i="1"/>
  <c r="G54" i="1"/>
  <c r="I54" i="1"/>
  <c r="F54" i="1"/>
  <c r="E54" i="1"/>
  <c r="D54" i="1"/>
  <c r="G53" i="1"/>
  <c r="I53" i="1"/>
  <c r="F53" i="1"/>
  <c r="E53" i="1"/>
  <c r="D53" i="1"/>
  <c r="G52" i="1"/>
  <c r="I52" i="1"/>
  <c r="F52" i="1"/>
  <c r="E52" i="1"/>
  <c r="D52" i="1"/>
  <c r="G51" i="1"/>
  <c r="I51" i="1"/>
  <c r="F51" i="1"/>
  <c r="E51" i="1"/>
  <c r="D51" i="1"/>
  <c r="G50" i="1"/>
  <c r="I50" i="1"/>
  <c r="F50" i="1"/>
  <c r="E50" i="1"/>
  <c r="D50" i="1"/>
  <c r="G49" i="1"/>
  <c r="I49" i="1"/>
  <c r="F49" i="1"/>
  <c r="E49" i="1"/>
  <c r="D49" i="1"/>
  <c r="G48" i="1"/>
  <c r="I48" i="1"/>
  <c r="F48" i="1"/>
  <c r="E48" i="1"/>
  <c r="D48" i="1"/>
  <c r="G47" i="1"/>
  <c r="I47" i="1"/>
  <c r="F47" i="1"/>
  <c r="E47" i="1"/>
  <c r="D47" i="1"/>
  <c r="G46" i="1"/>
  <c r="I46" i="1"/>
  <c r="F46" i="1"/>
  <c r="E46" i="1"/>
  <c r="D46" i="1"/>
  <c r="G45" i="1"/>
  <c r="I45" i="1"/>
  <c r="F45" i="1"/>
  <c r="E45" i="1"/>
  <c r="D45" i="1"/>
  <c r="G44" i="1"/>
  <c r="I44" i="1"/>
  <c r="F44" i="1"/>
  <c r="E44" i="1"/>
  <c r="D44" i="1"/>
  <c r="G43" i="1"/>
  <c r="I43" i="1"/>
  <c r="F43" i="1"/>
  <c r="E43" i="1"/>
  <c r="D43" i="1"/>
  <c r="G42" i="1"/>
  <c r="I42" i="1"/>
  <c r="F42" i="1"/>
  <c r="E42" i="1"/>
  <c r="D42" i="1"/>
  <c r="G41" i="1"/>
  <c r="I41" i="1"/>
  <c r="F41" i="1"/>
  <c r="E41" i="1"/>
  <c r="D41" i="1"/>
  <c r="G40" i="1"/>
  <c r="I40" i="1"/>
  <c r="F40" i="1"/>
  <c r="E40" i="1"/>
  <c r="D40" i="1"/>
  <c r="G39" i="1"/>
  <c r="I39" i="1"/>
  <c r="F39" i="1"/>
  <c r="E39" i="1"/>
  <c r="D39" i="1"/>
  <c r="G38" i="1"/>
  <c r="I38" i="1"/>
  <c r="F38" i="1"/>
  <c r="E38" i="1"/>
  <c r="D38" i="1"/>
  <c r="G4" i="1"/>
  <c r="I4" i="1"/>
  <c r="G5" i="1"/>
  <c r="I5" i="1"/>
  <c r="G6" i="1"/>
  <c r="I6" i="1"/>
  <c r="G7" i="1"/>
  <c r="I7" i="1"/>
  <c r="G8" i="1"/>
  <c r="I8" i="1"/>
  <c r="G9" i="1"/>
  <c r="I9" i="1"/>
  <c r="G10" i="1"/>
  <c r="I10" i="1"/>
  <c r="G11" i="1"/>
  <c r="I11" i="1"/>
  <c r="G12" i="1"/>
  <c r="I12" i="1"/>
  <c r="G13" i="1"/>
  <c r="I13" i="1"/>
  <c r="G14" i="1"/>
  <c r="I14" i="1"/>
  <c r="G15" i="1"/>
  <c r="I15" i="1"/>
  <c r="G16" i="1"/>
  <c r="I16" i="1"/>
  <c r="G17" i="1"/>
  <c r="I17" i="1"/>
  <c r="G18" i="1"/>
  <c r="I18" i="1"/>
  <c r="G19" i="1"/>
  <c r="I19" i="1"/>
  <c r="G20" i="1"/>
  <c r="I20" i="1"/>
  <c r="G21" i="1"/>
  <c r="I21" i="1"/>
  <c r="G22" i="1"/>
  <c r="I22" i="1"/>
  <c r="G23" i="1"/>
  <c r="I23" i="1"/>
  <c r="G24" i="1"/>
  <c r="I24" i="1"/>
  <c r="G25" i="1"/>
  <c r="I25" i="1"/>
  <c r="G26" i="1"/>
  <c r="I26" i="1"/>
  <c r="G27" i="1"/>
  <c r="I27" i="1"/>
  <c r="G28" i="1"/>
  <c r="I28" i="1"/>
  <c r="G29" i="1"/>
  <c r="I29" i="1"/>
  <c r="G30" i="1"/>
  <c r="I30" i="1"/>
  <c r="G31" i="1"/>
  <c r="I31" i="1"/>
  <c r="G32" i="1"/>
  <c r="I32" i="1"/>
  <c r="G33" i="1"/>
  <c r="I33" i="1"/>
  <c r="G34" i="1"/>
  <c r="I34" i="1"/>
  <c r="G3" i="1"/>
  <c r="I3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4" i="1"/>
  <c r="D3" i="1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E32" i="1"/>
  <c r="F32" i="1"/>
  <c r="E33" i="1"/>
  <c r="F33" i="1"/>
  <c r="E34" i="1"/>
  <c r="F34" i="1"/>
  <c r="F3" i="1"/>
  <c r="E3" i="1"/>
</calcChain>
</file>

<file path=xl/sharedStrings.xml><?xml version="1.0" encoding="utf-8"?>
<sst xmlns="http://schemas.openxmlformats.org/spreadsheetml/2006/main" count="98" uniqueCount="34">
  <si>
    <t>n</t>
  </si>
  <si>
    <t>Merge Sort</t>
  </si>
  <si>
    <t xml:space="preserve"> Hybrid Sort</t>
  </si>
  <si>
    <t>lgM</t>
  </si>
  <si>
    <t>lgH</t>
  </si>
  <si>
    <t>lgn</t>
  </si>
  <si>
    <t>Diff</t>
  </si>
  <si>
    <t>% of n</t>
  </si>
  <si>
    <t>% of mergeComp</t>
  </si>
  <si>
    <t>THRESHOLD = 5</t>
  </si>
  <si>
    <t>THRESHOLD = 10</t>
  </si>
  <si>
    <t>THRESHOLD=2</t>
  </si>
  <si>
    <t> Hybrid Sort</t>
  </si>
  <si>
    <t>THRESHOLD = 4</t>
  </si>
  <si>
    <t>THRESHOLD = 6</t>
  </si>
  <si>
    <t>THRESHOLD =8</t>
  </si>
  <si>
    <t>% of mergeComp (s=2)</t>
  </si>
  <si>
    <t>% of mergeComp (s=4)</t>
  </si>
  <si>
    <t>% of mergeComp (s=5)</t>
  </si>
  <si>
    <t>% of mergeComp (s=6)</t>
  </si>
  <si>
    <t>% of mergeComp (s=8)</t>
  </si>
  <si>
    <t>% of mergeComp (s=10)</t>
  </si>
  <si>
    <t>THRESHOLD = 20</t>
  </si>
  <si>
    <t>s</t>
  </si>
  <si>
    <t xml:space="preserve"> numComparisons</t>
  </si>
  <si>
    <t>n=1000000</t>
  </si>
  <si>
    <t>n=50000</t>
  </si>
  <si>
    <t>numComparisons (s=2)</t>
  </si>
  <si>
    <t>numComparisons (s=4)</t>
  </si>
  <si>
    <t>numComparisons (s=5)</t>
  </si>
  <si>
    <t>numComparisons (s=6)</t>
  </si>
  <si>
    <t>numComparisons (s=10)</t>
  </si>
  <si>
    <t>numComparisons (s=8)</t>
  </si>
  <si>
    <t>theoretical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</si>
</sst>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9" fontId="0" fillId="0" borderId="0" xfId="1" applyFont="1"/>
    <xf numFmtId="10" fontId="0" fillId="0" borderId="0" xfId="1" applyNumberFormat="1" applyFont="1"/>
    <xf numFmtId="10" fontId="0" fillId="0" borderId="0" xfId="0" applyNumberFormat="1"/>
    <xf numFmtId="0" fontId="2" fillId="0" borderId="0" xfId="0" applyFont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numComparisons (n=1000000)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optimalS!$B$2</c:f>
              <c:strCache>
                <c:ptCount val="1"/>
                <c:pt idx="0">
                  <c:v> numComparisons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optimalS!$A$3:$A$203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optimalS!$B$3:$B$203</c:f>
              <c:numCache>
                <c:formatCode>General</c:formatCode>
                <c:ptCount val="201"/>
                <c:pt idx="0">
                  <c:v>718082</c:v>
                </c:pt>
                <c:pt idx="1">
                  <c:v>709569</c:v>
                </c:pt>
                <c:pt idx="2">
                  <c:v>699463</c:v>
                </c:pt>
                <c:pt idx="3">
                  <c:v>698746</c:v>
                </c:pt>
                <c:pt idx="4">
                  <c:v>698528</c:v>
                </c:pt>
                <c:pt idx="5">
                  <c:v>698622</c:v>
                </c:pt>
                <c:pt idx="6">
                  <c:v>698742</c:v>
                </c:pt>
                <c:pt idx="7">
                  <c:v>699357</c:v>
                </c:pt>
                <c:pt idx="8">
                  <c:v>698990</c:v>
                </c:pt>
                <c:pt idx="9">
                  <c:v>699397</c:v>
                </c:pt>
                <c:pt idx="10">
                  <c:v>699313</c:v>
                </c:pt>
                <c:pt idx="11">
                  <c:v>724162</c:v>
                </c:pt>
                <c:pt idx="12">
                  <c:v>732314</c:v>
                </c:pt>
                <c:pt idx="13">
                  <c:v>732455</c:v>
                </c:pt>
                <c:pt idx="14">
                  <c:v>732838</c:v>
                </c:pt>
                <c:pt idx="15">
                  <c:v>732888</c:v>
                </c:pt>
                <c:pt idx="16">
                  <c:v>732043</c:v>
                </c:pt>
                <c:pt idx="17">
                  <c:v>732092</c:v>
                </c:pt>
                <c:pt idx="18">
                  <c:v>733107</c:v>
                </c:pt>
                <c:pt idx="19">
                  <c:v>732427</c:v>
                </c:pt>
                <c:pt idx="20">
                  <c:v>732383</c:v>
                </c:pt>
                <c:pt idx="21">
                  <c:v>732625</c:v>
                </c:pt>
                <c:pt idx="22">
                  <c:v>732717</c:v>
                </c:pt>
                <c:pt idx="23">
                  <c:v>792708</c:v>
                </c:pt>
                <c:pt idx="24">
                  <c:v>837215</c:v>
                </c:pt>
                <c:pt idx="25">
                  <c:v>837917</c:v>
                </c:pt>
                <c:pt idx="26">
                  <c:v>837451</c:v>
                </c:pt>
                <c:pt idx="27">
                  <c:v>839933</c:v>
                </c:pt>
                <c:pt idx="28">
                  <c:v>840553</c:v>
                </c:pt>
                <c:pt idx="29">
                  <c:v>839683</c:v>
                </c:pt>
                <c:pt idx="30">
                  <c:v>839017</c:v>
                </c:pt>
                <c:pt idx="31">
                  <c:v>838654</c:v>
                </c:pt>
                <c:pt idx="32">
                  <c:v>838280</c:v>
                </c:pt>
                <c:pt idx="33">
                  <c:v>839309</c:v>
                </c:pt>
                <c:pt idx="34">
                  <c:v>840083</c:v>
                </c:pt>
                <c:pt idx="35">
                  <c:v>838229</c:v>
                </c:pt>
                <c:pt idx="36">
                  <c:v>839150</c:v>
                </c:pt>
                <c:pt idx="37">
                  <c:v>839403</c:v>
                </c:pt>
                <c:pt idx="38">
                  <c:v>838826</c:v>
                </c:pt>
                <c:pt idx="39">
                  <c:v>838052</c:v>
                </c:pt>
                <c:pt idx="40">
                  <c:v>839220</c:v>
                </c:pt>
                <c:pt idx="41">
                  <c:v>838258</c:v>
                </c:pt>
                <c:pt idx="42">
                  <c:v>838162</c:v>
                </c:pt>
                <c:pt idx="43">
                  <c:v>839035</c:v>
                </c:pt>
                <c:pt idx="44">
                  <c:v>836985</c:v>
                </c:pt>
                <c:pt idx="45">
                  <c:v>840542</c:v>
                </c:pt>
                <c:pt idx="46">
                  <c:v>839360</c:v>
                </c:pt>
                <c:pt idx="47">
                  <c:v>881434</c:v>
                </c:pt>
                <c:pt idx="48">
                  <c:v>1097393</c:v>
                </c:pt>
                <c:pt idx="49">
                  <c:v>1095350</c:v>
                </c:pt>
                <c:pt idx="50">
                  <c:v>1094954</c:v>
                </c:pt>
                <c:pt idx="51">
                  <c:v>1095999</c:v>
                </c:pt>
                <c:pt idx="52">
                  <c:v>1098908</c:v>
                </c:pt>
                <c:pt idx="53">
                  <c:v>1094212</c:v>
                </c:pt>
                <c:pt idx="54">
                  <c:v>1095087</c:v>
                </c:pt>
                <c:pt idx="55">
                  <c:v>1096818</c:v>
                </c:pt>
                <c:pt idx="56">
                  <c:v>1096892</c:v>
                </c:pt>
                <c:pt idx="57">
                  <c:v>1097186</c:v>
                </c:pt>
                <c:pt idx="58">
                  <c:v>1096527</c:v>
                </c:pt>
                <c:pt idx="59">
                  <c:v>1095302</c:v>
                </c:pt>
                <c:pt idx="60">
                  <c:v>1096387</c:v>
                </c:pt>
                <c:pt idx="61">
                  <c:v>1094856</c:v>
                </c:pt>
                <c:pt idx="62">
                  <c:v>1098345</c:v>
                </c:pt>
                <c:pt idx="63">
                  <c:v>1094486</c:v>
                </c:pt>
                <c:pt idx="64">
                  <c:v>1093017</c:v>
                </c:pt>
                <c:pt idx="65">
                  <c:v>1096541</c:v>
                </c:pt>
                <c:pt idx="66">
                  <c:v>1093810</c:v>
                </c:pt>
                <c:pt idx="67">
                  <c:v>1092634</c:v>
                </c:pt>
                <c:pt idx="68">
                  <c:v>1095701</c:v>
                </c:pt>
                <c:pt idx="69">
                  <c:v>1096249</c:v>
                </c:pt>
                <c:pt idx="70">
                  <c:v>1094324</c:v>
                </c:pt>
                <c:pt idx="71">
                  <c:v>1091678</c:v>
                </c:pt>
                <c:pt idx="72">
                  <c:v>1099130</c:v>
                </c:pt>
                <c:pt idx="73">
                  <c:v>1096836</c:v>
                </c:pt>
                <c:pt idx="74">
                  <c:v>1095572</c:v>
                </c:pt>
                <c:pt idx="75">
                  <c:v>1099571</c:v>
                </c:pt>
                <c:pt idx="76">
                  <c:v>1095788</c:v>
                </c:pt>
                <c:pt idx="77">
                  <c:v>1097559</c:v>
                </c:pt>
                <c:pt idx="78">
                  <c:v>1095959</c:v>
                </c:pt>
                <c:pt idx="79">
                  <c:v>1093392</c:v>
                </c:pt>
                <c:pt idx="80">
                  <c:v>1096767</c:v>
                </c:pt>
                <c:pt idx="81">
                  <c:v>1096070</c:v>
                </c:pt>
                <c:pt idx="82">
                  <c:v>1098128</c:v>
                </c:pt>
                <c:pt idx="83">
                  <c:v>1094157</c:v>
                </c:pt>
                <c:pt idx="84">
                  <c:v>1094210</c:v>
                </c:pt>
                <c:pt idx="85">
                  <c:v>1096198</c:v>
                </c:pt>
                <c:pt idx="86">
                  <c:v>1096737</c:v>
                </c:pt>
                <c:pt idx="87">
                  <c:v>1096046</c:v>
                </c:pt>
                <c:pt idx="88">
                  <c:v>1096383</c:v>
                </c:pt>
                <c:pt idx="89">
                  <c:v>1096044</c:v>
                </c:pt>
                <c:pt idx="90">
                  <c:v>1096453</c:v>
                </c:pt>
                <c:pt idx="91">
                  <c:v>1096425</c:v>
                </c:pt>
                <c:pt idx="92">
                  <c:v>1095946</c:v>
                </c:pt>
                <c:pt idx="93">
                  <c:v>1094285</c:v>
                </c:pt>
                <c:pt idx="94">
                  <c:v>1096478</c:v>
                </c:pt>
                <c:pt idx="95">
                  <c:v>1093622</c:v>
                </c:pt>
                <c:pt idx="96">
                  <c:v>1288429</c:v>
                </c:pt>
                <c:pt idx="97">
                  <c:v>1652190</c:v>
                </c:pt>
                <c:pt idx="98">
                  <c:v>1662096</c:v>
                </c:pt>
                <c:pt idx="99">
                  <c:v>1663885</c:v>
                </c:pt>
                <c:pt idx="100">
                  <c:v>1665827</c:v>
                </c:pt>
                <c:pt idx="101">
                  <c:v>1658927</c:v>
                </c:pt>
                <c:pt idx="102">
                  <c:v>1658418</c:v>
                </c:pt>
                <c:pt idx="103">
                  <c:v>1657029</c:v>
                </c:pt>
                <c:pt idx="104">
                  <c:v>1660974</c:v>
                </c:pt>
                <c:pt idx="105">
                  <c:v>1655378</c:v>
                </c:pt>
                <c:pt idx="106">
                  <c:v>1655186</c:v>
                </c:pt>
                <c:pt idx="107">
                  <c:v>1656143</c:v>
                </c:pt>
                <c:pt idx="108">
                  <c:v>1663587</c:v>
                </c:pt>
                <c:pt idx="109">
                  <c:v>1659156</c:v>
                </c:pt>
                <c:pt idx="110">
                  <c:v>1654096</c:v>
                </c:pt>
                <c:pt idx="111">
                  <c:v>1657140</c:v>
                </c:pt>
                <c:pt idx="112">
                  <c:v>1659295</c:v>
                </c:pt>
                <c:pt idx="113">
                  <c:v>1658820</c:v>
                </c:pt>
                <c:pt idx="114">
                  <c:v>1655477</c:v>
                </c:pt>
                <c:pt idx="115">
                  <c:v>1654504</c:v>
                </c:pt>
                <c:pt idx="116">
                  <c:v>1653898</c:v>
                </c:pt>
                <c:pt idx="117">
                  <c:v>1659156</c:v>
                </c:pt>
                <c:pt idx="118">
                  <c:v>1658714</c:v>
                </c:pt>
                <c:pt idx="119">
                  <c:v>1656160</c:v>
                </c:pt>
                <c:pt idx="120">
                  <c:v>1658751</c:v>
                </c:pt>
                <c:pt idx="121">
                  <c:v>1657324</c:v>
                </c:pt>
                <c:pt idx="122">
                  <c:v>1652435</c:v>
                </c:pt>
                <c:pt idx="123">
                  <c:v>1660525</c:v>
                </c:pt>
                <c:pt idx="124">
                  <c:v>1659537</c:v>
                </c:pt>
                <c:pt idx="125">
                  <c:v>1656786</c:v>
                </c:pt>
                <c:pt idx="126">
                  <c:v>1662792</c:v>
                </c:pt>
                <c:pt idx="127">
                  <c:v>1648879</c:v>
                </c:pt>
                <c:pt idx="128">
                  <c:v>1656725</c:v>
                </c:pt>
                <c:pt idx="129">
                  <c:v>1650469</c:v>
                </c:pt>
                <c:pt idx="130">
                  <c:v>1659618</c:v>
                </c:pt>
                <c:pt idx="131">
                  <c:v>1659184</c:v>
                </c:pt>
                <c:pt idx="132">
                  <c:v>1656169</c:v>
                </c:pt>
                <c:pt idx="133">
                  <c:v>1655726</c:v>
                </c:pt>
                <c:pt idx="134">
                  <c:v>1656950</c:v>
                </c:pt>
                <c:pt idx="135">
                  <c:v>1653376</c:v>
                </c:pt>
                <c:pt idx="136">
                  <c:v>1654378</c:v>
                </c:pt>
                <c:pt idx="137">
                  <c:v>1656722</c:v>
                </c:pt>
                <c:pt idx="138">
                  <c:v>1658324</c:v>
                </c:pt>
                <c:pt idx="139">
                  <c:v>1652876</c:v>
                </c:pt>
                <c:pt idx="140">
                  <c:v>1653293</c:v>
                </c:pt>
                <c:pt idx="141">
                  <c:v>1658676</c:v>
                </c:pt>
                <c:pt idx="142">
                  <c:v>1653354</c:v>
                </c:pt>
                <c:pt idx="143">
                  <c:v>1660162</c:v>
                </c:pt>
                <c:pt idx="144">
                  <c:v>1655721</c:v>
                </c:pt>
                <c:pt idx="145">
                  <c:v>1656982</c:v>
                </c:pt>
                <c:pt idx="146">
                  <c:v>1652090</c:v>
                </c:pt>
                <c:pt idx="147">
                  <c:v>1653708</c:v>
                </c:pt>
                <c:pt idx="148">
                  <c:v>1655211</c:v>
                </c:pt>
                <c:pt idx="149">
                  <c:v>1658109</c:v>
                </c:pt>
                <c:pt idx="150">
                  <c:v>1657898</c:v>
                </c:pt>
                <c:pt idx="151">
                  <c:v>1657937</c:v>
                </c:pt>
                <c:pt idx="152">
                  <c:v>1657618</c:v>
                </c:pt>
                <c:pt idx="153">
                  <c:v>1648374</c:v>
                </c:pt>
                <c:pt idx="154">
                  <c:v>1659454</c:v>
                </c:pt>
                <c:pt idx="155">
                  <c:v>1656086</c:v>
                </c:pt>
                <c:pt idx="156">
                  <c:v>1658634</c:v>
                </c:pt>
                <c:pt idx="157">
                  <c:v>1657101</c:v>
                </c:pt>
                <c:pt idx="158">
                  <c:v>1654024</c:v>
                </c:pt>
                <c:pt idx="159">
                  <c:v>1658350</c:v>
                </c:pt>
                <c:pt idx="160">
                  <c:v>1656619</c:v>
                </c:pt>
                <c:pt idx="161">
                  <c:v>1661850</c:v>
                </c:pt>
                <c:pt idx="162">
                  <c:v>1659724</c:v>
                </c:pt>
                <c:pt idx="163">
                  <c:v>1660319</c:v>
                </c:pt>
                <c:pt idx="164">
                  <c:v>1652322</c:v>
                </c:pt>
                <c:pt idx="165">
                  <c:v>1653847</c:v>
                </c:pt>
                <c:pt idx="166">
                  <c:v>1658755</c:v>
                </c:pt>
                <c:pt idx="167">
                  <c:v>1661351</c:v>
                </c:pt>
                <c:pt idx="168">
                  <c:v>1658125</c:v>
                </c:pt>
                <c:pt idx="169">
                  <c:v>1653323</c:v>
                </c:pt>
                <c:pt idx="170">
                  <c:v>1663712</c:v>
                </c:pt>
                <c:pt idx="171">
                  <c:v>1658875</c:v>
                </c:pt>
                <c:pt idx="172">
                  <c:v>1655897</c:v>
                </c:pt>
                <c:pt idx="173">
                  <c:v>1656644</c:v>
                </c:pt>
                <c:pt idx="174">
                  <c:v>1657813</c:v>
                </c:pt>
                <c:pt idx="175">
                  <c:v>1664266</c:v>
                </c:pt>
                <c:pt idx="176">
                  <c:v>1658903</c:v>
                </c:pt>
                <c:pt idx="177">
                  <c:v>1660935</c:v>
                </c:pt>
                <c:pt idx="178">
                  <c:v>1657945</c:v>
                </c:pt>
                <c:pt idx="179">
                  <c:v>1655905</c:v>
                </c:pt>
                <c:pt idx="180">
                  <c:v>1658223</c:v>
                </c:pt>
                <c:pt idx="181">
                  <c:v>1653469</c:v>
                </c:pt>
                <c:pt idx="182">
                  <c:v>1654340</c:v>
                </c:pt>
                <c:pt idx="183">
                  <c:v>1662359</c:v>
                </c:pt>
                <c:pt idx="184">
                  <c:v>1662034</c:v>
                </c:pt>
                <c:pt idx="185">
                  <c:v>1654624</c:v>
                </c:pt>
                <c:pt idx="186">
                  <c:v>1654607</c:v>
                </c:pt>
                <c:pt idx="187">
                  <c:v>1659658</c:v>
                </c:pt>
                <c:pt idx="188">
                  <c:v>1652548</c:v>
                </c:pt>
                <c:pt idx="189">
                  <c:v>1664262</c:v>
                </c:pt>
                <c:pt idx="190">
                  <c:v>1662474</c:v>
                </c:pt>
                <c:pt idx="191">
                  <c:v>1656122</c:v>
                </c:pt>
                <c:pt idx="192">
                  <c:v>1654795</c:v>
                </c:pt>
                <c:pt idx="193">
                  <c:v>1655519</c:v>
                </c:pt>
                <c:pt idx="194">
                  <c:v>2449562</c:v>
                </c:pt>
                <c:pt idx="195">
                  <c:v>2830838</c:v>
                </c:pt>
                <c:pt idx="196">
                  <c:v>2814218</c:v>
                </c:pt>
                <c:pt idx="197">
                  <c:v>2823553</c:v>
                </c:pt>
                <c:pt idx="198">
                  <c:v>2828780</c:v>
                </c:pt>
                <c:pt idx="199">
                  <c:v>2835728</c:v>
                </c:pt>
                <c:pt idx="200">
                  <c:v>2815644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247-E243-BF47-BEA303822F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8856495"/>
        <c:axId val="828619471"/>
      </c:scatterChart>
      <c:valAx>
        <c:axId val="828856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619471"/>
        <c:crosses val="autoZero"/>
        <c:crossBetween val="midCat"/>
      </c:valAx>
      <c:valAx>
        <c:axId val="828619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Comparisons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8564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numComparisons,</a:t>
            </a:r>
            <a:r>
              <a:rPr lang="en-US" baseline="0"/>
              <a:t> </a:t>
            </a:r>
            <a:r>
              <a:rPr lang="en-US"/>
              <a:t>n=1000000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optimalS!$B$2</c:f>
              <c:strCache>
                <c:ptCount val="1"/>
                <c:pt idx="0">
                  <c:v> numComparisons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optimalS!$A$3:$A$23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optimalS!$B$3:$B$23</c:f>
              <c:numCache>
                <c:formatCode>General</c:formatCode>
                <c:ptCount val="21"/>
                <c:pt idx="0">
                  <c:v>718082</c:v>
                </c:pt>
                <c:pt idx="1">
                  <c:v>709569</c:v>
                </c:pt>
                <c:pt idx="2">
                  <c:v>699463</c:v>
                </c:pt>
                <c:pt idx="3">
                  <c:v>698746</c:v>
                </c:pt>
                <c:pt idx="4">
                  <c:v>698528</c:v>
                </c:pt>
                <c:pt idx="5">
                  <c:v>698622</c:v>
                </c:pt>
                <c:pt idx="6">
                  <c:v>698742</c:v>
                </c:pt>
                <c:pt idx="7">
                  <c:v>699357</c:v>
                </c:pt>
                <c:pt idx="8">
                  <c:v>698990</c:v>
                </c:pt>
                <c:pt idx="9">
                  <c:v>699397</c:v>
                </c:pt>
                <c:pt idx="10">
                  <c:v>699313</c:v>
                </c:pt>
                <c:pt idx="11">
                  <c:v>724162</c:v>
                </c:pt>
                <c:pt idx="12">
                  <c:v>732314</c:v>
                </c:pt>
                <c:pt idx="13">
                  <c:v>732455</c:v>
                </c:pt>
                <c:pt idx="14">
                  <c:v>732838</c:v>
                </c:pt>
                <c:pt idx="15">
                  <c:v>732888</c:v>
                </c:pt>
                <c:pt idx="16">
                  <c:v>732043</c:v>
                </c:pt>
                <c:pt idx="17">
                  <c:v>732092</c:v>
                </c:pt>
                <c:pt idx="18">
                  <c:v>733107</c:v>
                </c:pt>
                <c:pt idx="19">
                  <c:v>732427</c:v>
                </c:pt>
                <c:pt idx="20">
                  <c:v>732383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3F6-E54F-95F0-F3939FBA32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8875663"/>
        <c:axId val="954558223"/>
      </c:scatterChart>
      <c:valAx>
        <c:axId val="828875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4558223"/>
        <c:crosses val="autoZero"/>
        <c:crossBetween val="midCat"/>
      </c:valAx>
      <c:valAx>
        <c:axId val="954558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Comparisons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875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numComparisons,</a:t>
            </a:r>
            <a:r>
              <a:rPr lang="en-US" baseline="0"/>
              <a:t> s=50,000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optimalS!$B$206</c:f>
              <c:strCache>
                <c:ptCount val="1"/>
                <c:pt idx="0">
                  <c:v> numComparisons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optimalS!$A$207:$A$407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optimalS!$B$207:$B$407</c:f>
              <c:numCache>
                <c:formatCode>General</c:formatCode>
                <c:ptCount val="201"/>
                <c:pt idx="0">
                  <c:v>717878</c:v>
                </c:pt>
                <c:pt idx="1">
                  <c:v>709304</c:v>
                </c:pt>
                <c:pt idx="2">
                  <c:v>699194</c:v>
                </c:pt>
                <c:pt idx="3">
                  <c:v>698440</c:v>
                </c:pt>
                <c:pt idx="4">
                  <c:v>698542</c:v>
                </c:pt>
                <c:pt idx="5">
                  <c:v>698429</c:v>
                </c:pt>
                <c:pt idx="6">
                  <c:v>699115</c:v>
                </c:pt>
                <c:pt idx="7">
                  <c:v>698980</c:v>
                </c:pt>
                <c:pt idx="8">
                  <c:v>699512</c:v>
                </c:pt>
                <c:pt idx="9">
                  <c:v>698937</c:v>
                </c:pt>
                <c:pt idx="10">
                  <c:v>699164</c:v>
                </c:pt>
                <c:pt idx="11">
                  <c:v>724238</c:v>
                </c:pt>
                <c:pt idx="12">
                  <c:v>732374</c:v>
                </c:pt>
                <c:pt idx="13">
                  <c:v>732351</c:v>
                </c:pt>
                <c:pt idx="14">
                  <c:v>732028</c:v>
                </c:pt>
                <c:pt idx="15">
                  <c:v>732406</c:v>
                </c:pt>
                <c:pt idx="16">
                  <c:v>732563</c:v>
                </c:pt>
                <c:pt idx="17">
                  <c:v>732537</c:v>
                </c:pt>
                <c:pt idx="18">
                  <c:v>732375</c:v>
                </c:pt>
                <c:pt idx="19">
                  <c:v>732680</c:v>
                </c:pt>
                <c:pt idx="20">
                  <c:v>732595</c:v>
                </c:pt>
                <c:pt idx="21">
                  <c:v>733465</c:v>
                </c:pt>
                <c:pt idx="22">
                  <c:v>732253</c:v>
                </c:pt>
                <c:pt idx="23">
                  <c:v>792498</c:v>
                </c:pt>
                <c:pt idx="24">
                  <c:v>839166</c:v>
                </c:pt>
                <c:pt idx="25">
                  <c:v>838212</c:v>
                </c:pt>
                <c:pt idx="26">
                  <c:v>837909</c:v>
                </c:pt>
                <c:pt idx="27">
                  <c:v>838128</c:v>
                </c:pt>
                <c:pt idx="28">
                  <c:v>838235</c:v>
                </c:pt>
                <c:pt idx="29">
                  <c:v>838496</c:v>
                </c:pt>
                <c:pt idx="30">
                  <c:v>838783</c:v>
                </c:pt>
                <c:pt idx="31">
                  <c:v>836573</c:v>
                </c:pt>
                <c:pt idx="32">
                  <c:v>838655</c:v>
                </c:pt>
                <c:pt idx="33">
                  <c:v>838600</c:v>
                </c:pt>
                <c:pt idx="34">
                  <c:v>838379</c:v>
                </c:pt>
                <c:pt idx="35">
                  <c:v>839418</c:v>
                </c:pt>
                <c:pt idx="36">
                  <c:v>838345</c:v>
                </c:pt>
                <c:pt idx="37">
                  <c:v>837962</c:v>
                </c:pt>
                <c:pt idx="38">
                  <c:v>839614</c:v>
                </c:pt>
                <c:pt idx="39">
                  <c:v>837938</c:v>
                </c:pt>
                <c:pt idx="40">
                  <c:v>838019</c:v>
                </c:pt>
                <c:pt idx="41">
                  <c:v>838103</c:v>
                </c:pt>
                <c:pt idx="42">
                  <c:v>838138</c:v>
                </c:pt>
                <c:pt idx="43">
                  <c:v>838132</c:v>
                </c:pt>
                <c:pt idx="44">
                  <c:v>838407</c:v>
                </c:pt>
                <c:pt idx="45">
                  <c:v>838767</c:v>
                </c:pt>
                <c:pt idx="46">
                  <c:v>839048</c:v>
                </c:pt>
                <c:pt idx="47">
                  <c:v>879550</c:v>
                </c:pt>
                <c:pt idx="48">
                  <c:v>1097527</c:v>
                </c:pt>
                <c:pt idx="49">
                  <c:v>1096556</c:v>
                </c:pt>
                <c:pt idx="50">
                  <c:v>1097118</c:v>
                </c:pt>
                <c:pt idx="51">
                  <c:v>1096575</c:v>
                </c:pt>
                <c:pt idx="52">
                  <c:v>1095279</c:v>
                </c:pt>
                <c:pt idx="53">
                  <c:v>1096858</c:v>
                </c:pt>
                <c:pt idx="54">
                  <c:v>1096039</c:v>
                </c:pt>
                <c:pt idx="55">
                  <c:v>1101788</c:v>
                </c:pt>
                <c:pt idx="56">
                  <c:v>1098462</c:v>
                </c:pt>
                <c:pt idx="57">
                  <c:v>1093740</c:v>
                </c:pt>
                <c:pt idx="58">
                  <c:v>1095215</c:v>
                </c:pt>
                <c:pt idx="59">
                  <c:v>1097331</c:v>
                </c:pt>
                <c:pt idx="60">
                  <c:v>1095353</c:v>
                </c:pt>
                <c:pt idx="61">
                  <c:v>1094716</c:v>
                </c:pt>
                <c:pt idx="62">
                  <c:v>1096044</c:v>
                </c:pt>
                <c:pt idx="63">
                  <c:v>1095901</c:v>
                </c:pt>
                <c:pt idx="64">
                  <c:v>1094634</c:v>
                </c:pt>
                <c:pt idx="65">
                  <c:v>1091727</c:v>
                </c:pt>
                <c:pt idx="66">
                  <c:v>1091730</c:v>
                </c:pt>
                <c:pt idx="67">
                  <c:v>1093952</c:v>
                </c:pt>
                <c:pt idx="68">
                  <c:v>1098392</c:v>
                </c:pt>
                <c:pt idx="69">
                  <c:v>1097115</c:v>
                </c:pt>
                <c:pt idx="70">
                  <c:v>1094642</c:v>
                </c:pt>
                <c:pt idx="71">
                  <c:v>1091870</c:v>
                </c:pt>
                <c:pt idx="72">
                  <c:v>1093925</c:v>
                </c:pt>
                <c:pt idx="73">
                  <c:v>1098293</c:v>
                </c:pt>
                <c:pt idx="74">
                  <c:v>1096400</c:v>
                </c:pt>
                <c:pt idx="75">
                  <c:v>1093938</c:v>
                </c:pt>
                <c:pt idx="76">
                  <c:v>1095809</c:v>
                </c:pt>
                <c:pt idx="77">
                  <c:v>1092550</c:v>
                </c:pt>
                <c:pt idx="78">
                  <c:v>1095864</c:v>
                </c:pt>
                <c:pt idx="79">
                  <c:v>1096561</c:v>
                </c:pt>
                <c:pt idx="80">
                  <c:v>1094199</c:v>
                </c:pt>
                <c:pt idx="81">
                  <c:v>1095155</c:v>
                </c:pt>
                <c:pt idx="82">
                  <c:v>1096645</c:v>
                </c:pt>
                <c:pt idx="83">
                  <c:v>1097148</c:v>
                </c:pt>
                <c:pt idx="84">
                  <c:v>1097150</c:v>
                </c:pt>
                <c:pt idx="85">
                  <c:v>1098581</c:v>
                </c:pt>
                <c:pt idx="86">
                  <c:v>1099527</c:v>
                </c:pt>
                <c:pt idx="87">
                  <c:v>1099014</c:v>
                </c:pt>
                <c:pt idx="88">
                  <c:v>1096283</c:v>
                </c:pt>
                <c:pt idx="89">
                  <c:v>1096802</c:v>
                </c:pt>
                <c:pt idx="90">
                  <c:v>1093726</c:v>
                </c:pt>
                <c:pt idx="91">
                  <c:v>1097043</c:v>
                </c:pt>
                <c:pt idx="92">
                  <c:v>1096321</c:v>
                </c:pt>
                <c:pt idx="93">
                  <c:v>1096605</c:v>
                </c:pt>
                <c:pt idx="94">
                  <c:v>1096726</c:v>
                </c:pt>
                <c:pt idx="95">
                  <c:v>1095058</c:v>
                </c:pt>
                <c:pt idx="96">
                  <c:v>1286216</c:v>
                </c:pt>
                <c:pt idx="97">
                  <c:v>1648931</c:v>
                </c:pt>
                <c:pt idx="98">
                  <c:v>1655656</c:v>
                </c:pt>
                <c:pt idx="99">
                  <c:v>1657309</c:v>
                </c:pt>
                <c:pt idx="100">
                  <c:v>1657038</c:v>
                </c:pt>
                <c:pt idx="101">
                  <c:v>1656295</c:v>
                </c:pt>
                <c:pt idx="102">
                  <c:v>1656872</c:v>
                </c:pt>
                <c:pt idx="103">
                  <c:v>1659394</c:v>
                </c:pt>
                <c:pt idx="104">
                  <c:v>1653857</c:v>
                </c:pt>
                <c:pt idx="105">
                  <c:v>1659689</c:v>
                </c:pt>
                <c:pt idx="106">
                  <c:v>1660654</c:v>
                </c:pt>
                <c:pt idx="107">
                  <c:v>1653576</c:v>
                </c:pt>
                <c:pt idx="108">
                  <c:v>1654299</c:v>
                </c:pt>
                <c:pt idx="109">
                  <c:v>1661502</c:v>
                </c:pt>
                <c:pt idx="110">
                  <c:v>1656222</c:v>
                </c:pt>
                <c:pt idx="111">
                  <c:v>1657966</c:v>
                </c:pt>
                <c:pt idx="112">
                  <c:v>1657190</c:v>
                </c:pt>
                <c:pt idx="113">
                  <c:v>1655305</c:v>
                </c:pt>
                <c:pt idx="114">
                  <c:v>1656391</c:v>
                </c:pt>
                <c:pt idx="115">
                  <c:v>1649338</c:v>
                </c:pt>
                <c:pt idx="116">
                  <c:v>1660368</c:v>
                </c:pt>
                <c:pt idx="117">
                  <c:v>1655708</c:v>
                </c:pt>
                <c:pt idx="118">
                  <c:v>1656140</c:v>
                </c:pt>
                <c:pt idx="119">
                  <c:v>1656203</c:v>
                </c:pt>
                <c:pt idx="120">
                  <c:v>1654843</c:v>
                </c:pt>
                <c:pt idx="121">
                  <c:v>1654405</c:v>
                </c:pt>
                <c:pt idx="122">
                  <c:v>1665521</c:v>
                </c:pt>
                <c:pt idx="123">
                  <c:v>1657484</c:v>
                </c:pt>
                <c:pt idx="124">
                  <c:v>1666952</c:v>
                </c:pt>
                <c:pt idx="125">
                  <c:v>1665701</c:v>
                </c:pt>
                <c:pt idx="126">
                  <c:v>1660134</c:v>
                </c:pt>
                <c:pt idx="127">
                  <c:v>1661775</c:v>
                </c:pt>
                <c:pt idx="128">
                  <c:v>1664482</c:v>
                </c:pt>
                <c:pt idx="129">
                  <c:v>1659553</c:v>
                </c:pt>
                <c:pt idx="130">
                  <c:v>1659875</c:v>
                </c:pt>
                <c:pt idx="131">
                  <c:v>1659163</c:v>
                </c:pt>
                <c:pt idx="132">
                  <c:v>1658930</c:v>
                </c:pt>
                <c:pt idx="133">
                  <c:v>1660120</c:v>
                </c:pt>
                <c:pt idx="134">
                  <c:v>1654229</c:v>
                </c:pt>
                <c:pt idx="135">
                  <c:v>1653200</c:v>
                </c:pt>
                <c:pt idx="136">
                  <c:v>1662701</c:v>
                </c:pt>
                <c:pt idx="137">
                  <c:v>1654470</c:v>
                </c:pt>
                <c:pt idx="138">
                  <c:v>1660266</c:v>
                </c:pt>
                <c:pt idx="139">
                  <c:v>1654899</c:v>
                </c:pt>
                <c:pt idx="140">
                  <c:v>1652558</c:v>
                </c:pt>
                <c:pt idx="141">
                  <c:v>1664566</c:v>
                </c:pt>
                <c:pt idx="142">
                  <c:v>1654914</c:v>
                </c:pt>
                <c:pt idx="143">
                  <c:v>1657632</c:v>
                </c:pt>
                <c:pt idx="144">
                  <c:v>1648525</c:v>
                </c:pt>
                <c:pt idx="145">
                  <c:v>1656142</c:v>
                </c:pt>
                <c:pt idx="146">
                  <c:v>1654010</c:v>
                </c:pt>
                <c:pt idx="147">
                  <c:v>1661736</c:v>
                </c:pt>
                <c:pt idx="148">
                  <c:v>1656600</c:v>
                </c:pt>
                <c:pt idx="149">
                  <c:v>1664526</c:v>
                </c:pt>
                <c:pt idx="150">
                  <c:v>1659391</c:v>
                </c:pt>
                <c:pt idx="151">
                  <c:v>1653249</c:v>
                </c:pt>
                <c:pt idx="152">
                  <c:v>1657157</c:v>
                </c:pt>
                <c:pt idx="153">
                  <c:v>1657678</c:v>
                </c:pt>
                <c:pt idx="154">
                  <c:v>1652697</c:v>
                </c:pt>
                <c:pt idx="155">
                  <c:v>1661663</c:v>
                </c:pt>
                <c:pt idx="156">
                  <c:v>1664591</c:v>
                </c:pt>
                <c:pt idx="157">
                  <c:v>1661337</c:v>
                </c:pt>
                <c:pt idx="158">
                  <c:v>1667241</c:v>
                </c:pt>
                <c:pt idx="159">
                  <c:v>1660727</c:v>
                </c:pt>
                <c:pt idx="160">
                  <c:v>1657760</c:v>
                </c:pt>
                <c:pt idx="161">
                  <c:v>1657561</c:v>
                </c:pt>
                <c:pt idx="162">
                  <c:v>1652998</c:v>
                </c:pt>
                <c:pt idx="163">
                  <c:v>1653812</c:v>
                </c:pt>
                <c:pt idx="164">
                  <c:v>1652518</c:v>
                </c:pt>
                <c:pt idx="165">
                  <c:v>1658528</c:v>
                </c:pt>
                <c:pt idx="166">
                  <c:v>1652647</c:v>
                </c:pt>
                <c:pt idx="167">
                  <c:v>1660172</c:v>
                </c:pt>
                <c:pt idx="168">
                  <c:v>1658148</c:v>
                </c:pt>
                <c:pt idx="169">
                  <c:v>1653179</c:v>
                </c:pt>
                <c:pt idx="170">
                  <c:v>1656082</c:v>
                </c:pt>
                <c:pt idx="171">
                  <c:v>1655085</c:v>
                </c:pt>
                <c:pt idx="172">
                  <c:v>1660080</c:v>
                </c:pt>
                <c:pt idx="173">
                  <c:v>1661025</c:v>
                </c:pt>
                <c:pt idx="174">
                  <c:v>1652459</c:v>
                </c:pt>
                <c:pt idx="175">
                  <c:v>1653116</c:v>
                </c:pt>
                <c:pt idx="176">
                  <c:v>1655496</c:v>
                </c:pt>
                <c:pt idx="177">
                  <c:v>1648830</c:v>
                </c:pt>
                <c:pt idx="178">
                  <c:v>1657586</c:v>
                </c:pt>
                <c:pt idx="179">
                  <c:v>1656847</c:v>
                </c:pt>
                <c:pt idx="180">
                  <c:v>1657437</c:v>
                </c:pt>
                <c:pt idx="181">
                  <c:v>1662845</c:v>
                </c:pt>
                <c:pt idx="182">
                  <c:v>1652642</c:v>
                </c:pt>
                <c:pt idx="183">
                  <c:v>1657561</c:v>
                </c:pt>
                <c:pt idx="184">
                  <c:v>1654043</c:v>
                </c:pt>
                <c:pt idx="185">
                  <c:v>1659536</c:v>
                </c:pt>
                <c:pt idx="186">
                  <c:v>1663495</c:v>
                </c:pt>
                <c:pt idx="187">
                  <c:v>1663849</c:v>
                </c:pt>
                <c:pt idx="188">
                  <c:v>1658638</c:v>
                </c:pt>
                <c:pt idx="189">
                  <c:v>1652947</c:v>
                </c:pt>
                <c:pt idx="190">
                  <c:v>1658999</c:v>
                </c:pt>
                <c:pt idx="191">
                  <c:v>1656538</c:v>
                </c:pt>
                <c:pt idx="192">
                  <c:v>1654748</c:v>
                </c:pt>
                <c:pt idx="193">
                  <c:v>1661170</c:v>
                </c:pt>
                <c:pt idx="194">
                  <c:v>2458176</c:v>
                </c:pt>
                <c:pt idx="195">
                  <c:v>2823931</c:v>
                </c:pt>
                <c:pt idx="196">
                  <c:v>2821478</c:v>
                </c:pt>
                <c:pt idx="197">
                  <c:v>2824482</c:v>
                </c:pt>
                <c:pt idx="198">
                  <c:v>2816533</c:v>
                </c:pt>
                <c:pt idx="199">
                  <c:v>2826054</c:v>
                </c:pt>
                <c:pt idx="200">
                  <c:v>2831293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A77-A84C-9C60-CB7DCAA763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9285183"/>
        <c:axId val="572005359"/>
      </c:scatterChart>
      <c:valAx>
        <c:axId val="569285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005359"/>
        <c:crosses val="autoZero"/>
        <c:crossBetween val="midCat"/>
      </c:valAx>
      <c:valAx>
        <c:axId val="572005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Comparisons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2851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numComparisons,</a:t>
            </a:r>
            <a:r>
              <a:rPr lang="en-US" baseline="0"/>
              <a:t> n=50000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optimalS!$B$206</c:f>
              <c:strCache>
                <c:ptCount val="1"/>
                <c:pt idx="0">
                  <c:v> numComparisons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optimalS!$A$207:$A$227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optimalS!$B$207:$B$227</c:f>
              <c:numCache>
                <c:formatCode>General</c:formatCode>
                <c:ptCount val="21"/>
                <c:pt idx="0">
                  <c:v>717878</c:v>
                </c:pt>
                <c:pt idx="1">
                  <c:v>709304</c:v>
                </c:pt>
                <c:pt idx="2">
                  <c:v>699194</c:v>
                </c:pt>
                <c:pt idx="3">
                  <c:v>698440</c:v>
                </c:pt>
                <c:pt idx="4">
                  <c:v>698542</c:v>
                </c:pt>
                <c:pt idx="5">
                  <c:v>698429</c:v>
                </c:pt>
                <c:pt idx="6">
                  <c:v>699115</c:v>
                </c:pt>
                <c:pt idx="7">
                  <c:v>698980</c:v>
                </c:pt>
                <c:pt idx="8">
                  <c:v>699512</c:v>
                </c:pt>
                <c:pt idx="9">
                  <c:v>698937</c:v>
                </c:pt>
                <c:pt idx="10">
                  <c:v>699164</c:v>
                </c:pt>
                <c:pt idx="11">
                  <c:v>724238</c:v>
                </c:pt>
                <c:pt idx="12">
                  <c:v>732374</c:v>
                </c:pt>
                <c:pt idx="13">
                  <c:v>732351</c:v>
                </c:pt>
                <c:pt idx="14">
                  <c:v>732028</c:v>
                </c:pt>
                <c:pt idx="15">
                  <c:v>732406</c:v>
                </c:pt>
                <c:pt idx="16">
                  <c:v>732563</c:v>
                </c:pt>
                <c:pt idx="17">
                  <c:v>732537</c:v>
                </c:pt>
                <c:pt idx="18">
                  <c:v>732375</c:v>
                </c:pt>
                <c:pt idx="19">
                  <c:v>732680</c:v>
                </c:pt>
                <c:pt idx="20">
                  <c:v>732595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CB7-6547-BFEB-980DD75729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6098575"/>
        <c:axId val="936244447"/>
      </c:scatterChart>
      <c:valAx>
        <c:axId val="936098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244447"/>
        <c:crosses val="autoZero"/>
        <c:crossBetween val="midCat"/>
      </c:valAx>
      <c:valAx>
        <c:axId val="936244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Comparisons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0985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Difference in number</a:t>
            </a:r>
            <a:r>
              <a:rPr lang="en-US" baseline="0"/>
              <a:t> of key comparisons against input arrray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Sheet1!$H$2</c:f>
              <c:strCache>
                <c:ptCount val="1"/>
                <c:pt idx="0">
                  <c:v>Diff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Sheet1!$G$3:$G$34</c:f>
              <c:numCache>
                <c:formatCode>General</c:formatCode>
                <c:ptCount val="32"/>
                <c:pt idx="0">
                  <c:v>1000</c:v>
                </c:pt>
                <c:pt idx="1">
                  <c:v>11000</c:v>
                </c:pt>
                <c:pt idx="2">
                  <c:v>21000</c:v>
                </c:pt>
                <c:pt idx="3">
                  <c:v>31000</c:v>
                </c:pt>
                <c:pt idx="4">
                  <c:v>41000</c:v>
                </c:pt>
                <c:pt idx="5">
                  <c:v>51000</c:v>
                </c:pt>
                <c:pt idx="6">
                  <c:v>61000</c:v>
                </c:pt>
                <c:pt idx="7">
                  <c:v>71000</c:v>
                </c:pt>
                <c:pt idx="8">
                  <c:v>81000</c:v>
                </c:pt>
                <c:pt idx="9">
                  <c:v>91000</c:v>
                </c:pt>
                <c:pt idx="10">
                  <c:v>101000</c:v>
                </c:pt>
                <c:pt idx="11">
                  <c:v>100000</c:v>
                </c:pt>
                <c:pt idx="12">
                  <c:v>200000</c:v>
                </c:pt>
                <c:pt idx="13">
                  <c:v>300000</c:v>
                </c:pt>
                <c:pt idx="14">
                  <c:v>400000</c:v>
                </c:pt>
                <c:pt idx="15">
                  <c:v>500000</c:v>
                </c:pt>
                <c:pt idx="16">
                  <c:v>600000</c:v>
                </c:pt>
                <c:pt idx="17">
                  <c:v>700000</c:v>
                </c:pt>
                <c:pt idx="18">
                  <c:v>800000</c:v>
                </c:pt>
                <c:pt idx="19">
                  <c:v>900000</c:v>
                </c:pt>
                <c:pt idx="20">
                  <c:v>1000000</c:v>
                </c:pt>
                <c:pt idx="21">
                  <c:v>1100000</c:v>
                </c:pt>
                <c:pt idx="22">
                  <c:v>1000000</c:v>
                </c:pt>
                <c:pt idx="23">
                  <c:v>2000000</c:v>
                </c:pt>
                <c:pt idx="24">
                  <c:v>3000000</c:v>
                </c:pt>
                <c:pt idx="25">
                  <c:v>4000000</c:v>
                </c:pt>
                <c:pt idx="26">
                  <c:v>5000000</c:v>
                </c:pt>
                <c:pt idx="27">
                  <c:v>6000000</c:v>
                </c:pt>
                <c:pt idx="28">
                  <c:v>7000000</c:v>
                </c:pt>
                <c:pt idx="29">
                  <c:v>8000000</c:v>
                </c:pt>
                <c:pt idx="30">
                  <c:v>9000000</c:v>
                </c:pt>
                <c:pt idx="31">
                  <c:v>10000000</c:v>
                </c:pt>
              </c:numCache>
            </c:numRef>
          </c:xVal>
          <c:yVal>
            <c:numRef>
              <c:f>Sheet1!$H$3:$H$34</c:f>
              <c:numCache>
                <c:formatCode>General</c:formatCode>
                <c:ptCount val="32"/>
                <c:pt idx="0">
                  <c:v>420</c:v>
                </c:pt>
                <c:pt idx="1">
                  <c:v>4722</c:v>
                </c:pt>
                <c:pt idx="2">
                  <c:v>8961</c:v>
                </c:pt>
                <c:pt idx="3">
                  <c:v>12672</c:v>
                </c:pt>
                <c:pt idx="4">
                  <c:v>17874</c:v>
                </c:pt>
                <c:pt idx="5">
                  <c:v>20259</c:v>
                </c:pt>
                <c:pt idx="6">
                  <c:v>25174</c:v>
                </c:pt>
                <c:pt idx="7">
                  <c:v>29973</c:v>
                </c:pt>
                <c:pt idx="8">
                  <c:v>35363</c:v>
                </c:pt>
                <c:pt idx="9">
                  <c:v>37063</c:v>
                </c:pt>
                <c:pt idx="10">
                  <c:v>39475</c:v>
                </c:pt>
                <c:pt idx="11">
                  <c:v>38666</c:v>
                </c:pt>
                <c:pt idx="12">
                  <c:v>78493</c:v>
                </c:pt>
                <c:pt idx="13">
                  <c:v>127703</c:v>
                </c:pt>
                <c:pt idx="14">
                  <c:v>156290</c:v>
                </c:pt>
                <c:pt idx="15">
                  <c:v>206527</c:v>
                </c:pt>
                <c:pt idx="16">
                  <c:v>256510</c:v>
                </c:pt>
                <c:pt idx="17">
                  <c:v>292945</c:v>
                </c:pt>
                <c:pt idx="18">
                  <c:v>312553</c:v>
                </c:pt>
                <c:pt idx="19">
                  <c:v>363793</c:v>
                </c:pt>
                <c:pt idx="20">
                  <c:v>413338</c:v>
                </c:pt>
                <c:pt idx="21">
                  <c:v>462917</c:v>
                </c:pt>
                <c:pt idx="22">
                  <c:v>411847</c:v>
                </c:pt>
                <c:pt idx="23">
                  <c:v>824660</c:v>
                </c:pt>
                <c:pt idx="24">
                  <c:v>1199355</c:v>
                </c:pt>
                <c:pt idx="25">
                  <c:v>1652084</c:v>
                </c:pt>
                <c:pt idx="26">
                  <c:v>2149706</c:v>
                </c:pt>
                <c:pt idx="27">
                  <c:v>2402246</c:v>
                </c:pt>
                <c:pt idx="28">
                  <c:v>2804125</c:v>
                </c:pt>
                <c:pt idx="29">
                  <c:v>3301177</c:v>
                </c:pt>
                <c:pt idx="30">
                  <c:v>3799157</c:v>
                </c:pt>
                <c:pt idx="31">
                  <c:v>4298360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F43-AA4A-9FB7-1B0892D60D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2064352"/>
        <c:axId val="982066000"/>
      </c:scatterChart>
      <c:valAx>
        <c:axId val="982064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Input array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2066000"/>
        <c:crosses val="autoZero"/>
        <c:crossBetween val="midCat"/>
      </c:valAx>
      <c:valAx>
        <c:axId val="98206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Difference in number</a:t>
                </a:r>
                <a:r>
                  <a:rPr lang="en-GB" baseline="0"/>
                  <a:t> of key comparisons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2064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Number of Key comparisons against input array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Merge Sort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Sheet1!$A$3:$A$34</c:f>
              <c:numCache>
                <c:formatCode>General</c:formatCode>
                <c:ptCount val="32"/>
                <c:pt idx="0">
                  <c:v>1000</c:v>
                </c:pt>
                <c:pt idx="1">
                  <c:v>11000</c:v>
                </c:pt>
                <c:pt idx="2">
                  <c:v>21000</c:v>
                </c:pt>
                <c:pt idx="3">
                  <c:v>31000</c:v>
                </c:pt>
                <c:pt idx="4">
                  <c:v>41000</c:v>
                </c:pt>
                <c:pt idx="5">
                  <c:v>51000</c:v>
                </c:pt>
                <c:pt idx="6">
                  <c:v>61000</c:v>
                </c:pt>
                <c:pt idx="7">
                  <c:v>71000</c:v>
                </c:pt>
                <c:pt idx="8">
                  <c:v>81000</c:v>
                </c:pt>
                <c:pt idx="9">
                  <c:v>91000</c:v>
                </c:pt>
                <c:pt idx="10">
                  <c:v>101000</c:v>
                </c:pt>
                <c:pt idx="11">
                  <c:v>100000</c:v>
                </c:pt>
                <c:pt idx="12">
                  <c:v>200000</c:v>
                </c:pt>
                <c:pt idx="13">
                  <c:v>300000</c:v>
                </c:pt>
                <c:pt idx="14">
                  <c:v>400000</c:v>
                </c:pt>
                <c:pt idx="15">
                  <c:v>500000</c:v>
                </c:pt>
                <c:pt idx="16">
                  <c:v>600000</c:v>
                </c:pt>
                <c:pt idx="17">
                  <c:v>700000</c:v>
                </c:pt>
                <c:pt idx="18">
                  <c:v>800000</c:v>
                </c:pt>
                <c:pt idx="19">
                  <c:v>900000</c:v>
                </c:pt>
                <c:pt idx="20">
                  <c:v>1000000</c:v>
                </c:pt>
                <c:pt idx="21">
                  <c:v>1100000</c:v>
                </c:pt>
                <c:pt idx="22">
                  <c:v>1000000</c:v>
                </c:pt>
                <c:pt idx="23">
                  <c:v>2000000</c:v>
                </c:pt>
                <c:pt idx="24">
                  <c:v>3000000</c:v>
                </c:pt>
                <c:pt idx="25">
                  <c:v>4000000</c:v>
                </c:pt>
                <c:pt idx="26">
                  <c:v>5000000</c:v>
                </c:pt>
                <c:pt idx="27">
                  <c:v>6000000</c:v>
                </c:pt>
                <c:pt idx="28">
                  <c:v>7000000</c:v>
                </c:pt>
                <c:pt idx="29">
                  <c:v>8000000</c:v>
                </c:pt>
                <c:pt idx="30">
                  <c:v>9000000</c:v>
                </c:pt>
                <c:pt idx="31">
                  <c:v>10000000</c:v>
                </c:pt>
              </c:numCache>
            </c:numRef>
          </c:xVal>
          <c:yVal>
            <c:numRef>
              <c:f>Sheet1!$B$3:$B$34</c:f>
              <c:numCache>
                <c:formatCode>General</c:formatCode>
                <c:ptCount val="32"/>
                <c:pt idx="0">
                  <c:v>8729</c:v>
                </c:pt>
                <c:pt idx="1">
                  <c:v>134100</c:v>
                </c:pt>
                <c:pt idx="2">
                  <c:v>275543</c:v>
                </c:pt>
                <c:pt idx="3">
                  <c:v>423483</c:v>
                </c:pt>
                <c:pt idx="4">
                  <c:v>577494</c:v>
                </c:pt>
                <c:pt idx="5">
                  <c:v>734117</c:v>
                </c:pt>
                <c:pt idx="6">
                  <c:v>893116</c:v>
                </c:pt>
                <c:pt idx="7">
                  <c:v>1055325</c:v>
                </c:pt>
                <c:pt idx="8">
                  <c:v>1220287</c:v>
                </c:pt>
                <c:pt idx="9">
                  <c:v>1385764</c:v>
                </c:pt>
                <c:pt idx="10">
                  <c:v>1553384</c:v>
                </c:pt>
                <c:pt idx="11">
                  <c:v>1535892</c:v>
                </c:pt>
                <c:pt idx="12">
                  <c:v>3272329</c:v>
                </c:pt>
                <c:pt idx="13">
                  <c:v>5084879</c:v>
                </c:pt>
                <c:pt idx="14">
                  <c:v>6945523</c:v>
                </c:pt>
                <c:pt idx="15">
                  <c:v>8836971</c:v>
                </c:pt>
                <c:pt idx="16">
                  <c:v>10769424</c:v>
                </c:pt>
                <c:pt idx="17">
                  <c:v>12723426</c:v>
                </c:pt>
                <c:pt idx="18">
                  <c:v>14691460</c:v>
                </c:pt>
                <c:pt idx="19">
                  <c:v>16677474</c:v>
                </c:pt>
                <c:pt idx="20">
                  <c:v>18673654</c:v>
                </c:pt>
                <c:pt idx="21">
                  <c:v>20693522</c:v>
                </c:pt>
                <c:pt idx="22">
                  <c:v>18674215</c:v>
                </c:pt>
                <c:pt idx="23">
                  <c:v>39349323</c:v>
                </c:pt>
                <c:pt idx="24">
                  <c:v>60820475</c:v>
                </c:pt>
                <c:pt idx="25">
                  <c:v>82696148</c:v>
                </c:pt>
                <c:pt idx="26">
                  <c:v>105048573</c:v>
                </c:pt>
                <c:pt idx="27">
                  <c:v>127643198</c:v>
                </c:pt>
                <c:pt idx="28">
                  <c:v>150448835</c:v>
                </c:pt>
                <c:pt idx="29">
                  <c:v>173391933</c:v>
                </c:pt>
                <c:pt idx="30">
                  <c:v>196642253</c:v>
                </c:pt>
                <c:pt idx="31">
                  <c:v>220100196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191-5942-9714-9C889E6272B2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 Hybrid Sort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Sheet1!$A$3:$A$34</c:f>
              <c:numCache>
                <c:formatCode>General</c:formatCode>
                <c:ptCount val="32"/>
                <c:pt idx="0">
                  <c:v>1000</c:v>
                </c:pt>
                <c:pt idx="1">
                  <c:v>11000</c:v>
                </c:pt>
                <c:pt idx="2">
                  <c:v>21000</c:v>
                </c:pt>
                <c:pt idx="3">
                  <c:v>31000</c:v>
                </c:pt>
                <c:pt idx="4">
                  <c:v>41000</c:v>
                </c:pt>
                <c:pt idx="5">
                  <c:v>51000</c:v>
                </c:pt>
                <c:pt idx="6">
                  <c:v>61000</c:v>
                </c:pt>
                <c:pt idx="7">
                  <c:v>71000</c:v>
                </c:pt>
                <c:pt idx="8">
                  <c:v>81000</c:v>
                </c:pt>
                <c:pt idx="9">
                  <c:v>91000</c:v>
                </c:pt>
                <c:pt idx="10">
                  <c:v>101000</c:v>
                </c:pt>
                <c:pt idx="11">
                  <c:v>100000</c:v>
                </c:pt>
                <c:pt idx="12">
                  <c:v>200000</c:v>
                </c:pt>
                <c:pt idx="13">
                  <c:v>300000</c:v>
                </c:pt>
                <c:pt idx="14">
                  <c:v>400000</c:v>
                </c:pt>
                <c:pt idx="15">
                  <c:v>500000</c:v>
                </c:pt>
                <c:pt idx="16">
                  <c:v>600000</c:v>
                </c:pt>
                <c:pt idx="17">
                  <c:v>700000</c:v>
                </c:pt>
                <c:pt idx="18">
                  <c:v>800000</c:v>
                </c:pt>
                <c:pt idx="19">
                  <c:v>900000</c:v>
                </c:pt>
                <c:pt idx="20">
                  <c:v>1000000</c:v>
                </c:pt>
                <c:pt idx="21">
                  <c:v>1100000</c:v>
                </c:pt>
                <c:pt idx="22">
                  <c:v>1000000</c:v>
                </c:pt>
                <c:pt idx="23">
                  <c:v>2000000</c:v>
                </c:pt>
                <c:pt idx="24">
                  <c:v>3000000</c:v>
                </c:pt>
                <c:pt idx="25">
                  <c:v>4000000</c:v>
                </c:pt>
                <c:pt idx="26">
                  <c:v>5000000</c:v>
                </c:pt>
                <c:pt idx="27">
                  <c:v>6000000</c:v>
                </c:pt>
                <c:pt idx="28">
                  <c:v>7000000</c:v>
                </c:pt>
                <c:pt idx="29">
                  <c:v>8000000</c:v>
                </c:pt>
                <c:pt idx="30">
                  <c:v>9000000</c:v>
                </c:pt>
                <c:pt idx="31">
                  <c:v>10000000</c:v>
                </c:pt>
              </c:numCache>
            </c:numRef>
          </c:xVal>
          <c:yVal>
            <c:numRef>
              <c:f>Sheet1!$C$3:$C$34</c:f>
              <c:numCache>
                <c:formatCode>General</c:formatCode>
                <c:ptCount val="32"/>
                <c:pt idx="0">
                  <c:v>8309</c:v>
                </c:pt>
                <c:pt idx="1">
                  <c:v>129378</c:v>
                </c:pt>
                <c:pt idx="2">
                  <c:v>266582</c:v>
                </c:pt>
                <c:pt idx="3">
                  <c:v>410811</c:v>
                </c:pt>
                <c:pt idx="4">
                  <c:v>559620</c:v>
                </c:pt>
                <c:pt idx="5">
                  <c:v>713858</c:v>
                </c:pt>
                <c:pt idx="6">
                  <c:v>867942</c:v>
                </c:pt>
                <c:pt idx="7">
                  <c:v>1025352</c:v>
                </c:pt>
                <c:pt idx="8">
                  <c:v>1184924</c:v>
                </c:pt>
                <c:pt idx="9">
                  <c:v>1348701</c:v>
                </c:pt>
                <c:pt idx="10">
                  <c:v>1513909</c:v>
                </c:pt>
                <c:pt idx="11">
                  <c:v>1497226</c:v>
                </c:pt>
                <c:pt idx="12">
                  <c:v>3193836</c:v>
                </c:pt>
                <c:pt idx="13">
                  <c:v>4957176</c:v>
                </c:pt>
                <c:pt idx="14">
                  <c:v>6789233</c:v>
                </c:pt>
                <c:pt idx="15">
                  <c:v>8630444</c:v>
                </c:pt>
                <c:pt idx="16">
                  <c:v>10512914</c:v>
                </c:pt>
                <c:pt idx="17">
                  <c:v>12430481</c:v>
                </c:pt>
                <c:pt idx="18">
                  <c:v>14378907</c:v>
                </c:pt>
                <c:pt idx="19">
                  <c:v>16313681</c:v>
                </c:pt>
                <c:pt idx="20">
                  <c:v>18260316</c:v>
                </c:pt>
                <c:pt idx="21">
                  <c:v>20230605</c:v>
                </c:pt>
                <c:pt idx="22">
                  <c:v>18262368</c:v>
                </c:pt>
                <c:pt idx="23">
                  <c:v>38524663</c:v>
                </c:pt>
                <c:pt idx="24">
                  <c:v>59621120</c:v>
                </c:pt>
                <c:pt idx="25">
                  <c:v>81044064</c:v>
                </c:pt>
                <c:pt idx="26">
                  <c:v>102898867</c:v>
                </c:pt>
                <c:pt idx="27">
                  <c:v>125240952</c:v>
                </c:pt>
                <c:pt idx="28">
                  <c:v>147644710</c:v>
                </c:pt>
                <c:pt idx="29">
                  <c:v>170090756</c:v>
                </c:pt>
                <c:pt idx="30">
                  <c:v>192843096</c:v>
                </c:pt>
                <c:pt idx="31">
                  <c:v>215801836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191-5942-9714-9C889E6272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197551"/>
        <c:axId val="80334751"/>
      </c:scatterChart>
      <c:valAx>
        <c:axId val="192197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Input array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334751"/>
        <c:crosses val="autoZero"/>
        <c:crossBetween val="midCat"/>
      </c:valAx>
      <c:valAx>
        <c:axId val="80334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key comparisons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1975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%</a:t>
            </a:r>
            <a:r>
              <a:rPr lang="en-GB" baseline="0"/>
              <a:t> increase in performance of MergeSort over HybridSort against different input array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Sheet1!$M$2</c:f>
              <c:strCache>
                <c:ptCount val="1"/>
                <c:pt idx="0">
                  <c:v>% of mergeComp (s=2)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Sheet1!$L$3:$L$34</c:f>
              <c:numCache>
                <c:formatCode>General</c:formatCode>
                <c:ptCount val="32"/>
                <c:pt idx="0">
                  <c:v>1000</c:v>
                </c:pt>
                <c:pt idx="1">
                  <c:v>11000</c:v>
                </c:pt>
                <c:pt idx="2">
                  <c:v>21000</c:v>
                </c:pt>
                <c:pt idx="3">
                  <c:v>31000</c:v>
                </c:pt>
                <c:pt idx="4">
                  <c:v>41000</c:v>
                </c:pt>
                <c:pt idx="5">
                  <c:v>51000</c:v>
                </c:pt>
                <c:pt idx="6">
                  <c:v>61000</c:v>
                </c:pt>
                <c:pt idx="7">
                  <c:v>71000</c:v>
                </c:pt>
                <c:pt idx="8">
                  <c:v>81000</c:v>
                </c:pt>
                <c:pt idx="9">
                  <c:v>91000</c:v>
                </c:pt>
                <c:pt idx="10">
                  <c:v>101000</c:v>
                </c:pt>
                <c:pt idx="11">
                  <c:v>100000</c:v>
                </c:pt>
                <c:pt idx="12">
                  <c:v>200000</c:v>
                </c:pt>
                <c:pt idx="13">
                  <c:v>300000</c:v>
                </c:pt>
                <c:pt idx="14">
                  <c:v>400000</c:v>
                </c:pt>
                <c:pt idx="15">
                  <c:v>500000</c:v>
                </c:pt>
                <c:pt idx="16">
                  <c:v>600000</c:v>
                </c:pt>
                <c:pt idx="17">
                  <c:v>700000</c:v>
                </c:pt>
                <c:pt idx="18">
                  <c:v>800000</c:v>
                </c:pt>
                <c:pt idx="19">
                  <c:v>900000</c:v>
                </c:pt>
                <c:pt idx="20">
                  <c:v>1000000</c:v>
                </c:pt>
                <c:pt idx="21">
                  <c:v>1100000</c:v>
                </c:pt>
                <c:pt idx="22">
                  <c:v>1000000</c:v>
                </c:pt>
                <c:pt idx="23">
                  <c:v>2000000</c:v>
                </c:pt>
                <c:pt idx="24">
                  <c:v>3000000</c:v>
                </c:pt>
                <c:pt idx="25">
                  <c:v>4000000</c:v>
                </c:pt>
                <c:pt idx="26">
                  <c:v>5000000</c:v>
                </c:pt>
                <c:pt idx="27">
                  <c:v>6000000</c:v>
                </c:pt>
                <c:pt idx="28">
                  <c:v>7000000</c:v>
                </c:pt>
                <c:pt idx="29">
                  <c:v>8000000</c:v>
                </c:pt>
                <c:pt idx="30">
                  <c:v>9000000</c:v>
                </c:pt>
                <c:pt idx="31">
                  <c:v>10000000</c:v>
                </c:pt>
              </c:numCache>
            </c:numRef>
          </c:xVal>
          <c:yVal>
            <c:numRef>
              <c:f>Sheet1!$M$3:$M$34</c:f>
              <c:numCache>
                <c:formatCode>0.00%</c:formatCode>
                <c:ptCount val="32"/>
                <c:pt idx="0">
                  <c:v>2.6986849628359063E-2</c:v>
                </c:pt>
                <c:pt idx="1">
                  <c:v>2.924753657808301E-2</c:v>
                </c:pt>
                <c:pt idx="2">
                  <c:v>2.5625569648751404E-2</c:v>
                </c:pt>
                <c:pt idx="3">
                  <c:v>2.010762158192864E-2</c:v>
                </c:pt>
                <c:pt idx="4">
                  <c:v>2.3818064299242915E-2</c:v>
                </c:pt>
                <c:pt idx="5">
                  <c:v>2.5452360776962502E-2</c:v>
                </c:pt>
                <c:pt idx="6">
                  <c:v>1.9423680929130931E-2</c:v>
                </c:pt>
                <c:pt idx="7">
                  <c:v>1.8918990633374905E-2</c:v>
                </c:pt>
                <c:pt idx="8">
                  <c:v>2.163595916741393E-2</c:v>
                </c:pt>
                <c:pt idx="9">
                  <c:v>2.4036494838964285E-2</c:v>
                </c:pt>
                <c:pt idx="10">
                  <c:v>2.4430779137153896E-2</c:v>
                </c:pt>
                <c:pt idx="11">
                  <c:v>2.4400673786377437E-2</c:v>
                </c:pt>
                <c:pt idx="12">
                  <c:v>2.3142591021657447E-2</c:v>
                </c:pt>
                <c:pt idx="13">
                  <c:v>1.7784574232694444E-2</c:v>
                </c:pt>
                <c:pt idx="14">
                  <c:v>2.1886727578080186E-2</c:v>
                </c:pt>
                <c:pt idx="15">
                  <c:v>1.5347801926045266E-2</c:v>
                </c:pt>
                <c:pt idx="16">
                  <c:v>1.686427491288435E-2</c:v>
                </c:pt>
                <c:pt idx="17">
                  <c:v>1.9517164825201778E-2</c:v>
                </c:pt>
                <c:pt idx="18">
                  <c:v>2.0668530146042131E-2</c:v>
                </c:pt>
                <c:pt idx="19">
                  <c:v>1.7176008687381377E-2</c:v>
                </c:pt>
                <c:pt idx="20">
                  <c:v>1.4465451848034249E-2</c:v>
                </c:pt>
                <c:pt idx="21">
                  <c:v>1.4320458579392726E-2</c:v>
                </c:pt>
                <c:pt idx="22">
                  <c:v>1.4501548948524444E-2</c:v>
                </c:pt>
                <c:pt idx="23">
                  <c:v>1.3739887198695429E-2</c:v>
                </c:pt>
                <c:pt idx="24">
                  <c:v>1.850471754177839E-2</c:v>
                </c:pt>
                <c:pt idx="25">
                  <c:v>1.3070733459959606E-2</c:v>
                </c:pt>
                <c:pt idx="26">
                  <c:v>1.5089001030871376E-2</c:v>
                </c:pt>
                <c:pt idx="27">
                  <c:v>1.7631461746574349E-2</c:v>
                </c:pt>
                <c:pt idx="28">
                  <c:v>1.548474358043225E-2</c:v>
                </c:pt>
                <c:pt idx="29">
                  <c:v>1.245452609323775E-2</c:v>
                </c:pt>
                <c:pt idx="30">
                  <c:v>1.2738502353489152E-2</c:v>
                </c:pt>
                <c:pt idx="31">
                  <c:v>1.4405098988872544E-2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9F0-524C-9F20-3D665449ABC4}"/>
            </c:ext>
          </c:extLst>
        </c:ser>
        <c:ser>
          <c:idx val="1"/>
          <c:order val="1"/>
          <c:tx>
            <c:strRef>
              <c:f>Sheet1!$N$2</c:f>
              <c:strCache>
                <c:ptCount val="1"/>
                <c:pt idx="0">
                  <c:v>% of mergeComp (s=4)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Sheet1!$L$3:$L$34</c:f>
              <c:numCache>
                <c:formatCode>General</c:formatCode>
                <c:ptCount val="32"/>
                <c:pt idx="0">
                  <c:v>1000</c:v>
                </c:pt>
                <c:pt idx="1">
                  <c:v>11000</c:v>
                </c:pt>
                <c:pt idx="2">
                  <c:v>21000</c:v>
                </c:pt>
                <c:pt idx="3">
                  <c:v>31000</c:v>
                </c:pt>
                <c:pt idx="4">
                  <c:v>41000</c:v>
                </c:pt>
                <c:pt idx="5">
                  <c:v>51000</c:v>
                </c:pt>
                <c:pt idx="6">
                  <c:v>61000</c:v>
                </c:pt>
                <c:pt idx="7">
                  <c:v>71000</c:v>
                </c:pt>
                <c:pt idx="8">
                  <c:v>81000</c:v>
                </c:pt>
                <c:pt idx="9">
                  <c:v>91000</c:v>
                </c:pt>
                <c:pt idx="10">
                  <c:v>101000</c:v>
                </c:pt>
                <c:pt idx="11">
                  <c:v>100000</c:v>
                </c:pt>
                <c:pt idx="12">
                  <c:v>200000</c:v>
                </c:pt>
                <c:pt idx="13">
                  <c:v>300000</c:v>
                </c:pt>
                <c:pt idx="14">
                  <c:v>400000</c:v>
                </c:pt>
                <c:pt idx="15">
                  <c:v>500000</c:v>
                </c:pt>
                <c:pt idx="16">
                  <c:v>600000</c:v>
                </c:pt>
                <c:pt idx="17">
                  <c:v>700000</c:v>
                </c:pt>
                <c:pt idx="18">
                  <c:v>800000</c:v>
                </c:pt>
                <c:pt idx="19">
                  <c:v>900000</c:v>
                </c:pt>
                <c:pt idx="20">
                  <c:v>1000000</c:v>
                </c:pt>
                <c:pt idx="21">
                  <c:v>1100000</c:v>
                </c:pt>
                <c:pt idx="22">
                  <c:v>1000000</c:v>
                </c:pt>
                <c:pt idx="23">
                  <c:v>2000000</c:v>
                </c:pt>
                <c:pt idx="24">
                  <c:v>3000000</c:v>
                </c:pt>
                <c:pt idx="25">
                  <c:v>4000000</c:v>
                </c:pt>
                <c:pt idx="26">
                  <c:v>5000000</c:v>
                </c:pt>
                <c:pt idx="27">
                  <c:v>6000000</c:v>
                </c:pt>
                <c:pt idx="28">
                  <c:v>7000000</c:v>
                </c:pt>
                <c:pt idx="29">
                  <c:v>8000000</c:v>
                </c:pt>
                <c:pt idx="30">
                  <c:v>9000000</c:v>
                </c:pt>
                <c:pt idx="31">
                  <c:v>10000000</c:v>
                </c:pt>
              </c:numCache>
            </c:numRef>
          </c:xVal>
          <c:yVal>
            <c:numRef>
              <c:f>Sheet1!$N$3:$N$34</c:f>
              <c:numCache>
                <c:formatCode>0.00%</c:formatCode>
                <c:ptCount val="32"/>
                <c:pt idx="0">
                  <c:v>4.9041001493051566E-2</c:v>
                </c:pt>
                <c:pt idx="1">
                  <c:v>3.3811490687860671E-2</c:v>
                </c:pt>
                <c:pt idx="2">
                  <c:v>3.3119793840625737E-2</c:v>
                </c:pt>
                <c:pt idx="3">
                  <c:v>3.0665967834849043E-2</c:v>
                </c:pt>
                <c:pt idx="4">
                  <c:v>3.0918637625875475E-2</c:v>
                </c:pt>
                <c:pt idx="5">
                  <c:v>2.7258423752017816E-2</c:v>
                </c:pt>
                <c:pt idx="6">
                  <c:v>2.8160720083293216E-2</c:v>
                </c:pt>
                <c:pt idx="7">
                  <c:v>2.8101441940430631E-2</c:v>
                </c:pt>
                <c:pt idx="8">
                  <c:v>2.8811373108838776E-2</c:v>
                </c:pt>
                <c:pt idx="9">
                  <c:v>2.6767937627322096E-2</c:v>
                </c:pt>
                <c:pt idx="10">
                  <c:v>2.5673463265084077E-2</c:v>
                </c:pt>
                <c:pt idx="11">
                  <c:v>2.5577743022402899E-2</c:v>
                </c:pt>
                <c:pt idx="12">
                  <c:v>2.3886662562009102E-2</c:v>
                </c:pt>
                <c:pt idx="13">
                  <c:v>2.5002615809559623E-2</c:v>
                </c:pt>
                <c:pt idx="14">
                  <c:v>2.2556827220917283E-2</c:v>
                </c:pt>
                <c:pt idx="15">
                  <c:v>2.3351738352619316E-2</c:v>
                </c:pt>
                <c:pt idx="16">
                  <c:v>2.3835991929036432E-2</c:v>
                </c:pt>
                <c:pt idx="17">
                  <c:v>2.295185844998146E-2</c:v>
                </c:pt>
                <c:pt idx="18">
                  <c:v>2.1257050575723697E-2</c:v>
                </c:pt>
                <c:pt idx="19">
                  <c:v>2.1734715737568158E-2</c:v>
                </c:pt>
                <c:pt idx="20">
                  <c:v>2.2090471913262858E-2</c:v>
                </c:pt>
                <c:pt idx="21">
                  <c:v>2.232331998391885E-2</c:v>
                </c:pt>
                <c:pt idx="22">
                  <c:v>2.2108545653598176E-2</c:v>
                </c:pt>
                <c:pt idx="23">
                  <c:v>2.098438931666112E-2</c:v>
                </c:pt>
                <c:pt idx="24">
                  <c:v>1.9782633264776112E-2</c:v>
                </c:pt>
                <c:pt idx="25">
                  <c:v>1.9937147815675096E-2</c:v>
                </c:pt>
                <c:pt idx="26">
                  <c:v>2.0471499587719134E-2</c:v>
                </c:pt>
                <c:pt idx="27">
                  <c:v>1.8828114726578554E-2</c:v>
                </c:pt>
                <c:pt idx="28">
                  <c:v>1.8604197194913411E-2</c:v>
                </c:pt>
                <c:pt idx="29">
                  <c:v>1.9023465301830494E-2</c:v>
                </c:pt>
                <c:pt idx="30">
                  <c:v>1.933333791020533E-2</c:v>
                </c:pt>
                <c:pt idx="31">
                  <c:v>1.9533858409700604E-2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9F0-524C-9F20-3D665449ABC4}"/>
            </c:ext>
          </c:extLst>
        </c:ser>
        <c:ser>
          <c:idx val="2"/>
          <c:order val="2"/>
          <c:tx>
            <c:strRef>
              <c:f>Sheet1!$O$2</c:f>
              <c:strCache>
                <c:ptCount val="1"/>
                <c:pt idx="0">
                  <c:v>% of mergeComp (s=5)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Sheet1!$L$3:$L$34</c:f>
              <c:numCache>
                <c:formatCode>General</c:formatCode>
                <c:ptCount val="32"/>
                <c:pt idx="0">
                  <c:v>1000</c:v>
                </c:pt>
                <c:pt idx="1">
                  <c:v>11000</c:v>
                </c:pt>
                <c:pt idx="2">
                  <c:v>21000</c:v>
                </c:pt>
                <c:pt idx="3">
                  <c:v>31000</c:v>
                </c:pt>
                <c:pt idx="4">
                  <c:v>41000</c:v>
                </c:pt>
                <c:pt idx="5">
                  <c:v>51000</c:v>
                </c:pt>
                <c:pt idx="6">
                  <c:v>61000</c:v>
                </c:pt>
                <c:pt idx="7">
                  <c:v>71000</c:v>
                </c:pt>
                <c:pt idx="8">
                  <c:v>81000</c:v>
                </c:pt>
                <c:pt idx="9">
                  <c:v>91000</c:v>
                </c:pt>
                <c:pt idx="10">
                  <c:v>101000</c:v>
                </c:pt>
                <c:pt idx="11">
                  <c:v>100000</c:v>
                </c:pt>
                <c:pt idx="12">
                  <c:v>200000</c:v>
                </c:pt>
                <c:pt idx="13">
                  <c:v>300000</c:v>
                </c:pt>
                <c:pt idx="14">
                  <c:v>400000</c:v>
                </c:pt>
                <c:pt idx="15">
                  <c:v>500000</c:v>
                </c:pt>
                <c:pt idx="16">
                  <c:v>600000</c:v>
                </c:pt>
                <c:pt idx="17">
                  <c:v>700000</c:v>
                </c:pt>
                <c:pt idx="18">
                  <c:v>800000</c:v>
                </c:pt>
                <c:pt idx="19">
                  <c:v>900000</c:v>
                </c:pt>
                <c:pt idx="20">
                  <c:v>1000000</c:v>
                </c:pt>
                <c:pt idx="21">
                  <c:v>1100000</c:v>
                </c:pt>
                <c:pt idx="22">
                  <c:v>1000000</c:v>
                </c:pt>
                <c:pt idx="23">
                  <c:v>2000000</c:v>
                </c:pt>
                <c:pt idx="24">
                  <c:v>3000000</c:v>
                </c:pt>
                <c:pt idx="25">
                  <c:v>4000000</c:v>
                </c:pt>
                <c:pt idx="26">
                  <c:v>5000000</c:v>
                </c:pt>
                <c:pt idx="27">
                  <c:v>6000000</c:v>
                </c:pt>
                <c:pt idx="28">
                  <c:v>7000000</c:v>
                </c:pt>
                <c:pt idx="29">
                  <c:v>8000000</c:v>
                </c:pt>
                <c:pt idx="30">
                  <c:v>9000000</c:v>
                </c:pt>
                <c:pt idx="31">
                  <c:v>10000000</c:v>
                </c:pt>
              </c:numCache>
            </c:numRef>
          </c:xVal>
          <c:yVal>
            <c:numRef>
              <c:f>Sheet1!$O$3:$O$34</c:f>
              <c:numCache>
                <c:formatCode>0.00%</c:formatCode>
                <c:ptCount val="32"/>
                <c:pt idx="0">
                  <c:v>4.8115477145148355E-2</c:v>
                </c:pt>
                <c:pt idx="1">
                  <c:v>3.521252796420582E-2</c:v>
                </c:pt>
                <c:pt idx="2">
                  <c:v>3.2521239879075133E-2</c:v>
                </c:pt>
                <c:pt idx="3">
                  <c:v>2.9923279092667239E-2</c:v>
                </c:pt>
                <c:pt idx="4">
                  <c:v>3.0950970919178381E-2</c:v>
                </c:pt>
                <c:pt idx="5">
                  <c:v>2.7596418554535585E-2</c:v>
                </c:pt>
                <c:pt idx="6">
                  <c:v>2.818670810958487E-2</c:v>
                </c:pt>
                <c:pt idx="7">
                  <c:v>2.8401677208442895E-2</c:v>
                </c:pt>
                <c:pt idx="8">
                  <c:v>2.8979248324369596E-2</c:v>
                </c:pt>
                <c:pt idx="9">
                  <c:v>2.6745535314815511E-2</c:v>
                </c:pt>
                <c:pt idx="10">
                  <c:v>2.5412261230964139E-2</c:v>
                </c:pt>
                <c:pt idx="11">
                  <c:v>2.5174947196808108E-2</c:v>
                </c:pt>
                <c:pt idx="12">
                  <c:v>2.398689129363215E-2</c:v>
                </c:pt>
                <c:pt idx="13">
                  <c:v>2.5114265255869413E-2</c:v>
                </c:pt>
                <c:pt idx="14">
                  <c:v>2.2502265128198411E-2</c:v>
                </c:pt>
                <c:pt idx="15">
                  <c:v>2.3370790738138667E-2</c:v>
                </c:pt>
                <c:pt idx="16">
                  <c:v>2.3818358344884556E-2</c:v>
                </c:pt>
                <c:pt idx="17">
                  <c:v>2.3024066002348739E-2</c:v>
                </c:pt>
                <c:pt idx="18">
                  <c:v>2.1274468296547791E-2</c:v>
                </c:pt>
                <c:pt idx="19">
                  <c:v>2.1813435296016651E-2</c:v>
                </c:pt>
                <c:pt idx="20">
                  <c:v>2.2134821604812855E-2</c:v>
                </c:pt>
                <c:pt idx="21">
                  <c:v>2.2370140761925398E-2</c:v>
                </c:pt>
                <c:pt idx="22">
                  <c:v>2.2054313929661836E-2</c:v>
                </c:pt>
                <c:pt idx="23">
                  <c:v>2.0957412659933183E-2</c:v>
                </c:pt>
                <c:pt idx="24">
                  <c:v>1.9719592785159931E-2</c:v>
                </c:pt>
                <c:pt idx="25">
                  <c:v>1.9977762446686149E-2</c:v>
                </c:pt>
                <c:pt idx="26">
                  <c:v>2.0463923865010523E-2</c:v>
                </c:pt>
                <c:pt idx="27">
                  <c:v>1.8820007941198716E-2</c:v>
                </c:pt>
                <c:pt idx="28">
                  <c:v>1.8638396236168926E-2</c:v>
                </c:pt>
                <c:pt idx="29">
                  <c:v>1.9038815375568827E-2</c:v>
                </c:pt>
                <c:pt idx="30">
                  <c:v>1.9320145808134126E-2</c:v>
                </c:pt>
                <c:pt idx="31">
                  <c:v>1.9529105735098938E-2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9F0-524C-9F20-3D665449ABC4}"/>
            </c:ext>
          </c:extLst>
        </c:ser>
        <c:ser>
          <c:idx val="3"/>
          <c:order val="3"/>
          <c:tx>
            <c:strRef>
              <c:f>Sheet1!$P$2</c:f>
              <c:strCache>
                <c:ptCount val="1"/>
                <c:pt idx="0">
                  <c:v>% of mergeComp (s=6)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Sheet1!$L$3:$L$34</c:f>
              <c:numCache>
                <c:formatCode>General</c:formatCode>
                <c:ptCount val="32"/>
                <c:pt idx="0">
                  <c:v>1000</c:v>
                </c:pt>
                <c:pt idx="1">
                  <c:v>11000</c:v>
                </c:pt>
                <c:pt idx="2">
                  <c:v>21000</c:v>
                </c:pt>
                <c:pt idx="3">
                  <c:v>31000</c:v>
                </c:pt>
                <c:pt idx="4">
                  <c:v>41000</c:v>
                </c:pt>
                <c:pt idx="5">
                  <c:v>51000</c:v>
                </c:pt>
                <c:pt idx="6">
                  <c:v>61000</c:v>
                </c:pt>
                <c:pt idx="7">
                  <c:v>71000</c:v>
                </c:pt>
                <c:pt idx="8">
                  <c:v>81000</c:v>
                </c:pt>
                <c:pt idx="9">
                  <c:v>91000</c:v>
                </c:pt>
                <c:pt idx="10">
                  <c:v>101000</c:v>
                </c:pt>
                <c:pt idx="11">
                  <c:v>100000</c:v>
                </c:pt>
                <c:pt idx="12">
                  <c:v>200000</c:v>
                </c:pt>
                <c:pt idx="13">
                  <c:v>300000</c:v>
                </c:pt>
                <c:pt idx="14">
                  <c:v>400000</c:v>
                </c:pt>
                <c:pt idx="15">
                  <c:v>500000</c:v>
                </c:pt>
                <c:pt idx="16">
                  <c:v>600000</c:v>
                </c:pt>
                <c:pt idx="17">
                  <c:v>700000</c:v>
                </c:pt>
                <c:pt idx="18">
                  <c:v>800000</c:v>
                </c:pt>
                <c:pt idx="19">
                  <c:v>900000</c:v>
                </c:pt>
                <c:pt idx="20">
                  <c:v>1000000</c:v>
                </c:pt>
                <c:pt idx="21">
                  <c:v>1100000</c:v>
                </c:pt>
                <c:pt idx="22">
                  <c:v>1000000</c:v>
                </c:pt>
                <c:pt idx="23">
                  <c:v>2000000</c:v>
                </c:pt>
                <c:pt idx="24">
                  <c:v>3000000</c:v>
                </c:pt>
                <c:pt idx="25">
                  <c:v>4000000</c:v>
                </c:pt>
                <c:pt idx="26">
                  <c:v>5000000</c:v>
                </c:pt>
                <c:pt idx="27">
                  <c:v>6000000</c:v>
                </c:pt>
                <c:pt idx="28">
                  <c:v>7000000</c:v>
                </c:pt>
                <c:pt idx="29">
                  <c:v>8000000</c:v>
                </c:pt>
                <c:pt idx="30">
                  <c:v>9000000</c:v>
                </c:pt>
                <c:pt idx="31">
                  <c:v>10000000</c:v>
                </c:pt>
              </c:numCache>
            </c:numRef>
          </c:xVal>
          <c:yVal>
            <c:numRef>
              <c:f>Sheet1!$P$3:$P$34</c:f>
              <c:numCache>
                <c:formatCode>0.00%</c:formatCode>
                <c:ptCount val="32"/>
                <c:pt idx="0">
                  <c:v>4.6928916494133888E-2</c:v>
                </c:pt>
                <c:pt idx="1">
                  <c:v>3.4405312639904491E-2</c:v>
                </c:pt>
                <c:pt idx="2">
                  <c:v>3.2445186583418037E-2</c:v>
                </c:pt>
                <c:pt idx="3">
                  <c:v>2.7892454630478115E-2</c:v>
                </c:pt>
                <c:pt idx="4">
                  <c:v>3.1474645760904189E-2</c:v>
                </c:pt>
                <c:pt idx="5">
                  <c:v>2.548210491910443E-2</c:v>
                </c:pt>
                <c:pt idx="6">
                  <c:v>2.523170950120892E-2</c:v>
                </c:pt>
                <c:pt idx="7">
                  <c:v>2.8605753743419882E-2</c:v>
                </c:pt>
                <c:pt idx="8">
                  <c:v>2.9322359918076385E-2</c:v>
                </c:pt>
                <c:pt idx="9">
                  <c:v>2.6699360055056475E-2</c:v>
                </c:pt>
                <c:pt idx="10">
                  <c:v>2.3892991127447097E-2</c:v>
                </c:pt>
                <c:pt idx="11">
                  <c:v>2.4441379418080372E-2</c:v>
                </c:pt>
                <c:pt idx="12">
                  <c:v>2.3264760361265468E-2</c:v>
                </c:pt>
                <c:pt idx="13">
                  <c:v>2.527144897809468E-2</c:v>
                </c:pt>
                <c:pt idx="14">
                  <c:v>2.1782193043508809E-2</c:v>
                </c:pt>
                <c:pt idx="15">
                  <c:v>2.1803415073979388E-2</c:v>
                </c:pt>
                <c:pt idx="16">
                  <c:v>2.3780982308186718E-2</c:v>
                </c:pt>
                <c:pt idx="17">
                  <c:v>2.2761304626718454E-2</c:v>
                </c:pt>
                <c:pt idx="18">
                  <c:v>2.0694144312919063E-2</c:v>
                </c:pt>
                <c:pt idx="19">
                  <c:v>1.7781150786940866E-2</c:v>
                </c:pt>
                <c:pt idx="20">
                  <c:v>2.0533013057159218E-2</c:v>
                </c:pt>
                <c:pt idx="21">
                  <c:v>2.2307770587522986E-2</c:v>
                </c:pt>
                <c:pt idx="22">
                  <c:v>2.0583428114773195E-2</c:v>
                </c:pt>
                <c:pt idx="23">
                  <c:v>1.9497101223826061E-2</c:v>
                </c:pt>
                <c:pt idx="24">
                  <c:v>1.9644586765989361E-2</c:v>
                </c:pt>
                <c:pt idx="25">
                  <c:v>1.8537435952626181E-2</c:v>
                </c:pt>
                <c:pt idx="26">
                  <c:v>2.0448375260650055E-2</c:v>
                </c:pt>
                <c:pt idx="27">
                  <c:v>1.8795571810572783E-2</c:v>
                </c:pt>
                <c:pt idx="28">
                  <c:v>1.5775981700594494E-2</c:v>
                </c:pt>
                <c:pt idx="29">
                  <c:v>1.7710423035606954E-2</c:v>
                </c:pt>
                <c:pt idx="30">
                  <c:v>1.9328117233778658E-2</c:v>
                </c:pt>
                <c:pt idx="31">
                  <c:v>1.9566667336514403E-2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9F0-524C-9F20-3D665449ABC4}"/>
            </c:ext>
          </c:extLst>
        </c:ser>
        <c:ser>
          <c:idx val="4"/>
          <c:order val="4"/>
          <c:tx>
            <c:strRef>
              <c:f>Sheet1!$Q$2</c:f>
              <c:strCache>
                <c:ptCount val="1"/>
                <c:pt idx="0">
                  <c:v>% of mergeComp (s=8)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Sheet1!$L$3:$L$34</c:f>
              <c:numCache>
                <c:formatCode>General</c:formatCode>
                <c:ptCount val="32"/>
                <c:pt idx="0">
                  <c:v>1000</c:v>
                </c:pt>
                <c:pt idx="1">
                  <c:v>11000</c:v>
                </c:pt>
                <c:pt idx="2">
                  <c:v>21000</c:v>
                </c:pt>
                <c:pt idx="3">
                  <c:v>31000</c:v>
                </c:pt>
                <c:pt idx="4">
                  <c:v>41000</c:v>
                </c:pt>
                <c:pt idx="5">
                  <c:v>51000</c:v>
                </c:pt>
                <c:pt idx="6">
                  <c:v>61000</c:v>
                </c:pt>
                <c:pt idx="7">
                  <c:v>71000</c:v>
                </c:pt>
                <c:pt idx="8">
                  <c:v>81000</c:v>
                </c:pt>
                <c:pt idx="9">
                  <c:v>91000</c:v>
                </c:pt>
                <c:pt idx="10">
                  <c:v>101000</c:v>
                </c:pt>
                <c:pt idx="11">
                  <c:v>100000</c:v>
                </c:pt>
                <c:pt idx="12">
                  <c:v>200000</c:v>
                </c:pt>
                <c:pt idx="13">
                  <c:v>300000</c:v>
                </c:pt>
                <c:pt idx="14">
                  <c:v>400000</c:v>
                </c:pt>
                <c:pt idx="15">
                  <c:v>500000</c:v>
                </c:pt>
                <c:pt idx="16">
                  <c:v>600000</c:v>
                </c:pt>
                <c:pt idx="17">
                  <c:v>700000</c:v>
                </c:pt>
                <c:pt idx="18">
                  <c:v>800000</c:v>
                </c:pt>
                <c:pt idx="19">
                  <c:v>900000</c:v>
                </c:pt>
                <c:pt idx="20">
                  <c:v>1000000</c:v>
                </c:pt>
                <c:pt idx="21">
                  <c:v>1100000</c:v>
                </c:pt>
                <c:pt idx="22">
                  <c:v>1000000</c:v>
                </c:pt>
                <c:pt idx="23">
                  <c:v>2000000</c:v>
                </c:pt>
                <c:pt idx="24">
                  <c:v>3000000</c:v>
                </c:pt>
                <c:pt idx="25">
                  <c:v>4000000</c:v>
                </c:pt>
                <c:pt idx="26">
                  <c:v>5000000</c:v>
                </c:pt>
                <c:pt idx="27">
                  <c:v>6000000</c:v>
                </c:pt>
                <c:pt idx="28">
                  <c:v>7000000</c:v>
                </c:pt>
                <c:pt idx="29">
                  <c:v>8000000</c:v>
                </c:pt>
                <c:pt idx="30">
                  <c:v>9000000</c:v>
                </c:pt>
                <c:pt idx="31">
                  <c:v>10000000</c:v>
                </c:pt>
              </c:numCache>
            </c:numRef>
          </c:xVal>
          <c:yVal>
            <c:numRef>
              <c:f>Sheet1!$Q$3:$Q$34</c:f>
              <c:numCache>
                <c:formatCode>0.00%</c:formatCode>
                <c:ptCount val="32"/>
                <c:pt idx="0">
                  <c:v>4.4110907424381299E-2</c:v>
                </c:pt>
                <c:pt idx="1">
                  <c:v>3.2928839398256228E-2</c:v>
                </c:pt>
                <c:pt idx="2">
                  <c:v>3.2620971402632773E-2</c:v>
                </c:pt>
                <c:pt idx="3">
                  <c:v>2.7256266982051844E-2</c:v>
                </c:pt>
                <c:pt idx="4">
                  <c:v>3.0683666382029399E-2</c:v>
                </c:pt>
                <c:pt idx="5">
                  <c:v>2.5566083755051764E-2</c:v>
                </c:pt>
                <c:pt idx="6">
                  <c:v>2.4741178341167593E-2</c:v>
                </c:pt>
                <c:pt idx="7">
                  <c:v>2.8500114659990486E-2</c:v>
                </c:pt>
                <c:pt idx="8">
                  <c:v>2.8816419597361861E-2</c:v>
                </c:pt>
                <c:pt idx="9">
                  <c:v>2.6747558107659677E-2</c:v>
                </c:pt>
                <c:pt idx="10">
                  <c:v>2.4814344644319357E-2</c:v>
                </c:pt>
                <c:pt idx="11">
                  <c:v>2.4406627417669861E-2</c:v>
                </c:pt>
                <c:pt idx="12">
                  <c:v>2.3068470513316477E-2</c:v>
                </c:pt>
                <c:pt idx="13">
                  <c:v>2.5104344109673965E-2</c:v>
                </c:pt>
                <c:pt idx="14">
                  <c:v>2.1868255437763932E-2</c:v>
                </c:pt>
                <c:pt idx="15">
                  <c:v>2.1621530487938728E-2</c:v>
                </c:pt>
                <c:pt idx="16">
                  <c:v>2.3769472730933272E-2</c:v>
                </c:pt>
                <c:pt idx="17">
                  <c:v>2.280101132072743E-2</c:v>
                </c:pt>
                <c:pt idx="18">
                  <c:v>2.0674022077122895E-2</c:v>
                </c:pt>
                <c:pt idx="19">
                  <c:v>1.7631867876227975E-2</c:v>
                </c:pt>
                <c:pt idx="20">
                  <c:v>2.0516132597596305E-2</c:v>
                </c:pt>
                <c:pt idx="21">
                  <c:v>2.2344078985294318E-2</c:v>
                </c:pt>
                <c:pt idx="22">
                  <c:v>2.045181461953775E-2</c:v>
                </c:pt>
                <c:pt idx="23">
                  <c:v>1.9503925055319785E-2</c:v>
                </c:pt>
                <c:pt idx="24">
                  <c:v>1.9704322697941687E-2</c:v>
                </c:pt>
                <c:pt idx="25">
                  <c:v>1.8587896880867781E-2</c:v>
                </c:pt>
                <c:pt idx="26">
                  <c:v>2.0443582183619798E-2</c:v>
                </c:pt>
                <c:pt idx="27">
                  <c:v>1.8808672660230105E-2</c:v>
                </c:pt>
                <c:pt idx="28">
                  <c:v>1.5784676995279818E-2</c:v>
                </c:pt>
                <c:pt idx="29">
                  <c:v>1.769363275467796E-2</c:v>
                </c:pt>
                <c:pt idx="30">
                  <c:v>1.9310031426746206E-2</c:v>
                </c:pt>
                <c:pt idx="31">
                  <c:v>1.9560640016303824E-2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9F0-524C-9F20-3D665449ABC4}"/>
            </c:ext>
          </c:extLst>
        </c:ser>
        <c:ser>
          <c:idx val="5"/>
          <c:order val="5"/>
          <c:tx>
            <c:strRef>
              <c:f>Sheet1!$R$2</c:f>
              <c:strCache>
                <c:ptCount val="1"/>
                <c:pt idx="0">
                  <c:v>% of mergeComp (s=10)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Sheet1!$L$3:$L$34</c:f>
              <c:numCache>
                <c:formatCode>General</c:formatCode>
                <c:ptCount val="32"/>
                <c:pt idx="0">
                  <c:v>1000</c:v>
                </c:pt>
                <c:pt idx="1">
                  <c:v>11000</c:v>
                </c:pt>
                <c:pt idx="2">
                  <c:v>21000</c:v>
                </c:pt>
                <c:pt idx="3">
                  <c:v>31000</c:v>
                </c:pt>
                <c:pt idx="4">
                  <c:v>41000</c:v>
                </c:pt>
                <c:pt idx="5">
                  <c:v>51000</c:v>
                </c:pt>
                <c:pt idx="6">
                  <c:v>61000</c:v>
                </c:pt>
                <c:pt idx="7">
                  <c:v>71000</c:v>
                </c:pt>
                <c:pt idx="8">
                  <c:v>81000</c:v>
                </c:pt>
                <c:pt idx="9">
                  <c:v>91000</c:v>
                </c:pt>
                <c:pt idx="10">
                  <c:v>101000</c:v>
                </c:pt>
                <c:pt idx="11">
                  <c:v>100000</c:v>
                </c:pt>
                <c:pt idx="12">
                  <c:v>200000</c:v>
                </c:pt>
                <c:pt idx="13">
                  <c:v>300000</c:v>
                </c:pt>
                <c:pt idx="14">
                  <c:v>400000</c:v>
                </c:pt>
                <c:pt idx="15">
                  <c:v>500000</c:v>
                </c:pt>
                <c:pt idx="16">
                  <c:v>600000</c:v>
                </c:pt>
                <c:pt idx="17">
                  <c:v>700000</c:v>
                </c:pt>
                <c:pt idx="18">
                  <c:v>800000</c:v>
                </c:pt>
                <c:pt idx="19">
                  <c:v>900000</c:v>
                </c:pt>
                <c:pt idx="20">
                  <c:v>1000000</c:v>
                </c:pt>
                <c:pt idx="21">
                  <c:v>1100000</c:v>
                </c:pt>
                <c:pt idx="22">
                  <c:v>1000000</c:v>
                </c:pt>
                <c:pt idx="23">
                  <c:v>2000000</c:v>
                </c:pt>
                <c:pt idx="24">
                  <c:v>3000000</c:v>
                </c:pt>
                <c:pt idx="25">
                  <c:v>4000000</c:v>
                </c:pt>
                <c:pt idx="26">
                  <c:v>5000000</c:v>
                </c:pt>
                <c:pt idx="27">
                  <c:v>6000000</c:v>
                </c:pt>
                <c:pt idx="28">
                  <c:v>7000000</c:v>
                </c:pt>
                <c:pt idx="29">
                  <c:v>8000000</c:v>
                </c:pt>
                <c:pt idx="30">
                  <c:v>9000000</c:v>
                </c:pt>
                <c:pt idx="31">
                  <c:v>10000000</c:v>
                </c:pt>
              </c:numCache>
            </c:numRef>
          </c:xVal>
          <c:yVal>
            <c:numRef>
              <c:f>Sheet1!$R$3:$R$34</c:f>
              <c:numCache>
                <c:formatCode>0.00%</c:formatCode>
                <c:ptCount val="32"/>
                <c:pt idx="0">
                  <c:v>2.1078092605390463E-2</c:v>
                </c:pt>
                <c:pt idx="1">
                  <c:v>-4.2746519851394301E-3</c:v>
                </c:pt>
                <c:pt idx="2">
                  <c:v>-8.6362052949372963E-4</c:v>
                </c:pt>
                <c:pt idx="3">
                  <c:v>1.9776831977187478E-2</c:v>
                </c:pt>
                <c:pt idx="4">
                  <c:v>1.5053927360036588E-3</c:v>
                </c:pt>
                <c:pt idx="5">
                  <c:v>2.554465103099525E-2</c:v>
                </c:pt>
                <c:pt idx="6">
                  <c:v>1.8613852961198094E-2</c:v>
                </c:pt>
                <c:pt idx="7">
                  <c:v>1.0979910591615169E-2</c:v>
                </c:pt>
                <c:pt idx="8">
                  <c:v>1.7278391109661227E-3</c:v>
                </c:pt>
                <c:pt idx="9">
                  <c:v>-3.7068359625867177E-3</c:v>
                </c:pt>
                <c:pt idx="10">
                  <c:v>2.45439849403815E-2</c:v>
                </c:pt>
                <c:pt idx="11">
                  <c:v>2.4867996561044391E-2</c:v>
                </c:pt>
                <c:pt idx="12">
                  <c:v>2.3325382424264459E-2</c:v>
                </c:pt>
                <c:pt idx="13">
                  <c:v>6.8166576527852896E-3</c:v>
                </c:pt>
                <c:pt idx="14">
                  <c:v>2.1960287031674235E-2</c:v>
                </c:pt>
                <c:pt idx="15">
                  <c:v>1.4173388739509492E-2</c:v>
                </c:pt>
                <c:pt idx="16">
                  <c:v>6.2817961901585348E-3</c:v>
                </c:pt>
                <c:pt idx="17">
                  <c:v>-3.8637734749329827E-3</c:v>
                </c:pt>
                <c:pt idx="18">
                  <c:v>2.0798821562573174E-2</c:v>
                </c:pt>
                <c:pt idx="19">
                  <c:v>1.7766795120112127E-2</c:v>
                </c:pt>
                <c:pt idx="20">
                  <c:v>1.3440032781168563E-2</c:v>
                </c:pt>
                <c:pt idx="21">
                  <c:v>9.4800182037069799E-3</c:v>
                </c:pt>
                <c:pt idx="22">
                  <c:v>1.3568981098014571E-2</c:v>
                </c:pt>
                <c:pt idx="23">
                  <c:v>1.2820679964820248E-2</c:v>
                </c:pt>
                <c:pt idx="24">
                  <c:v>5.9890780958125238E-3</c:v>
                </c:pt>
                <c:pt idx="25">
                  <c:v>1.212259122007686E-2</c:v>
                </c:pt>
                <c:pt idx="26">
                  <c:v>3.1355999725465084E-3</c:v>
                </c:pt>
                <c:pt idx="27">
                  <c:v>5.797235385595869E-3</c:v>
                </c:pt>
                <c:pt idx="28">
                  <c:v>1.5833339863865425E-2</c:v>
                </c:pt>
                <c:pt idx="29">
                  <c:v>1.1615533252765476E-2</c:v>
                </c:pt>
                <c:pt idx="30">
                  <c:v>7.4879308049599228E-3</c:v>
                </c:pt>
                <c:pt idx="31">
                  <c:v>3.000279393399878E-3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9F0-524C-9F20-3D665449AB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263295"/>
        <c:axId val="79512927"/>
      </c:scatterChart>
      <c:valAx>
        <c:axId val="79263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Input Data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12927"/>
        <c:crosses val="autoZero"/>
        <c:crossBetween val="midCat"/>
      </c:valAx>
      <c:valAx>
        <c:axId val="79512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% increase in performance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632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Number of Comparisons against input data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Sheet1!$M$37</c:f>
              <c:strCache>
                <c:ptCount val="1"/>
                <c:pt idx="0">
                  <c:v>numComparisons (s=2)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Sheet1!$L$38:$L$69</c:f>
              <c:numCache>
                <c:formatCode>General</c:formatCode>
                <c:ptCount val="32"/>
                <c:pt idx="0">
                  <c:v>1000</c:v>
                </c:pt>
                <c:pt idx="1">
                  <c:v>11000</c:v>
                </c:pt>
                <c:pt idx="2">
                  <c:v>21000</c:v>
                </c:pt>
                <c:pt idx="3">
                  <c:v>31000</c:v>
                </c:pt>
                <c:pt idx="4">
                  <c:v>41000</c:v>
                </c:pt>
                <c:pt idx="5">
                  <c:v>51000</c:v>
                </c:pt>
                <c:pt idx="6">
                  <c:v>61000</c:v>
                </c:pt>
                <c:pt idx="7">
                  <c:v>71000</c:v>
                </c:pt>
                <c:pt idx="8">
                  <c:v>81000</c:v>
                </c:pt>
                <c:pt idx="9">
                  <c:v>91000</c:v>
                </c:pt>
                <c:pt idx="10">
                  <c:v>101000</c:v>
                </c:pt>
                <c:pt idx="11">
                  <c:v>100000</c:v>
                </c:pt>
                <c:pt idx="12">
                  <c:v>200000</c:v>
                </c:pt>
                <c:pt idx="13">
                  <c:v>300000</c:v>
                </c:pt>
                <c:pt idx="14">
                  <c:v>400000</c:v>
                </c:pt>
                <c:pt idx="15">
                  <c:v>500000</c:v>
                </c:pt>
                <c:pt idx="16">
                  <c:v>600000</c:v>
                </c:pt>
                <c:pt idx="17">
                  <c:v>700000</c:v>
                </c:pt>
                <c:pt idx="18">
                  <c:v>800000</c:v>
                </c:pt>
                <c:pt idx="19">
                  <c:v>900000</c:v>
                </c:pt>
                <c:pt idx="20">
                  <c:v>1000000</c:v>
                </c:pt>
                <c:pt idx="21">
                  <c:v>1100000</c:v>
                </c:pt>
                <c:pt idx="22">
                  <c:v>1000000</c:v>
                </c:pt>
                <c:pt idx="23">
                  <c:v>2000000</c:v>
                </c:pt>
                <c:pt idx="24">
                  <c:v>3000000</c:v>
                </c:pt>
                <c:pt idx="25">
                  <c:v>4000000</c:v>
                </c:pt>
                <c:pt idx="26">
                  <c:v>5000000</c:v>
                </c:pt>
                <c:pt idx="27">
                  <c:v>6000000</c:v>
                </c:pt>
                <c:pt idx="28">
                  <c:v>7000000</c:v>
                </c:pt>
                <c:pt idx="29">
                  <c:v>8000000</c:v>
                </c:pt>
                <c:pt idx="30">
                  <c:v>9000000</c:v>
                </c:pt>
                <c:pt idx="31">
                  <c:v>10000000</c:v>
                </c:pt>
              </c:numCache>
            </c:numRef>
          </c:xVal>
          <c:yVal>
            <c:numRef>
              <c:f>Sheet1!$M$38:$M$69</c:f>
              <c:numCache>
                <c:formatCode>General</c:formatCode>
                <c:ptCount val="32"/>
                <c:pt idx="0">
                  <c:v>8509</c:v>
                </c:pt>
                <c:pt idx="1">
                  <c:v>130042</c:v>
                </c:pt>
                <c:pt idx="2">
                  <c:v>268332</c:v>
                </c:pt>
                <c:pt idx="3">
                  <c:v>415005</c:v>
                </c:pt>
                <c:pt idx="4">
                  <c:v>563338</c:v>
                </c:pt>
                <c:pt idx="5">
                  <c:v>715355</c:v>
                </c:pt>
                <c:pt idx="6">
                  <c:v>876041</c:v>
                </c:pt>
                <c:pt idx="7">
                  <c:v>1035272</c:v>
                </c:pt>
                <c:pt idx="8">
                  <c:v>1193610</c:v>
                </c:pt>
                <c:pt idx="9">
                  <c:v>1352743</c:v>
                </c:pt>
                <c:pt idx="10">
                  <c:v>1515059</c:v>
                </c:pt>
                <c:pt idx="11">
                  <c:v>1498903</c:v>
                </c:pt>
                <c:pt idx="12">
                  <c:v>3196676</c:v>
                </c:pt>
                <c:pt idx="13">
                  <c:v>4993927</c:v>
                </c:pt>
                <c:pt idx="14">
                  <c:v>6793161</c:v>
                </c:pt>
                <c:pt idx="15">
                  <c:v>8701851</c:v>
                </c:pt>
                <c:pt idx="16">
                  <c:v>10586842</c:v>
                </c:pt>
                <c:pt idx="17">
                  <c:v>12475593</c:v>
                </c:pt>
                <c:pt idx="18">
                  <c:v>14387862</c:v>
                </c:pt>
                <c:pt idx="19">
                  <c:v>16392427</c:v>
                </c:pt>
                <c:pt idx="20">
                  <c:v>18403610</c:v>
                </c:pt>
                <c:pt idx="21">
                  <c:v>20398508</c:v>
                </c:pt>
                <c:pt idx="22">
                  <c:v>18403475</c:v>
                </c:pt>
                <c:pt idx="23">
                  <c:v>38808362</c:v>
                </c:pt>
                <c:pt idx="24">
                  <c:v>59695502</c:v>
                </c:pt>
                <c:pt idx="25">
                  <c:v>81616509</c:v>
                </c:pt>
                <c:pt idx="26">
                  <c:v>103464864</c:v>
                </c:pt>
                <c:pt idx="27">
                  <c:v>125391427</c:v>
                </c:pt>
                <c:pt idx="28">
                  <c:v>148120977</c:v>
                </c:pt>
                <c:pt idx="29">
                  <c:v>171232232</c:v>
                </c:pt>
                <c:pt idx="30">
                  <c:v>194137573</c:v>
                </c:pt>
                <c:pt idx="31">
                  <c:v>216932018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362-9A48-B295-9CEA2169703B}"/>
            </c:ext>
          </c:extLst>
        </c:ser>
        <c:ser>
          <c:idx val="1"/>
          <c:order val="1"/>
          <c:tx>
            <c:strRef>
              <c:f>Sheet1!$N$37</c:f>
              <c:strCache>
                <c:ptCount val="1"/>
                <c:pt idx="0">
                  <c:v>numComparisons (s=4)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Sheet1!$L$38:$L$69</c:f>
              <c:numCache>
                <c:formatCode>General</c:formatCode>
                <c:ptCount val="32"/>
                <c:pt idx="0">
                  <c:v>1000</c:v>
                </c:pt>
                <c:pt idx="1">
                  <c:v>11000</c:v>
                </c:pt>
                <c:pt idx="2">
                  <c:v>21000</c:v>
                </c:pt>
                <c:pt idx="3">
                  <c:v>31000</c:v>
                </c:pt>
                <c:pt idx="4">
                  <c:v>41000</c:v>
                </c:pt>
                <c:pt idx="5">
                  <c:v>51000</c:v>
                </c:pt>
                <c:pt idx="6">
                  <c:v>61000</c:v>
                </c:pt>
                <c:pt idx="7">
                  <c:v>71000</c:v>
                </c:pt>
                <c:pt idx="8">
                  <c:v>81000</c:v>
                </c:pt>
                <c:pt idx="9">
                  <c:v>91000</c:v>
                </c:pt>
                <c:pt idx="10">
                  <c:v>101000</c:v>
                </c:pt>
                <c:pt idx="11">
                  <c:v>100000</c:v>
                </c:pt>
                <c:pt idx="12">
                  <c:v>200000</c:v>
                </c:pt>
                <c:pt idx="13">
                  <c:v>300000</c:v>
                </c:pt>
                <c:pt idx="14">
                  <c:v>400000</c:v>
                </c:pt>
                <c:pt idx="15">
                  <c:v>500000</c:v>
                </c:pt>
                <c:pt idx="16">
                  <c:v>600000</c:v>
                </c:pt>
                <c:pt idx="17">
                  <c:v>700000</c:v>
                </c:pt>
                <c:pt idx="18">
                  <c:v>800000</c:v>
                </c:pt>
                <c:pt idx="19">
                  <c:v>900000</c:v>
                </c:pt>
                <c:pt idx="20">
                  <c:v>1000000</c:v>
                </c:pt>
                <c:pt idx="21">
                  <c:v>1100000</c:v>
                </c:pt>
                <c:pt idx="22">
                  <c:v>1000000</c:v>
                </c:pt>
                <c:pt idx="23">
                  <c:v>2000000</c:v>
                </c:pt>
                <c:pt idx="24">
                  <c:v>3000000</c:v>
                </c:pt>
                <c:pt idx="25">
                  <c:v>4000000</c:v>
                </c:pt>
                <c:pt idx="26">
                  <c:v>5000000</c:v>
                </c:pt>
                <c:pt idx="27">
                  <c:v>6000000</c:v>
                </c:pt>
                <c:pt idx="28">
                  <c:v>7000000</c:v>
                </c:pt>
                <c:pt idx="29">
                  <c:v>8000000</c:v>
                </c:pt>
                <c:pt idx="30">
                  <c:v>9000000</c:v>
                </c:pt>
                <c:pt idx="31">
                  <c:v>10000000</c:v>
                </c:pt>
              </c:numCache>
            </c:numRef>
          </c:xVal>
          <c:yVal>
            <c:numRef>
              <c:f>Sheet1!$N$38:$N$69</c:f>
              <c:numCache>
                <c:formatCode>General</c:formatCode>
                <c:ptCount val="32"/>
                <c:pt idx="0">
                  <c:v>8280</c:v>
                </c:pt>
                <c:pt idx="1">
                  <c:v>129591</c:v>
                </c:pt>
                <c:pt idx="2">
                  <c:v>266390</c:v>
                </c:pt>
                <c:pt idx="3">
                  <c:v>410575</c:v>
                </c:pt>
                <c:pt idx="4">
                  <c:v>559409</c:v>
                </c:pt>
                <c:pt idx="5">
                  <c:v>714075</c:v>
                </c:pt>
                <c:pt idx="6">
                  <c:v>868076</c:v>
                </c:pt>
                <c:pt idx="7">
                  <c:v>1025456</c:v>
                </c:pt>
                <c:pt idx="8">
                  <c:v>1185124</c:v>
                </c:pt>
                <c:pt idx="9">
                  <c:v>1349141</c:v>
                </c:pt>
                <c:pt idx="10">
                  <c:v>1513399</c:v>
                </c:pt>
                <c:pt idx="11">
                  <c:v>1497154</c:v>
                </c:pt>
                <c:pt idx="12">
                  <c:v>3194531</c:v>
                </c:pt>
                <c:pt idx="13">
                  <c:v>4957343</c:v>
                </c:pt>
                <c:pt idx="14">
                  <c:v>6789159</c:v>
                </c:pt>
                <c:pt idx="15">
                  <c:v>8630544</c:v>
                </c:pt>
                <c:pt idx="16">
                  <c:v>10512769</c:v>
                </c:pt>
                <c:pt idx="17">
                  <c:v>12431005</c:v>
                </c:pt>
                <c:pt idx="18">
                  <c:v>14378191</c:v>
                </c:pt>
                <c:pt idx="19">
                  <c:v>16315977</c:v>
                </c:pt>
                <c:pt idx="20">
                  <c:v>18261196</c:v>
                </c:pt>
                <c:pt idx="21">
                  <c:v>20233058</c:v>
                </c:pt>
                <c:pt idx="22">
                  <c:v>18261942</c:v>
                </c:pt>
                <c:pt idx="23">
                  <c:v>38523111</c:v>
                </c:pt>
                <c:pt idx="24">
                  <c:v>59618963</c:v>
                </c:pt>
                <c:pt idx="25">
                  <c:v>81046276</c:v>
                </c:pt>
                <c:pt idx="26">
                  <c:v>102898032</c:v>
                </c:pt>
                <c:pt idx="27">
                  <c:v>125239512</c:v>
                </c:pt>
                <c:pt idx="28">
                  <c:v>147647123</c:v>
                </c:pt>
                <c:pt idx="29">
                  <c:v>170096593</c:v>
                </c:pt>
                <c:pt idx="30">
                  <c:v>192839126</c:v>
                </c:pt>
                <c:pt idx="31">
                  <c:v>215798528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362-9A48-B295-9CEA2169703B}"/>
            </c:ext>
          </c:extLst>
        </c:ser>
        <c:ser>
          <c:idx val="2"/>
          <c:order val="2"/>
          <c:tx>
            <c:strRef>
              <c:f>Sheet1!$O$37</c:f>
              <c:strCache>
                <c:ptCount val="1"/>
                <c:pt idx="0">
                  <c:v>numComparisons (s=5)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Sheet1!$L$38:$L$69</c:f>
              <c:numCache>
                <c:formatCode>General</c:formatCode>
                <c:ptCount val="32"/>
                <c:pt idx="0">
                  <c:v>1000</c:v>
                </c:pt>
                <c:pt idx="1">
                  <c:v>11000</c:v>
                </c:pt>
                <c:pt idx="2">
                  <c:v>21000</c:v>
                </c:pt>
                <c:pt idx="3">
                  <c:v>31000</c:v>
                </c:pt>
                <c:pt idx="4">
                  <c:v>41000</c:v>
                </c:pt>
                <c:pt idx="5">
                  <c:v>51000</c:v>
                </c:pt>
                <c:pt idx="6">
                  <c:v>61000</c:v>
                </c:pt>
                <c:pt idx="7">
                  <c:v>71000</c:v>
                </c:pt>
                <c:pt idx="8">
                  <c:v>81000</c:v>
                </c:pt>
                <c:pt idx="9">
                  <c:v>91000</c:v>
                </c:pt>
                <c:pt idx="10">
                  <c:v>101000</c:v>
                </c:pt>
                <c:pt idx="11">
                  <c:v>100000</c:v>
                </c:pt>
                <c:pt idx="12">
                  <c:v>200000</c:v>
                </c:pt>
                <c:pt idx="13">
                  <c:v>300000</c:v>
                </c:pt>
                <c:pt idx="14">
                  <c:v>400000</c:v>
                </c:pt>
                <c:pt idx="15">
                  <c:v>500000</c:v>
                </c:pt>
                <c:pt idx="16">
                  <c:v>600000</c:v>
                </c:pt>
                <c:pt idx="17">
                  <c:v>700000</c:v>
                </c:pt>
                <c:pt idx="18">
                  <c:v>800000</c:v>
                </c:pt>
                <c:pt idx="19">
                  <c:v>900000</c:v>
                </c:pt>
                <c:pt idx="20">
                  <c:v>1000000</c:v>
                </c:pt>
                <c:pt idx="21">
                  <c:v>1100000</c:v>
                </c:pt>
                <c:pt idx="22">
                  <c:v>1000000</c:v>
                </c:pt>
                <c:pt idx="23">
                  <c:v>2000000</c:v>
                </c:pt>
                <c:pt idx="24">
                  <c:v>3000000</c:v>
                </c:pt>
                <c:pt idx="25">
                  <c:v>4000000</c:v>
                </c:pt>
                <c:pt idx="26">
                  <c:v>5000000</c:v>
                </c:pt>
                <c:pt idx="27">
                  <c:v>6000000</c:v>
                </c:pt>
                <c:pt idx="28">
                  <c:v>7000000</c:v>
                </c:pt>
                <c:pt idx="29">
                  <c:v>8000000</c:v>
                </c:pt>
                <c:pt idx="30">
                  <c:v>9000000</c:v>
                </c:pt>
                <c:pt idx="31">
                  <c:v>10000000</c:v>
                </c:pt>
              </c:numCache>
            </c:numRef>
          </c:xVal>
          <c:yVal>
            <c:numRef>
              <c:f>Sheet1!$O$38:$O$69</c:f>
              <c:numCache>
                <c:formatCode>General</c:formatCode>
                <c:ptCount val="32"/>
                <c:pt idx="0">
                  <c:v>8309</c:v>
                </c:pt>
                <c:pt idx="1">
                  <c:v>129378</c:v>
                </c:pt>
                <c:pt idx="2">
                  <c:v>266582</c:v>
                </c:pt>
                <c:pt idx="3">
                  <c:v>410811</c:v>
                </c:pt>
                <c:pt idx="4">
                  <c:v>559620</c:v>
                </c:pt>
                <c:pt idx="5">
                  <c:v>713858</c:v>
                </c:pt>
                <c:pt idx="6">
                  <c:v>867942</c:v>
                </c:pt>
                <c:pt idx="7">
                  <c:v>1025352</c:v>
                </c:pt>
                <c:pt idx="8">
                  <c:v>1184924</c:v>
                </c:pt>
                <c:pt idx="9">
                  <c:v>1348701</c:v>
                </c:pt>
                <c:pt idx="10">
                  <c:v>1513909</c:v>
                </c:pt>
                <c:pt idx="11">
                  <c:v>1497226</c:v>
                </c:pt>
                <c:pt idx="12">
                  <c:v>3193836</c:v>
                </c:pt>
                <c:pt idx="13">
                  <c:v>4957176</c:v>
                </c:pt>
                <c:pt idx="14">
                  <c:v>6789233</c:v>
                </c:pt>
                <c:pt idx="15">
                  <c:v>8630444</c:v>
                </c:pt>
                <c:pt idx="16">
                  <c:v>10512914</c:v>
                </c:pt>
                <c:pt idx="17">
                  <c:v>12430481</c:v>
                </c:pt>
                <c:pt idx="18">
                  <c:v>14378907</c:v>
                </c:pt>
                <c:pt idx="19">
                  <c:v>16313681</c:v>
                </c:pt>
                <c:pt idx="20">
                  <c:v>18260316</c:v>
                </c:pt>
                <c:pt idx="21">
                  <c:v>20230605</c:v>
                </c:pt>
                <c:pt idx="22">
                  <c:v>18262368</c:v>
                </c:pt>
                <c:pt idx="23">
                  <c:v>38524663</c:v>
                </c:pt>
                <c:pt idx="24">
                  <c:v>59621120</c:v>
                </c:pt>
                <c:pt idx="25">
                  <c:v>81044064</c:v>
                </c:pt>
                <c:pt idx="26">
                  <c:v>102898867</c:v>
                </c:pt>
                <c:pt idx="27">
                  <c:v>125240952</c:v>
                </c:pt>
                <c:pt idx="28">
                  <c:v>147644710</c:v>
                </c:pt>
                <c:pt idx="29">
                  <c:v>170090756</c:v>
                </c:pt>
                <c:pt idx="30">
                  <c:v>192843096</c:v>
                </c:pt>
                <c:pt idx="31">
                  <c:v>215801836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362-9A48-B295-9CEA2169703B}"/>
            </c:ext>
          </c:extLst>
        </c:ser>
        <c:ser>
          <c:idx val="3"/>
          <c:order val="3"/>
          <c:tx>
            <c:strRef>
              <c:f>Sheet1!$P$37</c:f>
              <c:strCache>
                <c:ptCount val="1"/>
                <c:pt idx="0">
                  <c:v>numComparisons (s=6)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Sheet1!$L$38:$L$69</c:f>
              <c:numCache>
                <c:formatCode>General</c:formatCode>
                <c:ptCount val="32"/>
                <c:pt idx="0">
                  <c:v>1000</c:v>
                </c:pt>
                <c:pt idx="1">
                  <c:v>11000</c:v>
                </c:pt>
                <c:pt idx="2">
                  <c:v>21000</c:v>
                </c:pt>
                <c:pt idx="3">
                  <c:v>31000</c:v>
                </c:pt>
                <c:pt idx="4">
                  <c:v>41000</c:v>
                </c:pt>
                <c:pt idx="5">
                  <c:v>51000</c:v>
                </c:pt>
                <c:pt idx="6">
                  <c:v>61000</c:v>
                </c:pt>
                <c:pt idx="7">
                  <c:v>71000</c:v>
                </c:pt>
                <c:pt idx="8">
                  <c:v>81000</c:v>
                </c:pt>
                <c:pt idx="9">
                  <c:v>91000</c:v>
                </c:pt>
                <c:pt idx="10">
                  <c:v>101000</c:v>
                </c:pt>
                <c:pt idx="11">
                  <c:v>100000</c:v>
                </c:pt>
                <c:pt idx="12">
                  <c:v>200000</c:v>
                </c:pt>
                <c:pt idx="13">
                  <c:v>300000</c:v>
                </c:pt>
                <c:pt idx="14">
                  <c:v>400000</c:v>
                </c:pt>
                <c:pt idx="15">
                  <c:v>500000</c:v>
                </c:pt>
                <c:pt idx="16">
                  <c:v>600000</c:v>
                </c:pt>
                <c:pt idx="17">
                  <c:v>700000</c:v>
                </c:pt>
                <c:pt idx="18">
                  <c:v>800000</c:v>
                </c:pt>
                <c:pt idx="19">
                  <c:v>900000</c:v>
                </c:pt>
                <c:pt idx="20">
                  <c:v>1000000</c:v>
                </c:pt>
                <c:pt idx="21">
                  <c:v>1100000</c:v>
                </c:pt>
                <c:pt idx="22">
                  <c:v>1000000</c:v>
                </c:pt>
                <c:pt idx="23">
                  <c:v>2000000</c:v>
                </c:pt>
                <c:pt idx="24">
                  <c:v>3000000</c:v>
                </c:pt>
                <c:pt idx="25">
                  <c:v>4000000</c:v>
                </c:pt>
                <c:pt idx="26">
                  <c:v>5000000</c:v>
                </c:pt>
                <c:pt idx="27">
                  <c:v>6000000</c:v>
                </c:pt>
                <c:pt idx="28">
                  <c:v>7000000</c:v>
                </c:pt>
                <c:pt idx="29">
                  <c:v>8000000</c:v>
                </c:pt>
                <c:pt idx="30">
                  <c:v>9000000</c:v>
                </c:pt>
                <c:pt idx="31">
                  <c:v>10000000</c:v>
                </c:pt>
              </c:numCache>
            </c:numRef>
          </c:xVal>
          <c:yVal>
            <c:numRef>
              <c:f>Sheet1!$P$38:$P$69</c:f>
              <c:numCache>
                <c:formatCode>General</c:formatCode>
                <c:ptCount val="32"/>
                <c:pt idx="0">
                  <c:v>8286</c:v>
                </c:pt>
                <c:pt idx="1">
                  <c:v>129409</c:v>
                </c:pt>
                <c:pt idx="2">
                  <c:v>266542</c:v>
                </c:pt>
                <c:pt idx="3">
                  <c:v>411602</c:v>
                </c:pt>
                <c:pt idx="4">
                  <c:v>559397</c:v>
                </c:pt>
                <c:pt idx="5">
                  <c:v>715569</c:v>
                </c:pt>
                <c:pt idx="6">
                  <c:v>870819</c:v>
                </c:pt>
                <c:pt idx="7">
                  <c:v>1025260</c:v>
                </c:pt>
                <c:pt idx="8">
                  <c:v>1184383</c:v>
                </c:pt>
                <c:pt idx="9">
                  <c:v>1349202</c:v>
                </c:pt>
                <c:pt idx="10">
                  <c:v>1516106</c:v>
                </c:pt>
                <c:pt idx="11">
                  <c:v>1498779</c:v>
                </c:pt>
                <c:pt idx="12">
                  <c:v>3196579</c:v>
                </c:pt>
                <c:pt idx="13">
                  <c:v>4955981</c:v>
                </c:pt>
                <c:pt idx="14">
                  <c:v>6794112</c:v>
                </c:pt>
                <c:pt idx="15">
                  <c:v>8644378</c:v>
                </c:pt>
                <c:pt idx="16">
                  <c:v>10513502</c:v>
                </c:pt>
                <c:pt idx="17">
                  <c:v>12433104</c:v>
                </c:pt>
                <c:pt idx="18">
                  <c:v>14385862</c:v>
                </c:pt>
                <c:pt idx="19">
                  <c:v>16380947</c:v>
                </c:pt>
                <c:pt idx="20">
                  <c:v>18289637</c:v>
                </c:pt>
                <c:pt idx="21">
                  <c:v>20233327</c:v>
                </c:pt>
                <c:pt idx="22">
                  <c:v>18289295</c:v>
                </c:pt>
                <c:pt idx="23">
                  <c:v>38580982</c:v>
                </c:pt>
                <c:pt idx="24">
                  <c:v>59624629</c:v>
                </c:pt>
                <c:pt idx="25">
                  <c:v>81164574</c:v>
                </c:pt>
                <c:pt idx="26">
                  <c:v>102901284</c:v>
                </c:pt>
                <c:pt idx="27">
                  <c:v>125243659</c:v>
                </c:pt>
                <c:pt idx="28">
                  <c:v>148076850</c:v>
                </c:pt>
                <c:pt idx="29">
                  <c:v>170322060</c:v>
                </c:pt>
                <c:pt idx="30">
                  <c:v>192842111</c:v>
                </c:pt>
                <c:pt idx="31">
                  <c:v>215793152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362-9A48-B295-9CEA2169703B}"/>
            </c:ext>
          </c:extLst>
        </c:ser>
        <c:ser>
          <c:idx val="4"/>
          <c:order val="4"/>
          <c:tx>
            <c:strRef>
              <c:f>Sheet1!$Q$37</c:f>
              <c:strCache>
                <c:ptCount val="1"/>
                <c:pt idx="0">
                  <c:v>numComparisons (s=8)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Sheet1!$L$38:$L$69</c:f>
              <c:numCache>
                <c:formatCode>General</c:formatCode>
                <c:ptCount val="32"/>
                <c:pt idx="0">
                  <c:v>1000</c:v>
                </c:pt>
                <c:pt idx="1">
                  <c:v>11000</c:v>
                </c:pt>
                <c:pt idx="2">
                  <c:v>21000</c:v>
                </c:pt>
                <c:pt idx="3">
                  <c:v>31000</c:v>
                </c:pt>
                <c:pt idx="4">
                  <c:v>41000</c:v>
                </c:pt>
                <c:pt idx="5">
                  <c:v>51000</c:v>
                </c:pt>
                <c:pt idx="6">
                  <c:v>61000</c:v>
                </c:pt>
                <c:pt idx="7">
                  <c:v>71000</c:v>
                </c:pt>
                <c:pt idx="8">
                  <c:v>81000</c:v>
                </c:pt>
                <c:pt idx="9">
                  <c:v>91000</c:v>
                </c:pt>
                <c:pt idx="10">
                  <c:v>101000</c:v>
                </c:pt>
                <c:pt idx="11">
                  <c:v>100000</c:v>
                </c:pt>
                <c:pt idx="12">
                  <c:v>200000</c:v>
                </c:pt>
                <c:pt idx="13">
                  <c:v>300000</c:v>
                </c:pt>
                <c:pt idx="14">
                  <c:v>400000</c:v>
                </c:pt>
                <c:pt idx="15">
                  <c:v>500000</c:v>
                </c:pt>
                <c:pt idx="16">
                  <c:v>600000</c:v>
                </c:pt>
                <c:pt idx="17">
                  <c:v>700000</c:v>
                </c:pt>
                <c:pt idx="18">
                  <c:v>800000</c:v>
                </c:pt>
                <c:pt idx="19">
                  <c:v>900000</c:v>
                </c:pt>
                <c:pt idx="20">
                  <c:v>1000000</c:v>
                </c:pt>
                <c:pt idx="21">
                  <c:v>1100000</c:v>
                </c:pt>
                <c:pt idx="22">
                  <c:v>1000000</c:v>
                </c:pt>
                <c:pt idx="23">
                  <c:v>2000000</c:v>
                </c:pt>
                <c:pt idx="24">
                  <c:v>3000000</c:v>
                </c:pt>
                <c:pt idx="25">
                  <c:v>4000000</c:v>
                </c:pt>
                <c:pt idx="26">
                  <c:v>5000000</c:v>
                </c:pt>
                <c:pt idx="27">
                  <c:v>6000000</c:v>
                </c:pt>
                <c:pt idx="28">
                  <c:v>7000000</c:v>
                </c:pt>
                <c:pt idx="29">
                  <c:v>8000000</c:v>
                </c:pt>
                <c:pt idx="30">
                  <c:v>9000000</c:v>
                </c:pt>
                <c:pt idx="31">
                  <c:v>10000000</c:v>
                </c:pt>
              </c:numCache>
            </c:numRef>
          </c:xVal>
          <c:yVal>
            <c:numRef>
              <c:f>Sheet1!$Q$38:$Q$69</c:f>
              <c:numCache>
                <c:formatCode>General</c:formatCode>
                <c:ptCount val="32"/>
                <c:pt idx="0">
                  <c:v>9641</c:v>
                </c:pt>
                <c:pt idx="1">
                  <c:v>144026</c:v>
                </c:pt>
                <c:pt idx="2">
                  <c:v>309478</c:v>
                </c:pt>
                <c:pt idx="3">
                  <c:v>446884</c:v>
                </c:pt>
                <c:pt idx="4">
                  <c:v>642773</c:v>
                </c:pt>
                <c:pt idx="5">
                  <c:v>751555</c:v>
                </c:pt>
                <c:pt idx="6">
                  <c:v>935849</c:v>
                </c:pt>
                <c:pt idx="7">
                  <c:v>1134930</c:v>
                </c:pt>
                <c:pt idx="8">
                  <c:v>1344409</c:v>
                </c:pt>
                <c:pt idx="9">
                  <c:v>1397749</c:v>
                </c:pt>
                <c:pt idx="10">
                  <c:v>1584470</c:v>
                </c:pt>
                <c:pt idx="11">
                  <c:v>1566170</c:v>
                </c:pt>
                <c:pt idx="12">
                  <c:v>3329616</c:v>
                </c:pt>
                <c:pt idx="13">
                  <c:v>5467604</c:v>
                </c:pt>
                <c:pt idx="14">
                  <c:v>7057664</c:v>
                </c:pt>
                <c:pt idx="15">
                  <c:v>9221371</c:v>
                </c:pt>
                <c:pt idx="16">
                  <c:v>11535675</c:v>
                </c:pt>
                <c:pt idx="17">
                  <c:v>13521632</c:v>
                </c:pt>
                <c:pt idx="18">
                  <c:v>14918380</c:v>
                </c:pt>
                <c:pt idx="19">
                  <c:v>17145831</c:v>
                </c:pt>
                <c:pt idx="20">
                  <c:v>19446129</c:v>
                </c:pt>
                <c:pt idx="21">
                  <c:v>21816693</c:v>
                </c:pt>
                <c:pt idx="22">
                  <c:v>19441281</c:v>
                </c:pt>
                <c:pt idx="23">
                  <c:v>40882401</c:v>
                </c:pt>
                <c:pt idx="24">
                  <c:v>61356297</c:v>
                </c:pt>
                <c:pt idx="25">
                  <c:v>85770078</c:v>
                </c:pt>
                <c:pt idx="26">
                  <c:v>112096282</c:v>
                </c:pt>
                <c:pt idx="27">
                  <c:v>128702655</c:v>
                </c:pt>
                <c:pt idx="28">
                  <c:v>153643075</c:v>
                </c:pt>
                <c:pt idx="29">
                  <c:v>179540181</c:v>
                </c:pt>
                <c:pt idx="30">
                  <c:v>206369844</c:v>
                </c:pt>
                <c:pt idx="31">
                  <c:v>234178790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362-9A48-B295-9CEA2169703B}"/>
            </c:ext>
          </c:extLst>
        </c:ser>
        <c:ser>
          <c:idx val="5"/>
          <c:order val="5"/>
          <c:tx>
            <c:strRef>
              <c:f>Sheet1!$R$37</c:f>
              <c:strCache>
                <c:ptCount val="1"/>
                <c:pt idx="0">
                  <c:v>numComparisons (s=10)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Sheet1!$L$38:$L$69</c:f>
              <c:numCache>
                <c:formatCode>General</c:formatCode>
                <c:ptCount val="32"/>
                <c:pt idx="0">
                  <c:v>1000</c:v>
                </c:pt>
                <c:pt idx="1">
                  <c:v>11000</c:v>
                </c:pt>
                <c:pt idx="2">
                  <c:v>21000</c:v>
                </c:pt>
                <c:pt idx="3">
                  <c:v>31000</c:v>
                </c:pt>
                <c:pt idx="4">
                  <c:v>41000</c:v>
                </c:pt>
                <c:pt idx="5">
                  <c:v>51000</c:v>
                </c:pt>
                <c:pt idx="6">
                  <c:v>61000</c:v>
                </c:pt>
                <c:pt idx="7">
                  <c:v>71000</c:v>
                </c:pt>
                <c:pt idx="8">
                  <c:v>81000</c:v>
                </c:pt>
                <c:pt idx="9">
                  <c:v>91000</c:v>
                </c:pt>
                <c:pt idx="10">
                  <c:v>101000</c:v>
                </c:pt>
                <c:pt idx="11">
                  <c:v>100000</c:v>
                </c:pt>
                <c:pt idx="12">
                  <c:v>200000</c:v>
                </c:pt>
                <c:pt idx="13">
                  <c:v>300000</c:v>
                </c:pt>
                <c:pt idx="14">
                  <c:v>400000</c:v>
                </c:pt>
                <c:pt idx="15">
                  <c:v>500000</c:v>
                </c:pt>
                <c:pt idx="16">
                  <c:v>600000</c:v>
                </c:pt>
                <c:pt idx="17">
                  <c:v>700000</c:v>
                </c:pt>
                <c:pt idx="18">
                  <c:v>800000</c:v>
                </c:pt>
                <c:pt idx="19">
                  <c:v>900000</c:v>
                </c:pt>
                <c:pt idx="20">
                  <c:v>1000000</c:v>
                </c:pt>
                <c:pt idx="21">
                  <c:v>1100000</c:v>
                </c:pt>
                <c:pt idx="22">
                  <c:v>1000000</c:v>
                </c:pt>
                <c:pt idx="23">
                  <c:v>2000000</c:v>
                </c:pt>
                <c:pt idx="24">
                  <c:v>3000000</c:v>
                </c:pt>
                <c:pt idx="25">
                  <c:v>4000000</c:v>
                </c:pt>
                <c:pt idx="26">
                  <c:v>5000000</c:v>
                </c:pt>
                <c:pt idx="27">
                  <c:v>6000000</c:v>
                </c:pt>
                <c:pt idx="28">
                  <c:v>7000000</c:v>
                </c:pt>
                <c:pt idx="29">
                  <c:v>8000000</c:v>
                </c:pt>
                <c:pt idx="30">
                  <c:v>9000000</c:v>
                </c:pt>
                <c:pt idx="31">
                  <c:v>10000000</c:v>
                </c:pt>
              </c:numCache>
            </c:numRef>
          </c:xVal>
          <c:yVal>
            <c:numRef>
              <c:f>Sheet1!$R$38:$R$69</c:f>
              <c:numCache>
                <c:formatCode>General</c:formatCode>
                <c:ptCount val="32"/>
                <c:pt idx="0">
                  <c:v>8499</c:v>
                </c:pt>
                <c:pt idx="1">
                  <c:v>134619</c:v>
                </c:pt>
                <c:pt idx="2">
                  <c:v>275822</c:v>
                </c:pt>
                <c:pt idx="3">
                  <c:v>415249</c:v>
                </c:pt>
                <c:pt idx="4">
                  <c:v>576389</c:v>
                </c:pt>
                <c:pt idx="5">
                  <c:v>715297</c:v>
                </c:pt>
                <c:pt idx="6">
                  <c:v>876527</c:v>
                </c:pt>
                <c:pt idx="7">
                  <c:v>1043794</c:v>
                </c:pt>
                <c:pt idx="8">
                  <c:v>1217913</c:v>
                </c:pt>
                <c:pt idx="9">
                  <c:v>1390955</c:v>
                </c:pt>
                <c:pt idx="10">
                  <c:v>1515169</c:v>
                </c:pt>
                <c:pt idx="11">
                  <c:v>1498303</c:v>
                </c:pt>
                <c:pt idx="12">
                  <c:v>3196657</c:v>
                </c:pt>
                <c:pt idx="13">
                  <c:v>5050089</c:v>
                </c:pt>
                <c:pt idx="14">
                  <c:v>6793457</c:v>
                </c:pt>
                <c:pt idx="15">
                  <c:v>8711316</c:v>
                </c:pt>
                <c:pt idx="16">
                  <c:v>10701721</c:v>
                </c:pt>
                <c:pt idx="17">
                  <c:v>12772733</c:v>
                </c:pt>
                <c:pt idx="18">
                  <c:v>14385092</c:v>
                </c:pt>
                <c:pt idx="19">
                  <c:v>16382094</c:v>
                </c:pt>
                <c:pt idx="20">
                  <c:v>18423155</c:v>
                </c:pt>
                <c:pt idx="21">
                  <c:v>20498500</c:v>
                </c:pt>
                <c:pt idx="22">
                  <c:v>18421256</c:v>
                </c:pt>
                <c:pt idx="23">
                  <c:v>38844293</c:v>
                </c:pt>
                <c:pt idx="24">
                  <c:v>60456453</c:v>
                </c:pt>
                <c:pt idx="25">
                  <c:v>81695319</c:v>
                </c:pt>
                <c:pt idx="26">
                  <c:v>104720994</c:v>
                </c:pt>
                <c:pt idx="27">
                  <c:v>126900191</c:v>
                </c:pt>
                <c:pt idx="28">
                  <c:v>148065078</c:v>
                </c:pt>
                <c:pt idx="29">
                  <c:v>171378509</c:v>
                </c:pt>
                <c:pt idx="30">
                  <c:v>195172383</c:v>
                </c:pt>
                <c:pt idx="31">
                  <c:v>219441468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362-9A48-B295-9CEA2169703B}"/>
            </c:ext>
          </c:extLst>
        </c:ser>
        <c:ser>
          <c:idx val="6"/>
          <c:order val="6"/>
          <c:tx>
            <c:strRef>
              <c:f>Sheet1!$S$37</c:f>
              <c:strCache>
                <c:ptCount val="1"/>
                <c:pt idx="0">
                  <c:v>theoretical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Sheet1!$L$38:$L$69</c:f>
              <c:numCache>
                <c:formatCode>General</c:formatCode>
                <c:ptCount val="32"/>
                <c:pt idx="0">
                  <c:v>1000</c:v>
                </c:pt>
                <c:pt idx="1">
                  <c:v>11000</c:v>
                </c:pt>
                <c:pt idx="2">
                  <c:v>21000</c:v>
                </c:pt>
                <c:pt idx="3">
                  <c:v>31000</c:v>
                </c:pt>
                <c:pt idx="4">
                  <c:v>41000</c:v>
                </c:pt>
                <c:pt idx="5">
                  <c:v>51000</c:v>
                </c:pt>
                <c:pt idx="6">
                  <c:v>61000</c:v>
                </c:pt>
                <c:pt idx="7">
                  <c:v>71000</c:v>
                </c:pt>
                <c:pt idx="8">
                  <c:v>81000</c:v>
                </c:pt>
                <c:pt idx="9">
                  <c:v>91000</c:v>
                </c:pt>
                <c:pt idx="10">
                  <c:v>101000</c:v>
                </c:pt>
                <c:pt idx="11">
                  <c:v>100000</c:v>
                </c:pt>
                <c:pt idx="12">
                  <c:v>200000</c:v>
                </c:pt>
                <c:pt idx="13">
                  <c:v>300000</c:v>
                </c:pt>
                <c:pt idx="14">
                  <c:v>400000</c:v>
                </c:pt>
                <c:pt idx="15">
                  <c:v>500000</c:v>
                </c:pt>
                <c:pt idx="16">
                  <c:v>600000</c:v>
                </c:pt>
                <c:pt idx="17">
                  <c:v>700000</c:v>
                </c:pt>
                <c:pt idx="18">
                  <c:v>800000</c:v>
                </c:pt>
                <c:pt idx="19">
                  <c:v>900000</c:v>
                </c:pt>
                <c:pt idx="20">
                  <c:v>1000000</c:v>
                </c:pt>
                <c:pt idx="21">
                  <c:v>1100000</c:v>
                </c:pt>
                <c:pt idx="22">
                  <c:v>1000000</c:v>
                </c:pt>
                <c:pt idx="23">
                  <c:v>2000000</c:v>
                </c:pt>
                <c:pt idx="24">
                  <c:v>3000000</c:v>
                </c:pt>
                <c:pt idx="25">
                  <c:v>4000000</c:v>
                </c:pt>
                <c:pt idx="26">
                  <c:v>5000000</c:v>
                </c:pt>
                <c:pt idx="27">
                  <c:v>6000000</c:v>
                </c:pt>
                <c:pt idx="28">
                  <c:v>7000000</c:v>
                </c:pt>
                <c:pt idx="29">
                  <c:v>8000000</c:v>
                </c:pt>
                <c:pt idx="30">
                  <c:v>9000000</c:v>
                </c:pt>
                <c:pt idx="31">
                  <c:v>10000000</c:v>
                </c:pt>
              </c:numCache>
            </c:numRef>
          </c:xVal>
          <c:yVal>
            <c:numRef>
              <c:f>Sheet1!$S$38:$S$69</c:f>
              <c:numCache>
                <c:formatCode>General</c:formatCode>
                <c:ptCount val="32"/>
                <c:pt idx="0">
                  <c:v>8967</c:v>
                </c:pt>
                <c:pt idx="1">
                  <c:v>136678</c:v>
                </c:pt>
                <c:pt idx="2">
                  <c:v>280521</c:v>
                </c:pt>
                <c:pt idx="3">
                  <c:v>431520</c:v>
                </c:pt>
                <c:pt idx="4">
                  <c:v>587258</c:v>
                </c:pt>
                <c:pt idx="5">
                  <c:v>746550</c:v>
                </c:pt>
                <c:pt idx="6">
                  <c:v>908689</c:v>
                </c:pt>
                <c:pt idx="7">
                  <c:v>1073204</c:v>
                </c:pt>
                <c:pt idx="8">
                  <c:v>1239757</c:v>
                </c:pt>
                <c:pt idx="9">
                  <c:v>1408097</c:v>
                </c:pt>
                <c:pt idx="10">
                  <c:v>1578025</c:v>
                </c:pt>
                <c:pt idx="11">
                  <c:v>1560965</c:v>
                </c:pt>
                <c:pt idx="12">
                  <c:v>3321929</c:v>
                </c:pt>
                <c:pt idx="13">
                  <c:v>5158382</c:v>
                </c:pt>
                <c:pt idx="14">
                  <c:v>7043857</c:v>
                </c:pt>
                <c:pt idx="15">
                  <c:v>8965785</c:v>
                </c:pt>
                <c:pt idx="16">
                  <c:v>10916763</c:v>
                </c:pt>
                <c:pt idx="17">
                  <c:v>12891898</c:v>
                </c:pt>
                <c:pt idx="18">
                  <c:v>14887713</c:v>
                </c:pt>
                <c:pt idx="19">
                  <c:v>16901610</c:v>
                </c:pt>
                <c:pt idx="20">
                  <c:v>18931570</c:v>
                </c:pt>
                <c:pt idx="21">
                  <c:v>20975980</c:v>
                </c:pt>
                <c:pt idx="22">
                  <c:v>18931570</c:v>
                </c:pt>
                <c:pt idx="23">
                  <c:v>39863138</c:v>
                </c:pt>
                <c:pt idx="24">
                  <c:v>61549594</c:v>
                </c:pt>
                <c:pt idx="25">
                  <c:v>83726275</c:v>
                </c:pt>
                <c:pt idx="26">
                  <c:v>106267484</c:v>
                </c:pt>
                <c:pt idx="27">
                  <c:v>129099187</c:v>
                </c:pt>
                <c:pt idx="28">
                  <c:v>152172465</c:v>
                </c:pt>
                <c:pt idx="29">
                  <c:v>175452550</c:v>
                </c:pt>
                <c:pt idx="30">
                  <c:v>198913443</c:v>
                </c:pt>
                <c:pt idx="31">
                  <c:v>222534968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362-9A48-B295-9CEA216970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6753807"/>
        <c:axId val="516755455"/>
      </c:scatterChart>
      <c:valAx>
        <c:axId val="516753807"/>
        <c:scaling>
          <c:orientation val="minMax"/>
          <c:max val="10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Input</a:t>
                </a:r>
                <a:r>
                  <a:rPr lang="en-GB" baseline="0"/>
                  <a:t> Data Size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755455"/>
        <c:crosses val="autoZero"/>
        <c:crossBetween val="midCat"/>
      </c:valAx>
      <c:valAx>
        <c:axId val="516755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Comparisons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7538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546100</xdr:colOff>
      <xdr:row>1</xdr:row>
      <xdr:rowOff>25400</xdr:rowOff>
    </xdr:from>
    <xdr:to>
      <xdr:col>13</xdr:col>
      <xdr:colOff>406400</xdr:colOff>
      <xdr:row>29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DF7E9C9-1215-D14E-9F47-7F559624B8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590550</xdr:colOff>
      <xdr:row>30</xdr:row>
      <xdr:rowOff>6349</xdr:rowOff>
    </xdr:from>
    <xdr:to>
      <xdr:col>13</xdr:col>
      <xdr:colOff>152400</xdr:colOff>
      <xdr:row>60</xdr:row>
      <xdr:rowOff>159948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C983EEF-2F9E-B842-E7C2-BDC0283BB5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234949</xdr:colOff>
      <xdr:row>367</xdr:row>
      <xdr:rowOff>120650</xdr:rowOff>
    </xdr:from>
    <xdr:to>
      <xdr:col>14</xdr:col>
      <xdr:colOff>245532</xdr:colOff>
      <xdr:row>394</xdr:row>
      <xdr:rowOff>88900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0C9624E-7378-AAF6-68BC-69E5FDBDCE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6349</xdr:colOff>
      <xdr:row>207</xdr:row>
      <xdr:rowOff>69850</xdr:rowOff>
    </xdr:from>
    <xdr:to>
      <xdr:col>14</xdr:col>
      <xdr:colOff>524932</xdr:colOff>
      <xdr:row>228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A655417-B07C-F421-1FB7-00F13B4B5E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381000</xdr:colOff>
      <xdr:row>1</xdr:row>
      <xdr:rowOff>88900</xdr:rowOff>
    </xdr:from>
    <xdr:to>
      <xdr:col>10</xdr:col>
      <xdr:colOff>571500</xdr:colOff>
      <xdr:row>28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02985D-0EEB-8E48-9EF9-849F131726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431800</xdr:colOff>
      <xdr:row>1</xdr:row>
      <xdr:rowOff>88900</xdr:rowOff>
    </xdr:from>
    <xdr:to>
      <xdr:col>21</xdr:col>
      <xdr:colOff>57150</xdr:colOff>
      <xdr:row>30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9DF821F-DB23-1C48-A72F-9DD6D40BE2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38100</xdr:colOff>
      <xdr:row>26</xdr:row>
      <xdr:rowOff>139700</xdr:rowOff>
    </xdr:from>
    <xdr:to>
      <xdr:col>23</xdr:col>
      <xdr:colOff>800100</xdr:colOff>
      <xdr:row>62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B27B534-0AC9-9B4C-A452-36624740F5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76200</xdr:colOff>
      <xdr:row>26</xdr:row>
      <xdr:rowOff>177800</xdr:rowOff>
    </xdr:from>
    <xdr:to>
      <xdr:col>13</xdr:col>
      <xdr:colOff>82550</xdr:colOff>
      <xdr:row>58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B524877-381A-F74E-85C3-2FD357900D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91D424-C090-504F-837E-45411550F84A}">
  <dimension ref="A1:S247"/>
  <sheetViews>
    <sheetView topLeftCell="J29" workbookViewId="0">
      <selection activeCell="AD46" sqref="AD46"/>
    </sheetView>
  </sheetViews>
  <sheetFormatPr baseColWidth="10" defaultRowHeight="16" x14ac:dyDescent="0.2"/>
  <cols>
    <col min="4" max="6" width="10.83203125" customWidth="1"/>
  </cols>
  <sheetData>
    <row r="1" spans="1:18" x14ac:dyDescent="0.2">
      <c r="A1" t="s">
        <v>9</v>
      </c>
    </row>
    <row r="2" spans="1:18" x14ac:dyDescent="0.2">
      <c r="A2" t="s">
        <v>0</v>
      </c>
      <c r="B2" t="s">
        <v>1</v>
      </c>
      <c r="C2" t="s">
        <v>2</v>
      </c>
      <c r="D2" t="s">
        <v>5</v>
      </c>
      <c r="E2" t="s">
        <v>3</v>
      </c>
      <c r="F2" t="s">
        <v>4</v>
      </c>
      <c r="G2" t="s">
        <v>0</v>
      </c>
      <c r="H2" t="s">
        <v>6</v>
      </c>
      <c r="I2" t="s">
        <v>7</v>
      </c>
      <c r="J2" t="s">
        <v>8</v>
      </c>
      <c r="L2" t="s">
        <v>0</v>
      </c>
      <c r="M2" t="s">
        <v>16</v>
      </c>
      <c r="N2" t="s">
        <v>17</v>
      </c>
      <c r="O2" t="s">
        <v>18</v>
      </c>
      <c r="P2" t="s">
        <v>19</v>
      </c>
      <c r="Q2" t="s">
        <v>20</v>
      </c>
      <c r="R2" t="s">
        <v>21</v>
      </c>
    </row>
    <row r="3" spans="1:18" x14ac:dyDescent="0.2">
      <c r="A3">
        <v>1000</v>
      </c>
      <c r="B3">
        <v>8729</v>
      </c>
      <c r="C3">
        <v>8309</v>
      </c>
      <c r="D3">
        <f>LOG10(A3)</f>
        <v>3</v>
      </c>
      <c r="E3">
        <f>LOG10(B3)</f>
        <v>3.9409644934927996</v>
      </c>
      <c r="F3">
        <f>LOG10(C3)</f>
        <v>3.919548758968848</v>
      </c>
      <c r="G3">
        <f>A3</f>
        <v>1000</v>
      </c>
      <c r="H3">
        <f>B3-C3</f>
        <v>420</v>
      </c>
      <c r="I3" s="1">
        <f>H3/G3</f>
        <v>0.42</v>
      </c>
      <c r="J3" s="2">
        <f>H3/B3</f>
        <v>4.8115477145148355E-2</v>
      </c>
      <c r="L3">
        <v>1000</v>
      </c>
      <c r="M3" s="3">
        <v>2.6986849628359063E-2</v>
      </c>
      <c r="N3" s="3">
        <v>4.9041001493051566E-2</v>
      </c>
      <c r="O3" s="3">
        <v>4.8115477145148355E-2</v>
      </c>
      <c r="P3" s="3">
        <v>4.6928916494133888E-2</v>
      </c>
      <c r="Q3" s="3">
        <v>4.4110907424381299E-2</v>
      </c>
      <c r="R3" s="3">
        <v>2.1078092605390463E-2</v>
      </c>
    </row>
    <row r="4" spans="1:18" x14ac:dyDescent="0.2">
      <c r="A4">
        <v>11000</v>
      </c>
      <c r="B4">
        <v>134100</v>
      </c>
      <c r="C4">
        <v>129378</v>
      </c>
      <c r="D4">
        <f>LOG10(A4)</f>
        <v>4.0413926851582254</v>
      </c>
      <c r="E4">
        <f t="shared" ref="E4:E34" si="0">LOG10(B4)</f>
        <v>5.1274287778515992</v>
      </c>
      <c r="F4">
        <f t="shared" ref="F4:F34" si="1">LOG10(C4)</f>
        <v>5.1118604332809161</v>
      </c>
      <c r="G4">
        <f t="shared" ref="G4:G34" si="2">A4</f>
        <v>11000</v>
      </c>
      <c r="H4">
        <f t="shared" ref="H4:H34" si="3">B4-C4</f>
        <v>4722</v>
      </c>
      <c r="I4" s="1">
        <f t="shared" ref="I4:I34" si="4">H4/G4</f>
        <v>0.42927272727272725</v>
      </c>
      <c r="J4" s="2">
        <f t="shared" ref="J4:J34" si="5">H4/B4</f>
        <v>3.521252796420582E-2</v>
      </c>
      <c r="L4">
        <v>11000</v>
      </c>
      <c r="M4" s="3">
        <v>2.924753657808301E-2</v>
      </c>
      <c r="N4" s="3">
        <v>3.3811490687860671E-2</v>
      </c>
      <c r="O4" s="3">
        <v>3.521252796420582E-2</v>
      </c>
      <c r="P4" s="3">
        <v>3.4405312639904491E-2</v>
      </c>
      <c r="Q4" s="3">
        <v>3.2928839398256228E-2</v>
      </c>
      <c r="R4" s="3">
        <v>-4.2746519851394301E-3</v>
      </c>
    </row>
    <row r="5" spans="1:18" x14ac:dyDescent="0.2">
      <c r="A5">
        <v>21000</v>
      </c>
      <c r="B5">
        <v>275543</v>
      </c>
      <c r="C5">
        <v>266582</v>
      </c>
      <c r="D5">
        <f t="shared" ref="D5:D34" si="6">LOG10(A5)</f>
        <v>4.3222192947339195</v>
      </c>
      <c r="E5">
        <f t="shared" si="0"/>
        <v>5.4401893825181276</v>
      </c>
      <c r="F5">
        <f t="shared" si="1"/>
        <v>5.4258308218798437</v>
      </c>
      <c r="G5">
        <f t="shared" si="2"/>
        <v>21000</v>
      </c>
      <c r="H5">
        <f t="shared" si="3"/>
        <v>8961</v>
      </c>
      <c r="I5" s="1">
        <f t="shared" si="4"/>
        <v>0.42671428571428571</v>
      </c>
      <c r="J5" s="2">
        <f t="shared" si="5"/>
        <v>3.2521239879075133E-2</v>
      </c>
      <c r="L5">
        <v>21000</v>
      </c>
      <c r="M5" s="3">
        <v>2.5625569648751404E-2</v>
      </c>
      <c r="N5" s="3">
        <v>3.3119793840625737E-2</v>
      </c>
      <c r="O5" s="3">
        <v>3.2521239879075133E-2</v>
      </c>
      <c r="P5" s="3">
        <v>3.2445186583418037E-2</v>
      </c>
      <c r="Q5" s="3">
        <v>3.2620971402632773E-2</v>
      </c>
      <c r="R5" s="3">
        <v>-8.6362052949372963E-4</v>
      </c>
    </row>
    <row r="6" spans="1:18" x14ac:dyDescent="0.2">
      <c r="A6">
        <v>31000</v>
      </c>
      <c r="B6">
        <v>423483</v>
      </c>
      <c r="C6">
        <v>410811</v>
      </c>
      <c r="D6">
        <f t="shared" si="6"/>
        <v>4.4913616938342731</v>
      </c>
      <c r="E6">
        <f t="shared" si="0"/>
        <v>5.6268359810082149</v>
      </c>
      <c r="F6">
        <f t="shared" si="1"/>
        <v>5.6136420638817688</v>
      </c>
      <c r="G6">
        <f t="shared" si="2"/>
        <v>31000</v>
      </c>
      <c r="H6">
        <f t="shared" si="3"/>
        <v>12672</v>
      </c>
      <c r="I6" s="1">
        <f t="shared" si="4"/>
        <v>0.40877419354838712</v>
      </c>
      <c r="J6" s="2">
        <f t="shared" si="5"/>
        <v>2.9923279092667239E-2</v>
      </c>
      <c r="L6">
        <v>31000</v>
      </c>
      <c r="M6" s="3">
        <v>2.010762158192864E-2</v>
      </c>
      <c r="N6" s="3">
        <v>3.0665967834849043E-2</v>
      </c>
      <c r="O6" s="3">
        <v>2.9923279092667239E-2</v>
      </c>
      <c r="P6" s="3">
        <v>2.7892454630478115E-2</v>
      </c>
      <c r="Q6" s="3">
        <v>2.7256266982051844E-2</v>
      </c>
      <c r="R6" s="3">
        <v>1.9776831977187478E-2</v>
      </c>
    </row>
    <row r="7" spans="1:18" x14ac:dyDescent="0.2">
      <c r="A7">
        <v>41000</v>
      </c>
      <c r="B7">
        <v>577494</v>
      </c>
      <c r="C7">
        <v>559620</v>
      </c>
      <c r="D7">
        <f t="shared" si="6"/>
        <v>4.6127838567197355</v>
      </c>
      <c r="E7">
        <f t="shared" si="0"/>
        <v>5.7615474763902803</v>
      </c>
      <c r="F7">
        <f t="shared" si="1"/>
        <v>5.7478932271464975</v>
      </c>
      <c r="G7">
        <f t="shared" si="2"/>
        <v>41000</v>
      </c>
      <c r="H7">
        <f t="shared" si="3"/>
        <v>17874</v>
      </c>
      <c r="I7" s="1">
        <f t="shared" si="4"/>
        <v>0.43595121951219512</v>
      </c>
      <c r="J7" s="2">
        <f t="shared" si="5"/>
        <v>3.0950970919178381E-2</v>
      </c>
      <c r="L7">
        <v>41000</v>
      </c>
      <c r="M7" s="3">
        <v>2.3818064299242915E-2</v>
      </c>
      <c r="N7" s="3">
        <v>3.0918637625875475E-2</v>
      </c>
      <c r="O7" s="3">
        <v>3.0950970919178381E-2</v>
      </c>
      <c r="P7" s="3">
        <v>3.1474645760904189E-2</v>
      </c>
      <c r="Q7" s="3">
        <v>3.0683666382029399E-2</v>
      </c>
      <c r="R7" s="3">
        <v>1.5053927360036588E-3</v>
      </c>
    </row>
    <row r="8" spans="1:18" x14ac:dyDescent="0.2">
      <c r="A8">
        <v>51000</v>
      </c>
      <c r="B8">
        <v>734117</v>
      </c>
      <c r="C8">
        <v>713858</v>
      </c>
      <c r="D8">
        <f t="shared" si="6"/>
        <v>4.7075701760979367</v>
      </c>
      <c r="E8">
        <f t="shared" si="0"/>
        <v>5.8657652811763521</v>
      </c>
      <c r="F8">
        <f t="shared" si="1"/>
        <v>5.8536118308942751</v>
      </c>
      <c r="G8">
        <f t="shared" si="2"/>
        <v>51000</v>
      </c>
      <c r="H8">
        <f t="shared" si="3"/>
        <v>20259</v>
      </c>
      <c r="I8" s="1">
        <f t="shared" si="4"/>
        <v>0.39723529411764708</v>
      </c>
      <c r="J8" s="2">
        <f t="shared" si="5"/>
        <v>2.7596418554535585E-2</v>
      </c>
      <c r="L8">
        <v>51000</v>
      </c>
      <c r="M8" s="3">
        <v>2.5452360776962502E-2</v>
      </c>
      <c r="N8" s="3">
        <v>2.7258423752017816E-2</v>
      </c>
      <c r="O8" s="3">
        <v>2.7596418554535585E-2</v>
      </c>
      <c r="P8" s="3">
        <v>2.548210491910443E-2</v>
      </c>
      <c r="Q8" s="3">
        <v>2.5566083755051764E-2</v>
      </c>
      <c r="R8" s="3">
        <v>2.554465103099525E-2</v>
      </c>
    </row>
    <row r="9" spans="1:18" x14ac:dyDescent="0.2">
      <c r="A9">
        <v>61000</v>
      </c>
      <c r="B9">
        <v>893116</v>
      </c>
      <c r="C9">
        <v>867942</v>
      </c>
      <c r="D9">
        <f t="shared" si="6"/>
        <v>4.7853298350107671</v>
      </c>
      <c r="E9">
        <f t="shared" si="0"/>
        <v>5.9509078697375299</v>
      </c>
      <c r="F9">
        <f t="shared" si="1"/>
        <v>5.938490704529535</v>
      </c>
      <c r="G9">
        <f t="shared" si="2"/>
        <v>61000</v>
      </c>
      <c r="H9">
        <f t="shared" si="3"/>
        <v>25174</v>
      </c>
      <c r="I9" s="1">
        <f t="shared" si="4"/>
        <v>0.41268852459016392</v>
      </c>
      <c r="J9" s="2">
        <f t="shared" si="5"/>
        <v>2.818670810958487E-2</v>
      </c>
      <c r="L9">
        <v>61000</v>
      </c>
      <c r="M9" s="3">
        <v>1.9423680929130931E-2</v>
      </c>
      <c r="N9" s="3">
        <v>2.8160720083293216E-2</v>
      </c>
      <c r="O9" s="3">
        <v>2.818670810958487E-2</v>
      </c>
      <c r="P9" s="3">
        <v>2.523170950120892E-2</v>
      </c>
      <c r="Q9" s="3">
        <v>2.4741178341167593E-2</v>
      </c>
      <c r="R9" s="3">
        <v>1.8613852961198094E-2</v>
      </c>
    </row>
    <row r="10" spans="1:18" x14ac:dyDescent="0.2">
      <c r="A10">
        <v>71000</v>
      </c>
      <c r="B10">
        <v>1055325</v>
      </c>
      <c r="C10">
        <v>1025352</v>
      </c>
      <c r="D10">
        <f t="shared" si="6"/>
        <v>4.8512583487190755</v>
      </c>
      <c r="E10">
        <f t="shared" si="0"/>
        <v>6.0233862264305174</v>
      </c>
      <c r="F10">
        <f t="shared" si="1"/>
        <v>6.0108729828692908</v>
      </c>
      <c r="G10">
        <f t="shared" si="2"/>
        <v>71000</v>
      </c>
      <c r="H10">
        <f t="shared" si="3"/>
        <v>29973</v>
      </c>
      <c r="I10" s="1">
        <f t="shared" si="4"/>
        <v>0.42215492957746481</v>
      </c>
      <c r="J10" s="2">
        <f t="shared" si="5"/>
        <v>2.8401677208442895E-2</v>
      </c>
      <c r="L10">
        <v>71000</v>
      </c>
      <c r="M10" s="3">
        <v>1.8918990633374905E-2</v>
      </c>
      <c r="N10" s="3">
        <v>2.8101441940430631E-2</v>
      </c>
      <c r="O10" s="3">
        <v>2.8401677208442895E-2</v>
      </c>
      <c r="P10" s="3">
        <v>2.8605753743419882E-2</v>
      </c>
      <c r="Q10" s="3">
        <v>2.8500114659990486E-2</v>
      </c>
      <c r="R10" s="3">
        <v>1.0979910591615169E-2</v>
      </c>
    </row>
    <row r="11" spans="1:18" x14ac:dyDescent="0.2">
      <c r="A11">
        <v>81000</v>
      </c>
      <c r="B11">
        <v>1220287</v>
      </c>
      <c r="C11">
        <v>1184924</v>
      </c>
      <c r="D11">
        <f t="shared" si="6"/>
        <v>4.9084850188786495</v>
      </c>
      <c r="E11">
        <f t="shared" si="0"/>
        <v>6.0864619846565384</v>
      </c>
      <c r="F11">
        <f t="shared" si="1"/>
        <v>6.0736904959671332</v>
      </c>
      <c r="G11">
        <f t="shared" si="2"/>
        <v>81000</v>
      </c>
      <c r="H11">
        <f t="shared" si="3"/>
        <v>35363</v>
      </c>
      <c r="I11" s="1">
        <f t="shared" si="4"/>
        <v>0.43658024691358027</v>
      </c>
      <c r="J11" s="2">
        <f t="shared" si="5"/>
        <v>2.8979248324369596E-2</v>
      </c>
      <c r="L11">
        <v>81000</v>
      </c>
      <c r="M11" s="3">
        <v>2.163595916741393E-2</v>
      </c>
      <c r="N11" s="3">
        <v>2.8811373108838776E-2</v>
      </c>
      <c r="O11" s="3">
        <v>2.8979248324369596E-2</v>
      </c>
      <c r="P11" s="3">
        <v>2.9322359918076385E-2</v>
      </c>
      <c r="Q11" s="3">
        <v>2.8816419597361861E-2</v>
      </c>
      <c r="R11" s="3">
        <v>1.7278391109661227E-3</v>
      </c>
    </row>
    <row r="12" spans="1:18" x14ac:dyDescent="0.2">
      <c r="A12">
        <v>91000</v>
      </c>
      <c r="B12">
        <v>1385764</v>
      </c>
      <c r="C12">
        <v>1348701</v>
      </c>
      <c r="D12">
        <f t="shared" si="6"/>
        <v>4.9590413923210939</v>
      </c>
      <c r="E12">
        <f t="shared" si="0"/>
        <v>6.1416892748466987</v>
      </c>
      <c r="F12">
        <f t="shared" si="1"/>
        <v>6.1299156795140028</v>
      </c>
      <c r="G12">
        <f t="shared" si="2"/>
        <v>91000</v>
      </c>
      <c r="H12">
        <f t="shared" si="3"/>
        <v>37063</v>
      </c>
      <c r="I12" s="1">
        <f t="shared" si="4"/>
        <v>0.40728571428571431</v>
      </c>
      <c r="J12" s="2">
        <f t="shared" si="5"/>
        <v>2.6745535314815511E-2</v>
      </c>
      <c r="L12">
        <v>91000</v>
      </c>
      <c r="M12" s="3">
        <v>2.4036494838964285E-2</v>
      </c>
      <c r="N12" s="3">
        <v>2.6767937627322096E-2</v>
      </c>
      <c r="O12" s="3">
        <v>2.6745535314815511E-2</v>
      </c>
      <c r="P12" s="3">
        <v>2.6699360055056475E-2</v>
      </c>
      <c r="Q12" s="3">
        <v>2.6747558107659677E-2</v>
      </c>
      <c r="R12" s="3">
        <v>-3.7068359625867177E-3</v>
      </c>
    </row>
    <row r="13" spans="1:18" x14ac:dyDescent="0.2">
      <c r="A13">
        <v>101000</v>
      </c>
      <c r="B13">
        <v>1553384</v>
      </c>
      <c r="C13">
        <v>1513909</v>
      </c>
      <c r="D13">
        <f t="shared" si="6"/>
        <v>5.0043213737826422</v>
      </c>
      <c r="E13">
        <f t="shared" si="0"/>
        <v>6.1912788275679063</v>
      </c>
      <c r="F13">
        <f t="shared" si="1"/>
        <v>6.1800997708142438</v>
      </c>
      <c r="G13">
        <f t="shared" si="2"/>
        <v>101000</v>
      </c>
      <c r="H13">
        <f t="shared" si="3"/>
        <v>39475</v>
      </c>
      <c r="I13" s="1">
        <f t="shared" si="4"/>
        <v>0.39084158415841586</v>
      </c>
      <c r="J13" s="2">
        <f t="shared" si="5"/>
        <v>2.5412261230964139E-2</v>
      </c>
      <c r="L13">
        <v>101000</v>
      </c>
      <c r="M13" s="3">
        <v>2.4430779137153896E-2</v>
      </c>
      <c r="N13" s="3">
        <v>2.5673463265084077E-2</v>
      </c>
      <c r="O13" s="3">
        <v>2.5412261230964139E-2</v>
      </c>
      <c r="P13" s="3">
        <v>2.3892991127447097E-2</v>
      </c>
      <c r="Q13" s="3">
        <v>2.4814344644319357E-2</v>
      </c>
      <c r="R13" s="3">
        <v>2.45439849403815E-2</v>
      </c>
    </row>
    <row r="14" spans="1:18" x14ac:dyDescent="0.2">
      <c r="A14">
        <v>100000</v>
      </c>
      <c r="B14">
        <v>1535892</v>
      </c>
      <c r="C14">
        <v>1497226</v>
      </c>
      <c r="D14">
        <f t="shared" si="6"/>
        <v>5</v>
      </c>
      <c r="E14">
        <f t="shared" si="0"/>
        <v>6.1863606782911411</v>
      </c>
      <c r="F14">
        <f t="shared" si="1"/>
        <v>6.1752873602260383</v>
      </c>
      <c r="G14">
        <f t="shared" si="2"/>
        <v>100000</v>
      </c>
      <c r="H14">
        <f t="shared" si="3"/>
        <v>38666</v>
      </c>
      <c r="I14" s="1">
        <f t="shared" si="4"/>
        <v>0.38666</v>
      </c>
      <c r="J14" s="2">
        <f t="shared" si="5"/>
        <v>2.5174947196808108E-2</v>
      </c>
      <c r="L14">
        <v>100000</v>
      </c>
      <c r="M14" s="3">
        <v>2.4400673786377437E-2</v>
      </c>
      <c r="N14" s="3">
        <v>2.5577743022402899E-2</v>
      </c>
      <c r="O14" s="3">
        <v>2.5174947196808108E-2</v>
      </c>
      <c r="P14" s="3">
        <v>2.4441379418080372E-2</v>
      </c>
      <c r="Q14" s="3">
        <v>2.4406627417669861E-2</v>
      </c>
      <c r="R14" s="3">
        <v>2.4867996561044391E-2</v>
      </c>
    </row>
    <row r="15" spans="1:18" x14ac:dyDescent="0.2">
      <c r="A15">
        <v>200000</v>
      </c>
      <c r="B15">
        <v>3272329</v>
      </c>
      <c r="C15">
        <v>3193836</v>
      </c>
      <c r="D15">
        <f t="shared" si="6"/>
        <v>5.3010299956639813</v>
      </c>
      <c r="E15">
        <f t="shared" si="0"/>
        <v>6.5148569611672507</v>
      </c>
      <c r="F15">
        <f t="shared" si="1"/>
        <v>6.5043126118263697</v>
      </c>
      <c r="G15">
        <f t="shared" si="2"/>
        <v>200000</v>
      </c>
      <c r="H15">
        <f t="shared" si="3"/>
        <v>78493</v>
      </c>
      <c r="I15" s="1">
        <f t="shared" si="4"/>
        <v>0.39246500000000001</v>
      </c>
      <c r="J15" s="2">
        <f t="shared" si="5"/>
        <v>2.398689129363215E-2</v>
      </c>
      <c r="L15">
        <v>200000</v>
      </c>
      <c r="M15" s="3">
        <v>2.3142591021657447E-2</v>
      </c>
      <c r="N15" s="3">
        <v>2.3886662562009102E-2</v>
      </c>
      <c r="O15" s="3">
        <v>2.398689129363215E-2</v>
      </c>
      <c r="P15" s="3">
        <v>2.3264760361265468E-2</v>
      </c>
      <c r="Q15" s="3">
        <v>2.3068470513316477E-2</v>
      </c>
      <c r="R15" s="3">
        <v>2.3325382424264459E-2</v>
      </c>
    </row>
    <row r="16" spans="1:18" x14ac:dyDescent="0.2">
      <c r="A16">
        <v>300000</v>
      </c>
      <c r="B16">
        <v>5084879</v>
      </c>
      <c r="C16">
        <v>4957176</v>
      </c>
      <c r="D16">
        <f t="shared" si="6"/>
        <v>5.4771212547196626</v>
      </c>
      <c r="E16">
        <f t="shared" si="0"/>
        <v>6.7062806228914988</v>
      </c>
      <c r="F16">
        <f t="shared" si="1"/>
        <v>6.6952343384072499</v>
      </c>
      <c r="G16">
        <f t="shared" si="2"/>
        <v>300000</v>
      </c>
      <c r="H16">
        <f t="shared" si="3"/>
        <v>127703</v>
      </c>
      <c r="I16" s="1">
        <f t="shared" si="4"/>
        <v>0.42567666666666665</v>
      </c>
      <c r="J16" s="2">
        <f t="shared" si="5"/>
        <v>2.5114265255869413E-2</v>
      </c>
      <c r="L16">
        <v>300000</v>
      </c>
      <c r="M16" s="3">
        <v>1.7784574232694444E-2</v>
      </c>
      <c r="N16" s="3">
        <v>2.5002615809559623E-2</v>
      </c>
      <c r="O16" s="3">
        <v>2.5114265255869413E-2</v>
      </c>
      <c r="P16" s="3">
        <v>2.527144897809468E-2</v>
      </c>
      <c r="Q16" s="3">
        <v>2.5104344109673965E-2</v>
      </c>
      <c r="R16" s="3">
        <v>6.8166576527852896E-3</v>
      </c>
    </row>
    <row r="17" spans="1:18" x14ac:dyDescent="0.2">
      <c r="A17">
        <v>400000</v>
      </c>
      <c r="B17">
        <v>6945523</v>
      </c>
      <c r="C17">
        <v>6789233</v>
      </c>
      <c r="D17">
        <f t="shared" si="6"/>
        <v>5.6020599913279625</v>
      </c>
      <c r="E17">
        <f t="shared" si="0"/>
        <v>6.8417049538118802</v>
      </c>
      <c r="F17">
        <f t="shared" si="1"/>
        <v>6.831820713502478</v>
      </c>
      <c r="G17">
        <f t="shared" si="2"/>
        <v>400000</v>
      </c>
      <c r="H17">
        <f t="shared" si="3"/>
        <v>156290</v>
      </c>
      <c r="I17" s="1">
        <f t="shared" si="4"/>
        <v>0.39072499999999999</v>
      </c>
      <c r="J17" s="2">
        <f t="shared" si="5"/>
        <v>2.2502265128198411E-2</v>
      </c>
      <c r="L17">
        <v>400000</v>
      </c>
      <c r="M17" s="3">
        <v>2.1886727578080186E-2</v>
      </c>
      <c r="N17" s="3">
        <v>2.2556827220917283E-2</v>
      </c>
      <c r="O17" s="3">
        <v>2.2502265128198411E-2</v>
      </c>
      <c r="P17" s="3">
        <v>2.1782193043508809E-2</v>
      </c>
      <c r="Q17" s="3">
        <v>2.1868255437763932E-2</v>
      </c>
      <c r="R17" s="3">
        <v>2.1960287031674235E-2</v>
      </c>
    </row>
    <row r="18" spans="1:18" x14ac:dyDescent="0.2">
      <c r="A18">
        <v>500000</v>
      </c>
      <c r="B18">
        <v>8836971</v>
      </c>
      <c r="C18">
        <v>8630444</v>
      </c>
      <c r="D18">
        <f t="shared" si="6"/>
        <v>5.6989700043360187</v>
      </c>
      <c r="E18">
        <f t="shared" si="0"/>
        <v>6.9463034297857531</v>
      </c>
      <c r="F18">
        <f t="shared" si="1"/>
        <v>6.9360331389121761</v>
      </c>
      <c r="G18">
        <f t="shared" si="2"/>
        <v>500000</v>
      </c>
      <c r="H18">
        <f t="shared" si="3"/>
        <v>206527</v>
      </c>
      <c r="I18" s="1">
        <f t="shared" si="4"/>
        <v>0.41305399999999998</v>
      </c>
      <c r="J18" s="2">
        <f t="shared" si="5"/>
        <v>2.3370790738138667E-2</v>
      </c>
      <c r="L18">
        <v>500000</v>
      </c>
      <c r="M18" s="3">
        <v>1.5347801926045266E-2</v>
      </c>
      <c r="N18" s="3">
        <v>2.3351738352619316E-2</v>
      </c>
      <c r="O18" s="3">
        <v>2.3370790738138667E-2</v>
      </c>
      <c r="P18" s="3">
        <v>2.1803415073979388E-2</v>
      </c>
      <c r="Q18" s="3">
        <v>2.1621530487938728E-2</v>
      </c>
      <c r="R18" s="3">
        <v>1.4173388739509492E-2</v>
      </c>
    </row>
    <row r="19" spans="1:18" x14ac:dyDescent="0.2">
      <c r="A19">
        <v>600000</v>
      </c>
      <c r="B19">
        <v>10769424</v>
      </c>
      <c r="C19">
        <v>10512914</v>
      </c>
      <c r="D19">
        <f t="shared" si="6"/>
        <v>5.7781512503836439</v>
      </c>
      <c r="E19">
        <f t="shared" si="0"/>
        <v>7.0321924757853393</v>
      </c>
      <c r="F19">
        <f t="shared" si="1"/>
        <v>7.0217231117191892</v>
      </c>
      <c r="G19">
        <f t="shared" si="2"/>
        <v>600000</v>
      </c>
      <c r="H19">
        <f t="shared" si="3"/>
        <v>256510</v>
      </c>
      <c r="I19" s="1">
        <f t="shared" si="4"/>
        <v>0.42751666666666666</v>
      </c>
      <c r="J19" s="2">
        <f t="shared" si="5"/>
        <v>2.3818358344884556E-2</v>
      </c>
      <c r="L19">
        <v>600000</v>
      </c>
      <c r="M19" s="3">
        <v>1.686427491288435E-2</v>
      </c>
      <c r="N19" s="3">
        <v>2.3835991929036432E-2</v>
      </c>
      <c r="O19" s="3">
        <v>2.3818358344884556E-2</v>
      </c>
      <c r="P19" s="3">
        <v>2.3780982308186718E-2</v>
      </c>
      <c r="Q19" s="3">
        <v>2.3769472730933272E-2</v>
      </c>
      <c r="R19" s="3">
        <v>6.2817961901585348E-3</v>
      </c>
    </row>
    <row r="20" spans="1:18" x14ac:dyDescent="0.2">
      <c r="A20">
        <v>700000</v>
      </c>
      <c r="B20">
        <v>12723426</v>
      </c>
      <c r="C20">
        <v>12430481</v>
      </c>
      <c r="D20">
        <f t="shared" si="6"/>
        <v>5.8450980400142569</v>
      </c>
      <c r="E20">
        <f t="shared" si="0"/>
        <v>7.1046040682744014</v>
      </c>
      <c r="F20">
        <f t="shared" si="1"/>
        <v>7.0944879340804308</v>
      </c>
      <c r="G20">
        <f t="shared" si="2"/>
        <v>700000</v>
      </c>
      <c r="H20">
        <f t="shared" si="3"/>
        <v>292945</v>
      </c>
      <c r="I20" s="1">
        <f t="shared" si="4"/>
        <v>0.41849285714285717</v>
      </c>
      <c r="J20" s="2">
        <f t="shared" si="5"/>
        <v>2.3024066002348739E-2</v>
      </c>
      <c r="L20">
        <v>700000</v>
      </c>
      <c r="M20" s="3">
        <v>1.9517164825201778E-2</v>
      </c>
      <c r="N20" s="3">
        <v>2.295185844998146E-2</v>
      </c>
      <c r="O20" s="3">
        <v>2.3024066002348739E-2</v>
      </c>
      <c r="P20" s="3">
        <v>2.2761304626718454E-2</v>
      </c>
      <c r="Q20" s="3">
        <v>2.280101132072743E-2</v>
      </c>
      <c r="R20" s="3">
        <v>-3.8637734749329827E-3</v>
      </c>
    </row>
    <row r="21" spans="1:18" x14ac:dyDescent="0.2">
      <c r="A21">
        <v>800000</v>
      </c>
      <c r="B21">
        <v>14691460</v>
      </c>
      <c r="C21">
        <v>14378907</v>
      </c>
      <c r="D21">
        <f t="shared" si="6"/>
        <v>5.9030899869919438</v>
      </c>
      <c r="E21">
        <f t="shared" si="0"/>
        <v>7.1670649570180576</v>
      </c>
      <c r="F21">
        <f t="shared" si="1"/>
        <v>7.157725874787503</v>
      </c>
      <c r="G21">
        <f t="shared" si="2"/>
        <v>800000</v>
      </c>
      <c r="H21">
        <f t="shared" si="3"/>
        <v>312553</v>
      </c>
      <c r="I21" s="1">
        <f t="shared" si="4"/>
        <v>0.39069124999999999</v>
      </c>
      <c r="J21" s="2">
        <f t="shared" si="5"/>
        <v>2.1274468296547791E-2</v>
      </c>
      <c r="L21">
        <v>800000</v>
      </c>
      <c r="M21" s="3">
        <v>2.0668530146042131E-2</v>
      </c>
      <c r="N21" s="3">
        <v>2.1257050575723697E-2</v>
      </c>
      <c r="O21" s="3">
        <v>2.1274468296547791E-2</v>
      </c>
      <c r="P21" s="3">
        <v>2.0694144312919063E-2</v>
      </c>
      <c r="Q21" s="3">
        <v>2.0674022077122895E-2</v>
      </c>
      <c r="R21" s="3">
        <v>2.0798821562573174E-2</v>
      </c>
    </row>
    <row r="22" spans="1:18" x14ac:dyDescent="0.2">
      <c r="A22">
        <v>900000</v>
      </c>
      <c r="B22">
        <v>16677474</v>
      </c>
      <c r="C22">
        <v>16313681</v>
      </c>
      <c r="D22">
        <f t="shared" si="6"/>
        <v>5.9542425094393252</v>
      </c>
      <c r="E22">
        <f t="shared" si="0"/>
        <v>7.2221302722647902</v>
      </c>
      <c r="F22">
        <f t="shared" si="1"/>
        <v>7.2125519657991299</v>
      </c>
      <c r="G22">
        <f t="shared" si="2"/>
        <v>900000</v>
      </c>
      <c r="H22">
        <f t="shared" si="3"/>
        <v>363793</v>
      </c>
      <c r="I22" s="1">
        <f t="shared" si="4"/>
        <v>0.40421444444444443</v>
      </c>
      <c r="J22" s="2">
        <f t="shared" si="5"/>
        <v>2.1813435296016651E-2</v>
      </c>
      <c r="L22">
        <v>900000</v>
      </c>
      <c r="M22" s="3">
        <v>1.7176008687381377E-2</v>
      </c>
      <c r="N22" s="3">
        <v>2.1734715737568158E-2</v>
      </c>
      <c r="O22" s="3">
        <v>2.1813435296016651E-2</v>
      </c>
      <c r="P22" s="3">
        <v>1.7781150786940866E-2</v>
      </c>
      <c r="Q22" s="3">
        <v>1.7631867876227975E-2</v>
      </c>
      <c r="R22" s="3">
        <v>1.7766795120112127E-2</v>
      </c>
    </row>
    <row r="23" spans="1:18" x14ac:dyDescent="0.2">
      <c r="A23">
        <v>1000000</v>
      </c>
      <c r="B23">
        <v>18673654</v>
      </c>
      <c r="C23">
        <v>18260316</v>
      </c>
      <c r="D23">
        <f t="shared" si="6"/>
        <v>6</v>
      </c>
      <c r="E23">
        <f t="shared" si="0"/>
        <v>7.2712293075990972</v>
      </c>
      <c r="F23">
        <f t="shared" si="1"/>
        <v>7.2615082888537463</v>
      </c>
      <c r="G23">
        <f t="shared" si="2"/>
        <v>1000000</v>
      </c>
      <c r="H23">
        <f t="shared" si="3"/>
        <v>413338</v>
      </c>
      <c r="I23" s="1">
        <f t="shared" si="4"/>
        <v>0.41333799999999998</v>
      </c>
      <c r="J23" s="2">
        <f t="shared" si="5"/>
        <v>2.2134821604812855E-2</v>
      </c>
      <c r="L23">
        <v>1000000</v>
      </c>
      <c r="M23" s="3">
        <v>1.4465451848034249E-2</v>
      </c>
      <c r="N23" s="3">
        <v>2.2090471913262858E-2</v>
      </c>
      <c r="O23" s="3">
        <v>2.2134821604812855E-2</v>
      </c>
      <c r="P23" s="3">
        <v>2.0533013057159218E-2</v>
      </c>
      <c r="Q23" s="3">
        <v>2.0516132597596305E-2</v>
      </c>
      <c r="R23" s="3">
        <v>1.3440032781168563E-2</v>
      </c>
    </row>
    <row r="24" spans="1:18" x14ac:dyDescent="0.2">
      <c r="A24">
        <v>1100000</v>
      </c>
      <c r="B24">
        <v>20693522</v>
      </c>
      <c r="C24">
        <v>20230605</v>
      </c>
      <c r="D24">
        <f t="shared" si="6"/>
        <v>6.0413926851582254</v>
      </c>
      <c r="E24">
        <f t="shared" si="0"/>
        <v>7.3158344130916202</v>
      </c>
      <c r="F24">
        <f t="shared" si="1"/>
        <v>7.3060088706221515</v>
      </c>
      <c r="G24">
        <f t="shared" si="2"/>
        <v>1100000</v>
      </c>
      <c r="H24">
        <f t="shared" si="3"/>
        <v>462917</v>
      </c>
      <c r="I24" s="1">
        <f t="shared" si="4"/>
        <v>0.42083363636363635</v>
      </c>
      <c r="J24" s="2">
        <f t="shared" si="5"/>
        <v>2.2370140761925398E-2</v>
      </c>
      <c r="L24">
        <v>1100000</v>
      </c>
      <c r="M24" s="3">
        <v>1.4320458579392726E-2</v>
      </c>
      <c r="N24" s="3">
        <v>2.232331998391885E-2</v>
      </c>
      <c r="O24" s="3">
        <v>2.2370140761925398E-2</v>
      </c>
      <c r="P24" s="3">
        <v>2.2307770587522986E-2</v>
      </c>
      <c r="Q24" s="3">
        <v>2.2344078985294318E-2</v>
      </c>
      <c r="R24" s="3">
        <v>9.4800182037069799E-3</v>
      </c>
    </row>
    <row r="25" spans="1:18" x14ac:dyDescent="0.2">
      <c r="A25">
        <v>1000000</v>
      </c>
      <c r="B25">
        <v>18674215</v>
      </c>
      <c r="C25">
        <v>18262368</v>
      </c>
      <c r="D25">
        <f t="shared" si="6"/>
        <v>6</v>
      </c>
      <c r="E25">
        <f t="shared" si="0"/>
        <v>7.2712423546194964</v>
      </c>
      <c r="F25">
        <f t="shared" si="1"/>
        <v>7.2615570898825972</v>
      </c>
      <c r="G25">
        <f t="shared" si="2"/>
        <v>1000000</v>
      </c>
      <c r="H25">
        <f t="shared" si="3"/>
        <v>411847</v>
      </c>
      <c r="I25" s="1">
        <f t="shared" si="4"/>
        <v>0.41184700000000002</v>
      </c>
      <c r="J25" s="2">
        <f t="shared" si="5"/>
        <v>2.2054313929661836E-2</v>
      </c>
      <c r="L25">
        <v>1000000</v>
      </c>
      <c r="M25" s="3">
        <v>1.4501548948524444E-2</v>
      </c>
      <c r="N25" s="3">
        <v>2.2108545653598176E-2</v>
      </c>
      <c r="O25" s="3">
        <v>2.2054313929661836E-2</v>
      </c>
      <c r="P25" s="3">
        <v>2.0583428114773195E-2</v>
      </c>
      <c r="Q25" s="3">
        <v>2.045181461953775E-2</v>
      </c>
      <c r="R25" s="3">
        <v>1.3568981098014571E-2</v>
      </c>
    </row>
    <row r="26" spans="1:18" x14ac:dyDescent="0.2">
      <c r="A26">
        <v>2000000</v>
      </c>
      <c r="B26">
        <v>39349323</v>
      </c>
      <c r="C26">
        <v>38524663</v>
      </c>
      <c r="D26">
        <f t="shared" si="6"/>
        <v>6.3010299956639813</v>
      </c>
      <c r="E26">
        <f t="shared" si="0"/>
        <v>7.5949372647791114</v>
      </c>
      <c r="F26">
        <f t="shared" si="1"/>
        <v>7.5857388483539729</v>
      </c>
      <c r="G26">
        <f t="shared" si="2"/>
        <v>2000000</v>
      </c>
      <c r="H26">
        <f t="shared" si="3"/>
        <v>824660</v>
      </c>
      <c r="I26" s="1">
        <f t="shared" si="4"/>
        <v>0.41232999999999997</v>
      </c>
      <c r="J26" s="2">
        <f t="shared" si="5"/>
        <v>2.0957412659933183E-2</v>
      </c>
      <c r="L26">
        <v>2000000</v>
      </c>
      <c r="M26" s="3">
        <v>1.3739887198695429E-2</v>
      </c>
      <c r="N26" s="3">
        <v>2.098438931666112E-2</v>
      </c>
      <c r="O26" s="3">
        <v>2.0957412659933183E-2</v>
      </c>
      <c r="P26" s="3">
        <v>1.9497101223826061E-2</v>
      </c>
      <c r="Q26" s="3">
        <v>1.9503925055319785E-2</v>
      </c>
      <c r="R26" s="3">
        <v>1.2820679964820248E-2</v>
      </c>
    </row>
    <row r="27" spans="1:18" x14ac:dyDescent="0.2">
      <c r="A27">
        <v>3000000</v>
      </c>
      <c r="B27">
        <v>60820475</v>
      </c>
      <c r="C27">
        <v>59621120</v>
      </c>
      <c r="D27">
        <f t="shared" si="6"/>
        <v>6.4771212547196626</v>
      </c>
      <c r="E27">
        <f t="shared" si="0"/>
        <v>7.7840498076047817</v>
      </c>
      <c r="F27">
        <f t="shared" si="1"/>
        <v>7.7754001301208158</v>
      </c>
      <c r="G27">
        <f t="shared" si="2"/>
        <v>3000000</v>
      </c>
      <c r="H27">
        <f t="shared" si="3"/>
        <v>1199355</v>
      </c>
      <c r="I27" s="1">
        <f t="shared" si="4"/>
        <v>0.399785</v>
      </c>
      <c r="J27" s="2">
        <f t="shared" si="5"/>
        <v>1.9719592785159931E-2</v>
      </c>
      <c r="L27">
        <v>3000000</v>
      </c>
      <c r="M27" s="3">
        <v>1.850471754177839E-2</v>
      </c>
      <c r="N27" s="3">
        <v>1.9782633264776112E-2</v>
      </c>
      <c r="O27" s="3">
        <v>1.9719592785159931E-2</v>
      </c>
      <c r="P27" s="3">
        <v>1.9644586765989361E-2</v>
      </c>
      <c r="Q27" s="3">
        <v>1.9704322697941687E-2</v>
      </c>
      <c r="R27" s="3">
        <v>5.9890780958125238E-3</v>
      </c>
    </row>
    <row r="28" spans="1:18" x14ac:dyDescent="0.2">
      <c r="A28">
        <v>4000000</v>
      </c>
      <c r="B28">
        <v>82696148</v>
      </c>
      <c r="C28">
        <v>81044064</v>
      </c>
      <c r="D28">
        <f t="shared" si="6"/>
        <v>6.6020599913279625</v>
      </c>
      <c r="E28">
        <f t="shared" si="0"/>
        <v>7.9174852805162015</v>
      </c>
      <c r="F28">
        <f t="shared" si="1"/>
        <v>7.9087212108384151</v>
      </c>
      <c r="G28">
        <f t="shared" si="2"/>
        <v>4000000</v>
      </c>
      <c r="H28">
        <f t="shared" si="3"/>
        <v>1652084</v>
      </c>
      <c r="I28" s="1">
        <f t="shared" si="4"/>
        <v>0.41302100000000003</v>
      </c>
      <c r="J28" s="2">
        <f t="shared" si="5"/>
        <v>1.9977762446686149E-2</v>
      </c>
      <c r="L28">
        <v>4000000</v>
      </c>
      <c r="M28" s="3">
        <v>1.3070733459959606E-2</v>
      </c>
      <c r="N28" s="3">
        <v>1.9937147815675096E-2</v>
      </c>
      <c r="O28" s="3">
        <v>1.9977762446686149E-2</v>
      </c>
      <c r="P28" s="3">
        <v>1.8537435952626181E-2</v>
      </c>
      <c r="Q28" s="3">
        <v>1.8587896880867781E-2</v>
      </c>
      <c r="R28" s="3">
        <v>1.212259122007686E-2</v>
      </c>
    </row>
    <row r="29" spans="1:18" x14ac:dyDescent="0.2">
      <c r="A29">
        <v>5000000</v>
      </c>
      <c r="B29">
        <v>105048573</v>
      </c>
      <c r="C29">
        <v>102898867</v>
      </c>
      <c r="D29">
        <f t="shared" si="6"/>
        <v>6.6989700043360187</v>
      </c>
      <c r="E29">
        <f t="shared" si="0"/>
        <v>8.0213901572423527</v>
      </c>
      <c r="F29">
        <f t="shared" si="1"/>
        <v>8.0124105928542022</v>
      </c>
      <c r="G29">
        <f t="shared" si="2"/>
        <v>5000000</v>
      </c>
      <c r="H29">
        <f t="shared" si="3"/>
        <v>2149706</v>
      </c>
      <c r="I29" s="1">
        <f t="shared" si="4"/>
        <v>0.42994120000000002</v>
      </c>
      <c r="J29" s="2">
        <f t="shared" si="5"/>
        <v>2.0463923865010523E-2</v>
      </c>
      <c r="L29">
        <v>5000000</v>
      </c>
      <c r="M29" s="3">
        <v>1.5089001030871376E-2</v>
      </c>
      <c r="N29" s="3">
        <v>2.0471499587719134E-2</v>
      </c>
      <c r="O29" s="3">
        <v>2.0463923865010523E-2</v>
      </c>
      <c r="P29" s="3">
        <v>2.0448375260650055E-2</v>
      </c>
      <c r="Q29" s="3">
        <v>2.0443582183619798E-2</v>
      </c>
      <c r="R29" s="3">
        <v>3.1355999725465084E-3</v>
      </c>
    </row>
    <row r="30" spans="1:18" x14ac:dyDescent="0.2">
      <c r="A30">
        <v>6000000</v>
      </c>
      <c r="B30">
        <v>127643198</v>
      </c>
      <c r="C30">
        <v>125240952</v>
      </c>
      <c r="D30">
        <f t="shared" si="6"/>
        <v>6.7781512503836439</v>
      </c>
      <c r="E30">
        <f t="shared" si="0"/>
        <v>8.1059976765646748</v>
      </c>
      <c r="F30">
        <f t="shared" si="1"/>
        <v>8.0977463601807074</v>
      </c>
      <c r="G30">
        <f t="shared" si="2"/>
        <v>6000000</v>
      </c>
      <c r="H30">
        <f t="shared" si="3"/>
        <v>2402246</v>
      </c>
      <c r="I30" s="1">
        <f t="shared" si="4"/>
        <v>0.40037433333333333</v>
      </c>
      <c r="J30" s="2">
        <f t="shared" si="5"/>
        <v>1.8820007941198716E-2</v>
      </c>
      <c r="L30">
        <v>6000000</v>
      </c>
      <c r="M30" s="3">
        <v>1.7631461746574349E-2</v>
      </c>
      <c r="N30" s="3">
        <v>1.8828114726578554E-2</v>
      </c>
      <c r="O30" s="3">
        <v>1.8820007941198716E-2</v>
      </c>
      <c r="P30" s="3">
        <v>1.8795571810572783E-2</v>
      </c>
      <c r="Q30" s="3">
        <v>1.8808672660230105E-2</v>
      </c>
      <c r="R30" s="3">
        <v>5.797235385595869E-3</v>
      </c>
    </row>
    <row r="31" spans="1:18" x14ac:dyDescent="0.2">
      <c r="A31">
        <v>7000000</v>
      </c>
      <c r="B31">
        <v>150448835</v>
      </c>
      <c r="C31">
        <v>147644710</v>
      </c>
      <c r="D31">
        <f t="shared" si="6"/>
        <v>6.8450980400142569</v>
      </c>
      <c r="E31">
        <f t="shared" si="0"/>
        <v>8.1773888291313988</v>
      </c>
      <c r="F31">
        <f t="shared" si="1"/>
        <v>8.169217891132007</v>
      </c>
      <c r="G31">
        <f t="shared" si="2"/>
        <v>7000000</v>
      </c>
      <c r="H31">
        <f t="shared" si="3"/>
        <v>2804125</v>
      </c>
      <c r="I31" s="1">
        <f t="shared" si="4"/>
        <v>0.4005892857142857</v>
      </c>
      <c r="J31" s="2">
        <f t="shared" si="5"/>
        <v>1.8638396236168926E-2</v>
      </c>
      <c r="L31">
        <v>7000000</v>
      </c>
      <c r="M31" s="3">
        <v>1.548474358043225E-2</v>
      </c>
      <c r="N31" s="3">
        <v>1.8604197194913411E-2</v>
      </c>
      <c r="O31" s="3">
        <v>1.8638396236168926E-2</v>
      </c>
      <c r="P31" s="3">
        <v>1.5775981700594494E-2</v>
      </c>
      <c r="Q31" s="3">
        <v>1.5784676995279818E-2</v>
      </c>
      <c r="R31" s="3">
        <v>1.5833339863865425E-2</v>
      </c>
    </row>
    <row r="32" spans="1:18" x14ac:dyDescent="0.2">
      <c r="A32">
        <v>8000000</v>
      </c>
      <c r="B32">
        <v>173391933</v>
      </c>
      <c r="C32">
        <v>170090756</v>
      </c>
      <c r="D32">
        <f t="shared" si="6"/>
        <v>6.9030899869919438</v>
      </c>
      <c r="E32">
        <f t="shared" si="0"/>
        <v>8.2390288882089191</v>
      </c>
      <c r="F32">
        <f t="shared" si="1"/>
        <v>8.2306807114533633</v>
      </c>
      <c r="G32">
        <f t="shared" si="2"/>
        <v>8000000</v>
      </c>
      <c r="H32">
        <f t="shared" si="3"/>
        <v>3301177</v>
      </c>
      <c r="I32" s="1">
        <f t="shared" si="4"/>
        <v>0.412647125</v>
      </c>
      <c r="J32" s="2">
        <f t="shared" si="5"/>
        <v>1.9038815375568827E-2</v>
      </c>
      <c r="L32">
        <v>8000000</v>
      </c>
      <c r="M32" s="3">
        <v>1.245452609323775E-2</v>
      </c>
      <c r="N32" s="3">
        <v>1.9023465301830494E-2</v>
      </c>
      <c r="O32" s="3">
        <v>1.9038815375568827E-2</v>
      </c>
      <c r="P32" s="3">
        <v>1.7710423035606954E-2</v>
      </c>
      <c r="Q32" s="3">
        <v>1.769363275467796E-2</v>
      </c>
      <c r="R32" s="3">
        <v>1.1615533252765476E-2</v>
      </c>
    </row>
    <row r="33" spans="1:19" x14ac:dyDescent="0.2">
      <c r="A33">
        <v>9000000</v>
      </c>
      <c r="B33">
        <v>196642253</v>
      </c>
      <c r="C33">
        <v>192843096</v>
      </c>
      <c r="D33">
        <f t="shared" si="6"/>
        <v>6.9542425094393252</v>
      </c>
      <c r="E33">
        <f t="shared" si="0"/>
        <v>8.2936768414367155</v>
      </c>
      <c r="F33">
        <f t="shared" si="1"/>
        <v>8.2852040952488597</v>
      </c>
      <c r="G33">
        <f t="shared" si="2"/>
        <v>9000000</v>
      </c>
      <c r="H33">
        <f t="shared" si="3"/>
        <v>3799157</v>
      </c>
      <c r="I33" s="1">
        <f t="shared" si="4"/>
        <v>0.42212855555555556</v>
      </c>
      <c r="J33" s="2">
        <f t="shared" si="5"/>
        <v>1.9320145808134126E-2</v>
      </c>
      <c r="L33">
        <v>9000000</v>
      </c>
      <c r="M33" s="3">
        <v>1.2738502353489152E-2</v>
      </c>
      <c r="N33" s="3">
        <v>1.933333791020533E-2</v>
      </c>
      <c r="O33" s="3">
        <v>1.9320145808134126E-2</v>
      </c>
      <c r="P33" s="3">
        <v>1.9328117233778658E-2</v>
      </c>
      <c r="Q33" s="3">
        <v>1.9310031426746206E-2</v>
      </c>
      <c r="R33" s="3">
        <v>7.4879308049599228E-3</v>
      </c>
    </row>
    <row r="34" spans="1:19" x14ac:dyDescent="0.2">
      <c r="A34">
        <v>10000000</v>
      </c>
      <c r="B34">
        <v>220100196</v>
      </c>
      <c r="C34">
        <v>215801836</v>
      </c>
      <c r="D34">
        <f t="shared" si="6"/>
        <v>7</v>
      </c>
      <c r="E34">
        <f t="shared" si="0"/>
        <v>8.3426204292942856</v>
      </c>
      <c r="F34">
        <f t="shared" si="1"/>
        <v>8.3340551352554968</v>
      </c>
      <c r="G34">
        <f t="shared" si="2"/>
        <v>10000000</v>
      </c>
      <c r="H34">
        <f t="shared" si="3"/>
        <v>4298360</v>
      </c>
      <c r="I34" s="1">
        <f t="shared" si="4"/>
        <v>0.429836</v>
      </c>
      <c r="J34" s="2">
        <f t="shared" si="5"/>
        <v>1.9529105735098938E-2</v>
      </c>
      <c r="L34">
        <v>10000000</v>
      </c>
      <c r="M34" s="3">
        <v>1.4405098988872544E-2</v>
      </c>
      <c r="N34" s="3">
        <v>1.9533858409700604E-2</v>
      </c>
      <c r="O34" s="3">
        <v>1.9529105735098938E-2</v>
      </c>
      <c r="P34" s="3">
        <v>1.9566667336514403E-2</v>
      </c>
      <c r="Q34" s="3">
        <v>1.9560640016303824E-2</v>
      </c>
      <c r="R34" s="3">
        <v>3.000279393399878E-3</v>
      </c>
    </row>
    <row r="36" spans="1:19" x14ac:dyDescent="0.2">
      <c r="A36" t="s">
        <v>10</v>
      </c>
    </row>
    <row r="37" spans="1:19" x14ac:dyDescent="0.2">
      <c r="A37" t="s">
        <v>0</v>
      </c>
      <c r="B37" t="s">
        <v>1</v>
      </c>
      <c r="C37" t="s">
        <v>2</v>
      </c>
      <c r="D37" t="s">
        <v>5</v>
      </c>
      <c r="E37" t="s">
        <v>3</v>
      </c>
      <c r="F37" t="s">
        <v>4</v>
      </c>
      <c r="G37" t="s">
        <v>0</v>
      </c>
      <c r="H37" t="s">
        <v>6</v>
      </c>
      <c r="I37" t="s">
        <v>7</v>
      </c>
      <c r="J37" t="s">
        <v>8</v>
      </c>
      <c r="L37" t="s">
        <v>0</v>
      </c>
      <c r="M37" t="s">
        <v>27</v>
      </c>
      <c r="N37" t="s">
        <v>28</v>
      </c>
      <c r="O37" t="s">
        <v>29</v>
      </c>
      <c r="P37" t="s">
        <v>30</v>
      </c>
      <c r="Q37" t="s">
        <v>32</v>
      </c>
      <c r="R37" t="s">
        <v>31</v>
      </c>
      <c r="S37" t="s">
        <v>33</v>
      </c>
    </row>
    <row r="38" spans="1:19" x14ac:dyDescent="0.2">
      <c r="A38">
        <v>1000</v>
      </c>
      <c r="B38">
        <v>8682</v>
      </c>
      <c r="C38">
        <v>8499</v>
      </c>
      <c r="D38">
        <f>LOG10(A38)</f>
        <v>3</v>
      </c>
      <c r="E38">
        <f>LOG10(B38)</f>
        <v>3.9386197815026809</v>
      </c>
      <c r="F38">
        <f>LOG10(C38)</f>
        <v>3.9293678292400998</v>
      </c>
      <c r="G38">
        <f>A38</f>
        <v>1000</v>
      </c>
      <c r="H38">
        <f>B38-C38</f>
        <v>183</v>
      </c>
      <c r="I38" s="1">
        <f>H38/G38</f>
        <v>0.183</v>
      </c>
      <c r="J38" s="2">
        <f>H38/B38</f>
        <v>2.1078092605390463E-2</v>
      </c>
      <c r="L38">
        <v>1000</v>
      </c>
      <c r="M38">
        <v>8509</v>
      </c>
      <c r="N38">
        <v>8280</v>
      </c>
      <c r="O38">
        <v>8309</v>
      </c>
      <c r="P38">
        <v>8286</v>
      </c>
      <c r="Q38">
        <v>9641</v>
      </c>
      <c r="R38">
        <v>8499</v>
      </c>
      <c r="S38">
        <f>ROUND(L38*LOG(L38, 2)-L38+1,0)</f>
        <v>8967</v>
      </c>
    </row>
    <row r="39" spans="1:19" x14ac:dyDescent="0.2">
      <c r="A39">
        <v>11000</v>
      </c>
      <c r="B39">
        <v>134046</v>
      </c>
      <c r="C39">
        <v>134619</v>
      </c>
      <c r="D39">
        <f>LOG10(A39)</f>
        <v>4.0413926851582254</v>
      </c>
      <c r="E39">
        <f t="shared" ref="E39:E69" si="7">LOG10(B39)</f>
        <v>5.1272538589466752</v>
      </c>
      <c r="F39">
        <f t="shared" ref="F39:F69" si="8">LOG10(C39)</f>
        <v>5.1291063601317735</v>
      </c>
      <c r="G39">
        <f t="shared" ref="G39:G69" si="9">A39</f>
        <v>11000</v>
      </c>
      <c r="H39">
        <f t="shared" ref="H39:H69" si="10">B39-C39</f>
        <v>-573</v>
      </c>
      <c r="I39" s="1">
        <f t="shared" ref="I39:I69" si="11">H39/G39</f>
        <v>-5.209090909090909E-2</v>
      </c>
      <c r="J39" s="2">
        <f t="shared" ref="J39:J69" si="12">H39/B39</f>
        <v>-4.2746519851394301E-3</v>
      </c>
      <c r="L39">
        <v>11000</v>
      </c>
      <c r="M39">
        <v>130042</v>
      </c>
      <c r="N39">
        <v>129591</v>
      </c>
      <c r="O39">
        <v>129378</v>
      </c>
      <c r="P39">
        <v>129409</v>
      </c>
      <c r="Q39">
        <v>144026</v>
      </c>
      <c r="R39">
        <v>134619</v>
      </c>
      <c r="S39">
        <f t="shared" ref="S39:S69" si="13">ROUND(L39*LOG(L39, 2)-L39+1,0)</f>
        <v>136678</v>
      </c>
    </row>
    <row r="40" spans="1:19" x14ac:dyDescent="0.2">
      <c r="A40">
        <v>21000</v>
      </c>
      <c r="B40">
        <v>275584</v>
      </c>
      <c r="C40">
        <v>275822</v>
      </c>
      <c r="D40">
        <f t="shared" ref="D40:D69" si="14">LOG10(A40)</f>
        <v>4.3222192947339195</v>
      </c>
      <c r="E40">
        <f t="shared" si="7"/>
        <v>5.4402539994713557</v>
      </c>
      <c r="F40">
        <f t="shared" si="8"/>
        <v>5.4406289032377702</v>
      </c>
      <c r="G40">
        <f t="shared" si="9"/>
        <v>21000</v>
      </c>
      <c r="H40">
        <f t="shared" si="10"/>
        <v>-238</v>
      </c>
      <c r="I40" s="1">
        <f t="shared" si="11"/>
        <v>-1.1333333333333334E-2</v>
      </c>
      <c r="J40" s="2">
        <f t="shared" si="12"/>
        <v>-8.6362052949372963E-4</v>
      </c>
      <c r="L40">
        <v>21000</v>
      </c>
      <c r="M40">
        <v>268332</v>
      </c>
      <c r="N40">
        <v>266390</v>
      </c>
      <c r="O40">
        <v>266582</v>
      </c>
      <c r="P40">
        <v>266542</v>
      </c>
      <c r="Q40">
        <v>309478</v>
      </c>
      <c r="R40">
        <v>275822</v>
      </c>
      <c r="S40">
        <f t="shared" si="13"/>
        <v>280521</v>
      </c>
    </row>
    <row r="41" spans="1:19" x14ac:dyDescent="0.2">
      <c r="A41">
        <v>31000</v>
      </c>
      <c r="B41">
        <v>423627</v>
      </c>
      <c r="C41">
        <v>415249</v>
      </c>
      <c r="D41">
        <f t="shared" si="14"/>
        <v>4.4913616938342731</v>
      </c>
      <c r="E41">
        <f t="shared" si="7"/>
        <v>5.6269836322128901</v>
      </c>
      <c r="F41">
        <f t="shared" si="8"/>
        <v>5.6183085952594833</v>
      </c>
      <c r="G41">
        <f t="shared" si="9"/>
        <v>31000</v>
      </c>
      <c r="H41">
        <f t="shared" si="10"/>
        <v>8378</v>
      </c>
      <c r="I41" s="1">
        <f t="shared" si="11"/>
        <v>0.27025806451612905</v>
      </c>
      <c r="J41" s="2">
        <f t="shared" si="12"/>
        <v>1.9776831977187478E-2</v>
      </c>
      <c r="L41">
        <v>31000</v>
      </c>
      <c r="M41">
        <v>415005</v>
      </c>
      <c r="N41">
        <v>410575</v>
      </c>
      <c r="O41">
        <v>410811</v>
      </c>
      <c r="P41">
        <v>411602</v>
      </c>
      <c r="Q41">
        <v>446884</v>
      </c>
      <c r="R41">
        <v>415249</v>
      </c>
      <c r="S41">
        <f t="shared" si="13"/>
        <v>431520</v>
      </c>
    </row>
    <row r="42" spans="1:19" x14ac:dyDescent="0.2">
      <c r="A42">
        <v>41000</v>
      </c>
      <c r="B42">
        <v>577258</v>
      </c>
      <c r="C42">
        <v>576389</v>
      </c>
      <c r="D42">
        <f t="shared" si="14"/>
        <v>4.6127838567197355</v>
      </c>
      <c r="E42">
        <f t="shared" si="7"/>
        <v>5.7613699603536661</v>
      </c>
      <c r="F42">
        <f t="shared" si="8"/>
        <v>5.7607156840002345</v>
      </c>
      <c r="G42">
        <f t="shared" si="9"/>
        <v>41000</v>
      </c>
      <c r="H42">
        <f t="shared" si="10"/>
        <v>869</v>
      </c>
      <c r="I42" s="1">
        <f t="shared" si="11"/>
        <v>2.1195121951219514E-2</v>
      </c>
      <c r="J42" s="2">
        <f t="shared" si="12"/>
        <v>1.5053927360036588E-3</v>
      </c>
      <c r="L42">
        <v>41000</v>
      </c>
      <c r="M42">
        <v>563338</v>
      </c>
      <c r="N42">
        <v>559409</v>
      </c>
      <c r="O42">
        <v>559620</v>
      </c>
      <c r="P42">
        <v>559397</v>
      </c>
      <c r="Q42">
        <v>642773</v>
      </c>
      <c r="R42">
        <v>576389</v>
      </c>
      <c r="S42">
        <f t="shared" si="13"/>
        <v>587258</v>
      </c>
    </row>
    <row r="43" spans="1:19" x14ac:dyDescent="0.2">
      <c r="A43">
        <v>51000</v>
      </c>
      <c r="B43">
        <v>734048</v>
      </c>
      <c r="C43">
        <v>715297</v>
      </c>
      <c r="D43">
        <f t="shared" si="14"/>
        <v>4.7075701760979367</v>
      </c>
      <c r="E43">
        <f t="shared" si="7"/>
        <v>5.8657244597165388</v>
      </c>
      <c r="F43">
        <f t="shared" si="8"/>
        <v>5.8544864035902462</v>
      </c>
      <c r="G43">
        <f t="shared" si="9"/>
        <v>51000</v>
      </c>
      <c r="H43">
        <f t="shared" si="10"/>
        <v>18751</v>
      </c>
      <c r="I43" s="1">
        <f t="shared" si="11"/>
        <v>0.36766666666666664</v>
      </c>
      <c r="J43" s="2">
        <f t="shared" si="12"/>
        <v>2.554465103099525E-2</v>
      </c>
      <c r="L43">
        <v>51000</v>
      </c>
      <c r="M43">
        <v>715355</v>
      </c>
      <c r="N43">
        <v>714075</v>
      </c>
      <c r="O43">
        <v>713858</v>
      </c>
      <c r="P43">
        <v>715569</v>
      </c>
      <c r="Q43">
        <v>751555</v>
      </c>
      <c r="R43">
        <v>715297</v>
      </c>
      <c r="S43">
        <f t="shared" si="13"/>
        <v>746550</v>
      </c>
    </row>
    <row r="44" spans="1:19" x14ac:dyDescent="0.2">
      <c r="A44">
        <v>61000</v>
      </c>
      <c r="B44">
        <v>893152</v>
      </c>
      <c r="C44">
        <v>876527</v>
      </c>
      <c r="D44">
        <f t="shared" si="14"/>
        <v>4.7853298350107671</v>
      </c>
      <c r="E44">
        <f t="shared" si="7"/>
        <v>5.9509253750629911</v>
      </c>
      <c r="F44">
        <f t="shared" si="8"/>
        <v>5.942765298376659</v>
      </c>
      <c r="G44">
        <f t="shared" si="9"/>
        <v>61000</v>
      </c>
      <c r="H44">
        <f t="shared" si="10"/>
        <v>16625</v>
      </c>
      <c r="I44" s="1">
        <f t="shared" si="11"/>
        <v>0.27254098360655737</v>
      </c>
      <c r="J44" s="2">
        <f t="shared" si="12"/>
        <v>1.8613852961198094E-2</v>
      </c>
      <c r="L44">
        <v>61000</v>
      </c>
      <c r="M44">
        <v>876041</v>
      </c>
      <c r="N44">
        <v>868076</v>
      </c>
      <c r="O44">
        <v>867942</v>
      </c>
      <c r="P44">
        <v>870819</v>
      </c>
      <c r="Q44">
        <v>935849</v>
      </c>
      <c r="R44">
        <v>876527</v>
      </c>
      <c r="S44">
        <f t="shared" si="13"/>
        <v>908689</v>
      </c>
    </row>
    <row r="45" spans="1:19" x14ac:dyDescent="0.2">
      <c r="A45">
        <v>71000</v>
      </c>
      <c r="B45">
        <v>1055382</v>
      </c>
      <c r="C45">
        <v>1043794</v>
      </c>
      <c r="D45">
        <f t="shared" si="14"/>
        <v>4.8512583487190755</v>
      </c>
      <c r="E45">
        <f t="shared" si="7"/>
        <v>6.0234096828225931</v>
      </c>
      <c r="F45">
        <f t="shared" si="8"/>
        <v>6.018614796088726</v>
      </c>
      <c r="G45">
        <f t="shared" si="9"/>
        <v>71000</v>
      </c>
      <c r="H45">
        <f t="shared" si="10"/>
        <v>11588</v>
      </c>
      <c r="I45" s="1">
        <f t="shared" si="11"/>
        <v>0.16321126760563381</v>
      </c>
      <c r="J45" s="2">
        <f t="shared" si="12"/>
        <v>1.0979910591615169E-2</v>
      </c>
      <c r="L45">
        <v>71000</v>
      </c>
      <c r="M45">
        <v>1035272</v>
      </c>
      <c r="N45">
        <v>1025456</v>
      </c>
      <c r="O45">
        <v>1025352</v>
      </c>
      <c r="P45">
        <v>1025260</v>
      </c>
      <c r="Q45">
        <v>1134930</v>
      </c>
      <c r="R45">
        <v>1043794</v>
      </c>
      <c r="S45">
        <f t="shared" si="13"/>
        <v>1073204</v>
      </c>
    </row>
    <row r="46" spans="1:19" x14ac:dyDescent="0.2">
      <c r="A46">
        <v>81000</v>
      </c>
      <c r="B46">
        <v>1220021</v>
      </c>
      <c r="C46">
        <v>1217913</v>
      </c>
      <c r="D46">
        <f t="shared" si="14"/>
        <v>4.9084850188786495</v>
      </c>
      <c r="E46">
        <f t="shared" si="7"/>
        <v>6.0863673061711641</v>
      </c>
      <c r="F46">
        <f t="shared" si="8"/>
        <v>6.0856162661544877</v>
      </c>
      <c r="G46">
        <f t="shared" si="9"/>
        <v>81000</v>
      </c>
      <c r="H46">
        <f t="shared" si="10"/>
        <v>2108</v>
      </c>
      <c r="I46" s="1">
        <f t="shared" si="11"/>
        <v>2.6024691358024692E-2</v>
      </c>
      <c r="J46" s="2">
        <f t="shared" si="12"/>
        <v>1.7278391109661227E-3</v>
      </c>
      <c r="L46">
        <v>81000</v>
      </c>
      <c r="M46">
        <v>1193610</v>
      </c>
      <c r="N46">
        <v>1185124</v>
      </c>
      <c r="O46">
        <v>1184924</v>
      </c>
      <c r="P46">
        <v>1184383</v>
      </c>
      <c r="Q46">
        <v>1344409</v>
      </c>
      <c r="R46">
        <v>1217913</v>
      </c>
      <c r="S46">
        <f t="shared" si="13"/>
        <v>1239757</v>
      </c>
    </row>
    <row r="47" spans="1:19" x14ac:dyDescent="0.2">
      <c r="A47">
        <v>91000</v>
      </c>
      <c r="B47">
        <v>1385818</v>
      </c>
      <c r="C47">
        <v>1390955</v>
      </c>
      <c r="D47">
        <f t="shared" si="14"/>
        <v>4.9590413923210939</v>
      </c>
      <c r="E47">
        <f t="shared" si="7"/>
        <v>6.1417061979628293</v>
      </c>
      <c r="F47">
        <f t="shared" si="8"/>
        <v>6.143313079979241</v>
      </c>
      <c r="G47">
        <f t="shared" si="9"/>
        <v>91000</v>
      </c>
      <c r="H47">
        <f t="shared" si="10"/>
        <v>-5137</v>
      </c>
      <c r="I47" s="1">
        <f t="shared" si="11"/>
        <v>-5.6450549450549448E-2</v>
      </c>
      <c r="J47" s="2">
        <f t="shared" si="12"/>
        <v>-3.7068359625867177E-3</v>
      </c>
      <c r="L47">
        <v>91000</v>
      </c>
      <c r="M47">
        <v>1352743</v>
      </c>
      <c r="N47">
        <v>1349141</v>
      </c>
      <c r="O47">
        <v>1348701</v>
      </c>
      <c r="P47">
        <v>1349202</v>
      </c>
      <c r="Q47">
        <v>1397749</v>
      </c>
      <c r="R47">
        <v>1390955</v>
      </c>
      <c r="S47">
        <f t="shared" si="13"/>
        <v>1408097</v>
      </c>
    </row>
    <row r="48" spans="1:19" x14ac:dyDescent="0.2">
      <c r="A48">
        <v>101000</v>
      </c>
      <c r="B48">
        <v>1553293</v>
      </c>
      <c r="C48">
        <v>1515169</v>
      </c>
      <c r="D48">
        <f t="shared" si="14"/>
        <v>5.0043213737826422</v>
      </c>
      <c r="E48">
        <f t="shared" si="7"/>
        <v>6.1912533850788005</v>
      </c>
      <c r="F48">
        <f t="shared" si="8"/>
        <v>6.1804610761875347</v>
      </c>
      <c r="G48">
        <f t="shared" si="9"/>
        <v>101000</v>
      </c>
      <c r="H48">
        <f t="shared" si="10"/>
        <v>38124</v>
      </c>
      <c r="I48" s="1">
        <f t="shared" si="11"/>
        <v>0.37746534653465347</v>
      </c>
      <c r="J48" s="2">
        <f t="shared" si="12"/>
        <v>2.45439849403815E-2</v>
      </c>
      <c r="L48">
        <v>101000</v>
      </c>
      <c r="M48">
        <v>1515059</v>
      </c>
      <c r="N48">
        <v>1513399</v>
      </c>
      <c r="O48">
        <v>1513909</v>
      </c>
      <c r="P48">
        <v>1516106</v>
      </c>
      <c r="Q48">
        <v>1584470</v>
      </c>
      <c r="R48">
        <v>1515169</v>
      </c>
      <c r="S48">
        <f t="shared" si="13"/>
        <v>1578025</v>
      </c>
    </row>
    <row r="49" spans="1:19" x14ac:dyDescent="0.2">
      <c r="A49">
        <v>100000</v>
      </c>
      <c r="B49">
        <v>1536513</v>
      </c>
      <c r="C49">
        <v>1498303</v>
      </c>
      <c r="D49">
        <f t="shared" si="14"/>
        <v>5</v>
      </c>
      <c r="E49">
        <f t="shared" si="7"/>
        <v>6.1865362390501781</v>
      </c>
      <c r="F49">
        <f t="shared" si="8"/>
        <v>6.1755996490919873</v>
      </c>
      <c r="G49">
        <f t="shared" si="9"/>
        <v>100000</v>
      </c>
      <c r="H49">
        <f t="shared" si="10"/>
        <v>38210</v>
      </c>
      <c r="I49" s="1">
        <f t="shared" si="11"/>
        <v>0.3821</v>
      </c>
      <c r="J49" s="2">
        <f t="shared" si="12"/>
        <v>2.4867996561044391E-2</v>
      </c>
      <c r="L49">
        <v>100000</v>
      </c>
      <c r="M49">
        <v>1498903</v>
      </c>
      <c r="N49">
        <v>1497154</v>
      </c>
      <c r="O49">
        <v>1497226</v>
      </c>
      <c r="P49">
        <v>1498779</v>
      </c>
      <c r="Q49">
        <v>1566170</v>
      </c>
      <c r="R49">
        <v>1498303</v>
      </c>
      <c r="S49">
        <f t="shared" si="13"/>
        <v>1560965</v>
      </c>
    </row>
    <row r="50" spans="1:19" x14ac:dyDescent="0.2">
      <c r="A50">
        <v>200000</v>
      </c>
      <c r="B50">
        <v>3273001</v>
      </c>
      <c r="C50">
        <v>3196657</v>
      </c>
      <c r="D50">
        <f t="shared" si="14"/>
        <v>5.3010299956639813</v>
      </c>
      <c r="E50">
        <f t="shared" si="7"/>
        <v>6.5149461379980185</v>
      </c>
      <c r="F50">
        <f t="shared" si="8"/>
        <v>6.5046960391497484</v>
      </c>
      <c r="G50">
        <f t="shared" si="9"/>
        <v>200000</v>
      </c>
      <c r="H50">
        <f t="shared" si="10"/>
        <v>76344</v>
      </c>
      <c r="I50" s="1">
        <f t="shared" si="11"/>
        <v>0.38172</v>
      </c>
      <c r="J50" s="2">
        <f t="shared" si="12"/>
        <v>2.3325382424264459E-2</v>
      </c>
      <c r="L50">
        <v>200000</v>
      </c>
      <c r="M50">
        <v>3196676</v>
      </c>
      <c r="N50">
        <v>3194531</v>
      </c>
      <c r="O50">
        <v>3193836</v>
      </c>
      <c r="P50">
        <v>3196579</v>
      </c>
      <c r="Q50">
        <v>3329616</v>
      </c>
      <c r="R50">
        <v>3196657</v>
      </c>
      <c r="S50">
        <f t="shared" si="13"/>
        <v>3321929</v>
      </c>
    </row>
    <row r="51" spans="1:19" x14ac:dyDescent="0.2">
      <c r="A51">
        <v>300000</v>
      </c>
      <c r="B51">
        <v>5084750</v>
      </c>
      <c r="C51">
        <v>5050089</v>
      </c>
      <c r="D51">
        <f t="shared" si="14"/>
        <v>5.4771212547196626</v>
      </c>
      <c r="E51">
        <f t="shared" si="7"/>
        <v>6.7062696049894361</v>
      </c>
      <c r="F51">
        <f t="shared" si="8"/>
        <v>6.7032990319539669</v>
      </c>
      <c r="G51">
        <f t="shared" si="9"/>
        <v>300000</v>
      </c>
      <c r="H51">
        <f t="shared" si="10"/>
        <v>34661</v>
      </c>
      <c r="I51" s="1">
        <f t="shared" si="11"/>
        <v>0.11553666666666666</v>
      </c>
      <c r="J51" s="2">
        <f t="shared" si="12"/>
        <v>6.8166576527852896E-3</v>
      </c>
      <c r="L51">
        <v>300000</v>
      </c>
      <c r="M51">
        <v>4993927</v>
      </c>
      <c r="N51">
        <v>4957343</v>
      </c>
      <c r="O51">
        <v>4957176</v>
      </c>
      <c r="P51">
        <v>4955981</v>
      </c>
      <c r="Q51">
        <v>5467604</v>
      </c>
      <c r="R51">
        <v>5050089</v>
      </c>
      <c r="S51">
        <f t="shared" si="13"/>
        <v>5158382</v>
      </c>
    </row>
    <row r="52" spans="1:19" x14ac:dyDescent="0.2">
      <c r="A52">
        <v>400000</v>
      </c>
      <c r="B52">
        <v>6945993</v>
      </c>
      <c r="C52">
        <v>6793457</v>
      </c>
      <c r="D52">
        <f t="shared" si="14"/>
        <v>5.6020599913279625</v>
      </c>
      <c r="E52">
        <f t="shared" si="7"/>
        <v>6.8417343413037237</v>
      </c>
      <c r="F52">
        <f t="shared" si="8"/>
        <v>6.832090830828383</v>
      </c>
      <c r="G52">
        <f t="shared" si="9"/>
        <v>400000</v>
      </c>
      <c r="H52">
        <f t="shared" si="10"/>
        <v>152536</v>
      </c>
      <c r="I52" s="1">
        <f t="shared" si="11"/>
        <v>0.38134000000000001</v>
      </c>
      <c r="J52" s="2">
        <f t="shared" si="12"/>
        <v>2.1960287031674235E-2</v>
      </c>
      <c r="L52">
        <v>400000</v>
      </c>
      <c r="M52">
        <v>6793161</v>
      </c>
      <c r="N52">
        <v>6789159</v>
      </c>
      <c r="O52">
        <v>6789233</v>
      </c>
      <c r="P52">
        <v>6794112</v>
      </c>
      <c r="Q52">
        <v>7057664</v>
      </c>
      <c r="R52">
        <v>6793457</v>
      </c>
      <c r="S52">
        <f t="shared" si="13"/>
        <v>7043857</v>
      </c>
    </row>
    <row r="53" spans="1:19" x14ac:dyDescent="0.2">
      <c r="A53">
        <v>500000</v>
      </c>
      <c r="B53">
        <v>8836560</v>
      </c>
      <c r="C53">
        <v>8711316</v>
      </c>
      <c r="D53">
        <f t="shared" si="14"/>
        <v>5.6989700043360187</v>
      </c>
      <c r="E53">
        <f t="shared" si="7"/>
        <v>6.9462832306493043</v>
      </c>
      <c r="F53">
        <f t="shared" si="8"/>
        <v>6.9400837679084653</v>
      </c>
      <c r="G53">
        <f t="shared" si="9"/>
        <v>500000</v>
      </c>
      <c r="H53">
        <f t="shared" si="10"/>
        <v>125244</v>
      </c>
      <c r="I53" s="1">
        <f t="shared" si="11"/>
        <v>0.25048799999999999</v>
      </c>
      <c r="J53" s="2">
        <f t="shared" si="12"/>
        <v>1.4173388739509492E-2</v>
      </c>
      <c r="L53">
        <v>500000</v>
      </c>
      <c r="M53">
        <v>8701851</v>
      </c>
      <c r="N53">
        <v>8630544</v>
      </c>
      <c r="O53">
        <v>8630444</v>
      </c>
      <c r="P53">
        <v>8644378</v>
      </c>
      <c r="Q53">
        <v>9221371</v>
      </c>
      <c r="R53">
        <v>8711316</v>
      </c>
      <c r="S53">
        <f t="shared" si="13"/>
        <v>8965785</v>
      </c>
    </row>
    <row r="54" spans="1:19" x14ac:dyDescent="0.2">
      <c r="A54">
        <v>600000</v>
      </c>
      <c r="B54">
        <v>10769372</v>
      </c>
      <c r="C54">
        <v>10701721</v>
      </c>
      <c r="D54">
        <f t="shared" si="14"/>
        <v>5.7781512503836439</v>
      </c>
      <c r="E54">
        <f t="shared" si="7"/>
        <v>7.0321903787959759</v>
      </c>
      <c r="F54">
        <f t="shared" si="8"/>
        <v>7.0294536244797703</v>
      </c>
      <c r="G54">
        <f t="shared" si="9"/>
        <v>600000</v>
      </c>
      <c r="H54">
        <f t="shared" si="10"/>
        <v>67651</v>
      </c>
      <c r="I54" s="1">
        <f t="shared" si="11"/>
        <v>0.11275166666666667</v>
      </c>
      <c r="J54" s="2">
        <f t="shared" si="12"/>
        <v>6.2817961901585348E-3</v>
      </c>
      <c r="L54">
        <v>600000</v>
      </c>
      <c r="M54">
        <v>10586842</v>
      </c>
      <c r="N54">
        <v>10512769</v>
      </c>
      <c r="O54">
        <v>10512914</v>
      </c>
      <c r="P54">
        <v>10513502</v>
      </c>
      <c r="Q54">
        <v>11535675</v>
      </c>
      <c r="R54">
        <v>10701721</v>
      </c>
      <c r="S54">
        <f t="shared" si="13"/>
        <v>10916763</v>
      </c>
    </row>
    <row r="55" spans="1:19" x14ac:dyDescent="0.2">
      <c r="A55">
        <v>700000</v>
      </c>
      <c r="B55">
        <v>12723572</v>
      </c>
      <c r="C55">
        <v>12772733</v>
      </c>
      <c r="D55">
        <f t="shared" si="14"/>
        <v>5.8450980400142569</v>
      </c>
      <c r="E55">
        <f t="shared" si="7"/>
        <v>7.1046090517301597</v>
      </c>
      <c r="F55">
        <f t="shared" si="8"/>
        <v>7.1062838338198571</v>
      </c>
      <c r="G55">
        <f t="shared" si="9"/>
        <v>700000</v>
      </c>
      <c r="H55">
        <f t="shared" si="10"/>
        <v>-49161</v>
      </c>
      <c r="I55" s="1">
        <f t="shared" si="11"/>
        <v>-7.0230000000000001E-2</v>
      </c>
      <c r="J55" s="2">
        <f t="shared" si="12"/>
        <v>-3.8637734749329827E-3</v>
      </c>
      <c r="L55">
        <v>700000</v>
      </c>
      <c r="M55">
        <v>12475593</v>
      </c>
      <c r="N55">
        <v>12431005</v>
      </c>
      <c r="O55">
        <v>12430481</v>
      </c>
      <c r="P55">
        <v>12433104</v>
      </c>
      <c r="Q55">
        <v>13521632</v>
      </c>
      <c r="R55">
        <v>12772733</v>
      </c>
      <c r="S55">
        <f t="shared" si="13"/>
        <v>12891898</v>
      </c>
    </row>
    <row r="56" spans="1:19" x14ac:dyDescent="0.2">
      <c r="A56">
        <v>800000</v>
      </c>
      <c r="B56">
        <v>14690640</v>
      </c>
      <c r="C56">
        <v>14385092</v>
      </c>
      <c r="D56">
        <f t="shared" si="14"/>
        <v>5.9030899869919438</v>
      </c>
      <c r="E56">
        <f t="shared" si="7"/>
        <v>7.167040716308561</v>
      </c>
      <c r="F56">
        <f t="shared" si="8"/>
        <v>7.1579126437699365</v>
      </c>
      <c r="G56">
        <f t="shared" si="9"/>
        <v>800000</v>
      </c>
      <c r="H56">
        <f t="shared" si="10"/>
        <v>305548</v>
      </c>
      <c r="I56" s="1">
        <f t="shared" si="11"/>
        <v>0.38193500000000002</v>
      </c>
      <c r="J56" s="2">
        <f t="shared" si="12"/>
        <v>2.0798821562573174E-2</v>
      </c>
      <c r="L56">
        <v>800000</v>
      </c>
      <c r="M56">
        <v>14387862</v>
      </c>
      <c r="N56">
        <v>14378191</v>
      </c>
      <c r="O56">
        <v>14378907</v>
      </c>
      <c r="P56">
        <v>14385862</v>
      </c>
      <c r="Q56">
        <v>14918380</v>
      </c>
      <c r="R56">
        <v>14385092</v>
      </c>
      <c r="S56">
        <f t="shared" si="13"/>
        <v>14887713</v>
      </c>
    </row>
    <row r="57" spans="1:19" x14ac:dyDescent="0.2">
      <c r="A57">
        <v>900000</v>
      </c>
      <c r="B57">
        <v>16678416</v>
      </c>
      <c r="C57">
        <v>16382094</v>
      </c>
      <c r="D57">
        <f t="shared" si="14"/>
        <v>5.9542425094393252</v>
      </c>
      <c r="E57">
        <f t="shared" si="7"/>
        <v>7.2221548019896487</v>
      </c>
      <c r="F57">
        <f t="shared" si="8"/>
        <v>7.2143694135734187</v>
      </c>
      <c r="G57">
        <f t="shared" si="9"/>
        <v>900000</v>
      </c>
      <c r="H57">
        <f t="shared" si="10"/>
        <v>296322</v>
      </c>
      <c r="I57" s="1">
        <f t="shared" si="11"/>
        <v>0.32924666666666669</v>
      </c>
      <c r="J57" s="2">
        <f t="shared" si="12"/>
        <v>1.7766795120112127E-2</v>
      </c>
      <c r="L57">
        <v>900000</v>
      </c>
      <c r="M57">
        <v>16392427</v>
      </c>
      <c r="N57">
        <v>16315977</v>
      </c>
      <c r="O57">
        <v>16313681</v>
      </c>
      <c r="P57">
        <v>16380947</v>
      </c>
      <c r="Q57">
        <v>17145831</v>
      </c>
      <c r="R57">
        <v>16382094</v>
      </c>
      <c r="S57">
        <f t="shared" si="13"/>
        <v>16901610</v>
      </c>
    </row>
    <row r="58" spans="1:19" x14ac:dyDescent="0.2">
      <c r="A58">
        <v>1000000</v>
      </c>
      <c r="B58">
        <v>18674136</v>
      </c>
      <c r="C58">
        <v>18423155</v>
      </c>
      <c r="D58">
        <f t="shared" si="14"/>
        <v>6</v>
      </c>
      <c r="E58">
        <f t="shared" si="7"/>
        <v>7.2712405173622603</v>
      </c>
      <c r="F58">
        <f t="shared" si="8"/>
        <v>7.2653640059780464</v>
      </c>
      <c r="G58">
        <f t="shared" si="9"/>
        <v>1000000</v>
      </c>
      <c r="H58">
        <f t="shared" si="10"/>
        <v>250981</v>
      </c>
      <c r="I58" s="1">
        <f t="shared" si="11"/>
        <v>0.25098100000000001</v>
      </c>
      <c r="J58" s="2">
        <f t="shared" si="12"/>
        <v>1.3440032781168563E-2</v>
      </c>
      <c r="L58">
        <v>1000000</v>
      </c>
      <c r="M58">
        <v>18403610</v>
      </c>
      <c r="N58">
        <v>18261196</v>
      </c>
      <c r="O58">
        <v>18260316</v>
      </c>
      <c r="P58">
        <v>18289637</v>
      </c>
      <c r="Q58">
        <v>19446129</v>
      </c>
      <c r="R58">
        <v>18423155</v>
      </c>
      <c r="S58">
        <f t="shared" si="13"/>
        <v>18931570</v>
      </c>
    </row>
    <row r="59" spans="1:19" x14ac:dyDescent="0.2">
      <c r="A59">
        <v>1100000</v>
      </c>
      <c r="B59">
        <v>20694686</v>
      </c>
      <c r="C59">
        <v>20498500</v>
      </c>
      <c r="D59">
        <f t="shared" si="14"/>
        <v>6.0413926851582254</v>
      </c>
      <c r="E59">
        <f t="shared" si="7"/>
        <v>7.3158588412464738</v>
      </c>
      <c r="F59">
        <f t="shared" si="8"/>
        <v>7.3117220822480835</v>
      </c>
      <c r="G59">
        <f t="shared" si="9"/>
        <v>1100000</v>
      </c>
      <c r="H59">
        <f t="shared" si="10"/>
        <v>196186</v>
      </c>
      <c r="I59" s="1">
        <f t="shared" si="11"/>
        <v>0.17835090909090909</v>
      </c>
      <c r="J59" s="2">
        <f t="shared" si="12"/>
        <v>9.4800182037069799E-3</v>
      </c>
      <c r="L59">
        <v>1100000</v>
      </c>
      <c r="M59">
        <v>20398508</v>
      </c>
      <c r="N59">
        <v>20233058</v>
      </c>
      <c r="O59">
        <v>20230605</v>
      </c>
      <c r="P59">
        <v>20233327</v>
      </c>
      <c r="Q59">
        <v>21816693</v>
      </c>
      <c r="R59">
        <v>20498500</v>
      </c>
      <c r="S59">
        <f t="shared" si="13"/>
        <v>20975980</v>
      </c>
    </row>
    <row r="60" spans="1:19" x14ac:dyDescent="0.2">
      <c r="A60">
        <v>1000000</v>
      </c>
      <c r="B60">
        <v>18674652</v>
      </c>
      <c r="C60">
        <v>18421256</v>
      </c>
      <c r="D60">
        <f t="shared" si="14"/>
        <v>6</v>
      </c>
      <c r="E60">
        <f t="shared" si="7"/>
        <v>7.2712525175349398</v>
      </c>
      <c r="F60">
        <f t="shared" si="8"/>
        <v>7.2653192379820606</v>
      </c>
      <c r="G60">
        <f t="shared" si="9"/>
        <v>1000000</v>
      </c>
      <c r="H60">
        <f t="shared" si="10"/>
        <v>253396</v>
      </c>
      <c r="I60" s="1">
        <f t="shared" si="11"/>
        <v>0.25339600000000001</v>
      </c>
      <c r="J60" s="2">
        <f t="shared" si="12"/>
        <v>1.3568981098014571E-2</v>
      </c>
      <c r="L60">
        <v>1000000</v>
      </c>
      <c r="M60">
        <v>18403475</v>
      </c>
      <c r="N60">
        <v>18261942</v>
      </c>
      <c r="O60">
        <v>18262368</v>
      </c>
      <c r="P60">
        <v>18289295</v>
      </c>
      <c r="Q60">
        <v>19441281</v>
      </c>
      <c r="R60">
        <v>18421256</v>
      </c>
      <c r="S60">
        <f t="shared" si="13"/>
        <v>18931570</v>
      </c>
    </row>
    <row r="61" spans="1:19" x14ac:dyDescent="0.2">
      <c r="A61">
        <v>2000000</v>
      </c>
      <c r="B61">
        <v>39348771</v>
      </c>
      <c r="C61">
        <v>38844293</v>
      </c>
      <c r="D61">
        <f t="shared" si="14"/>
        <v>6.3010299956639813</v>
      </c>
      <c r="E61">
        <f t="shared" si="7"/>
        <v>7.5949311723684358</v>
      </c>
      <c r="F61">
        <f t="shared" si="8"/>
        <v>7.5893272213178555</v>
      </c>
      <c r="G61">
        <f t="shared" si="9"/>
        <v>2000000</v>
      </c>
      <c r="H61">
        <f t="shared" si="10"/>
        <v>504478</v>
      </c>
      <c r="I61" s="1">
        <f t="shared" si="11"/>
        <v>0.25223899999999999</v>
      </c>
      <c r="J61" s="2">
        <f t="shared" si="12"/>
        <v>1.2820679964820248E-2</v>
      </c>
      <c r="L61">
        <v>2000000</v>
      </c>
      <c r="M61">
        <v>38808362</v>
      </c>
      <c r="N61">
        <v>38523111</v>
      </c>
      <c r="O61">
        <v>38524663</v>
      </c>
      <c r="P61">
        <v>38580982</v>
      </c>
      <c r="Q61">
        <v>40882401</v>
      </c>
      <c r="R61">
        <v>38844293</v>
      </c>
      <c r="S61">
        <f t="shared" si="13"/>
        <v>39863138</v>
      </c>
    </row>
    <row r="62" spans="1:19" x14ac:dyDescent="0.2">
      <c r="A62">
        <v>3000000</v>
      </c>
      <c r="B62">
        <v>60820713</v>
      </c>
      <c r="C62">
        <v>60456453</v>
      </c>
      <c r="D62">
        <f t="shared" si="14"/>
        <v>6.4771212547196626</v>
      </c>
      <c r="E62">
        <f t="shared" si="7"/>
        <v>7.7840515070634666</v>
      </c>
      <c r="F62">
        <f t="shared" si="8"/>
        <v>7.7814426633890106</v>
      </c>
      <c r="G62">
        <f t="shared" si="9"/>
        <v>3000000</v>
      </c>
      <c r="H62">
        <f t="shared" si="10"/>
        <v>364260</v>
      </c>
      <c r="I62" s="1">
        <f t="shared" si="11"/>
        <v>0.12142</v>
      </c>
      <c r="J62" s="2">
        <f t="shared" si="12"/>
        <v>5.9890780958125238E-3</v>
      </c>
      <c r="L62">
        <v>3000000</v>
      </c>
      <c r="M62">
        <v>59695502</v>
      </c>
      <c r="N62">
        <v>59618963</v>
      </c>
      <c r="O62">
        <v>59621120</v>
      </c>
      <c r="P62">
        <v>59624629</v>
      </c>
      <c r="Q62">
        <v>61356297</v>
      </c>
      <c r="R62">
        <v>60456453</v>
      </c>
      <c r="S62">
        <f t="shared" si="13"/>
        <v>61549594</v>
      </c>
    </row>
    <row r="63" spans="1:19" x14ac:dyDescent="0.2">
      <c r="A63">
        <v>4000000</v>
      </c>
      <c r="B63">
        <v>82697831</v>
      </c>
      <c r="C63">
        <v>81695319</v>
      </c>
      <c r="D63">
        <f t="shared" si="14"/>
        <v>6.6020599913279625</v>
      </c>
      <c r="E63">
        <f t="shared" si="7"/>
        <v>7.9174941190194836</v>
      </c>
      <c r="F63">
        <f t="shared" si="8"/>
        <v>7.9121971729251888</v>
      </c>
      <c r="G63">
        <f t="shared" si="9"/>
        <v>4000000</v>
      </c>
      <c r="H63">
        <f t="shared" si="10"/>
        <v>1002512</v>
      </c>
      <c r="I63" s="1">
        <f t="shared" si="11"/>
        <v>0.25062800000000002</v>
      </c>
      <c r="J63" s="2">
        <f t="shared" si="12"/>
        <v>1.212259122007686E-2</v>
      </c>
      <c r="L63">
        <v>4000000</v>
      </c>
      <c r="M63">
        <v>81616509</v>
      </c>
      <c r="N63">
        <v>81046276</v>
      </c>
      <c r="O63">
        <v>81044064</v>
      </c>
      <c r="P63">
        <v>81164574</v>
      </c>
      <c r="Q63">
        <v>85770078</v>
      </c>
      <c r="R63">
        <v>81695319</v>
      </c>
      <c r="S63">
        <f t="shared" si="13"/>
        <v>83726275</v>
      </c>
    </row>
    <row r="64" spans="1:19" x14ac:dyDescent="0.2">
      <c r="A64">
        <v>5000000</v>
      </c>
      <c r="B64">
        <v>105050390</v>
      </c>
      <c r="C64">
        <v>104720994</v>
      </c>
      <c r="D64">
        <f t="shared" si="14"/>
        <v>6.6989700043360187</v>
      </c>
      <c r="E64">
        <f t="shared" si="7"/>
        <v>8.021397669064994</v>
      </c>
      <c r="F64">
        <f t="shared" si="8"/>
        <v>8.0200337558370673</v>
      </c>
      <c r="G64">
        <f t="shared" si="9"/>
        <v>5000000</v>
      </c>
      <c r="H64">
        <f t="shared" si="10"/>
        <v>329396</v>
      </c>
      <c r="I64" s="1">
        <f t="shared" si="11"/>
        <v>6.5879199999999999E-2</v>
      </c>
      <c r="J64" s="2">
        <f t="shared" si="12"/>
        <v>3.1355999725465084E-3</v>
      </c>
      <c r="L64">
        <v>5000000</v>
      </c>
      <c r="M64">
        <v>103464864</v>
      </c>
      <c r="N64">
        <v>102898032</v>
      </c>
      <c r="O64">
        <v>102898867</v>
      </c>
      <c r="P64">
        <v>102901284</v>
      </c>
      <c r="Q64">
        <v>112096282</v>
      </c>
      <c r="R64">
        <v>104720994</v>
      </c>
      <c r="S64">
        <f t="shared" si="13"/>
        <v>106267484</v>
      </c>
    </row>
    <row r="65" spans="1:19" x14ac:dyDescent="0.2">
      <c r="A65">
        <v>6000000</v>
      </c>
      <c r="B65">
        <v>127640151</v>
      </c>
      <c r="C65">
        <v>126900191</v>
      </c>
      <c r="D65">
        <f t="shared" si="14"/>
        <v>6.7781512503836439</v>
      </c>
      <c r="E65">
        <f t="shared" si="7"/>
        <v>8.1059873092979373</v>
      </c>
      <c r="F65">
        <f t="shared" si="8"/>
        <v>8.1034622757604549</v>
      </c>
      <c r="G65">
        <f t="shared" si="9"/>
        <v>6000000</v>
      </c>
      <c r="H65">
        <f t="shared" si="10"/>
        <v>739960</v>
      </c>
      <c r="I65" s="1">
        <f t="shared" si="11"/>
        <v>0.12332666666666667</v>
      </c>
      <c r="J65" s="2">
        <f t="shared" si="12"/>
        <v>5.797235385595869E-3</v>
      </c>
      <c r="L65">
        <v>6000000</v>
      </c>
      <c r="M65">
        <v>125391427</v>
      </c>
      <c r="N65">
        <v>125239512</v>
      </c>
      <c r="O65">
        <v>125240952</v>
      </c>
      <c r="P65">
        <v>125243659</v>
      </c>
      <c r="Q65">
        <v>128702655</v>
      </c>
      <c r="R65">
        <v>126900191</v>
      </c>
      <c r="S65">
        <f t="shared" si="13"/>
        <v>129099187</v>
      </c>
    </row>
    <row r="66" spans="1:19" x14ac:dyDescent="0.2">
      <c r="A66">
        <v>7000000</v>
      </c>
      <c r="B66">
        <v>150447159</v>
      </c>
      <c r="C66">
        <v>148065078</v>
      </c>
      <c r="D66">
        <f t="shared" si="14"/>
        <v>6.8450980400142569</v>
      </c>
      <c r="E66">
        <f t="shared" si="7"/>
        <v>8.1773839910639854</v>
      </c>
      <c r="F66">
        <f t="shared" si="8"/>
        <v>8.1704526397480723</v>
      </c>
      <c r="G66">
        <f t="shared" si="9"/>
        <v>7000000</v>
      </c>
      <c r="H66">
        <f t="shared" si="10"/>
        <v>2382081</v>
      </c>
      <c r="I66" s="1">
        <f t="shared" si="11"/>
        <v>0.34029728571428569</v>
      </c>
      <c r="J66" s="2">
        <f t="shared" si="12"/>
        <v>1.5833339863865425E-2</v>
      </c>
      <c r="L66">
        <v>7000000</v>
      </c>
      <c r="M66">
        <v>148120977</v>
      </c>
      <c r="N66">
        <v>147647123</v>
      </c>
      <c r="O66">
        <v>147644710</v>
      </c>
      <c r="P66">
        <v>148076850</v>
      </c>
      <c r="Q66">
        <v>153643075</v>
      </c>
      <c r="R66">
        <v>148065078</v>
      </c>
      <c r="S66">
        <f t="shared" si="13"/>
        <v>152172465</v>
      </c>
    </row>
    <row r="67" spans="1:19" x14ac:dyDescent="0.2">
      <c r="A67">
        <v>8000000</v>
      </c>
      <c r="B67">
        <v>173392556</v>
      </c>
      <c r="C67">
        <v>171378509</v>
      </c>
      <c r="D67">
        <f t="shared" si="14"/>
        <v>6.9030899869919438</v>
      </c>
      <c r="E67">
        <f t="shared" si="7"/>
        <v>8.239030448633164</v>
      </c>
      <c r="F67">
        <f t="shared" si="8"/>
        <v>8.2339563601315469</v>
      </c>
      <c r="G67">
        <f t="shared" si="9"/>
        <v>8000000</v>
      </c>
      <c r="H67">
        <f t="shared" si="10"/>
        <v>2014047</v>
      </c>
      <c r="I67" s="1">
        <f t="shared" si="11"/>
        <v>0.25175587500000002</v>
      </c>
      <c r="J67" s="2">
        <f t="shared" si="12"/>
        <v>1.1615533252765476E-2</v>
      </c>
      <c r="L67">
        <v>8000000</v>
      </c>
      <c r="M67">
        <v>171232232</v>
      </c>
      <c r="N67">
        <v>170096593</v>
      </c>
      <c r="O67">
        <v>170090756</v>
      </c>
      <c r="P67">
        <v>170322060</v>
      </c>
      <c r="Q67">
        <v>179540181</v>
      </c>
      <c r="R67">
        <v>171378509</v>
      </c>
      <c r="S67">
        <f t="shared" si="13"/>
        <v>175452550</v>
      </c>
    </row>
    <row r="68" spans="1:19" x14ac:dyDescent="0.2">
      <c r="A68">
        <v>9000000</v>
      </c>
      <c r="B68">
        <v>196644846</v>
      </c>
      <c r="C68">
        <v>195172383</v>
      </c>
      <c r="D68">
        <f t="shared" si="14"/>
        <v>6.9542425094393252</v>
      </c>
      <c r="E68">
        <f t="shared" si="7"/>
        <v>8.2936825681721942</v>
      </c>
      <c r="F68">
        <f t="shared" si="8"/>
        <v>8.2904183647689962</v>
      </c>
      <c r="G68">
        <f t="shared" si="9"/>
        <v>9000000</v>
      </c>
      <c r="H68">
        <f t="shared" si="10"/>
        <v>1472463</v>
      </c>
      <c r="I68" s="1">
        <f t="shared" si="11"/>
        <v>0.163607</v>
      </c>
      <c r="J68" s="2">
        <f t="shared" si="12"/>
        <v>7.4879308049599228E-3</v>
      </c>
      <c r="L68">
        <v>9000000</v>
      </c>
      <c r="M68">
        <v>194137573</v>
      </c>
      <c r="N68">
        <v>192839126</v>
      </c>
      <c r="O68">
        <v>192843096</v>
      </c>
      <c r="P68">
        <v>192842111</v>
      </c>
      <c r="Q68">
        <v>206369844</v>
      </c>
      <c r="R68">
        <v>195172383</v>
      </c>
      <c r="S68">
        <f t="shared" si="13"/>
        <v>198913443</v>
      </c>
    </row>
    <row r="69" spans="1:19" x14ac:dyDescent="0.2">
      <c r="A69">
        <v>10000000</v>
      </c>
      <c r="B69">
        <v>220101835</v>
      </c>
      <c r="C69">
        <v>219441468</v>
      </c>
      <c r="D69">
        <f t="shared" si="14"/>
        <v>7</v>
      </c>
      <c r="E69">
        <f t="shared" si="7"/>
        <v>8.3426236633032449</v>
      </c>
      <c r="F69">
        <f t="shared" si="8"/>
        <v>8.3413186999107598</v>
      </c>
      <c r="G69">
        <f t="shared" si="9"/>
        <v>10000000</v>
      </c>
      <c r="H69">
        <f t="shared" si="10"/>
        <v>660367</v>
      </c>
      <c r="I69" s="1">
        <f t="shared" si="11"/>
        <v>6.6036700000000004E-2</v>
      </c>
      <c r="J69" s="2">
        <f t="shared" si="12"/>
        <v>3.000279393399878E-3</v>
      </c>
      <c r="L69">
        <v>10000000</v>
      </c>
      <c r="M69">
        <v>216932018</v>
      </c>
      <c r="N69">
        <v>215798528</v>
      </c>
      <c r="O69">
        <v>215801836</v>
      </c>
      <c r="P69">
        <v>215793152</v>
      </c>
      <c r="Q69">
        <v>234178790</v>
      </c>
      <c r="R69">
        <v>219441468</v>
      </c>
      <c r="S69">
        <f t="shared" si="13"/>
        <v>222534968</v>
      </c>
    </row>
    <row r="71" spans="1:19" x14ac:dyDescent="0.2">
      <c r="A71" t="s">
        <v>11</v>
      </c>
    </row>
    <row r="72" spans="1:19" x14ac:dyDescent="0.2">
      <c r="A72" t="s">
        <v>0</v>
      </c>
      <c r="B72" t="s">
        <v>1</v>
      </c>
      <c r="C72" t="s">
        <v>12</v>
      </c>
      <c r="D72" t="s">
        <v>5</v>
      </c>
      <c r="E72" t="s">
        <v>3</v>
      </c>
      <c r="F72" t="s">
        <v>4</v>
      </c>
      <c r="G72" t="s">
        <v>0</v>
      </c>
      <c r="H72" t="s">
        <v>6</v>
      </c>
      <c r="I72" t="s">
        <v>7</v>
      </c>
      <c r="J72" t="s">
        <v>8</v>
      </c>
    </row>
    <row r="73" spans="1:19" x14ac:dyDescent="0.2">
      <c r="A73">
        <v>1000</v>
      </c>
      <c r="B73">
        <v>8745</v>
      </c>
      <c r="C73">
        <v>8509</v>
      </c>
      <c r="D73">
        <f>LOG10(A73)</f>
        <v>3</v>
      </c>
      <c r="E73">
        <f>LOG10(B73)</f>
        <v>3.9417598138146954</v>
      </c>
      <c r="F73">
        <f>LOG10(C73)</f>
        <v>3.9298785236567833</v>
      </c>
      <c r="G73">
        <f>A73</f>
        <v>1000</v>
      </c>
      <c r="H73">
        <f>B73-C73</f>
        <v>236</v>
      </c>
      <c r="I73" s="1">
        <f>H73/G73</f>
        <v>0.23599999999999999</v>
      </c>
      <c r="J73" s="2">
        <f>H73/B73</f>
        <v>2.6986849628359063E-2</v>
      </c>
    </row>
    <row r="74" spans="1:19" x14ac:dyDescent="0.2">
      <c r="A74">
        <v>11000</v>
      </c>
      <c r="B74">
        <v>133960</v>
      </c>
      <c r="C74">
        <v>130042</v>
      </c>
      <c r="D74">
        <f>LOG10(A74)</f>
        <v>4.0413926851582254</v>
      </c>
      <c r="E74">
        <f t="shared" ref="E74:E104" si="15">LOG10(B74)</f>
        <v>5.1269751388678291</v>
      </c>
      <c r="F74">
        <f t="shared" ref="F74:F104" si="16">LOG10(C74)</f>
        <v>5.1140836401710938</v>
      </c>
      <c r="G74">
        <f t="shared" ref="G74:G104" si="17">A74</f>
        <v>11000</v>
      </c>
      <c r="H74">
        <f t="shared" ref="H74:H104" si="18">B74-C74</f>
        <v>3918</v>
      </c>
      <c r="I74" s="1">
        <f t="shared" ref="I74:I104" si="19">H74/G74</f>
        <v>0.35618181818181816</v>
      </c>
      <c r="J74" s="2">
        <f t="shared" ref="J74:J104" si="20">H74/B74</f>
        <v>2.924753657808301E-2</v>
      </c>
    </row>
    <row r="75" spans="1:19" x14ac:dyDescent="0.2">
      <c r="A75">
        <v>21000</v>
      </c>
      <c r="B75">
        <v>275389</v>
      </c>
      <c r="C75">
        <v>268332</v>
      </c>
      <c r="D75">
        <f t="shared" ref="D75:D104" si="21">LOG10(A75)</f>
        <v>4.3222192947339195</v>
      </c>
      <c r="E75">
        <f t="shared" si="15"/>
        <v>5.4399465890265351</v>
      </c>
      <c r="F75">
        <f t="shared" si="16"/>
        <v>5.4286724676578411</v>
      </c>
      <c r="G75">
        <f t="shared" si="17"/>
        <v>21000</v>
      </c>
      <c r="H75">
        <f t="shared" si="18"/>
        <v>7057</v>
      </c>
      <c r="I75" s="1">
        <f t="shared" si="19"/>
        <v>0.33604761904761904</v>
      </c>
      <c r="J75" s="2">
        <f t="shared" si="20"/>
        <v>2.5625569648751404E-2</v>
      </c>
    </row>
    <row r="76" spans="1:19" x14ac:dyDescent="0.2">
      <c r="A76">
        <v>31000</v>
      </c>
      <c r="B76">
        <v>423521</v>
      </c>
      <c r="C76">
        <v>415005</v>
      </c>
      <c r="D76">
        <f t="shared" si="21"/>
        <v>4.4913616938342731</v>
      </c>
      <c r="E76">
        <f t="shared" si="15"/>
        <v>5.6268749493963766</v>
      </c>
      <c r="F76">
        <f t="shared" si="16"/>
        <v>5.6180533291442094</v>
      </c>
      <c r="G76">
        <f t="shared" si="17"/>
        <v>31000</v>
      </c>
      <c r="H76">
        <f t="shared" si="18"/>
        <v>8516</v>
      </c>
      <c r="I76" s="1">
        <f t="shared" si="19"/>
        <v>0.27470967741935481</v>
      </c>
      <c r="J76" s="2">
        <f t="shared" si="20"/>
        <v>2.010762158192864E-2</v>
      </c>
    </row>
    <row r="77" spans="1:19" x14ac:dyDescent="0.2">
      <c r="A77">
        <v>41000</v>
      </c>
      <c r="B77">
        <v>577083</v>
      </c>
      <c r="C77">
        <v>563338</v>
      </c>
      <c r="D77">
        <f t="shared" si="21"/>
        <v>4.6127838567197355</v>
      </c>
      <c r="E77">
        <f t="shared" si="15"/>
        <v>5.7612382808327709</v>
      </c>
      <c r="F77">
        <f t="shared" si="16"/>
        <v>5.7507690475848765</v>
      </c>
      <c r="G77">
        <f t="shared" si="17"/>
        <v>41000</v>
      </c>
      <c r="H77">
        <f t="shared" si="18"/>
        <v>13745</v>
      </c>
      <c r="I77" s="1">
        <f t="shared" si="19"/>
        <v>0.33524390243902441</v>
      </c>
      <c r="J77" s="2">
        <f t="shared" si="20"/>
        <v>2.3818064299242915E-2</v>
      </c>
    </row>
    <row r="78" spans="1:19" x14ac:dyDescent="0.2">
      <c r="A78">
        <v>51000</v>
      </c>
      <c r="B78">
        <v>734038</v>
      </c>
      <c r="C78">
        <v>715355</v>
      </c>
      <c r="D78">
        <f t="shared" si="21"/>
        <v>4.7075701760979367</v>
      </c>
      <c r="E78">
        <f t="shared" si="15"/>
        <v>5.8657185432445891</v>
      </c>
      <c r="F78">
        <f t="shared" si="16"/>
        <v>5.8545216170173608</v>
      </c>
      <c r="G78">
        <f t="shared" si="17"/>
        <v>51000</v>
      </c>
      <c r="H78">
        <f t="shared" si="18"/>
        <v>18683</v>
      </c>
      <c r="I78" s="1">
        <f t="shared" si="19"/>
        <v>0.36633333333333334</v>
      </c>
      <c r="J78" s="2">
        <f t="shared" si="20"/>
        <v>2.5452360776962502E-2</v>
      </c>
    </row>
    <row r="79" spans="1:19" x14ac:dyDescent="0.2">
      <c r="A79">
        <v>61000</v>
      </c>
      <c r="B79">
        <v>893394</v>
      </c>
      <c r="C79">
        <v>876041</v>
      </c>
      <c r="D79">
        <f t="shared" si="21"/>
        <v>4.7853298350107671</v>
      </c>
      <c r="E79">
        <f t="shared" si="15"/>
        <v>5.9510430314404523</v>
      </c>
      <c r="F79">
        <f t="shared" si="16"/>
        <v>5.9425244322606341</v>
      </c>
      <c r="G79">
        <f t="shared" si="17"/>
        <v>61000</v>
      </c>
      <c r="H79">
        <f t="shared" si="18"/>
        <v>17353</v>
      </c>
      <c r="I79" s="1">
        <f t="shared" si="19"/>
        <v>0.28447540983606556</v>
      </c>
      <c r="J79" s="2">
        <f t="shared" si="20"/>
        <v>1.9423680929130931E-2</v>
      </c>
    </row>
    <row r="80" spans="1:19" x14ac:dyDescent="0.2">
      <c r="A80">
        <v>71000</v>
      </c>
      <c r="B80">
        <v>1055236</v>
      </c>
      <c r="C80">
        <v>1035272</v>
      </c>
      <c r="D80">
        <f t="shared" si="21"/>
        <v>4.8512583487190755</v>
      </c>
      <c r="E80">
        <f t="shared" si="15"/>
        <v>6.0233495990040531</v>
      </c>
      <c r="F80">
        <f t="shared" si="16"/>
        <v>6.0150544682273814</v>
      </c>
      <c r="G80">
        <f t="shared" si="17"/>
        <v>71000</v>
      </c>
      <c r="H80">
        <f t="shared" si="18"/>
        <v>19964</v>
      </c>
      <c r="I80" s="1">
        <f t="shared" si="19"/>
        <v>0.28118309859154927</v>
      </c>
      <c r="J80" s="2">
        <f t="shared" si="20"/>
        <v>1.8918990633374905E-2</v>
      </c>
    </row>
    <row r="81" spans="1:10" x14ac:dyDescent="0.2">
      <c r="A81">
        <v>81000</v>
      </c>
      <c r="B81">
        <v>1220006</v>
      </c>
      <c r="C81">
        <v>1193610</v>
      </c>
      <c r="D81">
        <f t="shared" si="21"/>
        <v>4.9084850188786495</v>
      </c>
      <c r="E81">
        <f t="shared" si="15"/>
        <v>6.086361966543997</v>
      </c>
      <c r="F81">
        <f t="shared" si="16"/>
        <v>6.0768624486395071</v>
      </c>
      <c r="G81">
        <f t="shared" si="17"/>
        <v>81000</v>
      </c>
      <c r="H81">
        <f t="shared" si="18"/>
        <v>26396</v>
      </c>
      <c r="I81" s="1">
        <f t="shared" si="19"/>
        <v>0.32587654320987652</v>
      </c>
      <c r="J81" s="2">
        <f t="shared" si="20"/>
        <v>2.163595916741393E-2</v>
      </c>
    </row>
    <row r="82" spans="1:10" x14ac:dyDescent="0.2">
      <c r="A82">
        <v>91000</v>
      </c>
      <c r="B82">
        <v>1386059</v>
      </c>
      <c r="C82">
        <v>1352743</v>
      </c>
      <c r="D82">
        <f t="shared" si="21"/>
        <v>4.9590413923210939</v>
      </c>
      <c r="E82">
        <f t="shared" si="15"/>
        <v>6.1417817171654505</v>
      </c>
      <c r="F82">
        <f t="shared" si="16"/>
        <v>6.1312152952793637</v>
      </c>
      <c r="G82">
        <f t="shared" si="17"/>
        <v>91000</v>
      </c>
      <c r="H82">
        <f t="shared" si="18"/>
        <v>33316</v>
      </c>
      <c r="I82" s="1">
        <f t="shared" si="19"/>
        <v>0.36610989010989009</v>
      </c>
      <c r="J82" s="2">
        <f t="shared" si="20"/>
        <v>2.4036494838964285E-2</v>
      </c>
    </row>
    <row r="83" spans="1:10" x14ac:dyDescent="0.2">
      <c r="A83">
        <v>101000</v>
      </c>
      <c r="B83">
        <v>1553000</v>
      </c>
      <c r="C83">
        <v>1515059</v>
      </c>
      <c r="D83">
        <f t="shared" si="21"/>
        <v>5.0043213737826422</v>
      </c>
      <c r="E83">
        <f t="shared" si="15"/>
        <v>6.1911714557285586</v>
      </c>
      <c r="F83">
        <f t="shared" si="16"/>
        <v>6.1804295456274385</v>
      </c>
      <c r="G83">
        <f t="shared" si="17"/>
        <v>101000</v>
      </c>
      <c r="H83">
        <f t="shared" si="18"/>
        <v>37941</v>
      </c>
      <c r="I83" s="1">
        <f t="shared" si="19"/>
        <v>0.37565346534653465</v>
      </c>
      <c r="J83" s="2">
        <f t="shared" si="20"/>
        <v>2.4430779137153896E-2</v>
      </c>
    </row>
    <row r="84" spans="1:10" x14ac:dyDescent="0.2">
      <c r="A84">
        <v>100000</v>
      </c>
      <c r="B84">
        <v>1536392</v>
      </c>
      <c r="C84">
        <v>1498903</v>
      </c>
      <c r="D84">
        <f t="shared" si="21"/>
        <v>5</v>
      </c>
      <c r="E84">
        <f t="shared" si="15"/>
        <v>6.1865020371257211</v>
      </c>
      <c r="F84">
        <f t="shared" si="16"/>
        <v>6.1757735288270625</v>
      </c>
      <c r="G84">
        <f t="shared" si="17"/>
        <v>100000</v>
      </c>
      <c r="H84">
        <f t="shared" si="18"/>
        <v>37489</v>
      </c>
      <c r="I84" s="1">
        <f t="shared" si="19"/>
        <v>0.37489</v>
      </c>
      <c r="J84" s="2">
        <f t="shared" si="20"/>
        <v>2.4400673786377437E-2</v>
      </c>
    </row>
    <row r="85" spans="1:10" x14ac:dyDescent="0.2">
      <c r="A85">
        <v>200000</v>
      </c>
      <c r="B85">
        <v>3272408</v>
      </c>
      <c r="C85">
        <v>3196676</v>
      </c>
      <c r="D85">
        <f t="shared" si="21"/>
        <v>5.3010299956639813</v>
      </c>
      <c r="E85">
        <f t="shared" si="15"/>
        <v>6.5148674457028619</v>
      </c>
      <c r="F85">
        <f t="shared" si="16"/>
        <v>6.5046986204622357</v>
      </c>
      <c r="G85">
        <f t="shared" si="17"/>
        <v>200000</v>
      </c>
      <c r="H85">
        <f t="shared" si="18"/>
        <v>75732</v>
      </c>
      <c r="I85" s="1">
        <f t="shared" si="19"/>
        <v>0.37866</v>
      </c>
      <c r="J85" s="2">
        <f t="shared" si="20"/>
        <v>2.3142591021657447E-2</v>
      </c>
    </row>
    <row r="86" spans="1:10" x14ac:dyDescent="0.2">
      <c r="A86">
        <v>300000</v>
      </c>
      <c r="B86">
        <v>5084350</v>
      </c>
      <c r="C86">
        <v>4993927</v>
      </c>
      <c r="D86">
        <f t="shared" si="21"/>
        <v>5.4771212547196626</v>
      </c>
      <c r="E86">
        <f t="shared" si="15"/>
        <v>6.7062354391747911</v>
      </c>
      <c r="F86">
        <f t="shared" si="16"/>
        <v>6.6984421896515132</v>
      </c>
      <c r="G86">
        <f t="shared" si="17"/>
        <v>300000</v>
      </c>
      <c r="H86">
        <f t="shared" si="18"/>
        <v>90423</v>
      </c>
      <c r="I86" s="1">
        <f t="shared" si="19"/>
        <v>0.30141000000000001</v>
      </c>
      <c r="J86" s="2">
        <f t="shared" si="20"/>
        <v>1.7784574232694444E-2</v>
      </c>
    </row>
    <row r="87" spans="1:10" x14ac:dyDescent="0.2">
      <c r="A87">
        <v>400000</v>
      </c>
      <c r="B87">
        <v>6945168</v>
      </c>
      <c r="C87">
        <v>6793161</v>
      </c>
      <c r="D87">
        <f t="shared" si="21"/>
        <v>5.6020599913279625</v>
      </c>
      <c r="E87">
        <f t="shared" si="15"/>
        <v>6.841682755558228</v>
      </c>
      <c r="F87">
        <f t="shared" si="16"/>
        <v>6.8320719076251741</v>
      </c>
      <c r="G87">
        <f t="shared" si="17"/>
        <v>400000</v>
      </c>
      <c r="H87">
        <f t="shared" si="18"/>
        <v>152007</v>
      </c>
      <c r="I87" s="1">
        <f t="shared" si="19"/>
        <v>0.38001750000000001</v>
      </c>
      <c r="J87" s="2">
        <f t="shared" si="20"/>
        <v>2.1886727578080186E-2</v>
      </c>
    </row>
    <row r="88" spans="1:10" x14ac:dyDescent="0.2">
      <c r="A88">
        <v>500000</v>
      </c>
      <c r="B88">
        <v>8837487</v>
      </c>
      <c r="C88">
        <v>8701851</v>
      </c>
      <c r="D88">
        <f t="shared" si="21"/>
        <v>5.6989700043360187</v>
      </c>
      <c r="E88">
        <f t="shared" si="15"/>
        <v>6.9463287879554603</v>
      </c>
      <c r="F88">
        <f t="shared" si="16"/>
        <v>6.9396116426855183</v>
      </c>
      <c r="G88">
        <f t="shared" si="17"/>
        <v>500000</v>
      </c>
      <c r="H88">
        <f t="shared" si="18"/>
        <v>135636</v>
      </c>
      <c r="I88" s="1">
        <f t="shared" si="19"/>
        <v>0.27127200000000001</v>
      </c>
      <c r="J88" s="2">
        <f t="shared" si="20"/>
        <v>1.5347801926045266E-2</v>
      </c>
    </row>
    <row r="89" spans="1:10" x14ac:dyDescent="0.2">
      <c r="A89">
        <v>600000</v>
      </c>
      <c r="B89">
        <v>10768444</v>
      </c>
      <c r="C89">
        <v>10586842</v>
      </c>
      <c r="D89">
        <f t="shared" si="21"/>
        <v>5.7781512503836439</v>
      </c>
      <c r="E89">
        <f t="shared" si="15"/>
        <v>7.0321529538983487</v>
      </c>
      <c r="F89">
        <f t="shared" si="16"/>
        <v>7.0247664316363352</v>
      </c>
      <c r="G89">
        <f t="shared" si="17"/>
        <v>600000</v>
      </c>
      <c r="H89">
        <f t="shared" si="18"/>
        <v>181602</v>
      </c>
      <c r="I89" s="1">
        <f t="shared" si="19"/>
        <v>0.30266999999999999</v>
      </c>
      <c r="J89" s="2">
        <f t="shared" si="20"/>
        <v>1.686427491288435E-2</v>
      </c>
    </row>
    <row r="90" spans="1:10" x14ac:dyDescent="0.2">
      <c r="A90">
        <v>700000</v>
      </c>
      <c r="B90">
        <v>12723928</v>
      </c>
      <c r="C90">
        <v>12475593</v>
      </c>
      <c r="D90">
        <f t="shared" si="21"/>
        <v>5.8450980400142569</v>
      </c>
      <c r="E90">
        <f t="shared" si="15"/>
        <v>7.1046212029305185</v>
      </c>
      <c r="F90">
        <f t="shared" si="16"/>
        <v>7.09606119802344</v>
      </c>
      <c r="G90">
        <f t="shared" si="17"/>
        <v>700000</v>
      </c>
      <c r="H90">
        <f t="shared" si="18"/>
        <v>248335</v>
      </c>
      <c r="I90" s="1">
        <f t="shared" si="19"/>
        <v>0.3547642857142857</v>
      </c>
      <c r="J90" s="2">
        <f t="shared" si="20"/>
        <v>1.9517164825201778E-2</v>
      </c>
    </row>
    <row r="91" spans="1:10" x14ac:dyDescent="0.2">
      <c r="A91">
        <v>800000</v>
      </c>
      <c r="B91">
        <v>14691514</v>
      </c>
      <c r="C91">
        <v>14387862</v>
      </c>
      <c r="D91">
        <f t="shared" si="21"/>
        <v>5.9030899869919438</v>
      </c>
      <c r="E91">
        <f t="shared" si="15"/>
        <v>7.1670665533099802</v>
      </c>
      <c r="F91">
        <f t="shared" si="16"/>
        <v>7.1579962636664956</v>
      </c>
      <c r="G91">
        <f t="shared" si="17"/>
        <v>800000</v>
      </c>
      <c r="H91">
        <f t="shared" si="18"/>
        <v>303652</v>
      </c>
      <c r="I91" s="1">
        <f t="shared" si="19"/>
        <v>0.37956499999999999</v>
      </c>
      <c r="J91" s="2">
        <f t="shared" si="20"/>
        <v>2.0668530146042131E-2</v>
      </c>
    </row>
    <row r="92" spans="1:10" x14ac:dyDescent="0.2">
      <c r="A92">
        <v>900000</v>
      </c>
      <c r="B92">
        <v>16678904</v>
      </c>
      <c r="C92">
        <v>16392427</v>
      </c>
      <c r="D92">
        <f t="shared" si="21"/>
        <v>5.9542425094393252</v>
      </c>
      <c r="E92">
        <f t="shared" si="15"/>
        <v>7.2221675089881234</v>
      </c>
      <c r="F92">
        <f t="shared" si="16"/>
        <v>7.214643258309712</v>
      </c>
      <c r="G92">
        <f t="shared" si="17"/>
        <v>900000</v>
      </c>
      <c r="H92">
        <f t="shared" si="18"/>
        <v>286477</v>
      </c>
      <c r="I92" s="1">
        <f t="shared" si="19"/>
        <v>0.3183077777777778</v>
      </c>
      <c r="J92" s="2">
        <f t="shared" si="20"/>
        <v>1.7176008687381377E-2</v>
      </c>
    </row>
    <row r="93" spans="1:10" x14ac:dyDescent="0.2">
      <c r="A93">
        <v>1000000</v>
      </c>
      <c r="B93">
        <v>18673734</v>
      </c>
      <c r="C93">
        <v>18403610</v>
      </c>
      <c r="D93">
        <f t="shared" si="21"/>
        <v>6</v>
      </c>
      <c r="E93">
        <f t="shared" si="15"/>
        <v>7.2712311681607273</v>
      </c>
      <c r="F93">
        <f t="shared" si="16"/>
        <v>7.2649030213411514</v>
      </c>
      <c r="G93">
        <f t="shared" si="17"/>
        <v>1000000</v>
      </c>
      <c r="H93">
        <f t="shared" si="18"/>
        <v>270124</v>
      </c>
      <c r="I93" s="1">
        <f t="shared" si="19"/>
        <v>0.27012399999999998</v>
      </c>
      <c r="J93" s="2">
        <f t="shared" si="20"/>
        <v>1.4465451848034249E-2</v>
      </c>
    </row>
    <row r="94" spans="1:10" x14ac:dyDescent="0.2">
      <c r="A94">
        <v>1100000</v>
      </c>
      <c r="B94">
        <v>20694868</v>
      </c>
      <c r="C94">
        <v>20398508</v>
      </c>
      <c r="D94">
        <f t="shared" si="21"/>
        <v>6.0413926851582254</v>
      </c>
      <c r="E94">
        <f t="shared" si="15"/>
        <v>7.315862660644755</v>
      </c>
      <c r="F94">
        <f t="shared" si="16"/>
        <v>7.3095984031580832</v>
      </c>
      <c r="G94">
        <f t="shared" si="17"/>
        <v>1100000</v>
      </c>
      <c r="H94">
        <f t="shared" si="18"/>
        <v>296360</v>
      </c>
      <c r="I94" s="1">
        <f t="shared" si="19"/>
        <v>0.26941818181818183</v>
      </c>
      <c r="J94" s="2">
        <f t="shared" si="20"/>
        <v>1.4320458579392726E-2</v>
      </c>
    </row>
    <row r="95" spans="1:10" x14ac:dyDescent="0.2">
      <c r="A95">
        <v>1000000</v>
      </c>
      <c r="B95">
        <v>18674281</v>
      </c>
      <c r="C95">
        <v>18403475</v>
      </c>
      <c r="D95">
        <f t="shared" si="21"/>
        <v>6</v>
      </c>
      <c r="E95">
        <f t="shared" si="15"/>
        <v>7.2712438895373044</v>
      </c>
      <c r="F95">
        <f t="shared" si="16"/>
        <v>7.26489983555477</v>
      </c>
      <c r="G95">
        <f t="shared" si="17"/>
        <v>1000000</v>
      </c>
      <c r="H95">
        <f t="shared" si="18"/>
        <v>270806</v>
      </c>
      <c r="I95" s="1">
        <f t="shared" si="19"/>
        <v>0.27080599999999999</v>
      </c>
      <c r="J95" s="2">
        <f t="shared" si="20"/>
        <v>1.4501548948524444E-2</v>
      </c>
    </row>
    <row r="96" spans="1:10" x14ac:dyDescent="0.2">
      <c r="A96">
        <v>2000000</v>
      </c>
      <c r="B96">
        <v>39349013</v>
      </c>
      <c r="C96">
        <v>38808362</v>
      </c>
      <c r="D96">
        <f t="shared" si="21"/>
        <v>6.3010299956639813</v>
      </c>
      <c r="E96">
        <f t="shared" si="15"/>
        <v>7.5949338433271159</v>
      </c>
      <c r="F96">
        <f t="shared" si="16"/>
        <v>7.5889253126865812</v>
      </c>
      <c r="G96">
        <f t="shared" si="17"/>
        <v>2000000</v>
      </c>
      <c r="H96">
        <f t="shared" si="18"/>
        <v>540651</v>
      </c>
      <c r="I96" s="1">
        <f t="shared" si="19"/>
        <v>0.2703255</v>
      </c>
      <c r="J96" s="2">
        <f t="shared" si="20"/>
        <v>1.3739887198695429E-2</v>
      </c>
    </row>
    <row r="97" spans="1:10" x14ac:dyDescent="0.2">
      <c r="A97">
        <v>3000000</v>
      </c>
      <c r="B97">
        <v>60820977</v>
      </c>
      <c r="C97">
        <v>59695502</v>
      </c>
      <c r="D97">
        <f t="shared" si="21"/>
        <v>6.4771212547196626</v>
      </c>
      <c r="E97">
        <f t="shared" si="15"/>
        <v>7.7840533921695219</v>
      </c>
      <c r="F97">
        <f t="shared" si="16"/>
        <v>7.7759416086809052</v>
      </c>
      <c r="G97">
        <f t="shared" si="17"/>
        <v>3000000</v>
      </c>
      <c r="H97">
        <f t="shared" si="18"/>
        <v>1125475</v>
      </c>
      <c r="I97" s="1">
        <f t="shared" si="19"/>
        <v>0.37515833333333332</v>
      </c>
      <c r="J97" s="2">
        <f t="shared" si="20"/>
        <v>1.850471754177839E-2</v>
      </c>
    </row>
    <row r="98" spans="1:10" x14ac:dyDescent="0.2">
      <c r="A98">
        <v>4000000</v>
      </c>
      <c r="B98">
        <v>82697425</v>
      </c>
      <c r="C98">
        <v>81616509</v>
      </c>
      <c r="D98">
        <f t="shared" si="21"/>
        <v>6.6020599913279625</v>
      </c>
      <c r="E98">
        <f t="shared" si="15"/>
        <v>7.917491986871755</v>
      </c>
      <c r="F98">
        <f t="shared" si="16"/>
        <v>7.9117780146658658</v>
      </c>
      <c r="G98">
        <f t="shared" si="17"/>
        <v>4000000</v>
      </c>
      <c r="H98">
        <f t="shared" si="18"/>
        <v>1080916</v>
      </c>
      <c r="I98" s="1">
        <f t="shared" si="19"/>
        <v>0.270229</v>
      </c>
      <c r="J98" s="2">
        <f t="shared" si="20"/>
        <v>1.3070733459959606E-2</v>
      </c>
    </row>
    <row r="99" spans="1:10" x14ac:dyDescent="0.2">
      <c r="A99">
        <v>5000000</v>
      </c>
      <c r="B99">
        <v>105049963</v>
      </c>
      <c r="C99">
        <v>103464864</v>
      </c>
      <c r="D99">
        <f t="shared" si="21"/>
        <v>6.6989700043360187</v>
      </c>
      <c r="E99">
        <f t="shared" si="15"/>
        <v>8.0213959037776821</v>
      </c>
      <c r="F99">
        <f t="shared" si="16"/>
        <v>8.0147928912266089</v>
      </c>
      <c r="G99">
        <f t="shared" si="17"/>
        <v>5000000</v>
      </c>
      <c r="H99">
        <f t="shared" si="18"/>
        <v>1585099</v>
      </c>
      <c r="I99" s="1">
        <f t="shared" si="19"/>
        <v>0.31701980000000002</v>
      </c>
      <c r="J99" s="2">
        <f t="shared" si="20"/>
        <v>1.5089001030871376E-2</v>
      </c>
    </row>
    <row r="100" spans="1:10" x14ac:dyDescent="0.2">
      <c r="A100">
        <v>6000000</v>
      </c>
      <c r="B100">
        <v>127641941</v>
      </c>
      <c r="C100">
        <v>125391427</v>
      </c>
      <c r="D100">
        <f t="shared" si="21"/>
        <v>6.7781512503836439</v>
      </c>
      <c r="E100">
        <f t="shared" si="15"/>
        <v>8.1059933997143592</v>
      </c>
      <c r="F100">
        <f t="shared" si="16"/>
        <v>8.0982678448370571</v>
      </c>
      <c r="G100">
        <f t="shared" si="17"/>
        <v>6000000</v>
      </c>
      <c r="H100">
        <f t="shared" si="18"/>
        <v>2250514</v>
      </c>
      <c r="I100" s="1">
        <f t="shared" si="19"/>
        <v>0.37508566666666665</v>
      </c>
      <c r="J100" s="2">
        <f t="shared" si="20"/>
        <v>1.7631461746574349E-2</v>
      </c>
    </row>
    <row r="101" spans="1:10" x14ac:dyDescent="0.2">
      <c r="A101">
        <v>7000000</v>
      </c>
      <c r="B101">
        <v>150450667</v>
      </c>
      <c r="C101">
        <v>148120977</v>
      </c>
      <c r="D101">
        <f t="shared" si="21"/>
        <v>6.8450980400142569</v>
      </c>
      <c r="E101">
        <f t="shared" si="15"/>
        <v>8.1773941174584674</v>
      </c>
      <c r="F101">
        <f t="shared" si="16"/>
        <v>8.1706165679757667</v>
      </c>
      <c r="G101">
        <f t="shared" si="17"/>
        <v>7000000</v>
      </c>
      <c r="H101">
        <f t="shared" si="18"/>
        <v>2329690</v>
      </c>
      <c r="I101" s="1">
        <f t="shared" si="19"/>
        <v>0.33281285714285713</v>
      </c>
      <c r="J101" s="2">
        <f t="shared" si="20"/>
        <v>1.548474358043225E-2</v>
      </c>
    </row>
    <row r="102" spans="1:10" x14ac:dyDescent="0.2">
      <c r="A102">
        <v>8000000</v>
      </c>
      <c r="B102">
        <v>173391744</v>
      </c>
      <c r="C102">
        <v>171232232</v>
      </c>
      <c r="D102">
        <f t="shared" si="21"/>
        <v>6.9030899869919438</v>
      </c>
      <c r="E102">
        <f t="shared" si="15"/>
        <v>8.2390284148206803</v>
      </c>
      <c r="F102">
        <f t="shared" si="16"/>
        <v>8.2335855177136832</v>
      </c>
      <c r="G102">
        <f t="shared" si="17"/>
        <v>8000000</v>
      </c>
      <c r="H102">
        <f t="shared" si="18"/>
        <v>2159512</v>
      </c>
      <c r="I102" s="1">
        <f t="shared" si="19"/>
        <v>0.26993899999999998</v>
      </c>
      <c r="J102" s="2">
        <f t="shared" si="20"/>
        <v>1.245452609323775E-2</v>
      </c>
    </row>
    <row r="103" spans="1:10" x14ac:dyDescent="0.2">
      <c r="A103">
        <v>9000000</v>
      </c>
      <c r="B103">
        <v>196642504</v>
      </c>
      <c r="C103">
        <v>194137573</v>
      </c>
      <c r="D103">
        <f t="shared" si="21"/>
        <v>6.9542425094393252</v>
      </c>
      <c r="E103">
        <f t="shared" si="15"/>
        <v>8.2936773957827103</v>
      </c>
      <c r="F103">
        <f t="shared" si="16"/>
        <v>8.2881095960138893</v>
      </c>
      <c r="G103">
        <f t="shared" si="17"/>
        <v>9000000</v>
      </c>
      <c r="H103">
        <f t="shared" si="18"/>
        <v>2504931</v>
      </c>
      <c r="I103" s="1">
        <f t="shared" si="19"/>
        <v>0.27832566666666669</v>
      </c>
      <c r="J103" s="2">
        <f t="shared" si="20"/>
        <v>1.2738502353489152E-2</v>
      </c>
    </row>
    <row r="104" spans="1:10" x14ac:dyDescent="0.2">
      <c r="A104">
        <v>10000000</v>
      </c>
      <c r="B104">
        <v>220102618</v>
      </c>
      <c r="C104">
        <v>216932018</v>
      </c>
      <c r="D104">
        <f t="shared" si="21"/>
        <v>7</v>
      </c>
      <c r="E104">
        <f t="shared" si="15"/>
        <v>8.3426252082788892</v>
      </c>
      <c r="F104">
        <f t="shared" si="16"/>
        <v>8.3363236562765337</v>
      </c>
      <c r="G104">
        <f t="shared" si="17"/>
        <v>10000000</v>
      </c>
      <c r="H104">
        <f t="shared" si="18"/>
        <v>3170600</v>
      </c>
      <c r="I104" s="1">
        <f t="shared" si="19"/>
        <v>0.31706000000000001</v>
      </c>
      <c r="J104" s="2">
        <f t="shared" si="20"/>
        <v>1.4405098988872544E-2</v>
      </c>
    </row>
    <row r="106" spans="1:10" x14ac:dyDescent="0.2">
      <c r="A106" t="s">
        <v>13</v>
      </c>
    </row>
    <row r="107" spans="1:10" x14ac:dyDescent="0.2">
      <c r="A107" t="s">
        <v>0</v>
      </c>
      <c r="B107" t="s">
        <v>1</v>
      </c>
      <c r="C107" t="s">
        <v>2</v>
      </c>
      <c r="D107" t="s">
        <v>5</v>
      </c>
      <c r="E107" t="s">
        <v>3</v>
      </c>
      <c r="F107" t="s">
        <v>4</v>
      </c>
      <c r="G107" t="s">
        <v>0</v>
      </c>
      <c r="H107" t="s">
        <v>6</v>
      </c>
      <c r="I107" t="s">
        <v>7</v>
      </c>
      <c r="J107" t="s">
        <v>8</v>
      </c>
    </row>
    <row r="108" spans="1:10" x14ac:dyDescent="0.2">
      <c r="A108">
        <v>1000</v>
      </c>
      <c r="B108">
        <v>8707</v>
      </c>
      <c r="C108">
        <v>8280</v>
      </c>
      <c r="D108">
        <f>LOG10(A108)</f>
        <v>3</v>
      </c>
      <c r="E108">
        <f>LOG10(B108)</f>
        <v>3.9398685444595096</v>
      </c>
      <c r="F108">
        <f>LOG10(C108)</f>
        <v>3.9180303367848803</v>
      </c>
      <c r="G108">
        <f>A108</f>
        <v>1000</v>
      </c>
      <c r="H108">
        <f>B108-C108</f>
        <v>427</v>
      </c>
      <c r="I108" s="1">
        <f>H108/G108</f>
        <v>0.42699999999999999</v>
      </c>
      <c r="J108" s="2">
        <f>H108/B108</f>
        <v>4.9041001493051566E-2</v>
      </c>
    </row>
    <row r="109" spans="1:10" x14ac:dyDescent="0.2">
      <c r="A109">
        <v>11000</v>
      </c>
      <c r="B109">
        <v>134126</v>
      </c>
      <c r="C109">
        <v>129591</v>
      </c>
      <c r="D109">
        <f>LOG10(A109)</f>
        <v>4.0413926851582254</v>
      </c>
      <c r="E109">
        <f t="shared" ref="E109:E139" si="22">LOG10(B109)</f>
        <v>5.1275129729450262</v>
      </c>
      <c r="F109">
        <f t="shared" ref="F109:F139" si="23">LOG10(C109)</f>
        <v>5.1125748411483061</v>
      </c>
      <c r="G109">
        <f t="shared" ref="G109:G139" si="24">A109</f>
        <v>11000</v>
      </c>
      <c r="H109">
        <f t="shared" ref="H109:H139" si="25">B109-C109</f>
        <v>4535</v>
      </c>
      <c r="I109" s="1">
        <f t="shared" ref="I109:I139" si="26">H109/G109</f>
        <v>0.41227272727272729</v>
      </c>
      <c r="J109" s="2">
        <f t="shared" ref="J109:J139" si="27">H109/B109</f>
        <v>3.3811490687860671E-2</v>
      </c>
    </row>
    <row r="110" spans="1:10" x14ac:dyDescent="0.2">
      <c r="A110">
        <v>21000</v>
      </c>
      <c r="B110">
        <v>275515</v>
      </c>
      <c r="C110">
        <v>266390</v>
      </c>
      <c r="D110">
        <f t="shared" ref="D110:D139" si="28">LOG10(A110)</f>
        <v>4.3222192947339195</v>
      </c>
      <c r="E110">
        <f t="shared" si="22"/>
        <v>5.4401452483416755</v>
      </c>
      <c r="F110">
        <f t="shared" si="23"/>
        <v>5.4255179178468644</v>
      </c>
      <c r="G110">
        <f t="shared" si="24"/>
        <v>21000</v>
      </c>
      <c r="H110">
        <f t="shared" si="25"/>
        <v>9125</v>
      </c>
      <c r="I110" s="1">
        <f t="shared" si="26"/>
        <v>0.43452380952380953</v>
      </c>
      <c r="J110" s="2">
        <f t="shared" si="27"/>
        <v>3.3119793840625737E-2</v>
      </c>
    </row>
    <row r="111" spans="1:10" x14ac:dyDescent="0.2">
      <c r="A111">
        <v>31000</v>
      </c>
      <c r="B111">
        <v>423564</v>
      </c>
      <c r="C111">
        <v>410575</v>
      </c>
      <c r="D111">
        <f t="shared" si="28"/>
        <v>4.4913616938342731</v>
      </c>
      <c r="E111">
        <f t="shared" si="22"/>
        <v>5.6269190409875103</v>
      </c>
      <c r="F111">
        <f t="shared" si="23"/>
        <v>5.6133925015552881</v>
      </c>
      <c r="G111">
        <f t="shared" si="24"/>
        <v>31000</v>
      </c>
      <c r="H111">
        <f t="shared" si="25"/>
        <v>12989</v>
      </c>
      <c r="I111" s="1">
        <f t="shared" si="26"/>
        <v>0.41899999999999998</v>
      </c>
      <c r="J111" s="2">
        <f t="shared" si="27"/>
        <v>3.0665967834849043E-2</v>
      </c>
    </row>
    <row r="112" spans="1:10" x14ac:dyDescent="0.2">
      <c r="A112">
        <v>41000</v>
      </c>
      <c r="B112">
        <v>577257</v>
      </c>
      <c r="C112">
        <v>559409</v>
      </c>
      <c r="D112">
        <f t="shared" si="28"/>
        <v>4.6127838567197355</v>
      </c>
      <c r="E112">
        <f t="shared" si="22"/>
        <v>5.7613692080126713</v>
      </c>
      <c r="F112">
        <f t="shared" si="23"/>
        <v>5.7477294491983528</v>
      </c>
      <c r="G112">
        <f t="shared" si="24"/>
        <v>41000</v>
      </c>
      <c r="H112">
        <f t="shared" si="25"/>
        <v>17848</v>
      </c>
      <c r="I112" s="1">
        <f t="shared" si="26"/>
        <v>0.43531707317073171</v>
      </c>
      <c r="J112" s="2">
        <f t="shared" si="27"/>
        <v>3.0918637625875475E-2</v>
      </c>
    </row>
    <row r="113" spans="1:10" x14ac:dyDescent="0.2">
      <c r="A113">
        <v>51000</v>
      </c>
      <c r="B113">
        <v>734085</v>
      </c>
      <c r="C113">
        <v>714075</v>
      </c>
      <c r="D113">
        <f t="shared" si="28"/>
        <v>4.7075701760979367</v>
      </c>
      <c r="E113">
        <f t="shared" si="22"/>
        <v>5.8657463499619507</v>
      </c>
      <c r="F113">
        <f t="shared" si="23"/>
        <v>5.8537438285486445</v>
      </c>
      <c r="G113">
        <f t="shared" si="24"/>
        <v>51000</v>
      </c>
      <c r="H113">
        <f t="shared" si="25"/>
        <v>20010</v>
      </c>
      <c r="I113" s="1">
        <f t="shared" si="26"/>
        <v>0.39235294117647057</v>
      </c>
      <c r="J113" s="2">
        <f t="shared" si="27"/>
        <v>2.7258423752017816E-2</v>
      </c>
    </row>
    <row r="114" spans="1:10" x14ac:dyDescent="0.2">
      <c r="A114">
        <v>61000</v>
      </c>
      <c r="B114">
        <v>893230</v>
      </c>
      <c r="C114">
        <v>868076</v>
      </c>
      <c r="D114">
        <f t="shared" si="28"/>
        <v>4.7853298350107671</v>
      </c>
      <c r="E114">
        <f t="shared" si="22"/>
        <v>5.9509633008477456</v>
      </c>
      <c r="F114">
        <f t="shared" si="23"/>
        <v>5.9385577492959953</v>
      </c>
      <c r="G114">
        <f t="shared" si="24"/>
        <v>61000</v>
      </c>
      <c r="H114">
        <f t="shared" si="25"/>
        <v>25154</v>
      </c>
      <c r="I114" s="1">
        <f t="shared" si="26"/>
        <v>0.41236065573770492</v>
      </c>
      <c r="J114" s="2">
        <f t="shared" si="27"/>
        <v>2.8160720083293216E-2</v>
      </c>
    </row>
    <row r="115" spans="1:10" x14ac:dyDescent="0.2">
      <c r="A115">
        <v>71000</v>
      </c>
      <c r="B115">
        <v>1055106</v>
      </c>
      <c r="C115">
        <v>1025456</v>
      </c>
      <c r="D115">
        <f t="shared" si="28"/>
        <v>4.8512583487190755</v>
      </c>
      <c r="E115">
        <f t="shared" si="22"/>
        <v>6.0232960927167136</v>
      </c>
      <c r="F115">
        <f t="shared" si="23"/>
        <v>6.0109170305092032</v>
      </c>
      <c r="G115">
        <f t="shared" si="24"/>
        <v>71000</v>
      </c>
      <c r="H115">
        <f t="shared" si="25"/>
        <v>29650</v>
      </c>
      <c r="I115" s="1">
        <f t="shared" si="26"/>
        <v>0.4176056338028169</v>
      </c>
      <c r="J115" s="2">
        <f t="shared" si="27"/>
        <v>2.8101441940430631E-2</v>
      </c>
    </row>
    <row r="116" spans="1:10" x14ac:dyDescent="0.2">
      <c r="A116">
        <v>81000</v>
      </c>
      <c r="B116">
        <v>1220282</v>
      </c>
      <c r="C116">
        <v>1185124</v>
      </c>
      <c r="D116">
        <f t="shared" si="28"/>
        <v>4.9084850188786495</v>
      </c>
      <c r="E116">
        <f t="shared" si="22"/>
        <v>6.0864602051760901</v>
      </c>
      <c r="F116">
        <f t="shared" si="23"/>
        <v>6.073763793129543</v>
      </c>
      <c r="G116">
        <f t="shared" si="24"/>
        <v>81000</v>
      </c>
      <c r="H116">
        <f t="shared" si="25"/>
        <v>35158</v>
      </c>
      <c r="I116" s="1">
        <f t="shared" si="26"/>
        <v>0.43404938271604937</v>
      </c>
      <c r="J116" s="2">
        <f t="shared" si="27"/>
        <v>2.8811373108838776E-2</v>
      </c>
    </row>
    <row r="117" spans="1:10" x14ac:dyDescent="0.2">
      <c r="A117">
        <v>91000</v>
      </c>
      <c r="B117">
        <v>1386248</v>
      </c>
      <c r="C117">
        <v>1349141</v>
      </c>
      <c r="D117">
        <f t="shared" si="28"/>
        <v>4.9590413923210939</v>
      </c>
      <c r="E117">
        <f t="shared" si="22"/>
        <v>6.1418409325822187</v>
      </c>
      <c r="F117">
        <f t="shared" si="23"/>
        <v>6.1300573405703069</v>
      </c>
      <c r="G117">
        <f t="shared" si="24"/>
        <v>91000</v>
      </c>
      <c r="H117">
        <f t="shared" si="25"/>
        <v>37107</v>
      </c>
      <c r="I117" s="1">
        <f t="shared" si="26"/>
        <v>0.40776923076923077</v>
      </c>
      <c r="J117" s="2">
        <f t="shared" si="27"/>
        <v>2.6767937627322096E-2</v>
      </c>
    </row>
    <row r="118" spans="1:10" x14ac:dyDescent="0.2">
      <c r="A118">
        <v>101000</v>
      </c>
      <c r="B118">
        <v>1553277</v>
      </c>
      <c r="C118">
        <v>1513399</v>
      </c>
      <c r="D118">
        <f t="shared" si="28"/>
        <v>5.0043213737826422</v>
      </c>
      <c r="E118">
        <f t="shared" si="22"/>
        <v>6.1912489115200451</v>
      </c>
      <c r="F118">
        <f t="shared" si="23"/>
        <v>6.1799534426653624</v>
      </c>
      <c r="G118">
        <f t="shared" si="24"/>
        <v>101000</v>
      </c>
      <c r="H118">
        <f t="shared" si="25"/>
        <v>39878</v>
      </c>
      <c r="I118" s="1">
        <f t="shared" si="26"/>
        <v>0.39483168316831685</v>
      </c>
      <c r="J118" s="2">
        <f t="shared" si="27"/>
        <v>2.5673463265084077E-2</v>
      </c>
    </row>
    <row r="119" spans="1:10" x14ac:dyDescent="0.2">
      <c r="A119">
        <v>100000</v>
      </c>
      <c r="B119">
        <v>1536453</v>
      </c>
      <c r="C119">
        <v>1497154</v>
      </c>
      <c r="D119">
        <f t="shared" si="28"/>
        <v>5</v>
      </c>
      <c r="E119">
        <f t="shared" si="22"/>
        <v>6.1865192797548803</v>
      </c>
      <c r="F119">
        <f t="shared" si="23"/>
        <v>6.1752664749658486</v>
      </c>
      <c r="G119">
        <f t="shared" si="24"/>
        <v>100000</v>
      </c>
      <c r="H119">
        <f t="shared" si="25"/>
        <v>39299</v>
      </c>
      <c r="I119" s="1">
        <f t="shared" si="26"/>
        <v>0.39299000000000001</v>
      </c>
      <c r="J119" s="2">
        <f t="shared" si="27"/>
        <v>2.5577743022402899E-2</v>
      </c>
    </row>
    <row r="120" spans="1:10" x14ac:dyDescent="0.2">
      <c r="A120">
        <v>200000</v>
      </c>
      <c r="B120">
        <v>3272705</v>
      </c>
      <c r="C120">
        <v>3194531</v>
      </c>
      <c r="D120">
        <f t="shared" si="28"/>
        <v>5.3010299956639813</v>
      </c>
      <c r="E120">
        <f t="shared" si="22"/>
        <v>6.5149068599837809</v>
      </c>
      <c r="F120">
        <f t="shared" si="23"/>
        <v>6.5044071069191265</v>
      </c>
      <c r="G120">
        <f t="shared" si="24"/>
        <v>200000</v>
      </c>
      <c r="H120">
        <f t="shared" si="25"/>
        <v>78174</v>
      </c>
      <c r="I120" s="1">
        <f t="shared" si="26"/>
        <v>0.39087</v>
      </c>
      <c r="J120" s="2">
        <f t="shared" si="27"/>
        <v>2.3886662562009102E-2</v>
      </c>
    </row>
    <row r="121" spans="1:10" x14ac:dyDescent="0.2">
      <c r="A121">
        <v>300000</v>
      </c>
      <c r="B121">
        <v>5084468</v>
      </c>
      <c r="C121">
        <v>4957343</v>
      </c>
      <c r="D121">
        <f t="shared" si="28"/>
        <v>5.4771212547196626</v>
      </c>
      <c r="E121">
        <f t="shared" si="22"/>
        <v>6.706245518369613</v>
      </c>
      <c r="F121">
        <f t="shared" si="23"/>
        <v>6.6952489689059131</v>
      </c>
      <c r="G121">
        <f t="shared" si="24"/>
        <v>300000</v>
      </c>
      <c r="H121">
        <f t="shared" si="25"/>
        <v>127125</v>
      </c>
      <c r="I121" s="1">
        <f t="shared" si="26"/>
        <v>0.42375000000000002</v>
      </c>
      <c r="J121" s="2">
        <f t="shared" si="27"/>
        <v>2.5002615809559623E-2</v>
      </c>
    </row>
    <row r="122" spans="1:10" x14ac:dyDescent="0.2">
      <c r="A122">
        <v>400000</v>
      </c>
      <c r="B122">
        <v>6945835</v>
      </c>
      <c r="C122">
        <v>6789159</v>
      </c>
      <c r="D122">
        <f t="shared" si="28"/>
        <v>5.6020599913279625</v>
      </c>
      <c r="E122">
        <f t="shared" si="22"/>
        <v>6.8417244623262201</v>
      </c>
      <c r="F122">
        <f t="shared" si="23"/>
        <v>6.8318159798356843</v>
      </c>
      <c r="G122">
        <f t="shared" si="24"/>
        <v>400000</v>
      </c>
      <c r="H122">
        <f t="shared" si="25"/>
        <v>156676</v>
      </c>
      <c r="I122" s="1">
        <f t="shared" si="26"/>
        <v>0.39168999999999998</v>
      </c>
      <c r="J122" s="2">
        <f t="shared" si="27"/>
        <v>2.2556827220917283E-2</v>
      </c>
    </row>
    <row r="123" spans="1:10" x14ac:dyDescent="0.2">
      <c r="A123">
        <v>500000</v>
      </c>
      <c r="B123">
        <v>8836901</v>
      </c>
      <c r="C123">
        <v>8630544</v>
      </c>
      <c r="D123">
        <f t="shared" si="28"/>
        <v>5.6989700043360187</v>
      </c>
      <c r="E123">
        <f t="shared" si="22"/>
        <v>6.946299989609912</v>
      </c>
      <c r="F123">
        <f t="shared" si="23"/>
        <v>6.936038171005146</v>
      </c>
      <c r="G123">
        <f t="shared" si="24"/>
        <v>500000</v>
      </c>
      <c r="H123">
        <f t="shared" si="25"/>
        <v>206357</v>
      </c>
      <c r="I123" s="1">
        <f t="shared" si="26"/>
        <v>0.41271400000000003</v>
      </c>
      <c r="J123" s="2">
        <f t="shared" si="27"/>
        <v>2.3351738352619316E-2</v>
      </c>
    </row>
    <row r="124" spans="1:10" x14ac:dyDescent="0.2">
      <c r="A124">
        <v>600000</v>
      </c>
      <c r="B124">
        <v>10769470</v>
      </c>
      <c r="C124">
        <v>10512769</v>
      </c>
      <c r="D124">
        <f t="shared" si="28"/>
        <v>5.7781512503836439</v>
      </c>
      <c r="E124">
        <f t="shared" si="22"/>
        <v>7.0321943308059511</v>
      </c>
      <c r="F124">
        <f t="shared" si="23"/>
        <v>7.0217171216450609</v>
      </c>
      <c r="G124">
        <f t="shared" si="24"/>
        <v>600000</v>
      </c>
      <c r="H124">
        <f t="shared" si="25"/>
        <v>256701</v>
      </c>
      <c r="I124" s="1">
        <f t="shared" si="26"/>
        <v>0.42783500000000002</v>
      </c>
      <c r="J124" s="2">
        <f t="shared" si="27"/>
        <v>2.3835991929036432E-2</v>
      </c>
    </row>
    <row r="125" spans="1:10" x14ac:dyDescent="0.2">
      <c r="A125">
        <v>700000</v>
      </c>
      <c r="B125">
        <v>12723022</v>
      </c>
      <c r="C125">
        <v>12431005</v>
      </c>
      <c r="D125">
        <f t="shared" si="28"/>
        <v>5.8450980400142569</v>
      </c>
      <c r="E125">
        <f t="shared" si="22"/>
        <v>7.104590278139864</v>
      </c>
      <c r="F125">
        <f t="shared" si="23"/>
        <v>7.0945062411364574</v>
      </c>
      <c r="G125">
        <f t="shared" si="24"/>
        <v>700000</v>
      </c>
      <c r="H125">
        <f t="shared" si="25"/>
        <v>292017</v>
      </c>
      <c r="I125" s="1">
        <f t="shared" si="26"/>
        <v>0.41716714285714285</v>
      </c>
      <c r="J125" s="2">
        <f t="shared" si="27"/>
        <v>2.295185844998146E-2</v>
      </c>
    </row>
    <row r="126" spans="1:10" x14ac:dyDescent="0.2">
      <c r="A126">
        <v>800000</v>
      </c>
      <c r="B126">
        <v>14690467</v>
      </c>
      <c r="C126">
        <v>14378191</v>
      </c>
      <c r="D126">
        <f t="shared" si="28"/>
        <v>5.9030899869919438</v>
      </c>
      <c r="E126">
        <f t="shared" si="22"/>
        <v>7.1670356019372496</v>
      </c>
      <c r="F126">
        <f t="shared" si="23"/>
        <v>7.1577042484850786</v>
      </c>
      <c r="G126">
        <f t="shared" si="24"/>
        <v>800000</v>
      </c>
      <c r="H126">
        <f t="shared" si="25"/>
        <v>312276</v>
      </c>
      <c r="I126" s="1">
        <f t="shared" si="26"/>
        <v>0.390345</v>
      </c>
      <c r="J126" s="2">
        <f t="shared" si="27"/>
        <v>2.1257050575723697E-2</v>
      </c>
    </row>
    <row r="127" spans="1:10" x14ac:dyDescent="0.2">
      <c r="A127">
        <v>900000</v>
      </c>
      <c r="B127">
        <v>16678479</v>
      </c>
      <c r="C127">
        <v>16315977</v>
      </c>
      <c r="D127">
        <f t="shared" si="28"/>
        <v>5.9542425094393252</v>
      </c>
      <c r="E127">
        <f t="shared" si="22"/>
        <v>7.2221564424632216</v>
      </c>
      <c r="F127">
        <f t="shared" si="23"/>
        <v>7.2126130844374003</v>
      </c>
      <c r="G127">
        <f t="shared" si="24"/>
        <v>900000</v>
      </c>
      <c r="H127">
        <f t="shared" si="25"/>
        <v>362502</v>
      </c>
      <c r="I127" s="1">
        <f t="shared" si="26"/>
        <v>0.40278000000000003</v>
      </c>
      <c r="J127" s="2">
        <f t="shared" si="27"/>
        <v>2.1734715737568158E-2</v>
      </c>
    </row>
    <row r="128" spans="1:10" x14ac:dyDescent="0.2">
      <c r="A128">
        <v>1000000</v>
      </c>
      <c r="B128">
        <v>18673707</v>
      </c>
      <c r="C128">
        <v>18261196</v>
      </c>
      <c r="D128">
        <f t="shared" si="28"/>
        <v>6</v>
      </c>
      <c r="E128">
        <f t="shared" si="22"/>
        <v>7.2712305402220681</v>
      </c>
      <c r="F128">
        <f t="shared" si="23"/>
        <v>7.2615292178417983</v>
      </c>
      <c r="G128">
        <f t="shared" si="24"/>
        <v>1000000</v>
      </c>
      <c r="H128">
        <f t="shared" si="25"/>
        <v>412511</v>
      </c>
      <c r="I128" s="1">
        <f t="shared" si="26"/>
        <v>0.41251100000000002</v>
      </c>
      <c r="J128" s="2">
        <f t="shared" si="27"/>
        <v>2.2090471913262858E-2</v>
      </c>
    </row>
    <row r="129" spans="1:10" x14ac:dyDescent="0.2">
      <c r="A129">
        <v>1100000</v>
      </c>
      <c r="B129">
        <v>20695040</v>
      </c>
      <c r="C129">
        <v>20233058</v>
      </c>
      <c r="D129">
        <f t="shared" si="28"/>
        <v>6.0413926851582254</v>
      </c>
      <c r="E129">
        <f t="shared" si="22"/>
        <v>7.3158662701551158</v>
      </c>
      <c r="F129">
        <f t="shared" si="23"/>
        <v>7.3060615264761415</v>
      </c>
      <c r="G129">
        <f t="shared" si="24"/>
        <v>1100000</v>
      </c>
      <c r="H129">
        <f t="shared" si="25"/>
        <v>461982</v>
      </c>
      <c r="I129" s="1">
        <f t="shared" si="26"/>
        <v>0.41998363636363634</v>
      </c>
      <c r="J129" s="2">
        <f t="shared" si="27"/>
        <v>2.232331998391885E-2</v>
      </c>
    </row>
    <row r="130" spans="1:10" x14ac:dyDescent="0.2">
      <c r="A130">
        <v>1000000</v>
      </c>
      <c r="B130">
        <v>18674815</v>
      </c>
      <c r="C130">
        <v>18261942</v>
      </c>
      <c r="D130">
        <f t="shared" si="28"/>
        <v>6</v>
      </c>
      <c r="E130">
        <f t="shared" si="22"/>
        <v>7.2712563082182466</v>
      </c>
      <c r="F130">
        <f t="shared" si="23"/>
        <v>7.2615469591258881</v>
      </c>
      <c r="G130">
        <f t="shared" si="24"/>
        <v>1000000</v>
      </c>
      <c r="H130">
        <f t="shared" si="25"/>
        <v>412873</v>
      </c>
      <c r="I130" s="1">
        <f t="shared" si="26"/>
        <v>0.41287299999999999</v>
      </c>
      <c r="J130" s="2">
        <f t="shared" si="27"/>
        <v>2.2108545653598176E-2</v>
      </c>
    </row>
    <row r="131" spans="1:10" x14ac:dyDescent="0.2">
      <c r="A131">
        <v>2000000</v>
      </c>
      <c r="B131">
        <v>39348822</v>
      </c>
      <c r="C131">
        <v>38523111</v>
      </c>
      <c r="D131">
        <f t="shared" si="28"/>
        <v>6.3010299956639813</v>
      </c>
      <c r="E131">
        <f t="shared" si="22"/>
        <v>7.5949317352577879</v>
      </c>
      <c r="F131">
        <f t="shared" si="23"/>
        <v>7.5857213520656055</v>
      </c>
      <c r="G131">
        <f t="shared" si="24"/>
        <v>2000000</v>
      </c>
      <c r="H131">
        <f t="shared" si="25"/>
        <v>825711</v>
      </c>
      <c r="I131" s="1">
        <f t="shared" si="26"/>
        <v>0.41285549999999999</v>
      </c>
      <c r="J131" s="2">
        <f t="shared" si="27"/>
        <v>2.098438931666112E-2</v>
      </c>
    </row>
    <row r="132" spans="1:10" x14ac:dyDescent="0.2">
      <c r="A132">
        <v>3000000</v>
      </c>
      <c r="B132">
        <v>60822186</v>
      </c>
      <c r="C132">
        <v>59618963</v>
      </c>
      <c r="D132">
        <f t="shared" si="28"/>
        <v>6.4771212547196626</v>
      </c>
      <c r="E132">
        <f t="shared" si="22"/>
        <v>7.7840620249938537</v>
      </c>
      <c r="F132">
        <f t="shared" si="23"/>
        <v>7.7753844177332692</v>
      </c>
      <c r="G132">
        <f t="shared" si="24"/>
        <v>3000000</v>
      </c>
      <c r="H132">
        <f t="shared" si="25"/>
        <v>1203223</v>
      </c>
      <c r="I132" s="1">
        <f t="shared" si="26"/>
        <v>0.40107433333333331</v>
      </c>
      <c r="J132" s="2">
        <f t="shared" si="27"/>
        <v>1.9782633264776112E-2</v>
      </c>
    </row>
    <row r="133" spans="1:10" x14ac:dyDescent="0.2">
      <c r="A133">
        <v>4000000</v>
      </c>
      <c r="B133">
        <v>82694978</v>
      </c>
      <c r="C133">
        <v>81046276</v>
      </c>
      <c r="D133">
        <f t="shared" si="28"/>
        <v>6.6020599913279625</v>
      </c>
      <c r="E133">
        <f t="shared" si="22"/>
        <v>7.9174791359961647</v>
      </c>
      <c r="F133">
        <f t="shared" si="23"/>
        <v>7.9087330642208444</v>
      </c>
      <c r="G133">
        <f t="shared" si="24"/>
        <v>4000000</v>
      </c>
      <c r="H133">
        <f t="shared" si="25"/>
        <v>1648702</v>
      </c>
      <c r="I133" s="1">
        <f t="shared" si="26"/>
        <v>0.41217549999999997</v>
      </c>
      <c r="J133" s="2">
        <f t="shared" si="27"/>
        <v>1.9937147815675096E-2</v>
      </c>
    </row>
    <row r="134" spans="1:10" x14ac:dyDescent="0.2">
      <c r="A134">
        <v>5000000</v>
      </c>
      <c r="B134">
        <v>105048533</v>
      </c>
      <c r="C134">
        <v>102898032</v>
      </c>
      <c r="D134">
        <f t="shared" si="28"/>
        <v>6.6989700043360187</v>
      </c>
      <c r="E134">
        <f t="shared" si="22"/>
        <v>8.0213899918733045</v>
      </c>
      <c r="F134">
        <f t="shared" si="23"/>
        <v>8.0124070686427675</v>
      </c>
      <c r="G134">
        <f t="shared" si="24"/>
        <v>5000000</v>
      </c>
      <c r="H134">
        <f t="shared" si="25"/>
        <v>2150501</v>
      </c>
      <c r="I134" s="1">
        <f t="shared" si="26"/>
        <v>0.43010019999999999</v>
      </c>
      <c r="J134" s="2">
        <f t="shared" si="27"/>
        <v>2.0471499587719134E-2</v>
      </c>
    </row>
    <row r="135" spans="1:10" x14ac:dyDescent="0.2">
      <c r="A135">
        <v>6000000</v>
      </c>
      <c r="B135">
        <v>127642785</v>
      </c>
      <c r="C135">
        <v>125239512</v>
      </c>
      <c r="D135">
        <f t="shared" si="28"/>
        <v>6.7781512503836439</v>
      </c>
      <c r="E135">
        <f t="shared" si="22"/>
        <v>8.1059962713671094</v>
      </c>
      <c r="F135">
        <f t="shared" si="23"/>
        <v>8.0977413667050175</v>
      </c>
      <c r="G135">
        <f t="shared" si="24"/>
        <v>6000000</v>
      </c>
      <c r="H135">
        <f t="shared" si="25"/>
        <v>2403273</v>
      </c>
      <c r="I135" s="1">
        <f t="shared" si="26"/>
        <v>0.4005455</v>
      </c>
      <c r="J135" s="2">
        <f t="shared" si="27"/>
        <v>1.8828114726578554E-2</v>
      </c>
    </row>
    <row r="136" spans="1:10" x14ac:dyDescent="0.2">
      <c r="A136">
        <v>7000000</v>
      </c>
      <c r="B136">
        <v>150446051</v>
      </c>
      <c r="C136">
        <v>147647123</v>
      </c>
      <c r="D136">
        <f t="shared" si="28"/>
        <v>6.8450980400142569</v>
      </c>
      <c r="E136">
        <f t="shared" si="22"/>
        <v>8.1773807925984165</v>
      </c>
      <c r="F136">
        <f t="shared" si="23"/>
        <v>8.1692249888737507</v>
      </c>
      <c r="G136">
        <f t="shared" si="24"/>
        <v>7000000</v>
      </c>
      <c r="H136">
        <f t="shared" si="25"/>
        <v>2798928</v>
      </c>
      <c r="I136" s="1">
        <f t="shared" si="26"/>
        <v>0.39984685714285717</v>
      </c>
      <c r="J136" s="2">
        <f t="shared" si="27"/>
        <v>1.8604197194913411E-2</v>
      </c>
    </row>
    <row r="137" spans="1:10" x14ac:dyDescent="0.2">
      <c r="A137">
        <v>8000000</v>
      </c>
      <c r="B137">
        <v>173395170</v>
      </c>
      <c r="C137">
        <v>170096593</v>
      </c>
      <c r="D137">
        <f t="shared" si="28"/>
        <v>6.9030899869919438</v>
      </c>
      <c r="E137">
        <f t="shared" si="22"/>
        <v>8.2390369958416745</v>
      </c>
      <c r="F137">
        <f t="shared" si="23"/>
        <v>8.2306956148699584</v>
      </c>
      <c r="G137">
        <f t="shared" si="24"/>
        <v>8000000</v>
      </c>
      <c r="H137">
        <f t="shared" si="25"/>
        <v>3298577</v>
      </c>
      <c r="I137" s="1">
        <f t="shared" si="26"/>
        <v>0.41232212499999998</v>
      </c>
      <c r="J137" s="2">
        <f t="shared" si="27"/>
        <v>1.9023465301830494E-2</v>
      </c>
    </row>
    <row r="138" spans="1:10" x14ac:dyDescent="0.2">
      <c r="A138">
        <v>9000000</v>
      </c>
      <c r="B138">
        <v>196640850</v>
      </c>
      <c r="C138">
        <v>192839126</v>
      </c>
      <c r="D138">
        <f t="shared" si="28"/>
        <v>6.9542425094393252</v>
      </c>
      <c r="E138">
        <f t="shared" si="22"/>
        <v>8.2936737428283411</v>
      </c>
      <c r="F138">
        <f t="shared" si="23"/>
        <v>8.2851951544732945</v>
      </c>
      <c r="G138">
        <f t="shared" si="24"/>
        <v>9000000</v>
      </c>
      <c r="H138">
        <f t="shared" si="25"/>
        <v>3801724</v>
      </c>
      <c r="I138" s="1">
        <f t="shared" si="26"/>
        <v>0.42241377777777778</v>
      </c>
      <c r="J138" s="2">
        <f t="shared" si="27"/>
        <v>1.933333791020533E-2</v>
      </c>
    </row>
    <row r="139" spans="1:10" x14ac:dyDescent="0.2">
      <c r="A139">
        <v>10000000</v>
      </c>
      <c r="B139">
        <v>220097889</v>
      </c>
      <c r="C139">
        <v>215798528</v>
      </c>
      <c r="D139">
        <f t="shared" si="28"/>
        <v>7</v>
      </c>
      <c r="E139">
        <f t="shared" si="22"/>
        <v>8.342615877173758</v>
      </c>
      <c r="F139">
        <f t="shared" si="23"/>
        <v>8.334048477957376</v>
      </c>
      <c r="G139">
        <f t="shared" si="24"/>
        <v>10000000</v>
      </c>
      <c r="H139">
        <f t="shared" si="25"/>
        <v>4299361</v>
      </c>
      <c r="I139" s="1">
        <f t="shared" si="26"/>
        <v>0.42993609999999999</v>
      </c>
      <c r="J139" s="2">
        <f t="shared" si="27"/>
        <v>1.9533858409700604E-2</v>
      </c>
    </row>
    <row r="142" spans="1:10" x14ac:dyDescent="0.2">
      <c r="A142" t="s">
        <v>14</v>
      </c>
    </row>
    <row r="143" spans="1:10" x14ac:dyDescent="0.2">
      <c r="A143" t="s">
        <v>0</v>
      </c>
      <c r="B143" t="s">
        <v>1</v>
      </c>
      <c r="C143" t="s">
        <v>2</v>
      </c>
      <c r="D143" t="s">
        <v>5</v>
      </c>
      <c r="E143" t="s">
        <v>3</v>
      </c>
      <c r="F143" t="s">
        <v>4</v>
      </c>
      <c r="G143" t="s">
        <v>0</v>
      </c>
      <c r="H143" t="s">
        <v>6</v>
      </c>
      <c r="I143" t="s">
        <v>7</v>
      </c>
      <c r="J143" t="s">
        <v>8</v>
      </c>
    </row>
    <row r="144" spans="1:10" x14ac:dyDescent="0.2">
      <c r="A144">
        <v>1000</v>
      </c>
      <c r="B144">
        <v>8694</v>
      </c>
      <c r="C144">
        <v>8286</v>
      </c>
      <c r="D144">
        <f>LOG10(A144)</f>
        <v>3</v>
      </c>
      <c r="E144">
        <f>LOG10(B144)</f>
        <v>3.9392196358548182</v>
      </c>
      <c r="F144">
        <f>LOG10(C144)</f>
        <v>3.9183449289622749</v>
      </c>
      <c r="G144">
        <f>A144</f>
        <v>1000</v>
      </c>
      <c r="H144">
        <f>B144-C144</f>
        <v>408</v>
      </c>
      <c r="I144" s="1">
        <f>H144/G144</f>
        <v>0.40799999999999997</v>
      </c>
      <c r="J144" s="2">
        <f>H144/B144</f>
        <v>4.6928916494133888E-2</v>
      </c>
    </row>
    <row r="145" spans="1:10" x14ac:dyDescent="0.2">
      <c r="A145">
        <v>11000</v>
      </c>
      <c r="B145">
        <v>134020</v>
      </c>
      <c r="C145">
        <v>129409</v>
      </c>
      <c r="D145">
        <f>LOG10(A145)</f>
        <v>4.0413926851582254</v>
      </c>
      <c r="E145">
        <f t="shared" ref="E145:E175" si="29">LOG10(B145)</f>
        <v>5.1271696135998956</v>
      </c>
      <c r="F145">
        <f t="shared" ref="F145:F175" si="30">LOG10(C145)</f>
        <v>5.1119644812354377</v>
      </c>
      <c r="G145">
        <f t="shared" ref="G145:G175" si="31">A145</f>
        <v>11000</v>
      </c>
      <c r="H145">
        <f t="shared" ref="H145:H175" si="32">B145-C145</f>
        <v>4611</v>
      </c>
      <c r="I145" s="1">
        <f t="shared" ref="I145:I175" si="33">H145/G145</f>
        <v>0.41918181818181816</v>
      </c>
      <c r="J145" s="2">
        <f t="shared" ref="J145:J175" si="34">H145/B145</f>
        <v>3.4405312639904491E-2</v>
      </c>
    </row>
    <row r="146" spans="1:10" x14ac:dyDescent="0.2">
      <c r="A146">
        <v>21000</v>
      </c>
      <c r="B146">
        <v>275480</v>
      </c>
      <c r="C146">
        <v>266542</v>
      </c>
      <c r="D146">
        <f t="shared" ref="D146:D175" si="35">LOG10(A146)</f>
        <v>4.3222192947339195</v>
      </c>
      <c r="E146">
        <f t="shared" si="29"/>
        <v>5.4400900743132823</v>
      </c>
      <c r="F146">
        <f t="shared" si="30"/>
        <v>5.425765652128308</v>
      </c>
      <c r="G146">
        <f t="shared" si="31"/>
        <v>21000</v>
      </c>
      <c r="H146">
        <f t="shared" si="32"/>
        <v>8938</v>
      </c>
      <c r="I146" s="1">
        <f t="shared" si="33"/>
        <v>0.42561904761904762</v>
      </c>
      <c r="J146" s="2">
        <f t="shared" si="34"/>
        <v>3.2445186583418037E-2</v>
      </c>
    </row>
    <row r="147" spans="1:10" x14ac:dyDescent="0.2">
      <c r="A147">
        <v>31000</v>
      </c>
      <c r="B147">
        <v>423412</v>
      </c>
      <c r="C147">
        <v>411602</v>
      </c>
      <c r="D147">
        <f t="shared" si="35"/>
        <v>4.4913616938342731</v>
      </c>
      <c r="E147">
        <f t="shared" si="29"/>
        <v>5.6267631622803034</v>
      </c>
      <c r="F147">
        <f t="shared" si="30"/>
        <v>5.6144774763597187</v>
      </c>
      <c r="G147">
        <f t="shared" si="31"/>
        <v>31000</v>
      </c>
      <c r="H147">
        <f t="shared" si="32"/>
        <v>11810</v>
      </c>
      <c r="I147" s="1">
        <f t="shared" si="33"/>
        <v>0.38096774193548388</v>
      </c>
      <c r="J147" s="2">
        <f t="shared" si="34"/>
        <v>2.7892454630478115E-2</v>
      </c>
    </row>
    <row r="148" spans="1:10" x14ac:dyDescent="0.2">
      <c r="A148">
        <v>41000</v>
      </c>
      <c r="B148">
        <v>577576</v>
      </c>
      <c r="C148">
        <v>559397</v>
      </c>
      <c r="D148">
        <f t="shared" si="35"/>
        <v>4.6127838567197355</v>
      </c>
      <c r="E148">
        <f t="shared" si="29"/>
        <v>5.7616091387095789</v>
      </c>
      <c r="F148">
        <f t="shared" si="30"/>
        <v>5.7477201329562462</v>
      </c>
      <c r="G148">
        <f t="shared" si="31"/>
        <v>41000</v>
      </c>
      <c r="H148">
        <f t="shared" si="32"/>
        <v>18179</v>
      </c>
      <c r="I148" s="1">
        <f t="shared" si="33"/>
        <v>0.44339024390243903</v>
      </c>
      <c r="J148" s="2">
        <f t="shared" si="34"/>
        <v>3.1474645760904189E-2</v>
      </c>
    </row>
    <row r="149" spans="1:10" x14ac:dyDescent="0.2">
      <c r="A149">
        <v>51000</v>
      </c>
      <c r="B149">
        <v>734280</v>
      </c>
      <c r="C149">
        <v>715569</v>
      </c>
      <c r="D149">
        <f t="shared" si="35"/>
        <v>4.7075701760979367</v>
      </c>
      <c r="E149">
        <f t="shared" si="29"/>
        <v>5.8658616992442738</v>
      </c>
      <c r="F149">
        <f t="shared" si="30"/>
        <v>5.8546515177246246</v>
      </c>
      <c r="G149">
        <f t="shared" si="31"/>
        <v>51000</v>
      </c>
      <c r="H149">
        <f t="shared" si="32"/>
        <v>18711</v>
      </c>
      <c r="I149" s="1">
        <f t="shared" si="33"/>
        <v>0.36688235294117649</v>
      </c>
      <c r="J149" s="2">
        <f t="shared" si="34"/>
        <v>2.548210491910443E-2</v>
      </c>
    </row>
    <row r="150" spans="1:10" x14ac:dyDescent="0.2">
      <c r="A150">
        <v>61000</v>
      </c>
      <c r="B150">
        <v>893360</v>
      </c>
      <c r="C150">
        <v>870819</v>
      </c>
      <c r="D150">
        <f t="shared" si="35"/>
        <v>4.7853298350107671</v>
      </c>
      <c r="E150">
        <f t="shared" si="29"/>
        <v>5.9510265031300227</v>
      </c>
      <c r="F150">
        <f t="shared" si="30"/>
        <v>5.9399278961443631</v>
      </c>
      <c r="G150">
        <f t="shared" si="31"/>
        <v>61000</v>
      </c>
      <c r="H150">
        <f t="shared" si="32"/>
        <v>22541</v>
      </c>
      <c r="I150" s="1">
        <f t="shared" si="33"/>
        <v>0.36952459016393441</v>
      </c>
      <c r="J150" s="2">
        <f t="shared" si="34"/>
        <v>2.523170950120892E-2</v>
      </c>
    </row>
    <row r="151" spans="1:10" x14ac:dyDescent="0.2">
      <c r="A151">
        <v>71000</v>
      </c>
      <c r="B151">
        <v>1055452</v>
      </c>
      <c r="C151">
        <v>1025260</v>
      </c>
      <c r="D151">
        <f t="shared" si="35"/>
        <v>4.8512583487190755</v>
      </c>
      <c r="E151">
        <f t="shared" si="29"/>
        <v>6.0234384871849862</v>
      </c>
      <c r="F151">
        <f t="shared" si="30"/>
        <v>6.0108340139250327</v>
      </c>
      <c r="G151">
        <f t="shared" si="31"/>
        <v>71000</v>
      </c>
      <c r="H151">
        <f t="shared" si="32"/>
        <v>30192</v>
      </c>
      <c r="I151" s="1">
        <f t="shared" si="33"/>
        <v>0.4252394366197183</v>
      </c>
      <c r="J151" s="2">
        <f t="shared" si="34"/>
        <v>2.8605753743419882E-2</v>
      </c>
    </row>
    <row r="152" spans="1:10" x14ac:dyDescent="0.2">
      <c r="A152">
        <v>81000</v>
      </c>
      <c r="B152">
        <v>1220161</v>
      </c>
      <c r="C152">
        <v>1184383</v>
      </c>
      <c r="D152">
        <f t="shared" si="35"/>
        <v>4.9084850188786495</v>
      </c>
      <c r="E152">
        <f t="shared" si="29"/>
        <v>6.0864171395258344</v>
      </c>
      <c r="F152">
        <f t="shared" si="30"/>
        <v>6.0734921651313298</v>
      </c>
      <c r="G152">
        <f t="shared" si="31"/>
        <v>81000</v>
      </c>
      <c r="H152">
        <f t="shared" si="32"/>
        <v>35778</v>
      </c>
      <c r="I152" s="1">
        <f t="shared" si="33"/>
        <v>0.44170370370370371</v>
      </c>
      <c r="J152" s="2">
        <f t="shared" si="34"/>
        <v>2.9322359918076385E-2</v>
      </c>
    </row>
    <row r="153" spans="1:10" x14ac:dyDescent="0.2">
      <c r="A153">
        <v>91000</v>
      </c>
      <c r="B153">
        <v>1386213</v>
      </c>
      <c r="C153">
        <v>1349202</v>
      </c>
      <c r="D153">
        <f t="shared" si="35"/>
        <v>4.9590413923210939</v>
      </c>
      <c r="E153">
        <f t="shared" si="29"/>
        <v>6.1418299673734262</v>
      </c>
      <c r="F153">
        <f t="shared" si="30"/>
        <v>6.1300769762974188</v>
      </c>
      <c r="G153">
        <f t="shared" si="31"/>
        <v>91000</v>
      </c>
      <c r="H153">
        <f t="shared" si="32"/>
        <v>37011</v>
      </c>
      <c r="I153" s="1">
        <f t="shared" si="33"/>
        <v>0.40671428571428569</v>
      </c>
      <c r="J153" s="2">
        <f t="shared" si="34"/>
        <v>2.6699360055056475E-2</v>
      </c>
    </row>
    <row r="154" spans="1:10" x14ac:dyDescent="0.2">
      <c r="A154">
        <v>101000</v>
      </c>
      <c r="B154">
        <v>1553217</v>
      </c>
      <c r="C154">
        <v>1516106</v>
      </c>
      <c r="D154">
        <f t="shared" si="35"/>
        <v>5.0043213737826422</v>
      </c>
      <c r="E154">
        <f t="shared" si="29"/>
        <v>6.1912321352642934</v>
      </c>
      <c r="F154">
        <f t="shared" si="30"/>
        <v>6.1807295664713289</v>
      </c>
      <c r="G154">
        <f t="shared" si="31"/>
        <v>101000</v>
      </c>
      <c r="H154">
        <f t="shared" si="32"/>
        <v>37111</v>
      </c>
      <c r="I154" s="1">
        <f t="shared" si="33"/>
        <v>0.36743564356435643</v>
      </c>
      <c r="J154" s="2">
        <f t="shared" si="34"/>
        <v>2.3892991127447097E-2</v>
      </c>
    </row>
    <row r="155" spans="1:10" x14ac:dyDescent="0.2">
      <c r="A155">
        <v>100000</v>
      </c>
      <c r="B155">
        <v>1536329</v>
      </c>
      <c r="C155">
        <v>1498779</v>
      </c>
      <c r="D155">
        <f t="shared" si="35"/>
        <v>5</v>
      </c>
      <c r="E155">
        <f t="shared" si="29"/>
        <v>6.1864842284458152</v>
      </c>
      <c r="F155">
        <f t="shared" si="30"/>
        <v>6.1757375993883921</v>
      </c>
      <c r="G155">
        <f t="shared" si="31"/>
        <v>100000</v>
      </c>
      <c r="H155">
        <f t="shared" si="32"/>
        <v>37550</v>
      </c>
      <c r="I155" s="1">
        <f t="shared" si="33"/>
        <v>0.3755</v>
      </c>
      <c r="J155" s="2">
        <f t="shared" si="34"/>
        <v>2.4441379418080372E-2</v>
      </c>
    </row>
    <row r="156" spans="1:10" x14ac:dyDescent="0.2">
      <c r="A156">
        <v>200000</v>
      </c>
      <c r="B156">
        <v>3272718</v>
      </c>
      <c r="C156">
        <v>3196579</v>
      </c>
      <c r="D156">
        <f t="shared" si="35"/>
        <v>5.3010299956639813</v>
      </c>
      <c r="E156">
        <f t="shared" si="29"/>
        <v>6.5149085851062871</v>
      </c>
      <c r="F156">
        <f t="shared" si="30"/>
        <v>6.5046854420219118</v>
      </c>
      <c r="G156">
        <f t="shared" si="31"/>
        <v>200000</v>
      </c>
      <c r="H156">
        <f t="shared" si="32"/>
        <v>76139</v>
      </c>
      <c r="I156" s="1">
        <f t="shared" si="33"/>
        <v>0.38069500000000001</v>
      </c>
      <c r="J156" s="2">
        <f t="shared" si="34"/>
        <v>2.3264760361265468E-2</v>
      </c>
    </row>
    <row r="157" spans="1:10" x14ac:dyDescent="0.2">
      <c r="A157">
        <v>300000</v>
      </c>
      <c r="B157">
        <v>5084473</v>
      </c>
      <c r="C157">
        <v>4955981</v>
      </c>
      <c r="D157">
        <f t="shared" si="35"/>
        <v>5.4771212547196626</v>
      </c>
      <c r="E157">
        <f t="shared" si="29"/>
        <v>6.7062459454489742</v>
      </c>
      <c r="F157">
        <f t="shared" si="30"/>
        <v>6.69512963273006</v>
      </c>
      <c r="G157">
        <f t="shared" si="31"/>
        <v>300000</v>
      </c>
      <c r="H157">
        <f t="shared" si="32"/>
        <v>128492</v>
      </c>
      <c r="I157" s="1">
        <f t="shared" si="33"/>
        <v>0.42830666666666667</v>
      </c>
      <c r="J157" s="2">
        <f t="shared" si="34"/>
        <v>2.527144897809468E-2</v>
      </c>
    </row>
    <row r="158" spans="1:10" x14ac:dyDescent="0.2">
      <c r="A158">
        <v>400000</v>
      </c>
      <c r="B158">
        <v>6945398</v>
      </c>
      <c r="C158">
        <v>6794112</v>
      </c>
      <c r="D158">
        <f t="shared" si="35"/>
        <v>5.6020599913279625</v>
      </c>
      <c r="E158">
        <f t="shared" si="29"/>
        <v>6.841697137654803</v>
      </c>
      <c r="F158">
        <f t="shared" si="30"/>
        <v>6.8321327018777023</v>
      </c>
      <c r="G158">
        <f t="shared" si="31"/>
        <v>400000</v>
      </c>
      <c r="H158">
        <f t="shared" si="32"/>
        <v>151286</v>
      </c>
      <c r="I158" s="1">
        <f t="shared" si="33"/>
        <v>0.37821500000000002</v>
      </c>
      <c r="J158" s="2">
        <f t="shared" si="34"/>
        <v>2.1782193043508809E-2</v>
      </c>
    </row>
    <row r="159" spans="1:10" x14ac:dyDescent="0.2">
      <c r="A159">
        <v>500000</v>
      </c>
      <c r="B159">
        <v>8837056</v>
      </c>
      <c r="C159">
        <v>8644378</v>
      </c>
      <c r="D159">
        <f t="shared" si="35"/>
        <v>5.6989700043360187</v>
      </c>
      <c r="E159">
        <f t="shared" si="29"/>
        <v>6.9463076071054957</v>
      </c>
      <c r="F159">
        <f t="shared" si="30"/>
        <v>6.9367337493871473</v>
      </c>
      <c r="G159">
        <f t="shared" si="31"/>
        <v>500000</v>
      </c>
      <c r="H159">
        <f t="shared" si="32"/>
        <v>192678</v>
      </c>
      <c r="I159" s="1">
        <f t="shared" si="33"/>
        <v>0.38535599999999998</v>
      </c>
      <c r="J159" s="2">
        <f t="shared" si="34"/>
        <v>2.1803415073979388E-2</v>
      </c>
    </row>
    <row r="160" spans="1:10" x14ac:dyDescent="0.2">
      <c r="A160">
        <v>600000</v>
      </c>
      <c r="B160">
        <v>10769614</v>
      </c>
      <c r="C160">
        <v>10513502</v>
      </c>
      <c r="D160">
        <f t="shared" si="35"/>
        <v>5.7781512503836439</v>
      </c>
      <c r="E160">
        <f t="shared" si="29"/>
        <v>7.0322001377757735</v>
      </c>
      <c r="F160">
        <f t="shared" si="30"/>
        <v>7.0217474016557553</v>
      </c>
      <c r="G160">
        <f t="shared" si="31"/>
        <v>600000</v>
      </c>
      <c r="H160">
        <f t="shared" si="32"/>
        <v>256112</v>
      </c>
      <c r="I160" s="1">
        <f t="shared" si="33"/>
        <v>0.42685333333333331</v>
      </c>
      <c r="J160" s="2">
        <f t="shared" si="34"/>
        <v>2.3780982308186718E-2</v>
      </c>
    </row>
    <row r="161" spans="1:10" x14ac:dyDescent="0.2">
      <c r="A161">
        <v>700000</v>
      </c>
      <c r="B161">
        <v>12722689</v>
      </c>
      <c r="C161">
        <v>12433104</v>
      </c>
      <c r="D161">
        <f t="shared" si="35"/>
        <v>5.8450980400142569</v>
      </c>
      <c r="E161">
        <f t="shared" si="29"/>
        <v>7.1045789111898516</v>
      </c>
      <c r="F161">
        <f t="shared" si="30"/>
        <v>7.0945795664359625</v>
      </c>
      <c r="G161">
        <f t="shared" si="31"/>
        <v>700000</v>
      </c>
      <c r="H161">
        <f t="shared" si="32"/>
        <v>289585</v>
      </c>
      <c r="I161" s="1">
        <f t="shared" si="33"/>
        <v>0.41369285714285714</v>
      </c>
      <c r="J161" s="2">
        <f t="shared" si="34"/>
        <v>2.2761304626718454E-2</v>
      </c>
    </row>
    <row r="162" spans="1:10" x14ac:dyDescent="0.2">
      <c r="A162">
        <v>800000</v>
      </c>
      <c r="B162">
        <v>14689856</v>
      </c>
      <c r="C162">
        <v>14385862</v>
      </c>
      <c r="D162">
        <f t="shared" si="35"/>
        <v>5.9030899869919438</v>
      </c>
      <c r="E162">
        <f t="shared" si="29"/>
        <v>7.1670175385600379</v>
      </c>
      <c r="F162">
        <f t="shared" si="30"/>
        <v>7.1579358899056853</v>
      </c>
      <c r="G162">
        <f t="shared" si="31"/>
        <v>800000</v>
      </c>
      <c r="H162">
        <f t="shared" si="32"/>
        <v>303994</v>
      </c>
      <c r="I162" s="1">
        <f t="shared" si="33"/>
        <v>0.37999250000000001</v>
      </c>
      <c r="J162" s="2">
        <f t="shared" si="34"/>
        <v>2.0694144312919063E-2</v>
      </c>
    </row>
    <row r="163" spans="1:10" x14ac:dyDescent="0.2">
      <c r="A163">
        <v>900000</v>
      </c>
      <c r="B163">
        <v>16677492</v>
      </c>
      <c r="C163">
        <v>16380947</v>
      </c>
      <c r="D163">
        <f t="shared" si="35"/>
        <v>5.9542425094393252</v>
      </c>
      <c r="E163">
        <f t="shared" si="29"/>
        <v>7.2221307409986313</v>
      </c>
      <c r="F163">
        <f t="shared" si="30"/>
        <v>7.2143390051768996</v>
      </c>
      <c r="G163">
        <f t="shared" si="31"/>
        <v>900000</v>
      </c>
      <c r="H163">
        <f t="shared" si="32"/>
        <v>296545</v>
      </c>
      <c r="I163" s="1">
        <f t="shared" si="33"/>
        <v>0.32949444444444442</v>
      </c>
      <c r="J163" s="2">
        <f t="shared" si="34"/>
        <v>1.7781150786940866E-2</v>
      </c>
    </row>
    <row r="164" spans="1:10" x14ac:dyDescent="0.2">
      <c r="A164">
        <v>1000000</v>
      </c>
      <c r="B164">
        <v>18673051</v>
      </c>
      <c r="C164">
        <v>18289637</v>
      </c>
      <c r="D164">
        <f t="shared" si="35"/>
        <v>6</v>
      </c>
      <c r="E164">
        <f t="shared" si="29"/>
        <v>7.2712152833593358</v>
      </c>
      <c r="F164">
        <f t="shared" si="30"/>
        <v>7.2622050859870031</v>
      </c>
      <c r="G164">
        <f t="shared" si="31"/>
        <v>1000000</v>
      </c>
      <c r="H164">
        <f t="shared" si="32"/>
        <v>383414</v>
      </c>
      <c r="I164" s="1">
        <f t="shared" si="33"/>
        <v>0.38341399999999998</v>
      </c>
      <c r="J164" s="2">
        <f t="shared" si="34"/>
        <v>2.0533013057159218E-2</v>
      </c>
    </row>
    <row r="165" spans="1:10" x14ac:dyDescent="0.2">
      <c r="A165">
        <v>1100000</v>
      </c>
      <c r="B165">
        <v>20694986</v>
      </c>
      <c r="C165">
        <v>20233327</v>
      </c>
      <c r="D165">
        <f t="shared" si="35"/>
        <v>6.0413926851582254</v>
      </c>
      <c r="E165">
        <f t="shared" si="29"/>
        <v>7.3158651369399772</v>
      </c>
      <c r="F165">
        <f t="shared" si="30"/>
        <v>7.3060673004149619</v>
      </c>
      <c r="G165">
        <f t="shared" si="31"/>
        <v>1100000</v>
      </c>
      <c r="H165">
        <f t="shared" si="32"/>
        <v>461659</v>
      </c>
      <c r="I165" s="1">
        <f t="shared" si="33"/>
        <v>0.41969000000000001</v>
      </c>
      <c r="J165" s="2">
        <f t="shared" si="34"/>
        <v>2.2307770587522986E-2</v>
      </c>
    </row>
    <row r="166" spans="1:10" x14ac:dyDescent="0.2">
      <c r="A166">
        <v>1000000</v>
      </c>
      <c r="B166">
        <v>18673663</v>
      </c>
      <c r="C166">
        <v>18289295</v>
      </c>
      <c r="D166">
        <f t="shared" si="35"/>
        <v>6</v>
      </c>
      <c r="E166">
        <f t="shared" si="29"/>
        <v>7.2712295169126779</v>
      </c>
      <c r="F166">
        <f t="shared" si="30"/>
        <v>7.2621969649892213</v>
      </c>
      <c r="G166">
        <f t="shared" si="31"/>
        <v>1000000</v>
      </c>
      <c r="H166">
        <f t="shared" si="32"/>
        <v>384368</v>
      </c>
      <c r="I166" s="1">
        <f t="shared" si="33"/>
        <v>0.38436799999999999</v>
      </c>
      <c r="J166" s="2">
        <f t="shared" si="34"/>
        <v>2.0583428114773195E-2</v>
      </c>
    </row>
    <row r="167" spans="1:10" x14ac:dyDescent="0.2">
      <c r="A167">
        <v>2000000</v>
      </c>
      <c r="B167">
        <v>39348157</v>
      </c>
      <c r="C167">
        <v>38580982</v>
      </c>
      <c r="D167">
        <f t="shared" si="35"/>
        <v>6.3010299956639813</v>
      </c>
      <c r="E167">
        <f t="shared" si="29"/>
        <v>7.5949243955648509</v>
      </c>
      <c r="F167">
        <f t="shared" si="30"/>
        <v>7.5863732775264667</v>
      </c>
      <c r="G167">
        <f t="shared" si="31"/>
        <v>2000000</v>
      </c>
      <c r="H167">
        <f t="shared" si="32"/>
        <v>767175</v>
      </c>
      <c r="I167" s="1">
        <f t="shared" si="33"/>
        <v>0.38358750000000003</v>
      </c>
      <c r="J167" s="2">
        <f t="shared" si="34"/>
        <v>1.9497101223826061E-2</v>
      </c>
    </row>
    <row r="168" spans="1:10" x14ac:dyDescent="0.2">
      <c r="A168">
        <v>3000000</v>
      </c>
      <c r="B168">
        <v>60819401</v>
      </c>
      <c r="C168">
        <v>59624629</v>
      </c>
      <c r="D168">
        <f t="shared" si="35"/>
        <v>6.4771212547196626</v>
      </c>
      <c r="E168">
        <f t="shared" si="29"/>
        <v>7.7840421385362344</v>
      </c>
      <c r="F168">
        <f t="shared" si="30"/>
        <v>7.7754256897629865</v>
      </c>
      <c r="G168">
        <f t="shared" si="31"/>
        <v>3000000</v>
      </c>
      <c r="H168">
        <f t="shared" si="32"/>
        <v>1194772</v>
      </c>
      <c r="I168" s="1">
        <f t="shared" si="33"/>
        <v>0.39825733333333335</v>
      </c>
      <c r="J168" s="2">
        <f t="shared" si="34"/>
        <v>1.9644586765989361E-2</v>
      </c>
    </row>
    <row r="169" spans="1:10" x14ac:dyDescent="0.2">
      <c r="A169">
        <v>4000000</v>
      </c>
      <c r="B169">
        <v>82697575</v>
      </c>
      <c r="C169">
        <v>81164574</v>
      </c>
      <c r="D169">
        <f t="shared" si="35"/>
        <v>6.6020599913279625</v>
      </c>
      <c r="E169">
        <f t="shared" si="29"/>
        <v>7.917492774612283</v>
      </c>
      <c r="F169">
        <f t="shared" si="30"/>
        <v>7.9093665135582771</v>
      </c>
      <c r="G169">
        <f t="shared" si="31"/>
        <v>4000000</v>
      </c>
      <c r="H169">
        <f t="shared" si="32"/>
        <v>1533001</v>
      </c>
      <c r="I169" s="1">
        <f t="shared" si="33"/>
        <v>0.38325025000000001</v>
      </c>
      <c r="J169" s="2">
        <f t="shared" si="34"/>
        <v>1.8537435952626181E-2</v>
      </c>
    </row>
    <row r="170" spans="1:10" x14ac:dyDescent="0.2">
      <c r="A170">
        <v>5000000</v>
      </c>
      <c r="B170">
        <v>105049373</v>
      </c>
      <c r="C170">
        <v>102901284</v>
      </c>
      <c r="D170">
        <f t="shared" si="35"/>
        <v>6.6989700043360187</v>
      </c>
      <c r="E170">
        <f t="shared" si="29"/>
        <v>8.0213934646101031</v>
      </c>
      <c r="F170">
        <f t="shared" si="30"/>
        <v>8.012420793913412</v>
      </c>
      <c r="G170">
        <f t="shared" si="31"/>
        <v>5000000</v>
      </c>
      <c r="H170">
        <f t="shared" si="32"/>
        <v>2148089</v>
      </c>
      <c r="I170" s="1">
        <f t="shared" si="33"/>
        <v>0.42961779999999999</v>
      </c>
      <c r="J170" s="2">
        <f t="shared" si="34"/>
        <v>2.0448375260650055E-2</v>
      </c>
    </row>
    <row r="171" spans="1:10" x14ac:dyDescent="0.2">
      <c r="A171">
        <v>6000000</v>
      </c>
      <c r="B171">
        <v>127642778</v>
      </c>
      <c r="C171">
        <v>125243659</v>
      </c>
      <c r="D171">
        <f t="shared" si="35"/>
        <v>6.7781512503836439</v>
      </c>
      <c r="E171">
        <f t="shared" si="29"/>
        <v>8.1059962475501628</v>
      </c>
      <c r="F171">
        <f t="shared" si="30"/>
        <v>8.0977557470660564</v>
      </c>
      <c r="G171">
        <f t="shared" si="31"/>
        <v>6000000</v>
      </c>
      <c r="H171">
        <f t="shared" si="32"/>
        <v>2399119</v>
      </c>
      <c r="I171" s="1">
        <f t="shared" si="33"/>
        <v>0.39985316666666665</v>
      </c>
      <c r="J171" s="2">
        <f t="shared" si="34"/>
        <v>1.8795571810572783E-2</v>
      </c>
    </row>
    <row r="172" spans="1:10" x14ac:dyDescent="0.2">
      <c r="A172">
        <v>7000000</v>
      </c>
      <c r="B172">
        <v>150450352</v>
      </c>
      <c r="C172">
        <v>148076850</v>
      </c>
      <c r="D172">
        <f t="shared" si="35"/>
        <v>6.8450980400142569</v>
      </c>
      <c r="E172">
        <f t="shared" si="29"/>
        <v>8.1773932081710061</v>
      </c>
      <c r="F172">
        <f t="shared" si="30"/>
        <v>8.1704871672104833</v>
      </c>
      <c r="G172">
        <f t="shared" si="31"/>
        <v>7000000</v>
      </c>
      <c r="H172">
        <f t="shared" si="32"/>
        <v>2373502</v>
      </c>
      <c r="I172" s="1">
        <f t="shared" si="33"/>
        <v>0.33907171428571431</v>
      </c>
      <c r="J172" s="2">
        <f t="shared" si="34"/>
        <v>1.5775981700594494E-2</v>
      </c>
    </row>
    <row r="173" spans="1:10" x14ac:dyDescent="0.2">
      <c r="A173">
        <v>8000000</v>
      </c>
      <c r="B173">
        <v>173392922</v>
      </c>
      <c r="C173">
        <v>170322060</v>
      </c>
      <c r="D173">
        <f t="shared" si="35"/>
        <v>6.9030899869919438</v>
      </c>
      <c r="E173">
        <f t="shared" si="29"/>
        <v>8.2390313653484846</v>
      </c>
      <c r="F173">
        <f t="shared" si="30"/>
        <v>8.2312709011382417</v>
      </c>
      <c r="G173">
        <f t="shared" si="31"/>
        <v>8000000</v>
      </c>
      <c r="H173">
        <f t="shared" si="32"/>
        <v>3070862</v>
      </c>
      <c r="I173" s="1">
        <f t="shared" si="33"/>
        <v>0.38385775</v>
      </c>
      <c r="J173" s="2">
        <f t="shared" si="34"/>
        <v>1.7710423035606954E-2</v>
      </c>
    </row>
    <row r="174" spans="1:10" x14ac:dyDescent="0.2">
      <c r="A174">
        <v>9000000</v>
      </c>
      <c r="B174">
        <v>196642847</v>
      </c>
      <c r="C174">
        <v>192842111</v>
      </c>
      <c r="D174">
        <f t="shared" si="35"/>
        <v>6.9542425094393252</v>
      </c>
      <c r="E174">
        <f t="shared" si="29"/>
        <v>8.2936781533141417</v>
      </c>
      <c r="F174">
        <f t="shared" si="30"/>
        <v>8.2852018769627698</v>
      </c>
      <c r="G174">
        <f t="shared" si="31"/>
        <v>9000000</v>
      </c>
      <c r="H174">
        <f t="shared" si="32"/>
        <v>3800736</v>
      </c>
      <c r="I174" s="1">
        <f t="shared" si="33"/>
        <v>0.42230400000000001</v>
      </c>
      <c r="J174" s="2">
        <f t="shared" si="34"/>
        <v>1.9328117233778658E-2</v>
      </c>
    </row>
    <row r="175" spans="1:10" x14ac:dyDescent="0.2">
      <c r="A175">
        <v>10000000</v>
      </c>
      <c r="B175">
        <v>220099771</v>
      </c>
      <c r="C175">
        <v>215793152</v>
      </c>
      <c r="D175">
        <f t="shared" si="35"/>
        <v>7</v>
      </c>
      <c r="E175">
        <f t="shared" si="29"/>
        <v>8.3426195906974279</v>
      </c>
      <c r="F175">
        <f t="shared" si="30"/>
        <v>8.3340376586239966</v>
      </c>
      <c r="G175">
        <f t="shared" si="31"/>
        <v>10000000</v>
      </c>
      <c r="H175">
        <f t="shared" si="32"/>
        <v>4306619</v>
      </c>
      <c r="I175" s="1">
        <f t="shared" si="33"/>
        <v>0.43066189999999999</v>
      </c>
      <c r="J175" s="2">
        <f t="shared" si="34"/>
        <v>1.9566667336514403E-2</v>
      </c>
    </row>
    <row r="176" spans="1:10" x14ac:dyDescent="0.2">
      <c r="A176">
        <v>11000000</v>
      </c>
      <c r="B176">
        <v>243653250</v>
      </c>
      <c r="C176">
        <v>239015439</v>
      </c>
    </row>
    <row r="179" spans="1:10" x14ac:dyDescent="0.2">
      <c r="A179" t="s">
        <v>15</v>
      </c>
    </row>
    <row r="180" spans="1:10" x14ac:dyDescent="0.2">
      <c r="A180" t="s">
        <v>0</v>
      </c>
      <c r="B180" t="s">
        <v>1</v>
      </c>
      <c r="C180" t="s">
        <v>12</v>
      </c>
      <c r="D180" t="s">
        <v>5</v>
      </c>
      <c r="E180" t="s">
        <v>3</v>
      </c>
      <c r="F180" t="s">
        <v>4</v>
      </c>
      <c r="G180" t="s">
        <v>0</v>
      </c>
      <c r="H180" t="s">
        <v>6</v>
      </c>
      <c r="I180" t="s">
        <v>7</v>
      </c>
      <c r="J180" t="s">
        <v>8</v>
      </c>
    </row>
    <row r="181" spans="1:10" x14ac:dyDescent="0.2">
      <c r="A181">
        <v>1000</v>
      </c>
      <c r="B181">
        <v>8728</v>
      </c>
      <c r="C181">
        <v>8343</v>
      </c>
      <c r="D181">
        <f>LOG10(A181)</f>
        <v>3</v>
      </c>
      <c r="E181">
        <f>LOG10(B181)</f>
        <v>3.9409147375802855</v>
      </c>
      <c r="F181">
        <f>LOG10(C181)</f>
        <v>3.921322243583822</v>
      </c>
      <c r="G181">
        <f>A181</f>
        <v>1000</v>
      </c>
      <c r="H181">
        <f>B181-C181</f>
        <v>385</v>
      </c>
      <c r="I181" s="1">
        <f>H181/G181</f>
        <v>0.38500000000000001</v>
      </c>
      <c r="J181" s="2">
        <f>H181/B181</f>
        <v>4.4110907424381299E-2</v>
      </c>
    </row>
    <row r="182" spans="1:10" x14ac:dyDescent="0.2">
      <c r="A182">
        <v>11000</v>
      </c>
      <c r="B182">
        <v>134077</v>
      </c>
      <c r="C182">
        <v>129662</v>
      </c>
      <c r="D182">
        <f>LOG10(A182)</f>
        <v>4.0413926851582254</v>
      </c>
      <c r="E182">
        <f t="shared" ref="E182:E212" si="36">LOG10(B182)</f>
        <v>5.1273542839680202</v>
      </c>
      <c r="F182">
        <f t="shared" ref="F182:F212" si="37">LOG10(C182)</f>
        <v>5.1128127161891808</v>
      </c>
      <c r="G182">
        <f t="shared" ref="G182:G212" si="38">A182</f>
        <v>11000</v>
      </c>
      <c r="H182">
        <f t="shared" ref="H182:H212" si="39">B182-C182</f>
        <v>4415</v>
      </c>
      <c r="I182" s="1">
        <f t="shared" ref="I182:I212" si="40">H182/G182</f>
        <v>0.40136363636363637</v>
      </c>
      <c r="J182" s="2">
        <f t="shared" ref="J182:J212" si="41">H182/B182</f>
        <v>3.2928839398256228E-2</v>
      </c>
    </row>
    <row r="183" spans="1:10" x14ac:dyDescent="0.2">
      <c r="A183">
        <v>21000</v>
      </c>
      <c r="B183">
        <v>275375</v>
      </c>
      <c r="C183">
        <v>266392</v>
      </c>
      <c r="D183">
        <f t="shared" ref="D183:D212" si="42">LOG10(A183)</f>
        <v>4.3222192947339195</v>
      </c>
      <c r="E183">
        <f t="shared" si="36"/>
        <v>5.4399245101588241</v>
      </c>
      <c r="F183">
        <f t="shared" si="37"/>
        <v>5.4255211784261022</v>
      </c>
      <c r="G183">
        <f t="shared" si="38"/>
        <v>21000</v>
      </c>
      <c r="H183">
        <f t="shared" si="39"/>
        <v>8983</v>
      </c>
      <c r="I183" s="1">
        <f t="shared" si="40"/>
        <v>0.42776190476190479</v>
      </c>
      <c r="J183" s="2">
        <f t="shared" si="41"/>
        <v>3.2620971402632773E-2</v>
      </c>
    </row>
    <row r="184" spans="1:10" x14ac:dyDescent="0.2">
      <c r="A184">
        <v>31000</v>
      </c>
      <c r="B184">
        <v>423609</v>
      </c>
      <c r="C184">
        <v>412063</v>
      </c>
      <c r="D184">
        <f t="shared" si="42"/>
        <v>4.4913616938342731</v>
      </c>
      <c r="E184">
        <f t="shared" si="36"/>
        <v>5.6269651785572963</v>
      </c>
      <c r="F184">
        <f t="shared" si="37"/>
        <v>5.6149636200639268</v>
      </c>
      <c r="G184">
        <f t="shared" si="38"/>
        <v>31000</v>
      </c>
      <c r="H184">
        <f t="shared" si="39"/>
        <v>11546</v>
      </c>
      <c r="I184" s="1">
        <f t="shared" si="40"/>
        <v>0.37245161290322581</v>
      </c>
      <c r="J184" s="2">
        <f t="shared" si="41"/>
        <v>2.7256266982051844E-2</v>
      </c>
    </row>
    <row r="185" spans="1:10" x14ac:dyDescent="0.2">
      <c r="A185">
        <v>41000</v>
      </c>
      <c r="B185">
        <v>577343</v>
      </c>
      <c r="C185">
        <v>559628</v>
      </c>
      <c r="D185">
        <f t="shared" si="42"/>
        <v>4.6127838567197355</v>
      </c>
      <c r="E185">
        <f t="shared" si="36"/>
        <v>5.7614339045751395</v>
      </c>
      <c r="F185">
        <f t="shared" si="37"/>
        <v>5.7478994355218633</v>
      </c>
      <c r="G185">
        <f t="shared" si="38"/>
        <v>41000</v>
      </c>
      <c r="H185">
        <f t="shared" si="39"/>
        <v>17715</v>
      </c>
      <c r="I185" s="1">
        <f t="shared" si="40"/>
        <v>0.43207317073170731</v>
      </c>
      <c r="J185" s="2">
        <f t="shared" si="41"/>
        <v>3.0683666382029399E-2</v>
      </c>
    </row>
    <row r="186" spans="1:10" x14ac:dyDescent="0.2">
      <c r="A186">
        <v>51000</v>
      </c>
      <c r="B186">
        <v>733902</v>
      </c>
      <c r="C186">
        <v>715139</v>
      </c>
      <c r="D186">
        <f t="shared" si="42"/>
        <v>4.7075701760979367</v>
      </c>
      <c r="E186">
        <f t="shared" si="36"/>
        <v>5.8656380712229703</v>
      </c>
      <c r="F186">
        <f t="shared" si="37"/>
        <v>5.854390462872284</v>
      </c>
      <c r="G186">
        <f t="shared" si="38"/>
        <v>51000</v>
      </c>
      <c r="H186">
        <f t="shared" si="39"/>
        <v>18763</v>
      </c>
      <c r="I186" s="1">
        <f t="shared" si="40"/>
        <v>0.36790196078431375</v>
      </c>
      <c r="J186" s="2">
        <f t="shared" si="41"/>
        <v>2.5566083755051764E-2</v>
      </c>
    </row>
    <row r="187" spans="1:10" x14ac:dyDescent="0.2">
      <c r="A187">
        <v>61000</v>
      </c>
      <c r="B187">
        <v>893086</v>
      </c>
      <c r="C187">
        <v>870990</v>
      </c>
      <c r="D187">
        <f t="shared" si="42"/>
        <v>4.7853298350107671</v>
      </c>
      <c r="E187">
        <f t="shared" si="36"/>
        <v>5.9508932814272963</v>
      </c>
      <c r="F187">
        <f t="shared" si="37"/>
        <v>5.9400131688196609</v>
      </c>
      <c r="G187">
        <f t="shared" si="38"/>
        <v>61000</v>
      </c>
      <c r="H187">
        <f t="shared" si="39"/>
        <v>22096</v>
      </c>
      <c r="I187" s="1">
        <f t="shared" si="40"/>
        <v>0.36222950819672128</v>
      </c>
      <c r="J187" s="2">
        <f t="shared" si="41"/>
        <v>2.4741178341167593E-2</v>
      </c>
    </row>
    <row r="188" spans="1:10" x14ac:dyDescent="0.2">
      <c r="A188">
        <v>71000</v>
      </c>
      <c r="B188">
        <v>1055294</v>
      </c>
      <c r="C188">
        <v>1025218</v>
      </c>
      <c r="D188">
        <f t="shared" si="42"/>
        <v>4.8512583487190755</v>
      </c>
      <c r="E188">
        <f t="shared" si="36"/>
        <v>6.0233734689134666</v>
      </c>
      <c r="F188">
        <f t="shared" si="37"/>
        <v>6.0108162225922381</v>
      </c>
      <c r="G188">
        <f t="shared" si="38"/>
        <v>71000</v>
      </c>
      <c r="H188">
        <f t="shared" si="39"/>
        <v>30076</v>
      </c>
      <c r="I188" s="1">
        <f t="shared" si="40"/>
        <v>0.42360563380281691</v>
      </c>
      <c r="J188" s="2">
        <f t="shared" si="41"/>
        <v>2.8500114659990486E-2</v>
      </c>
    </row>
    <row r="189" spans="1:10" x14ac:dyDescent="0.2">
      <c r="A189">
        <v>81000</v>
      </c>
      <c r="B189">
        <v>1220103</v>
      </c>
      <c r="C189">
        <v>1184944</v>
      </c>
      <c r="D189">
        <f t="shared" si="42"/>
        <v>4.9084850188786495</v>
      </c>
      <c r="E189">
        <f t="shared" si="36"/>
        <v>6.086396494972659</v>
      </c>
      <c r="F189">
        <f t="shared" si="37"/>
        <v>6.0736978262400756</v>
      </c>
      <c r="G189">
        <f t="shared" si="38"/>
        <v>81000</v>
      </c>
      <c r="H189">
        <f t="shared" si="39"/>
        <v>35159</v>
      </c>
      <c r="I189" s="1">
        <f t="shared" si="40"/>
        <v>0.43406172839506174</v>
      </c>
      <c r="J189" s="2">
        <f t="shared" si="41"/>
        <v>2.8816419597361861E-2</v>
      </c>
    </row>
    <row r="190" spans="1:10" x14ac:dyDescent="0.2">
      <c r="A190">
        <v>91000</v>
      </c>
      <c r="B190">
        <v>1386220</v>
      </c>
      <c r="C190">
        <v>1349142</v>
      </c>
      <c r="D190">
        <f t="shared" si="42"/>
        <v>4.9590413923210939</v>
      </c>
      <c r="E190">
        <f t="shared" si="36"/>
        <v>6.1418321604373327</v>
      </c>
      <c r="F190">
        <f t="shared" si="37"/>
        <v>6.1300576624746306</v>
      </c>
      <c r="G190">
        <f t="shared" si="38"/>
        <v>91000</v>
      </c>
      <c r="H190">
        <f t="shared" si="39"/>
        <v>37078</v>
      </c>
      <c r="I190" s="1">
        <f t="shared" si="40"/>
        <v>0.40745054945054943</v>
      </c>
      <c r="J190" s="2">
        <f t="shared" si="41"/>
        <v>2.6747558107659677E-2</v>
      </c>
    </row>
    <row r="191" spans="1:10" x14ac:dyDescent="0.2">
      <c r="A191">
        <v>101000</v>
      </c>
      <c r="B191">
        <v>1553416</v>
      </c>
      <c r="C191">
        <v>1514869</v>
      </c>
      <c r="D191">
        <f t="shared" si="42"/>
        <v>5.0043213737826422</v>
      </c>
      <c r="E191">
        <f t="shared" si="36"/>
        <v>6.191287774023051</v>
      </c>
      <c r="F191">
        <f t="shared" si="37"/>
        <v>6.180375078358467</v>
      </c>
      <c r="G191">
        <f t="shared" si="38"/>
        <v>101000</v>
      </c>
      <c r="H191">
        <f t="shared" si="39"/>
        <v>38547</v>
      </c>
      <c r="I191" s="1">
        <f t="shared" si="40"/>
        <v>0.38165346534653466</v>
      </c>
      <c r="J191" s="2">
        <f t="shared" si="41"/>
        <v>2.4814344644319357E-2</v>
      </c>
    </row>
    <row r="192" spans="1:10" x14ac:dyDescent="0.2">
      <c r="A192">
        <v>100000</v>
      </c>
      <c r="B192">
        <v>1536345</v>
      </c>
      <c r="C192">
        <v>1498848</v>
      </c>
      <c r="D192">
        <f t="shared" si="42"/>
        <v>5</v>
      </c>
      <c r="E192">
        <f t="shared" si="36"/>
        <v>6.1864887513543376</v>
      </c>
      <c r="F192">
        <f t="shared" si="37"/>
        <v>6.1757575927493109</v>
      </c>
      <c r="G192">
        <f t="shared" si="38"/>
        <v>100000</v>
      </c>
      <c r="H192">
        <f t="shared" si="39"/>
        <v>37497</v>
      </c>
      <c r="I192" s="1">
        <f t="shared" si="40"/>
        <v>0.37497000000000003</v>
      </c>
      <c r="J192" s="2">
        <f t="shared" si="41"/>
        <v>2.4406627417669861E-2</v>
      </c>
    </row>
    <row r="193" spans="1:10" x14ac:dyDescent="0.2">
      <c r="A193">
        <v>200000</v>
      </c>
      <c r="B193">
        <v>3272562</v>
      </c>
      <c r="C193">
        <v>3197069</v>
      </c>
      <c r="D193">
        <f t="shared" si="42"/>
        <v>5.3010299956639813</v>
      </c>
      <c r="E193">
        <f t="shared" si="36"/>
        <v>6.5148878831839276</v>
      </c>
      <c r="F193">
        <f t="shared" si="37"/>
        <v>6.504752009432738</v>
      </c>
      <c r="G193">
        <f t="shared" si="38"/>
        <v>200000</v>
      </c>
      <c r="H193">
        <f t="shared" si="39"/>
        <v>75493</v>
      </c>
      <c r="I193" s="1">
        <f t="shared" si="40"/>
        <v>0.37746499999999999</v>
      </c>
      <c r="J193" s="2">
        <f t="shared" si="41"/>
        <v>2.3068470513316477E-2</v>
      </c>
    </row>
    <row r="194" spans="1:10" x14ac:dyDescent="0.2">
      <c r="A194">
        <v>300000</v>
      </c>
      <c r="B194">
        <v>5084379</v>
      </c>
      <c r="C194">
        <v>4956739</v>
      </c>
      <c r="D194">
        <f t="shared" si="42"/>
        <v>5.4771212547196626</v>
      </c>
      <c r="E194">
        <f t="shared" si="36"/>
        <v>6.7062379162867245</v>
      </c>
      <c r="F194">
        <f t="shared" si="37"/>
        <v>6.6951960514764641</v>
      </c>
      <c r="G194">
        <f t="shared" si="38"/>
        <v>300000</v>
      </c>
      <c r="H194">
        <f t="shared" si="39"/>
        <v>127640</v>
      </c>
      <c r="I194" s="1">
        <f t="shared" si="40"/>
        <v>0.42546666666666666</v>
      </c>
      <c r="J194" s="2">
        <f t="shared" si="41"/>
        <v>2.5104344109673965E-2</v>
      </c>
    </row>
    <row r="195" spans="1:10" x14ac:dyDescent="0.2">
      <c r="A195">
        <v>400000</v>
      </c>
      <c r="B195">
        <v>6945410</v>
      </c>
      <c r="C195">
        <v>6793526</v>
      </c>
      <c r="D195">
        <f t="shared" si="42"/>
        <v>5.6020599913279625</v>
      </c>
      <c r="E195">
        <f t="shared" si="36"/>
        <v>6.8416978880119865</v>
      </c>
      <c r="F195">
        <f t="shared" si="37"/>
        <v>6.83209524186198</v>
      </c>
      <c r="G195">
        <f t="shared" si="38"/>
        <v>400000</v>
      </c>
      <c r="H195">
        <f t="shared" si="39"/>
        <v>151884</v>
      </c>
      <c r="I195" s="1">
        <f t="shared" si="40"/>
        <v>0.37970999999999999</v>
      </c>
      <c r="J195" s="2">
        <f t="shared" si="41"/>
        <v>2.1868255437763932E-2</v>
      </c>
    </row>
    <row r="196" spans="1:10" x14ac:dyDescent="0.2">
      <c r="A196">
        <v>500000</v>
      </c>
      <c r="B196">
        <v>8837626</v>
      </c>
      <c r="C196">
        <v>8646543</v>
      </c>
      <c r="D196">
        <f t="shared" si="42"/>
        <v>5.6989700043360187</v>
      </c>
      <c r="E196">
        <f t="shared" si="36"/>
        <v>6.9463356186821423</v>
      </c>
      <c r="F196">
        <f t="shared" si="37"/>
        <v>6.9368425056018372</v>
      </c>
      <c r="G196">
        <f t="shared" si="38"/>
        <v>500000</v>
      </c>
      <c r="H196">
        <f t="shared" si="39"/>
        <v>191083</v>
      </c>
      <c r="I196" s="1">
        <f t="shared" si="40"/>
        <v>0.38216600000000001</v>
      </c>
      <c r="J196" s="2">
        <f t="shared" si="41"/>
        <v>2.1621530487938728E-2</v>
      </c>
    </row>
    <row r="197" spans="1:10" x14ac:dyDescent="0.2">
      <c r="A197">
        <v>600000</v>
      </c>
      <c r="B197">
        <v>10768392</v>
      </c>
      <c r="C197">
        <v>10512433</v>
      </c>
      <c r="D197">
        <f t="shared" si="42"/>
        <v>5.7781512503836439</v>
      </c>
      <c r="E197">
        <f t="shared" si="36"/>
        <v>7.0321508567181441</v>
      </c>
      <c r="F197">
        <f t="shared" si="37"/>
        <v>7.0217032408798792</v>
      </c>
      <c r="G197">
        <f t="shared" si="38"/>
        <v>600000</v>
      </c>
      <c r="H197">
        <f t="shared" si="39"/>
        <v>255959</v>
      </c>
      <c r="I197" s="1">
        <f t="shared" si="40"/>
        <v>0.42659833333333336</v>
      </c>
      <c r="J197" s="2">
        <f t="shared" si="41"/>
        <v>2.3769472730933272E-2</v>
      </c>
    </row>
    <row r="198" spans="1:10" x14ac:dyDescent="0.2">
      <c r="A198">
        <v>700000</v>
      </c>
      <c r="B198">
        <v>12722769</v>
      </c>
      <c r="C198">
        <v>12432677</v>
      </c>
      <c r="D198">
        <f t="shared" si="42"/>
        <v>5.8450980400142569</v>
      </c>
      <c r="E198">
        <f t="shared" si="36"/>
        <v>7.1045816420158054</v>
      </c>
      <c r="F198">
        <f t="shared" si="37"/>
        <v>7.0945646508583033</v>
      </c>
      <c r="G198">
        <f t="shared" si="38"/>
        <v>700000</v>
      </c>
      <c r="H198">
        <f t="shared" si="39"/>
        <v>290092</v>
      </c>
      <c r="I198" s="1">
        <f t="shared" si="40"/>
        <v>0.41441714285714287</v>
      </c>
      <c r="J198" s="2">
        <f t="shared" si="41"/>
        <v>2.280101132072743E-2</v>
      </c>
    </row>
    <row r="199" spans="1:10" x14ac:dyDescent="0.2">
      <c r="A199">
        <v>800000</v>
      </c>
      <c r="B199">
        <v>14690320</v>
      </c>
      <c r="C199">
        <v>14386612</v>
      </c>
      <c r="D199">
        <f t="shared" si="42"/>
        <v>5.9030899869919438</v>
      </c>
      <c r="E199">
        <f t="shared" si="36"/>
        <v>7.1670312561524456</v>
      </c>
      <c r="F199">
        <f t="shared" si="37"/>
        <v>7.1579585310495437</v>
      </c>
      <c r="G199">
        <f t="shared" si="38"/>
        <v>800000</v>
      </c>
      <c r="H199">
        <f t="shared" si="39"/>
        <v>303708</v>
      </c>
      <c r="I199" s="1">
        <f t="shared" si="40"/>
        <v>0.379635</v>
      </c>
      <c r="J199" s="2">
        <f t="shared" si="41"/>
        <v>2.0674022077122895E-2</v>
      </c>
    </row>
    <row r="200" spans="1:10" x14ac:dyDescent="0.2">
      <c r="A200">
        <v>900000</v>
      </c>
      <c r="B200">
        <v>16678664</v>
      </c>
      <c r="C200">
        <v>16384588</v>
      </c>
      <c r="D200">
        <f t="shared" si="42"/>
        <v>5.9542425094393252</v>
      </c>
      <c r="E200">
        <f t="shared" si="36"/>
        <v>7.2221612596910729</v>
      </c>
      <c r="F200">
        <f t="shared" si="37"/>
        <v>7.2144355252682164</v>
      </c>
      <c r="G200">
        <f t="shared" si="38"/>
        <v>900000</v>
      </c>
      <c r="H200">
        <f t="shared" si="39"/>
        <v>294076</v>
      </c>
      <c r="I200" s="1">
        <f t="shared" si="40"/>
        <v>0.3267511111111111</v>
      </c>
      <c r="J200" s="2">
        <f t="shared" si="41"/>
        <v>1.7631867876227975E-2</v>
      </c>
    </row>
    <row r="201" spans="1:10" x14ac:dyDescent="0.2">
      <c r="A201">
        <v>1000000</v>
      </c>
      <c r="B201">
        <v>18674426</v>
      </c>
      <c r="C201">
        <v>18291299</v>
      </c>
      <c r="D201">
        <f t="shared" si="42"/>
        <v>6</v>
      </c>
      <c r="E201">
        <f t="shared" si="36"/>
        <v>7.271247261686165</v>
      </c>
      <c r="F201">
        <f t="shared" si="37"/>
        <v>7.2622445490247678</v>
      </c>
      <c r="G201">
        <f t="shared" si="38"/>
        <v>1000000</v>
      </c>
      <c r="H201">
        <f t="shared" si="39"/>
        <v>383127</v>
      </c>
      <c r="I201" s="1">
        <f t="shared" si="40"/>
        <v>0.383127</v>
      </c>
      <c r="J201" s="2">
        <f t="shared" si="41"/>
        <v>2.0516132597596305E-2</v>
      </c>
    </row>
    <row r="202" spans="1:10" x14ac:dyDescent="0.2">
      <c r="A202">
        <v>1100000</v>
      </c>
      <c r="B202">
        <v>20694789</v>
      </c>
      <c r="C202">
        <v>20232383</v>
      </c>
      <c r="D202">
        <f t="shared" si="42"/>
        <v>6.0413926851582254</v>
      </c>
      <c r="E202">
        <f t="shared" si="36"/>
        <v>7.3158610027781981</v>
      </c>
      <c r="F202">
        <f t="shared" si="37"/>
        <v>7.306047037629952</v>
      </c>
      <c r="G202">
        <f t="shared" si="38"/>
        <v>1100000</v>
      </c>
      <c r="H202">
        <f t="shared" si="39"/>
        <v>462406</v>
      </c>
      <c r="I202" s="1">
        <f t="shared" si="40"/>
        <v>0.42036909090909091</v>
      </c>
      <c r="J202" s="2">
        <f t="shared" si="41"/>
        <v>2.2344078985294318E-2</v>
      </c>
    </row>
    <row r="203" spans="1:10" x14ac:dyDescent="0.2">
      <c r="A203">
        <v>1000000</v>
      </c>
      <c r="B203">
        <v>18673942</v>
      </c>
      <c r="C203">
        <v>18292026</v>
      </c>
      <c r="D203">
        <f t="shared" si="42"/>
        <v>6</v>
      </c>
      <c r="E203">
        <f t="shared" si="36"/>
        <v>7.2712360055836625</v>
      </c>
      <c r="F203">
        <f t="shared" si="37"/>
        <v>7.262261810008475</v>
      </c>
      <c r="G203">
        <f t="shared" si="38"/>
        <v>1000000</v>
      </c>
      <c r="H203">
        <f t="shared" si="39"/>
        <v>381916</v>
      </c>
      <c r="I203" s="1">
        <f t="shared" si="40"/>
        <v>0.38191599999999998</v>
      </c>
      <c r="J203" s="2">
        <f t="shared" si="41"/>
        <v>2.045181461953775E-2</v>
      </c>
    </row>
    <row r="204" spans="1:10" x14ac:dyDescent="0.2">
      <c r="A204">
        <v>2000000</v>
      </c>
      <c r="B204">
        <v>39348490</v>
      </c>
      <c r="C204">
        <v>38581040</v>
      </c>
      <c r="D204">
        <f t="shared" si="42"/>
        <v>6.3010299956639813</v>
      </c>
      <c r="E204">
        <f t="shared" si="36"/>
        <v>7.5949280709453912</v>
      </c>
      <c r="F204">
        <f t="shared" si="37"/>
        <v>7.5863739304144886</v>
      </c>
      <c r="G204">
        <f t="shared" si="38"/>
        <v>2000000</v>
      </c>
      <c r="H204">
        <f t="shared" si="39"/>
        <v>767450</v>
      </c>
      <c r="I204" s="1">
        <f t="shared" si="40"/>
        <v>0.38372499999999998</v>
      </c>
      <c r="J204" s="2">
        <f t="shared" si="41"/>
        <v>1.9503925055319785E-2</v>
      </c>
    </row>
    <row r="205" spans="1:10" x14ac:dyDescent="0.2">
      <c r="A205">
        <v>3000000</v>
      </c>
      <c r="B205">
        <v>60820766</v>
      </c>
      <c r="C205">
        <v>59622334</v>
      </c>
      <c r="D205">
        <f t="shared" si="42"/>
        <v>6.4771212547196626</v>
      </c>
      <c r="E205">
        <f t="shared" si="36"/>
        <v>7.7840518855134446</v>
      </c>
      <c r="F205">
        <f t="shared" si="37"/>
        <v>7.7754089730968179</v>
      </c>
      <c r="G205">
        <f t="shared" si="38"/>
        <v>3000000</v>
      </c>
      <c r="H205">
        <f t="shared" si="39"/>
        <v>1198432</v>
      </c>
      <c r="I205" s="1">
        <f t="shared" si="40"/>
        <v>0.39947733333333335</v>
      </c>
      <c r="J205" s="2">
        <f t="shared" si="41"/>
        <v>1.9704322697941687E-2</v>
      </c>
    </row>
    <row r="206" spans="1:10" x14ac:dyDescent="0.2">
      <c r="A206">
        <v>4000000</v>
      </c>
      <c r="B206">
        <v>82697360</v>
      </c>
      <c r="C206">
        <v>81160190</v>
      </c>
      <c r="D206">
        <f t="shared" si="42"/>
        <v>6.6020599913279625</v>
      </c>
      <c r="E206">
        <f t="shared" si="36"/>
        <v>7.9174916455170834</v>
      </c>
      <c r="F206">
        <f t="shared" si="37"/>
        <v>7.909343055067259</v>
      </c>
      <c r="G206">
        <f t="shared" si="38"/>
        <v>4000000</v>
      </c>
      <c r="H206">
        <f t="shared" si="39"/>
        <v>1537170</v>
      </c>
      <c r="I206" s="1">
        <f t="shared" si="40"/>
        <v>0.38429249999999998</v>
      </c>
      <c r="J206" s="2">
        <f t="shared" si="41"/>
        <v>1.8587896880867781E-2</v>
      </c>
    </row>
    <row r="207" spans="1:10" x14ac:dyDescent="0.2">
      <c r="A207">
        <v>5000000</v>
      </c>
      <c r="B207">
        <v>105049936</v>
      </c>
      <c r="C207">
        <v>102902339</v>
      </c>
      <c r="D207">
        <f t="shared" si="42"/>
        <v>6.6989700043360187</v>
      </c>
      <c r="E207">
        <f t="shared" si="36"/>
        <v>8.021395792155058</v>
      </c>
      <c r="F207">
        <f t="shared" si="37"/>
        <v>8.0124252465141161</v>
      </c>
      <c r="G207">
        <f t="shared" si="38"/>
        <v>5000000</v>
      </c>
      <c r="H207">
        <f t="shared" si="39"/>
        <v>2147597</v>
      </c>
      <c r="I207" s="1">
        <f t="shared" si="40"/>
        <v>0.4295194</v>
      </c>
      <c r="J207" s="2">
        <f t="shared" si="41"/>
        <v>2.0443582183619798E-2</v>
      </c>
    </row>
    <row r="208" spans="1:10" x14ac:dyDescent="0.2">
      <c r="A208">
        <v>6000000</v>
      </c>
      <c r="B208">
        <v>127642819</v>
      </c>
      <c r="C208">
        <v>125242027</v>
      </c>
      <c r="D208">
        <f t="shared" si="42"/>
        <v>6.7781512503836439</v>
      </c>
      <c r="E208">
        <f t="shared" si="36"/>
        <v>8.1059963870494052</v>
      </c>
      <c r="F208">
        <f t="shared" si="37"/>
        <v>8.0977500879115887</v>
      </c>
      <c r="G208">
        <f t="shared" si="38"/>
        <v>6000000</v>
      </c>
      <c r="H208">
        <f t="shared" si="39"/>
        <v>2400792</v>
      </c>
      <c r="I208" s="1">
        <f t="shared" si="40"/>
        <v>0.40013199999999999</v>
      </c>
      <c r="J208" s="2">
        <f t="shared" si="41"/>
        <v>1.8808672660230105E-2</v>
      </c>
    </row>
    <row r="209" spans="1:10" x14ac:dyDescent="0.2">
      <c r="A209">
        <v>7000000</v>
      </c>
      <c r="B209">
        <v>150446981</v>
      </c>
      <c r="C209">
        <v>148072224</v>
      </c>
      <c r="D209">
        <f t="shared" si="42"/>
        <v>6.8450980400142569</v>
      </c>
      <c r="E209">
        <f t="shared" si="36"/>
        <v>8.1773834772326559</v>
      </c>
      <c r="F209">
        <f t="shared" si="37"/>
        <v>8.1704735994066304</v>
      </c>
      <c r="G209">
        <f t="shared" si="38"/>
        <v>7000000</v>
      </c>
      <c r="H209">
        <f t="shared" si="39"/>
        <v>2374757</v>
      </c>
      <c r="I209" s="1">
        <f t="shared" si="40"/>
        <v>0.33925100000000002</v>
      </c>
      <c r="J209" s="2">
        <f t="shared" si="41"/>
        <v>1.5784676995279818E-2</v>
      </c>
    </row>
    <row r="210" spans="1:10" x14ac:dyDescent="0.2">
      <c r="A210">
        <v>8000000</v>
      </c>
      <c r="B210">
        <v>173395031</v>
      </c>
      <c r="C210">
        <v>170327043</v>
      </c>
      <c r="D210">
        <f t="shared" si="42"/>
        <v>6.9030899869919438</v>
      </c>
      <c r="E210">
        <f t="shared" si="36"/>
        <v>8.2390366476949701</v>
      </c>
      <c r="F210">
        <f t="shared" si="37"/>
        <v>8.2312836068191579</v>
      </c>
      <c r="G210">
        <f t="shared" si="38"/>
        <v>8000000</v>
      </c>
      <c r="H210">
        <f t="shared" si="39"/>
        <v>3067988</v>
      </c>
      <c r="I210" s="1">
        <f t="shared" si="40"/>
        <v>0.38349850000000002</v>
      </c>
      <c r="J210" s="2">
        <f t="shared" si="41"/>
        <v>1.769363275467796E-2</v>
      </c>
    </row>
    <row r="211" spans="1:10" x14ac:dyDescent="0.2">
      <c r="A211">
        <v>9000000</v>
      </c>
      <c r="B211">
        <v>196641420</v>
      </c>
      <c r="C211">
        <v>192844268</v>
      </c>
      <c r="D211">
        <f t="shared" si="42"/>
        <v>6.9542425094393252</v>
      </c>
      <c r="E211">
        <f t="shared" si="36"/>
        <v>8.2936750017096781</v>
      </c>
      <c r="F211">
        <f t="shared" si="37"/>
        <v>8.2852067346567342</v>
      </c>
      <c r="G211">
        <f t="shared" si="38"/>
        <v>9000000</v>
      </c>
      <c r="H211">
        <f t="shared" si="39"/>
        <v>3797152</v>
      </c>
      <c r="I211" s="1">
        <f t="shared" si="40"/>
        <v>0.42190577777777777</v>
      </c>
      <c r="J211" s="2">
        <f t="shared" si="41"/>
        <v>1.9310031426746206E-2</v>
      </c>
    </row>
    <row r="212" spans="1:10" x14ac:dyDescent="0.2">
      <c r="A212">
        <v>10000000</v>
      </c>
      <c r="B212">
        <v>220100518</v>
      </c>
      <c r="C212">
        <v>215795211</v>
      </c>
      <c r="D212">
        <f t="shared" si="42"/>
        <v>7</v>
      </c>
      <c r="E212">
        <f t="shared" si="36"/>
        <v>8.3426210646536525</v>
      </c>
      <c r="F212">
        <f t="shared" si="37"/>
        <v>8.3340418024444265</v>
      </c>
      <c r="G212">
        <f t="shared" si="38"/>
        <v>10000000</v>
      </c>
      <c r="H212">
        <f t="shared" si="39"/>
        <v>4305307</v>
      </c>
      <c r="I212" s="1">
        <f t="shared" si="40"/>
        <v>0.43053069999999999</v>
      </c>
      <c r="J212" s="2">
        <f t="shared" si="41"/>
        <v>1.9560640016303824E-2</v>
      </c>
    </row>
    <row r="214" spans="1:10" x14ac:dyDescent="0.2">
      <c r="A214" t="s">
        <v>22</v>
      </c>
    </row>
    <row r="215" spans="1:10" x14ac:dyDescent="0.2">
      <c r="A215" t="s">
        <v>0</v>
      </c>
      <c r="B215" t="s">
        <v>1</v>
      </c>
      <c r="C215" t="s">
        <v>12</v>
      </c>
      <c r="D215" t="s">
        <v>5</v>
      </c>
      <c r="E215" t="s">
        <v>3</v>
      </c>
      <c r="F215" t="s">
        <v>4</v>
      </c>
      <c r="G215" t="s">
        <v>0</v>
      </c>
      <c r="H215" t="s">
        <v>6</v>
      </c>
      <c r="I215" t="s">
        <v>7</v>
      </c>
      <c r="J215" t="s">
        <v>8</v>
      </c>
    </row>
    <row r="216" spans="1:10" x14ac:dyDescent="0.2">
      <c r="A216">
        <v>1000</v>
      </c>
      <c r="B216">
        <v>8736</v>
      </c>
      <c r="C216">
        <v>9641</v>
      </c>
      <c r="D216">
        <f>LOG10(A216)</f>
        <v>3</v>
      </c>
      <c r="E216">
        <f>LOG10(B216)</f>
        <v>3.9413126253606618</v>
      </c>
      <c r="F216">
        <f>LOG10(C216)</f>
        <v>3.9841220828611101</v>
      </c>
      <c r="G216">
        <f>A216</f>
        <v>1000</v>
      </c>
      <c r="H216">
        <f>B216-C216</f>
        <v>-905</v>
      </c>
      <c r="I216" s="1">
        <f>H216/G216</f>
        <v>-0.90500000000000003</v>
      </c>
      <c r="J216" s="2">
        <f>H216/B216</f>
        <v>-0.10359432234432235</v>
      </c>
    </row>
    <row r="217" spans="1:10" x14ac:dyDescent="0.2">
      <c r="A217">
        <v>11000</v>
      </c>
      <c r="B217">
        <v>133996</v>
      </c>
      <c r="C217">
        <v>144026</v>
      </c>
      <c r="D217">
        <f>LOG10(A217)</f>
        <v>4.0413926851582254</v>
      </c>
      <c r="E217">
        <f t="shared" ref="E217:E247" si="43">LOG10(B217)</f>
        <v>5.1270918341569258</v>
      </c>
      <c r="F217">
        <f t="shared" ref="F217:F247" si="44">LOG10(C217)</f>
        <v>5.1584408992984896</v>
      </c>
      <c r="G217">
        <f t="shared" ref="G217:G247" si="45">A217</f>
        <v>11000</v>
      </c>
      <c r="H217">
        <f t="shared" ref="H217:H247" si="46">B217-C217</f>
        <v>-10030</v>
      </c>
      <c r="I217" s="1">
        <f t="shared" ref="I217:I247" si="47">H217/G217</f>
        <v>-0.91181818181818186</v>
      </c>
      <c r="J217" s="2">
        <f t="shared" ref="J217:J247" si="48">H217/B217</f>
        <v>-7.4852980685990625E-2</v>
      </c>
    </row>
    <row r="218" spans="1:10" x14ac:dyDescent="0.2">
      <c r="A218">
        <v>21000</v>
      </c>
      <c r="B218">
        <v>275446</v>
      </c>
      <c r="C218">
        <v>309478</v>
      </c>
      <c r="D218">
        <f t="shared" ref="D218:D247" si="49">LOG10(A218)</f>
        <v>4.3222192947339195</v>
      </c>
      <c r="E218">
        <f t="shared" si="43"/>
        <v>5.4400364699729415</v>
      </c>
      <c r="F218">
        <f t="shared" si="44"/>
        <v>5.4906297815687521</v>
      </c>
      <c r="G218">
        <f t="shared" si="45"/>
        <v>21000</v>
      </c>
      <c r="H218">
        <f t="shared" si="46"/>
        <v>-34032</v>
      </c>
      <c r="I218" s="1">
        <f t="shared" si="47"/>
        <v>-1.6205714285714286</v>
      </c>
      <c r="J218" s="2">
        <f t="shared" si="48"/>
        <v>-0.1235523478286125</v>
      </c>
    </row>
    <row r="219" spans="1:10" x14ac:dyDescent="0.2">
      <c r="A219">
        <v>31000</v>
      </c>
      <c r="B219">
        <v>423551</v>
      </c>
      <c r="C219">
        <v>446884</v>
      </c>
      <c r="D219">
        <f t="shared" si="49"/>
        <v>4.4913616938342731</v>
      </c>
      <c r="E219">
        <f t="shared" si="43"/>
        <v>5.62690571144367</v>
      </c>
      <c r="F219">
        <f t="shared" si="44"/>
        <v>5.650194805687204</v>
      </c>
      <c r="G219">
        <f t="shared" si="45"/>
        <v>31000</v>
      </c>
      <c r="H219">
        <f t="shared" si="46"/>
        <v>-23333</v>
      </c>
      <c r="I219" s="1">
        <f t="shared" si="47"/>
        <v>-0.75267741935483867</v>
      </c>
      <c r="J219" s="2">
        <f t="shared" si="48"/>
        <v>-5.5088997546930592E-2</v>
      </c>
    </row>
    <row r="220" spans="1:10" x14ac:dyDescent="0.2">
      <c r="A220">
        <v>41000</v>
      </c>
      <c r="B220">
        <v>577259</v>
      </c>
      <c r="C220">
        <v>642773</v>
      </c>
      <c r="D220">
        <f t="shared" si="49"/>
        <v>4.6127838567197355</v>
      </c>
      <c r="E220">
        <f t="shared" si="43"/>
        <v>5.761370712693358</v>
      </c>
      <c r="F220">
        <f t="shared" si="44"/>
        <v>5.8080576257184306</v>
      </c>
      <c r="G220">
        <f t="shared" si="45"/>
        <v>41000</v>
      </c>
      <c r="H220">
        <f t="shared" si="46"/>
        <v>-65514</v>
      </c>
      <c r="I220" s="1">
        <f t="shared" si="47"/>
        <v>-1.5979024390243903</v>
      </c>
      <c r="J220" s="2">
        <f t="shared" si="48"/>
        <v>-0.11349151767231</v>
      </c>
    </row>
    <row r="221" spans="1:10" x14ac:dyDescent="0.2">
      <c r="A221">
        <v>51000</v>
      </c>
      <c r="B221">
        <v>733958</v>
      </c>
      <c r="C221">
        <v>751555</v>
      </c>
      <c r="D221">
        <f t="shared" si="49"/>
        <v>4.7075701760979367</v>
      </c>
      <c r="E221">
        <f t="shared" si="43"/>
        <v>5.8656712085671288</v>
      </c>
      <c r="F221">
        <f t="shared" si="44"/>
        <v>5.8759607684524919</v>
      </c>
      <c r="G221">
        <f t="shared" si="45"/>
        <v>51000</v>
      </c>
      <c r="H221">
        <f t="shared" si="46"/>
        <v>-17597</v>
      </c>
      <c r="I221" s="1">
        <f t="shared" si="47"/>
        <v>-0.34503921568627449</v>
      </c>
      <c r="J221" s="2">
        <f t="shared" si="48"/>
        <v>-2.3975486335730382E-2</v>
      </c>
    </row>
    <row r="222" spans="1:10" x14ac:dyDescent="0.2">
      <c r="A222">
        <v>61000</v>
      </c>
      <c r="B222">
        <v>892929</v>
      </c>
      <c r="C222">
        <v>935849</v>
      </c>
      <c r="D222">
        <f t="shared" si="49"/>
        <v>4.7853298350107671</v>
      </c>
      <c r="E222">
        <f t="shared" si="43"/>
        <v>5.9508169279433281</v>
      </c>
      <c r="F222">
        <f t="shared" si="44"/>
        <v>5.9712057806215961</v>
      </c>
      <c r="G222">
        <f t="shared" si="45"/>
        <v>61000</v>
      </c>
      <c r="H222">
        <f t="shared" si="46"/>
        <v>-42920</v>
      </c>
      <c r="I222" s="1">
        <f t="shared" si="47"/>
        <v>-0.70360655737704914</v>
      </c>
      <c r="J222" s="2">
        <f t="shared" si="48"/>
        <v>-4.8066531605536388E-2</v>
      </c>
    </row>
    <row r="223" spans="1:10" x14ac:dyDescent="0.2">
      <c r="A223">
        <v>71000</v>
      </c>
      <c r="B223">
        <v>1055405</v>
      </c>
      <c r="C223">
        <v>1134930</v>
      </c>
      <c r="D223">
        <f t="shared" si="49"/>
        <v>4.8512583487190755</v>
      </c>
      <c r="E223">
        <f t="shared" si="43"/>
        <v>6.0234191473238274</v>
      </c>
      <c r="F223">
        <f t="shared" si="44"/>
        <v>6.054969076021445</v>
      </c>
      <c r="G223">
        <f t="shared" si="45"/>
        <v>71000</v>
      </c>
      <c r="H223">
        <f t="shared" si="46"/>
        <v>-79525</v>
      </c>
      <c r="I223" s="1">
        <f t="shared" si="47"/>
        <v>-1.1200704225352112</v>
      </c>
      <c r="J223" s="2">
        <f t="shared" si="48"/>
        <v>-7.5350221005206539E-2</v>
      </c>
    </row>
    <row r="224" spans="1:10" x14ac:dyDescent="0.2">
      <c r="A224">
        <v>81000</v>
      </c>
      <c r="B224">
        <v>1220503</v>
      </c>
      <c r="C224">
        <v>1344409</v>
      </c>
      <c r="D224">
        <f t="shared" si="49"/>
        <v>4.9084850188786495</v>
      </c>
      <c r="E224">
        <f t="shared" si="43"/>
        <v>6.0865388512516461</v>
      </c>
      <c r="F224">
        <f t="shared" si="44"/>
        <v>6.1285314111444009</v>
      </c>
      <c r="G224">
        <f t="shared" si="45"/>
        <v>81000</v>
      </c>
      <c r="H224">
        <f t="shared" si="46"/>
        <v>-123906</v>
      </c>
      <c r="I224" s="1">
        <f t="shared" si="47"/>
        <v>-1.5297037037037038</v>
      </c>
      <c r="J224" s="2">
        <f t="shared" si="48"/>
        <v>-0.10152043870437025</v>
      </c>
    </row>
    <row r="225" spans="1:10" x14ac:dyDescent="0.2">
      <c r="A225">
        <v>91000</v>
      </c>
      <c r="B225">
        <v>1385854</v>
      </c>
      <c r="C225">
        <v>1397749</v>
      </c>
      <c r="D225">
        <f t="shared" si="49"/>
        <v>4.9590413923210939</v>
      </c>
      <c r="E225">
        <f t="shared" si="43"/>
        <v>6.1417174796739049</v>
      </c>
      <c r="F225">
        <f t="shared" si="44"/>
        <v>6.1454291902209004</v>
      </c>
      <c r="G225">
        <f t="shared" si="45"/>
        <v>91000</v>
      </c>
      <c r="H225">
        <f t="shared" si="46"/>
        <v>-11895</v>
      </c>
      <c r="I225" s="1">
        <f t="shared" si="47"/>
        <v>-0.13071428571428573</v>
      </c>
      <c r="J225" s="2">
        <f t="shared" si="48"/>
        <v>-8.5831552241433795E-3</v>
      </c>
    </row>
    <row r="226" spans="1:10" x14ac:dyDescent="0.2">
      <c r="A226">
        <v>101000</v>
      </c>
      <c r="B226">
        <v>1553394</v>
      </c>
      <c r="C226">
        <v>1584470</v>
      </c>
      <c r="D226">
        <f t="shared" si="49"/>
        <v>5.0043213737826422</v>
      </c>
      <c r="E226">
        <f t="shared" si="43"/>
        <v>6.1912816233549366</v>
      </c>
      <c r="F226">
        <f t="shared" si="44"/>
        <v>6.1998840207697405</v>
      </c>
      <c r="G226">
        <f t="shared" si="45"/>
        <v>101000</v>
      </c>
      <c r="H226">
        <f t="shared" si="46"/>
        <v>-31076</v>
      </c>
      <c r="I226" s="1">
        <f t="shared" si="47"/>
        <v>-0.30768316831683168</v>
      </c>
      <c r="J226" s="2">
        <f t="shared" si="48"/>
        <v>-2.0005227263656226E-2</v>
      </c>
    </row>
    <row r="227" spans="1:10" x14ac:dyDescent="0.2">
      <c r="A227">
        <v>100000</v>
      </c>
      <c r="B227">
        <v>1536419</v>
      </c>
      <c r="C227">
        <v>1566170</v>
      </c>
      <c r="D227">
        <f t="shared" si="49"/>
        <v>5</v>
      </c>
      <c r="E227">
        <f t="shared" si="43"/>
        <v>6.1865096691935646</v>
      </c>
      <c r="F227">
        <f t="shared" si="44"/>
        <v>6.1948389007965314</v>
      </c>
      <c r="G227">
        <f t="shared" si="45"/>
        <v>100000</v>
      </c>
      <c r="H227">
        <f t="shared" si="46"/>
        <v>-29751</v>
      </c>
      <c r="I227" s="1">
        <f t="shared" si="47"/>
        <v>-0.29751</v>
      </c>
      <c r="J227" s="2">
        <f t="shared" si="48"/>
        <v>-1.9363858426640127E-2</v>
      </c>
    </row>
    <row r="228" spans="1:10" x14ac:dyDescent="0.2">
      <c r="A228">
        <v>200000</v>
      </c>
      <c r="B228">
        <v>3272681</v>
      </c>
      <c r="C228">
        <v>3329616</v>
      </c>
      <c r="D228">
        <f t="shared" si="49"/>
        <v>5.3010299956639813</v>
      </c>
      <c r="E228">
        <f t="shared" si="43"/>
        <v>6.514903675124228</v>
      </c>
      <c r="F228">
        <f t="shared" si="44"/>
        <v>6.5223941498134357</v>
      </c>
      <c r="G228">
        <f t="shared" si="45"/>
        <v>200000</v>
      </c>
      <c r="H228">
        <f t="shared" si="46"/>
        <v>-56935</v>
      </c>
      <c r="I228" s="1">
        <f t="shared" si="47"/>
        <v>-0.28467500000000001</v>
      </c>
      <c r="J228" s="2">
        <f t="shared" si="48"/>
        <v>-1.7397051530534141E-2</v>
      </c>
    </row>
    <row r="229" spans="1:10" x14ac:dyDescent="0.2">
      <c r="A229">
        <v>300000</v>
      </c>
      <c r="B229">
        <v>5084337</v>
      </c>
      <c r="C229">
        <v>5467604</v>
      </c>
      <c r="D229">
        <f t="shared" si="49"/>
        <v>5.4771212547196626</v>
      </c>
      <c r="E229">
        <f t="shared" si="43"/>
        <v>6.7062343287407176</v>
      </c>
      <c r="F229">
        <f t="shared" si="44"/>
        <v>6.7377970525595243</v>
      </c>
      <c r="G229">
        <f t="shared" si="45"/>
        <v>300000</v>
      </c>
      <c r="H229">
        <f t="shared" si="46"/>
        <v>-383267</v>
      </c>
      <c r="I229" s="1">
        <f t="shared" si="47"/>
        <v>-1.2775566666666667</v>
      </c>
      <c r="J229" s="2">
        <f t="shared" si="48"/>
        <v>-7.5381903284538379E-2</v>
      </c>
    </row>
    <row r="230" spans="1:10" x14ac:dyDescent="0.2">
      <c r="A230">
        <v>400000</v>
      </c>
      <c r="B230">
        <v>6945159</v>
      </c>
      <c r="C230">
        <v>7057664</v>
      </c>
      <c r="D230">
        <f t="shared" si="49"/>
        <v>5.6020599913279625</v>
      </c>
      <c r="E230">
        <f t="shared" si="43"/>
        <v>6.8416821927708531</v>
      </c>
      <c r="F230">
        <f t="shared" si="44"/>
        <v>6.848660978702414</v>
      </c>
      <c r="G230">
        <f t="shared" si="45"/>
        <v>400000</v>
      </c>
      <c r="H230">
        <f t="shared" si="46"/>
        <v>-112505</v>
      </c>
      <c r="I230" s="1">
        <f t="shared" si="47"/>
        <v>-0.28126250000000003</v>
      </c>
      <c r="J230" s="2">
        <f t="shared" si="48"/>
        <v>-1.6199053182223762E-2</v>
      </c>
    </row>
    <row r="231" spans="1:10" x14ac:dyDescent="0.2">
      <c r="A231">
        <v>500000</v>
      </c>
      <c r="B231">
        <v>8836627</v>
      </c>
      <c r="C231">
        <v>9221371</v>
      </c>
      <c r="D231">
        <f t="shared" si="49"/>
        <v>5.6989700043360187</v>
      </c>
      <c r="E231">
        <f t="shared" si="43"/>
        <v>6.9462865235166618</v>
      </c>
      <c r="F231">
        <f t="shared" si="44"/>
        <v>6.9647954951827202</v>
      </c>
      <c r="G231">
        <f t="shared" si="45"/>
        <v>500000</v>
      </c>
      <c r="H231">
        <f t="shared" si="46"/>
        <v>-384744</v>
      </c>
      <c r="I231" s="1">
        <f t="shared" si="47"/>
        <v>-0.76948799999999995</v>
      </c>
      <c r="J231" s="2">
        <f t="shared" si="48"/>
        <v>-4.35396899744665E-2</v>
      </c>
    </row>
    <row r="232" spans="1:10" x14ac:dyDescent="0.2">
      <c r="A232">
        <v>600000</v>
      </c>
      <c r="B232">
        <v>10767785</v>
      </c>
      <c r="C232">
        <v>11535675</v>
      </c>
      <c r="D232">
        <f t="shared" si="49"/>
        <v>5.7781512503836439</v>
      </c>
      <c r="E232">
        <f t="shared" si="43"/>
        <v>7.0321263754231973</v>
      </c>
      <c r="F232">
        <f t="shared" si="44"/>
        <v>7.06204301196491</v>
      </c>
      <c r="G232">
        <f t="shared" si="45"/>
        <v>600000</v>
      </c>
      <c r="H232">
        <f t="shared" si="46"/>
        <v>-767890</v>
      </c>
      <c r="I232" s="1">
        <f t="shared" si="47"/>
        <v>-1.2798166666666666</v>
      </c>
      <c r="J232" s="2">
        <f t="shared" si="48"/>
        <v>-7.1313645285451005E-2</v>
      </c>
    </row>
    <row r="233" spans="1:10" x14ac:dyDescent="0.2">
      <c r="A233">
        <v>700000</v>
      </c>
      <c r="B233">
        <v>12723666</v>
      </c>
      <c r="C233">
        <v>13521632</v>
      </c>
      <c r="D233">
        <f t="shared" si="49"/>
        <v>5.8450980400142569</v>
      </c>
      <c r="E233">
        <f t="shared" si="43"/>
        <v>7.104612260226209</v>
      </c>
      <c r="F233">
        <f t="shared" si="44"/>
        <v>7.1310291121544456</v>
      </c>
      <c r="G233">
        <f t="shared" si="45"/>
        <v>700000</v>
      </c>
      <c r="H233">
        <f t="shared" si="46"/>
        <v>-797966</v>
      </c>
      <c r="I233" s="1">
        <f t="shared" si="47"/>
        <v>-1.1399514285714285</v>
      </c>
      <c r="J233" s="2">
        <f t="shared" si="48"/>
        <v>-6.2715101135160253E-2</v>
      </c>
    </row>
    <row r="234" spans="1:10" x14ac:dyDescent="0.2">
      <c r="A234">
        <v>800000</v>
      </c>
      <c r="B234">
        <v>14691485</v>
      </c>
      <c r="C234">
        <v>14918380</v>
      </c>
      <c r="D234">
        <f t="shared" si="49"/>
        <v>5.9030899869919438</v>
      </c>
      <c r="E234">
        <f t="shared" si="43"/>
        <v>7.1670656960428252</v>
      </c>
      <c r="F234">
        <f t="shared" si="44"/>
        <v>7.1737216652774514</v>
      </c>
      <c r="G234">
        <f t="shared" si="45"/>
        <v>800000</v>
      </c>
      <c r="H234">
        <f t="shared" si="46"/>
        <v>-226895</v>
      </c>
      <c r="I234" s="1">
        <f t="shared" si="47"/>
        <v>-0.28361874999999998</v>
      </c>
      <c r="J234" s="2">
        <f t="shared" si="48"/>
        <v>-1.5443979965265595E-2</v>
      </c>
    </row>
    <row r="235" spans="1:10" x14ac:dyDescent="0.2">
      <c r="A235">
        <v>900000</v>
      </c>
      <c r="B235">
        <v>16677713</v>
      </c>
      <c r="C235">
        <v>17145831</v>
      </c>
      <c r="D235">
        <f t="shared" si="49"/>
        <v>5.9542425094393252</v>
      </c>
      <c r="E235">
        <f t="shared" si="43"/>
        <v>7.2221364959673391</v>
      </c>
      <c r="F235">
        <f t="shared" si="44"/>
        <v>7.2341585387346345</v>
      </c>
      <c r="G235">
        <f t="shared" si="45"/>
        <v>900000</v>
      </c>
      <c r="H235">
        <f t="shared" si="46"/>
        <v>-468118</v>
      </c>
      <c r="I235" s="1">
        <f t="shared" si="47"/>
        <v>-0.5201311111111111</v>
      </c>
      <c r="J235" s="2">
        <f t="shared" si="48"/>
        <v>-2.8068476774963089E-2</v>
      </c>
    </row>
    <row r="236" spans="1:10" x14ac:dyDescent="0.2">
      <c r="A236">
        <v>1000000</v>
      </c>
      <c r="B236">
        <v>18673729</v>
      </c>
      <c r="C236">
        <v>19446129</v>
      </c>
      <c r="D236">
        <f t="shared" si="49"/>
        <v>6</v>
      </c>
      <c r="E236">
        <f t="shared" si="43"/>
        <v>7.2712310518758585</v>
      </c>
      <c r="F236">
        <f t="shared" si="44"/>
        <v>7.2888331624094942</v>
      </c>
      <c r="G236">
        <f t="shared" si="45"/>
        <v>1000000</v>
      </c>
      <c r="H236">
        <f t="shared" si="46"/>
        <v>-772400</v>
      </c>
      <c r="I236" s="1">
        <f t="shared" si="47"/>
        <v>-0.77239999999999998</v>
      </c>
      <c r="J236" s="2">
        <f t="shared" si="48"/>
        <v>-4.1362922210127391E-2</v>
      </c>
    </row>
    <row r="237" spans="1:10" x14ac:dyDescent="0.2">
      <c r="A237">
        <v>1100000</v>
      </c>
      <c r="B237">
        <v>20694409</v>
      </c>
      <c r="C237">
        <v>21816693</v>
      </c>
      <c r="D237">
        <f t="shared" si="49"/>
        <v>6.0413926851582254</v>
      </c>
      <c r="E237">
        <f t="shared" si="43"/>
        <v>7.315853028141766</v>
      </c>
      <c r="F237">
        <f t="shared" si="44"/>
        <v>7.3387889203725107</v>
      </c>
      <c r="G237">
        <f t="shared" si="45"/>
        <v>1100000</v>
      </c>
      <c r="H237">
        <f t="shared" si="46"/>
        <v>-1122284</v>
      </c>
      <c r="I237" s="1">
        <f t="shared" si="47"/>
        <v>-1.0202581818181817</v>
      </c>
      <c r="J237" s="2">
        <f t="shared" si="48"/>
        <v>-5.4231266039054316E-2</v>
      </c>
    </row>
    <row r="238" spans="1:10" x14ac:dyDescent="0.2">
      <c r="A238">
        <v>1000000</v>
      </c>
      <c r="B238">
        <v>18674701</v>
      </c>
      <c r="C238">
        <v>19441281</v>
      </c>
      <c r="D238">
        <f t="shared" si="49"/>
        <v>6</v>
      </c>
      <c r="E238">
        <f t="shared" si="43"/>
        <v>7.2712536570689821</v>
      </c>
      <c r="F238">
        <f t="shared" si="44"/>
        <v>7.2887248775091029</v>
      </c>
      <c r="G238">
        <f t="shared" si="45"/>
        <v>1000000</v>
      </c>
      <c r="H238">
        <f t="shared" si="46"/>
        <v>-766580</v>
      </c>
      <c r="I238" s="1">
        <f t="shared" si="47"/>
        <v>-0.76658000000000004</v>
      </c>
      <c r="J238" s="2">
        <f t="shared" si="48"/>
        <v>-4.1049117734200939E-2</v>
      </c>
    </row>
    <row r="239" spans="1:10" x14ac:dyDescent="0.2">
      <c r="A239">
        <v>2000000</v>
      </c>
      <c r="B239">
        <v>39348803</v>
      </c>
      <c r="C239">
        <v>40882401</v>
      </c>
      <c r="D239">
        <f t="shared" si="49"/>
        <v>6.3010299956639813</v>
      </c>
      <c r="E239">
        <f t="shared" si="43"/>
        <v>7.5949315255539966</v>
      </c>
      <c r="F239">
        <f t="shared" si="44"/>
        <v>7.6115363937418881</v>
      </c>
      <c r="G239">
        <f t="shared" si="45"/>
        <v>2000000</v>
      </c>
      <c r="H239">
        <f t="shared" si="46"/>
        <v>-1533598</v>
      </c>
      <c r="I239" s="1">
        <f t="shared" si="47"/>
        <v>-0.76679900000000001</v>
      </c>
      <c r="J239" s="2">
        <f t="shared" si="48"/>
        <v>-3.8974451141499777E-2</v>
      </c>
    </row>
    <row r="240" spans="1:10" x14ac:dyDescent="0.2">
      <c r="A240">
        <v>3000000</v>
      </c>
      <c r="B240">
        <v>60819331</v>
      </c>
      <c r="C240">
        <v>61356297</v>
      </c>
      <c r="D240">
        <f t="shared" si="49"/>
        <v>6.4771212547196626</v>
      </c>
      <c r="E240">
        <f t="shared" si="43"/>
        <v>7.7840416386853519</v>
      </c>
      <c r="F240">
        <f t="shared" si="44"/>
        <v>7.7878591410159794</v>
      </c>
      <c r="G240">
        <f t="shared" si="45"/>
        <v>3000000</v>
      </c>
      <c r="H240">
        <f t="shared" si="46"/>
        <v>-536966</v>
      </c>
      <c r="I240" s="1">
        <f t="shared" si="47"/>
        <v>-0.17898866666666666</v>
      </c>
      <c r="J240" s="2">
        <f t="shared" si="48"/>
        <v>-8.8288705444655412E-3</v>
      </c>
    </row>
    <row r="241" spans="1:10" x14ac:dyDescent="0.2">
      <c r="A241">
        <v>4000000</v>
      </c>
      <c r="B241">
        <v>82697252</v>
      </c>
      <c r="C241">
        <v>85770078</v>
      </c>
      <c r="D241">
        <f t="shared" si="49"/>
        <v>6.6020599913279625</v>
      </c>
      <c r="E241">
        <f t="shared" si="43"/>
        <v>7.9174910783425725</v>
      </c>
      <c r="F241">
        <f t="shared" si="44"/>
        <v>7.9333358050287321</v>
      </c>
      <c r="G241">
        <f t="shared" si="45"/>
        <v>4000000</v>
      </c>
      <c r="H241">
        <f t="shared" si="46"/>
        <v>-3072826</v>
      </c>
      <c r="I241" s="1">
        <f t="shared" si="47"/>
        <v>-0.76820650000000001</v>
      </c>
      <c r="J241" s="2">
        <f t="shared" si="48"/>
        <v>-3.715753456958884E-2</v>
      </c>
    </row>
    <row r="242" spans="1:10" x14ac:dyDescent="0.2">
      <c r="A242">
        <v>5000000</v>
      </c>
      <c r="B242">
        <v>105048797</v>
      </c>
      <c r="C242">
        <v>112096282</v>
      </c>
      <c r="D242">
        <f t="shared" si="49"/>
        <v>6.6989700043360187</v>
      </c>
      <c r="E242">
        <f t="shared" si="43"/>
        <v>8.0213910833078614</v>
      </c>
      <c r="F242">
        <f t="shared" si="44"/>
        <v>8.0495912081912113</v>
      </c>
      <c r="G242">
        <f t="shared" si="45"/>
        <v>5000000</v>
      </c>
      <c r="H242">
        <f t="shared" si="46"/>
        <v>-7047485</v>
      </c>
      <c r="I242" s="1">
        <f t="shared" si="47"/>
        <v>-1.409497</v>
      </c>
      <c r="J242" s="2">
        <f t="shared" si="48"/>
        <v>-6.7087726858975835E-2</v>
      </c>
    </row>
    <row r="243" spans="1:10" x14ac:dyDescent="0.2">
      <c r="A243">
        <v>6000000</v>
      </c>
      <c r="B243">
        <v>127641173</v>
      </c>
      <c r="C243">
        <v>128702655</v>
      </c>
      <c r="D243">
        <f t="shared" si="49"/>
        <v>6.7781512503836439</v>
      </c>
      <c r="E243">
        <f t="shared" si="43"/>
        <v>8.1059907866299543</v>
      </c>
      <c r="F243">
        <f t="shared" si="44"/>
        <v>8.1095875060338063</v>
      </c>
      <c r="G243">
        <f t="shared" si="45"/>
        <v>6000000</v>
      </c>
      <c r="H243">
        <f t="shared" si="46"/>
        <v>-1061482</v>
      </c>
      <c r="I243" s="1">
        <f t="shared" si="47"/>
        <v>-0.17691366666666666</v>
      </c>
      <c r="J243" s="2">
        <f t="shared" si="48"/>
        <v>-8.3161410621007056E-3</v>
      </c>
    </row>
    <row r="244" spans="1:10" x14ac:dyDescent="0.2">
      <c r="A244">
        <v>7000000</v>
      </c>
      <c r="B244">
        <v>150447651</v>
      </c>
      <c r="C244">
        <v>153643075</v>
      </c>
      <c r="D244">
        <f t="shared" si="49"/>
        <v>6.8450980400142569</v>
      </c>
      <c r="E244">
        <f t="shared" si="43"/>
        <v>8.1773854113137059</v>
      </c>
      <c r="F244">
        <f t="shared" si="44"/>
        <v>8.1865129905145384</v>
      </c>
      <c r="G244">
        <f t="shared" si="45"/>
        <v>7000000</v>
      </c>
      <c r="H244">
        <f t="shared" si="46"/>
        <v>-3195424</v>
      </c>
      <c r="I244" s="1">
        <f t="shared" si="47"/>
        <v>-0.45648914285714287</v>
      </c>
      <c r="J244" s="2">
        <f t="shared" si="48"/>
        <v>-2.1239440953451642E-2</v>
      </c>
    </row>
    <row r="245" spans="1:10" x14ac:dyDescent="0.2">
      <c r="A245">
        <v>8000000</v>
      </c>
      <c r="B245">
        <v>173390824</v>
      </c>
      <c r="C245">
        <v>179540181</v>
      </c>
      <c r="D245">
        <f t="shared" si="49"/>
        <v>6.9030899869919438</v>
      </c>
      <c r="E245">
        <f t="shared" si="43"/>
        <v>8.2390261104896076</v>
      </c>
      <c r="F245">
        <f t="shared" si="44"/>
        <v>8.2541616586733237</v>
      </c>
      <c r="G245">
        <f t="shared" si="45"/>
        <v>8000000</v>
      </c>
      <c r="H245">
        <f t="shared" si="46"/>
        <v>-6149357</v>
      </c>
      <c r="I245" s="1">
        <f t="shared" si="47"/>
        <v>-0.76866962500000002</v>
      </c>
      <c r="J245" s="2">
        <f t="shared" si="48"/>
        <v>-3.5465296594933998E-2</v>
      </c>
    </row>
    <row r="246" spans="1:10" x14ac:dyDescent="0.2">
      <c r="A246">
        <v>9000000</v>
      </c>
      <c r="B246">
        <v>196641376</v>
      </c>
      <c r="C246">
        <v>206369844</v>
      </c>
      <c r="D246">
        <f t="shared" si="49"/>
        <v>6.9542425094393252</v>
      </c>
      <c r="E246">
        <f t="shared" si="43"/>
        <v>8.2936749045330025</v>
      </c>
      <c r="F246">
        <f t="shared" si="44"/>
        <v>8.3146462358755926</v>
      </c>
      <c r="G246">
        <f t="shared" si="45"/>
        <v>9000000</v>
      </c>
      <c r="H246">
        <f t="shared" si="46"/>
        <v>-9728468</v>
      </c>
      <c r="I246" s="1">
        <f t="shared" si="47"/>
        <v>-1.080940888888889</v>
      </c>
      <c r="J246" s="2">
        <f t="shared" si="48"/>
        <v>-4.9473148519872036E-2</v>
      </c>
    </row>
    <row r="247" spans="1:10" x14ac:dyDescent="0.2">
      <c r="A247">
        <v>10000000</v>
      </c>
      <c r="B247">
        <v>220099066</v>
      </c>
      <c r="C247">
        <v>234178790</v>
      </c>
      <c r="D247">
        <f t="shared" si="49"/>
        <v>7</v>
      </c>
      <c r="E247">
        <f t="shared" si="43"/>
        <v>8.3426181996096549</v>
      </c>
      <c r="F247">
        <f t="shared" si="44"/>
        <v>8.3695475576744549</v>
      </c>
      <c r="G247">
        <f t="shared" si="45"/>
        <v>10000000</v>
      </c>
      <c r="H247">
        <f t="shared" si="46"/>
        <v>-14079724</v>
      </c>
      <c r="I247" s="1">
        <f t="shared" si="47"/>
        <v>-1.4079724</v>
      </c>
      <c r="J247" s="2">
        <f t="shared" si="48"/>
        <v>-6.3969939790657723E-2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64061-E6B9-1F47-88D9-535BE53D6998}">
  <dimension ref="A1:B407"/>
  <sheetViews>
    <sheetView topLeftCell="A193" workbookViewId="0">
      <selection activeCell="E205" sqref="E205"/>
    </sheetView>
  </sheetViews>
  <sheetFormatPr baseColWidth="10" defaultRowHeight="16" x14ac:dyDescent="0.2"/>
  <sheetData>
    <row r="1" spans="1:2" x14ac:dyDescent="0.2">
      <c r="A1" t="s">
        <v>25</v>
      </c>
    </row>
    <row r="2" spans="1:2" x14ac:dyDescent="0.2">
      <c r="A2" s="4" t="s">
        <v>23</v>
      </c>
      <c r="B2" s="4" t="s">
        <v>24</v>
      </c>
    </row>
    <row r="3" spans="1:2" x14ac:dyDescent="0.2">
      <c r="A3" s="4">
        <v>0</v>
      </c>
      <c r="B3" s="4">
        <v>718082</v>
      </c>
    </row>
    <row r="4" spans="1:2" x14ac:dyDescent="0.2">
      <c r="A4" s="4">
        <v>1</v>
      </c>
      <c r="B4" s="4">
        <v>709569</v>
      </c>
    </row>
    <row r="5" spans="1:2" x14ac:dyDescent="0.2">
      <c r="A5" s="4">
        <v>2</v>
      </c>
      <c r="B5" s="4">
        <v>699463</v>
      </c>
    </row>
    <row r="6" spans="1:2" x14ac:dyDescent="0.2">
      <c r="A6" s="4">
        <v>3</v>
      </c>
      <c r="B6" s="4">
        <v>698746</v>
      </c>
    </row>
    <row r="7" spans="1:2" x14ac:dyDescent="0.2">
      <c r="A7" s="4">
        <v>4</v>
      </c>
      <c r="B7" s="4">
        <v>698528</v>
      </c>
    </row>
    <row r="8" spans="1:2" x14ac:dyDescent="0.2">
      <c r="A8" s="4">
        <v>5</v>
      </c>
      <c r="B8" s="4">
        <v>698622</v>
      </c>
    </row>
    <row r="9" spans="1:2" x14ac:dyDescent="0.2">
      <c r="A9" s="4">
        <v>6</v>
      </c>
      <c r="B9" s="4">
        <v>698742</v>
      </c>
    </row>
    <row r="10" spans="1:2" x14ac:dyDescent="0.2">
      <c r="A10" s="4">
        <v>7</v>
      </c>
      <c r="B10" s="4">
        <v>699357</v>
      </c>
    </row>
    <row r="11" spans="1:2" x14ac:dyDescent="0.2">
      <c r="A11" s="4">
        <v>8</v>
      </c>
      <c r="B11" s="4">
        <v>698990</v>
      </c>
    </row>
    <row r="12" spans="1:2" x14ac:dyDescent="0.2">
      <c r="A12" s="4">
        <v>9</v>
      </c>
      <c r="B12" s="4">
        <v>699397</v>
      </c>
    </row>
    <row r="13" spans="1:2" x14ac:dyDescent="0.2">
      <c r="A13" s="4">
        <v>10</v>
      </c>
      <c r="B13" s="4">
        <v>699313</v>
      </c>
    </row>
    <row r="14" spans="1:2" x14ac:dyDescent="0.2">
      <c r="A14" s="4">
        <v>11</v>
      </c>
      <c r="B14" s="4">
        <v>724162</v>
      </c>
    </row>
    <row r="15" spans="1:2" x14ac:dyDescent="0.2">
      <c r="A15" s="4">
        <v>12</v>
      </c>
      <c r="B15" s="4">
        <v>732314</v>
      </c>
    </row>
    <row r="16" spans="1:2" x14ac:dyDescent="0.2">
      <c r="A16" s="4">
        <v>13</v>
      </c>
      <c r="B16" s="4">
        <v>732455</v>
      </c>
    </row>
    <row r="17" spans="1:2" x14ac:dyDescent="0.2">
      <c r="A17" s="4">
        <v>14</v>
      </c>
      <c r="B17" s="4">
        <v>732838</v>
      </c>
    </row>
    <row r="18" spans="1:2" x14ac:dyDescent="0.2">
      <c r="A18" s="4">
        <v>15</v>
      </c>
      <c r="B18" s="4">
        <v>732888</v>
      </c>
    </row>
    <row r="19" spans="1:2" x14ac:dyDescent="0.2">
      <c r="A19" s="4">
        <v>16</v>
      </c>
      <c r="B19" s="4">
        <v>732043</v>
      </c>
    </row>
    <row r="20" spans="1:2" x14ac:dyDescent="0.2">
      <c r="A20" s="4">
        <v>17</v>
      </c>
      <c r="B20" s="4">
        <v>732092</v>
      </c>
    </row>
    <row r="21" spans="1:2" x14ac:dyDescent="0.2">
      <c r="A21" s="4">
        <v>18</v>
      </c>
      <c r="B21" s="4">
        <v>733107</v>
      </c>
    </row>
    <row r="22" spans="1:2" x14ac:dyDescent="0.2">
      <c r="A22" s="4">
        <v>19</v>
      </c>
      <c r="B22" s="4">
        <v>732427</v>
      </c>
    </row>
    <row r="23" spans="1:2" x14ac:dyDescent="0.2">
      <c r="A23" s="4">
        <v>20</v>
      </c>
      <c r="B23" s="4">
        <v>732383</v>
      </c>
    </row>
    <row r="24" spans="1:2" x14ac:dyDescent="0.2">
      <c r="A24" s="4">
        <v>21</v>
      </c>
      <c r="B24" s="4">
        <v>732625</v>
      </c>
    </row>
    <row r="25" spans="1:2" x14ac:dyDescent="0.2">
      <c r="A25" s="4">
        <v>22</v>
      </c>
      <c r="B25" s="4">
        <v>732717</v>
      </c>
    </row>
    <row r="26" spans="1:2" x14ac:dyDescent="0.2">
      <c r="A26" s="4">
        <v>23</v>
      </c>
      <c r="B26" s="4">
        <v>792708</v>
      </c>
    </row>
    <row r="27" spans="1:2" x14ac:dyDescent="0.2">
      <c r="A27" s="4">
        <v>24</v>
      </c>
      <c r="B27" s="4">
        <v>837215</v>
      </c>
    </row>
    <row r="28" spans="1:2" x14ac:dyDescent="0.2">
      <c r="A28" s="4">
        <v>25</v>
      </c>
      <c r="B28" s="4">
        <v>837917</v>
      </c>
    </row>
    <row r="29" spans="1:2" x14ac:dyDescent="0.2">
      <c r="A29" s="4">
        <v>26</v>
      </c>
      <c r="B29" s="4">
        <v>837451</v>
      </c>
    </row>
    <row r="30" spans="1:2" x14ac:dyDescent="0.2">
      <c r="A30" s="4">
        <v>27</v>
      </c>
      <c r="B30" s="4">
        <v>839933</v>
      </c>
    </row>
    <row r="31" spans="1:2" x14ac:dyDescent="0.2">
      <c r="A31" s="4">
        <v>28</v>
      </c>
      <c r="B31" s="4">
        <v>840553</v>
      </c>
    </row>
    <row r="32" spans="1:2" x14ac:dyDescent="0.2">
      <c r="A32" s="4">
        <v>29</v>
      </c>
      <c r="B32" s="4">
        <v>839683</v>
      </c>
    </row>
    <row r="33" spans="1:2" x14ac:dyDescent="0.2">
      <c r="A33" s="4">
        <v>30</v>
      </c>
      <c r="B33" s="4">
        <v>839017</v>
      </c>
    </row>
    <row r="34" spans="1:2" x14ac:dyDescent="0.2">
      <c r="A34" s="4">
        <v>31</v>
      </c>
      <c r="B34" s="4">
        <v>838654</v>
      </c>
    </row>
    <row r="35" spans="1:2" x14ac:dyDescent="0.2">
      <c r="A35" s="4">
        <v>32</v>
      </c>
      <c r="B35" s="4">
        <v>838280</v>
      </c>
    </row>
    <row r="36" spans="1:2" x14ac:dyDescent="0.2">
      <c r="A36" s="4">
        <v>33</v>
      </c>
      <c r="B36" s="4">
        <v>839309</v>
      </c>
    </row>
    <row r="37" spans="1:2" x14ac:dyDescent="0.2">
      <c r="A37" s="4">
        <v>34</v>
      </c>
      <c r="B37" s="4">
        <v>840083</v>
      </c>
    </row>
    <row r="38" spans="1:2" x14ac:dyDescent="0.2">
      <c r="A38" s="4">
        <v>35</v>
      </c>
      <c r="B38" s="4">
        <v>838229</v>
      </c>
    </row>
    <row r="39" spans="1:2" x14ac:dyDescent="0.2">
      <c r="A39" s="4">
        <v>36</v>
      </c>
      <c r="B39" s="4">
        <v>839150</v>
      </c>
    </row>
    <row r="40" spans="1:2" x14ac:dyDescent="0.2">
      <c r="A40" s="4">
        <v>37</v>
      </c>
      <c r="B40" s="4">
        <v>839403</v>
      </c>
    </row>
    <row r="41" spans="1:2" x14ac:dyDescent="0.2">
      <c r="A41" s="4">
        <v>38</v>
      </c>
      <c r="B41" s="4">
        <v>838826</v>
      </c>
    </row>
    <row r="42" spans="1:2" x14ac:dyDescent="0.2">
      <c r="A42" s="4">
        <v>39</v>
      </c>
      <c r="B42" s="4">
        <v>838052</v>
      </c>
    </row>
    <row r="43" spans="1:2" x14ac:dyDescent="0.2">
      <c r="A43" s="4">
        <v>40</v>
      </c>
      <c r="B43" s="4">
        <v>839220</v>
      </c>
    </row>
    <row r="44" spans="1:2" x14ac:dyDescent="0.2">
      <c r="A44" s="4">
        <v>41</v>
      </c>
      <c r="B44" s="4">
        <v>838258</v>
      </c>
    </row>
    <row r="45" spans="1:2" x14ac:dyDescent="0.2">
      <c r="A45" s="4">
        <v>42</v>
      </c>
      <c r="B45" s="4">
        <v>838162</v>
      </c>
    </row>
    <row r="46" spans="1:2" x14ac:dyDescent="0.2">
      <c r="A46" s="4">
        <v>43</v>
      </c>
      <c r="B46" s="4">
        <v>839035</v>
      </c>
    </row>
    <row r="47" spans="1:2" x14ac:dyDescent="0.2">
      <c r="A47" s="4">
        <v>44</v>
      </c>
      <c r="B47" s="4">
        <v>836985</v>
      </c>
    </row>
    <row r="48" spans="1:2" x14ac:dyDescent="0.2">
      <c r="A48" s="4">
        <v>45</v>
      </c>
      <c r="B48" s="4">
        <v>840542</v>
      </c>
    </row>
    <row r="49" spans="1:2" x14ac:dyDescent="0.2">
      <c r="A49" s="4">
        <v>46</v>
      </c>
      <c r="B49" s="4">
        <v>839360</v>
      </c>
    </row>
    <row r="50" spans="1:2" x14ac:dyDescent="0.2">
      <c r="A50" s="4">
        <v>47</v>
      </c>
      <c r="B50" s="4">
        <v>881434</v>
      </c>
    </row>
    <row r="51" spans="1:2" x14ac:dyDescent="0.2">
      <c r="A51" s="4">
        <v>48</v>
      </c>
      <c r="B51" s="4">
        <v>1097393</v>
      </c>
    </row>
    <row r="52" spans="1:2" x14ac:dyDescent="0.2">
      <c r="A52" s="4">
        <v>49</v>
      </c>
      <c r="B52" s="4">
        <v>1095350</v>
      </c>
    </row>
    <row r="53" spans="1:2" x14ac:dyDescent="0.2">
      <c r="A53" s="4">
        <v>50</v>
      </c>
      <c r="B53" s="4">
        <v>1094954</v>
      </c>
    </row>
    <row r="54" spans="1:2" x14ac:dyDescent="0.2">
      <c r="A54" s="4">
        <v>51</v>
      </c>
      <c r="B54" s="4">
        <v>1095999</v>
      </c>
    </row>
    <row r="55" spans="1:2" x14ac:dyDescent="0.2">
      <c r="A55" s="4">
        <v>52</v>
      </c>
      <c r="B55" s="4">
        <v>1098908</v>
      </c>
    </row>
    <row r="56" spans="1:2" x14ac:dyDescent="0.2">
      <c r="A56" s="4">
        <v>53</v>
      </c>
      <c r="B56" s="4">
        <v>1094212</v>
      </c>
    </row>
    <row r="57" spans="1:2" x14ac:dyDescent="0.2">
      <c r="A57" s="4">
        <v>54</v>
      </c>
      <c r="B57" s="4">
        <v>1095087</v>
      </c>
    </row>
    <row r="58" spans="1:2" x14ac:dyDescent="0.2">
      <c r="A58" s="4">
        <v>55</v>
      </c>
      <c r="B58" s="4">
        <v>1096818</v>
      </c>
    </row>
    <row r="59" spans="1:2" x14ac:dyDescent="0.2">
      <c r="A59" s="4">
        <v>56</v>
      </c>
      <c r="B59" s="4">
        <v>1096892</v>
      </c>
    </row>
    <row r="60" spans="1:2" x14ac:dyDescent="0.2">
      <c r="A60" s="4">
        <v>57</v>
      </c>
      <c r="B60" s="4">
        <v>1097186</v>
      </c>
    </row>
    <row r="61" spans="1:2" x14ac:dyDescent="0.2">
      <c r="A61" s="4">
        <v>58</v>
      </c>
      <c r="B61" s="4">
        <v>1096527</v>
      </c>
    </row>
    <row r="62" spans="1:2" x14ac:dyDescent="0.2">
      <c r="A62" s="4">
        <v>59</v>
      </c>
      <c r="B62" s="4">
        <v>1095302</v>
      </c>
    </row>
    <row r="63" spans="1:2" x14ac:dyDescent="0.2">
      <c r="A63" s="4">
        <v>60</v>
      </c>
      <c r="B63" s="4">
        <v>1096387</v>
      </c>
    </row>
    <row r="64" spans="1:2" x14ac:dyDescent="0.2">
      <c r="A64" s="4">
        <v>61</v>
      </c>
      <c r="B64" s="4">
        <v>1094856</v>
      </c>
    </row>
    <row r="65" spans="1:2" x14ac:dyDescent="0.2">
      <c r="A65" s="4">
        <v>62</v>
      </c>
      <c r="B65" s="4">
        <v>1098345</v>
      </c>
    </row>
    <row r="66" spans="1:2" x14ac:dyDescent="0.2">
      <c r="A66" s="4">
        <v>63</v>
      </c>
      <c r="B66" s="4">
        <v>1094486</v>
      </c>
    </row>
    <row r="67" spans="1:2" x14ac:dyDescent="0.2">
      <c r="A67" s="4">
        <v>64</v>
      </c>
      <c r="B67" s="4">
        <v>1093017</v>
      </c>
    </row>
    <row r="68" spans="1:2" x14ac:dyDescent="0.2">
      <c r="A68" s="4">
        <v>65</v>
      </c>
      <c r="B68" s="4">
        <v>1096541</v>
      </c>
    </row>
    <row r="69" spans="1:2" x14ac:dyDescent="0.2">
      <c r="A69" s="4">
        <v>66</v>
      </c>
      <c r="B69" s="4">
        <v>1093810</v>
      </c>
    </row>
    <row r="70" spans="1:2" x14ac:dyDescent="0.2">
      <c r="A70" s="4">
        <v>67</v>
      </c>
      <c r="B70" s="4">
        <v>1092634</v>
      </c>
    </row>
    <row r="71" spans="1:2" x14ac:dyDescent="0.2">
      <c r="A71" s="4">
        <v>68</v>
      </c>
      <c r="B71" s="4">
        <v>1095701</v>
      </c>
    </row>
    <row r="72" spans="1:2" x14ac:dyDescent="0.2">
      <c r="A72" s="4">
        <v>69</v>
      </c>
      <c r="B72" s="4">
        <v>1096249</v>
      </c>
    </row>
    <row r="73" spans="1:2" x14ac:dyDescent="0.2">
      <c r="A73" s="4">
        <v>70</v>
      </c>
      <c r="B73" s="4">
        <v>1094324</v>
      </c>
    </row>
    <row r="74" spans="1:2" x14ac:dyDescent="0.2">
      <c r="A74" s="4">
        <v>71</v>
      </c>
      <c r="B74" s="4">
        <v>1091678</v>
      </c>
    </row>
    <row r="75" spans="1:2" x14ac:dyDescent="0.2">
      <c r="A75" s="4">
        <v>72</v>
      </c>
      <c r="B75" s="4">
        <v>1099130</v>
      </c>
    </row>
    <row r="76" spans="1:2" x14ac:dyDescent="0.2">
      <c r="A76" s="4">
        <v>73</v>
      </c>
      <c r="B76" s="4">
        <v>1096836</v>
      </c>
    </row>
    <row r="77" spans="1:2" x14ac:dyDescent="0.2">
      <c r="A77" s="4">
        <v>74</v>
      </c>
      <c r="B77" s="4">
        <v>1095572</v>
      </c>
    </row>
    <row r="78" spans="1:2" x14ac:dyDescent="0.2">
      <c r="A78" s="4">
        <v>75</v>
      </c>
      <c r="B78" s="4">
        <v>1099571</v>
      </c>
    </row>
    <row r="79" spans="1:2" x14ac:dyDescent="0.2">
      <c r="A79" s="4">
        <v>76</v>
      </c>
      <c r="B79" s="4">
        <v>1095788</v>
      </c>
    </row>
    <row r="80" spans="1:2" x14ac:dyDescent="0.2">
      <c r="A80" s="4">
        <v>77</v>
      </c>
      <c r="B80" s="4">
        <v>1097559</v>
      </c>
    </row>
    <row r="81" spans="1:2" x14ac:dyDescent="0.2">
      <c r="A81" s="4">
        <v>78</v>
      </c>
      <c r="B81" s="4">
        <v>1095959</v>
      </c>
    </row>
    <row r="82" spans="1:2" x14ac:dyDescent="0.2">
      <c r="A82" s="4">
        <v>79</v>
      </c>
      <c r="B82" s="4">
        <v>1093392</v>
      </c>
    </row>
    <row r="83" spans="1:2" x14ac:dyDescent="0.2">
      <c r="A83" s="4">
        <v>80</v>
      </c>
      <c r="B83" s="4">
        <v>1096767</v>
      </c>
    </row>
    <row r="84" spans="1:2" x14ac:dyDescent="0.2">
      <c r="A84" s="4">
        <v>81</v>
      </c>
      <c r="B84" s="4">
        <v>1096070</v>
      </c>
    </row>
    <row r="85" spans="1:2" x14ac:dyDescent="0.2">
      <c r="A85" s="4">
        <v>82</v>
      </c>
      <c r="B85" s="4">
        <v>1098128</v>
      </c>
    </row>
    <row r="86" spans="1:2" x14ac:dyDescent="0.2">
      <c r="A86" s="4">
        <v>83</v>
      </c>
      <c r="B86" s="4">
        <v>1094157</v>
      </c>
    </row>
    <row r="87" spans="1:2" x14ac:dyDescent="0.2">
      <c r="A87" s="4">
        <v>84</v>
      </c>
      <c r="B87" s="4">
        <v>1094210</v>
      </c>
    </row>
    <row r="88" spans="1:2" x14ac:dyDescent="0.2">
      <c r="A88" s="4">
        <v>85</v>
      </c>
      <c r="B88" s="4">
        <v>1096198</v>
      </c>
    </row>
    <row r="89" spans="1:2" x14ac:dyDescent="0.2">
      <c r="A89" s="4">
        <v>86</v>
      </c>
      <c r="B89" s="4">
        <v>1096737</v>
      </c>
    </row>
    <row r="90" spans="1:2" x14ac:dyDescent="0.2">
      <c r="A90" s="4">
        <v>87</v>
      </c>
      <c r="B90" s="4">
        <v>1096046</v>
      </c>
    </row>
    <row r="91" spans="1:2" x14ac:dyDescent="0.2">
      <c r="A91" s="4">
        <v>88</v>
      </c>
      <c r="B91" s="4">
        <v>1096383</v>
      </c>
    </row>
    <row r="92" spans="1:2" x14ac:dyDescent="0.2">
      <c r="A92" s="4">
        <v>89</v>
      </c>
      <c r="B92" s="4">
        <v>1096044</v>
      </c>
    </row>
    <row r="93" spans="1:2" x14ac:dyDescent="0.2">
      <c r="A93" s="4">
        <v>90</v>
      </c>
      <c r="B93" s="4">
        <v>1096453</v>
      </c>
    </row>
    <row r="94" spans="1:2" x14ac:dyDescent="0.2">
      <c r="A94" s="4">
        <v>91</v>
      </c>
      <c r="B94" s="4">
        <v>1096425</v>
      </c>
    </row>
    <row r="95" spans="1:2" x14ac:dyDescent="0.2">
      <c r="A95" s="4">
        <v>92</v>
      </c>
      <c r="B95" s="4">
        <v>1095946</v>
      </c>
    </row>
    <row r="96" spans="1:2" x14ac:dyDescent="0.2">
      <c r="A96" s="4">
        <v>93</v>
      </c>
      <c r="B96" s="4">
        <v>1094285</v>
      </c>
    </row>
    <row r="97" spans="1:2" x14ac:dyDescent="0.2">
      <c r="A97" s="4">
        <v>94</v>
      </c>
      <c r="B97" s="4">
        <v>1096478</v>
      </c>
    </row>
    <row r="98" spans="1:2" x14ac:dyDescent="0.2">
      <c r="A98" s="4">
        <v>95</v>
      </c>
      <c r="B98" s="4">
        <v>1093622</v>
      </c>
    </row>
    <row r="99" spans="1:2" x14ac:dyDescent="0.2">
      <c r="A99" s="4">
        <v>96</v>
      </c>
      <c r="B99" s="4">
        <v>1288429</v>
      </c>
    </row>
    <row r="100" spans="1:2" x14ac:dyDescent="0.2">
      <c r="A100" s="4">
        <v>97</v>
      </c>
      <c r="B100" s="4">
        <v>1652190</v>
      </c>
    </row>
    <row r="101" spans="1:2" x14ac:dyDescent="0.2">
      <c r="A101" s="4">
        <v>98</v>
      </c>
      <c r="B101" s="4">
        <v>1662096</v>
      </c>
    </row>
    <row r="102" spans="1:2" x14ac:dyDescent="0.2">
      <c r="A102" s="4">
        <v>99</v>
      </c>
      <c r="B102" s="4">
        <v>1663885</v>
      </c>
    </row>
    <row r="103" spans="1:2" x14ac:dyDescent="0.2">
      <c r="A103" s="4">
        <v>100</v>
      </c>
      <c r="B103" s="4">
        <v>1665827</v>
      </c>
    </row>
    <row r="104" spans="1:2" x14ac:dyDescent="0.2">
      <c r="A104" s="4">
        <v>101</v>
      </c>
      <c r="B104" s="4">
        <v>1658927</v>
      </c>
    </row>
    <row r="105" spans="1:2" x14ac:dyDescent="0.2">
      <c r="A105" s="4">
        <v>102</v>
      </c>
      <c r="B105" s="4">
        <v>1658418</v>
      </c>
    </row>
    <row r="106" spans="1:2" x14ac:dyDescent="0.2">
      <c r="A106" s="4">
        <v>103</v>
      </c>
      <c r="B106" s="4">
        <v>1657029</v>
      </c>
    </row>
    <row r="107" spans="1:2" x14ac:dyDescent="0.2">
      <c r="A107" s="4">
        <v>104</v>
      </c>
      <c r="B107" s="4">
        <v>1660974</v>
      </c>
    </row>
    <row r="108" spans="1:2" x14ac:dyDescent="0.2">
      <c r="A108" s="4">
        <v>105</v>
      </c>
      <c r="B108" s="4">
        <v>1655378</v>
      </c>
    </row>
    <row r="109" spans="1:2" x14ac:dyDescent="0.2">
      <c r="A109" s="4">
        <v>106</v>
      </c>
      <c r="B109" s="4">
        <v>1655186</v>
      </c>
    </row>
    <row r="110" spans="1:2" x14ac:dyDescent="0.2">
      <c r="A110" s="4">
        <v>107</v>
      </c>
      <c r="B110" s="4">
        <v>1656143</v>
      </c>
    </row>
    <row r="111" spans="1:2" x14ac:dyDescent="0.2">
      <c r="A111" s="4">
        <v>108</v>
      </c>
      <c r="B111" s="4">
        <v>1663587</v>
      </c>
    </row>
    <row r="112" spans="1:2" x14ac:dyDescent="0.2">
      <c r="A112" s="4">
        <v>109</v>
      </c>
      <c r="B112" s="4">
        <v>1659156</v>
      </c>
    </row>
    <row r="113" spans="1:2" x14ac:dyDescent="0.2">
      <c r="A113" s="4">
        <v>110</v>
      </c>
      <c r="B113" s="4">
        <v>1654096</v>
      </c>
    </row>
    <row r="114" spans="1:2" x14ac:dyDescent="0.2">
      <c r="A114" s="4">
        <v>111</v>
      </c>
      <c r="B114" s="4">
        <v>1657140</v>
      </c>
    </row>
    <row r="115" spans="1:2" x14ac:dyDescent="0.2">
      <c r="A115" s="4">
        <v>112</v>
      </c>
      <c r="B115" s="4">
        <v>1659295</v>
      </c>
    </row>
    <row r="116" spans="1:2" x14ac:dyDescent="0.2">
      <c r="A116" s="4">
        <v>113</v>
      </c>
      <c r="B116" s="4">
        <v>1658820</v>
      </c>
    </row>
    <row r="117" spans="1:2" x14ac:dyDescent="0.2">
      <c r="A117" s="4">
        <v>114</v>
      </c>
      <c r="B117" s="4">
        <v>1655477</v>
      </c>
    </row>
    <row r="118" spans="1:2" x14ac:dyDescent="0.2">
      <c r="A118" s="4">
        <v>115</v>
      </c>
      <c r="B118" s="4">
        <v>1654504</v>
      </c>
    </row>
    <row r="119" spans="1:2" x14ac:dyDescent="0.2">
      <c r="A119" s="4">
        <v>116</v>
      </c>
      <c r="B119" s="4">
        <v>1653898</v>
      </c>
    </row>
    <row r="120" spans="1:2" x14ac:dyDescent="0.2">
      <c r="A120" s="4">
        <v>117</v>
      </c>
      <c r="B120" s="4">
        <v>1659156</v>
      </c>
    </row>
    <row r="121" spans="1:2" x14ac:dyDescent="0.2">
      <c r="A121" s="4">
        <v>118</v>
      </c>
      <c r="B121" s="4">
        <v>1658714</v>
      </c>
    </row>
    <row r="122" spans="1:2" x14ac:dyDescent="0.2">
      <c r="A122" s="4">
        <v>119</v>
      </c>
      <c r="B122" s="4">
        <v>1656160</v>
      </c>
    </row>
    <row r="123" spans="1:2" x14ac:dyDescent="0.2">
      <c r="A123" s="4">
        <v>120</v>
      </c>
      <c r="B123" s="4">
        <v>1658751</v>
      </c>
    </row>
    <row r="124" spans="1:2" x14ac:dyDescent="0.2">
      <c r="A124" s="4">
        <v>121</v>
      </c>
      <c r="B124" s="4">
        <v>1657324</v>
      </c>
    </row>
    <row r="125" spans="1:2" x14ac:dyDescent="0.2">
      <c r="A125" s="4">
        <v>122</v>
      </c>
      <c r="B125" s="4">
        <v>1652435</v>
      </c>
    </row>
    <row r="126" spans="1:2" x14ac:dyDescent="0.2">
      <c r="A126" s="4">
        <v>123</v>
      </c>
      <c r="B126" s="4">
        <v>1660525</v>
      </c>
    </row>
    <row r="127" spans="1:2" x14ac:dyDescent="0.2">
      <c r="A127" s="4">
        <v>124</v>
      </c>
      <c r="B127" s="4">
        <v>1659537</v>
      </c>
    </row>
    <row r="128" spans="1:2" x14ac:dyDescent="0.2">
      <c r="A128" s="4">
        <v>125</v>
      </c>
      <c r="B128" s="4">
        <v>1656786</v>
      </c>
    </row>
    <row r="129" spans="1:2" x14ac:dyDescent="0.2">
      <c r="A129" s="4">
        <v>126</v>
      </c>
      <c r="B129" s="4">
        <v>1662792</v>
      </c>
    </row>
    <row r="130" spans="1:2" x14ac:dyDescent="0.2">
      <c r="A130" s="4">
        <v>127</v>
      </c>
      <c r="B130" s="4">
        <v>1648879</v>
      </c>
    </row>
    <row r="131" spans="1:2" x14ac:dyDescent="0.2">
      <c r="A131" s="4">
        <v>128</v>
      </c>
      <c r="B131" s="4">
        <v>1656725</v>
      </c>
    </row>
    <row r="132" spans="1:2" x14ac:dyDescent="0.2">
      <c r="A132" s="4">
        <v>129</v>
      </c>
      <c r="B132" s="4">
        <v>1650469</v>
      </c>
    </row>
    <row r="133" spans="1:2" x14ac:dyDescent="0.2">
      <c r="A133" s="4">
        <v>130</v>
      </c>
      <c r="B133" s="4">
        <v>1659618</v>
      </c>
    </row>
    <row r="134" spans="1:2" x14ac:dyDescent="0.2">
      <c r="A134" s="4">
        <v>131</v>
      </c>
      <c r="B134" s="4">
        <v>1659184</v>
      </c>
    </row>
    <row r="135" spans="1:2" x14ac:dyDescent="0.2">
      <c r="A135" s="4">
        <v>132</v>
      </c>
      <c r="B135" s="4">
        <v>1656169</v>
      </c>
    </row>
    <row r="136" spans="1:2" x14ac:dyDescent="0.2">
      <c r="A136" s="4">
        <v>133</v>
      </c>
      <c r="B136" s="4">
        <v>1655726</v>
      </c>
    </row>
    <row r="137" spans="1:2" x14ac:dyDescent="0.2">
      <c r="A137" s="4">
        <v>134</v>
      </c>
      <c r="B137" s="4">
        <v>1656950</v>
      </c>
    </row>
    <row r="138" spans="1:2" x14ac:dyDescent="0.2">
      <c r="A138" s="4">
        <v>135</v>
      </c>
      <c r="B138" s="4">
        <v>1653376</v>
      </c>
    </row>
    <row r="139" spans="1:2" x14ac:dyDescent="0.2">
      <c r="A139" s="4">
        <v>136</v>
      </c>
      <c r="B139" s="4">
        <v>1654378</v>
      </c>
    </row>
    <row r="140" spans="1:2" x14ac:dyDescent="0.2">
      <c r="A140" s="4">
        <v>137</v>
      </c>
      <c r="B140" s="4">
        <v>1656722</v>
      </c>
    </row>
    <row r="141" spans="1:2" x14ac:dyDescent="0.2">
      <c r="A141" s="4">
        <v>138</v>
      </c>
      <c r="B141" s="4">
        <v>1658324</v>
      </c>
    </row>
    <row r="142" spans="1:2" x14ac:dyDescent="0.2">
      <c r="A142" s="4">
        <v>139</v>
      </c>
      <c r="B142" s="4">
        <v>1652876</v>
      </c>
    </row>
    <row r="143" spans="1:2" x14ac:dyDescent="0.2">
      <c r="A143" s="4">
        <v>140</v>
      </c>
      <c r="B143" s="4">
        <v>1653293</v>
      </c>
    </row>
    <row r="144" spans="1:2" x14ac:dyDescent="0.2">
      <c r="A144" s="4">
        <v>141</v>
      </c>
      <c r="B144" s="4">
        <v>1658676</v>
      </c>
    </row>
    <row r="145" spans="1:2" x14ac:dyDescent="0.2">
      <c r="A145" s="4">
        <v>142</v>
      </c>
      <c r="B145" s="4">
        <v>1653354</v>
      </c>
    </row>
    <row r="146" spans="1:2" x14ac:dyDescent="0.2">
      <c r="A146" s="4">
        <v>143</v>
      </c>
      <c r="B146" s="4">
        <v>1660162</v>
      </c>
    </row>
    <row r="147" spans="1:2" x14ac:dyDescent="0.2">
      <c r="A147" s="4">
        <v>144</v>
      </c>
      <c r="B147" s="4">
        <v>1655721</v>
      </c>
    </row>
    <row r="148" spans="1:2" x14ac:dyDescent="0.2">
      <c r="A148" s="4">
        <v>145</v>
      </c>
      <c r="B148" s="4">
        <v>1656982</v>
      </c>
    </row>
    <row r="149" spans="1:2" x14ac:dyDescent="0.2">
      <c r="A149" s="4">
        <v>146</v>
      </c>
      <c r="B149" s="4">
        <v>1652090</v>
      </c>
    </row>
    <row r="150" spans="1:2" x14ac:dyDescent="0.2">
      <c r="A150" s="4">
        <v>147</v>
      </c>
      <c r="B150" s="4">
        <v>1653708</v>
      </c>
    </row>
    <row r="151" spans="1:2" x14ac:dyDescent="0.2">
      <c r="A151" s="4">
        <v>148</v>
      </c>
      <c r="B151" s="4">
        <v>1655211</v>
      </c>
    </row>
    <row r="152" spans="1:2" x14ac:dyDescent="0.2">
      <c r="A152" s="4">
        <v>149</v>
      </c>
      <c r="B152" s="4">
        <v>1658109</v>
      </c>
    </row>
    <row r="153" spans="1:2" x14ac:dyDescent="0.2">
      <c r="A153" s="4">
        <v>150</v>
      </c>
      <c r="B153" s="4">
        <v>1657898</v>
      </c>
    </row>
    <row r="154" spans="1:2" x14ac:dyDescent="0.2">
      <c r="A154" s="4">
        <v>151</v>
      </c>
      <c r="B154" s="4">
        <v>1657937</v>
      </c>
    </row>
    <row r="155" spans="1:2" x14ac:dyDescent="0.2">
      <c r="A155" s="4">
        <v>152</v>
      </c>
      <c r="B155" s="4">
        <v>1657618</v>
      </c>
    </row>
    <row r="156" spans="1:2" x14ac:dyDescent="0.2">
      <c r="A156" s="4">
        <v>153</v>
      </c>
      <c r="B156" s="4">
        <v>1648374</v>
      </c>
    </row>
    <row r="157" spans="1:2" x14ac:dyDescent="0.2">
      <c r="A157" s="4">
        <v>154</v>
      </c>
      <c r="B157" s="4">
        <v>1659454</v>
      </c>
    </row>
    <row r="158" spans="1:2" x14ac:dyDescent="0.2">
      <c r="A158" s="4">
        <v>155</v>
      </c>
      <c r="B158" s="4">
        <v>1656086</v>
      </c>
    </row>
    <row r="159" spans="1:2" x14ac:dyDescent="0.2">
      <c r="A159" s="4">
        <v>156</v>
      </c>
      <c r="B159" s="4">
        <v>1658634</v>
      </c>
    </row>
    <row r="160" spans="1:2" x14ac:dyDescent="0.2">
      <c r="A160" s="4">
        <v>157</v>
      </c>
      <c r="B160" s="4">
        <v>1657101</v>
      </c>
    </row>
    <row r="161" spans="1:2" x14ac:dyDescent="0.2">
      <c r="A161" s="4">
        <v>158</v>
      </c>
      <c r="B161" s="4">
        <v>1654024</v>
      </c>
    </row>
    <row r="162" spans="1:2" x14ac:dyDescent="0.2">
      <c r="A162" s="4">
        <v>159</v>
      </c>
      <c r="B162" s="4">
        <v>1658350</v>
      </c>
    </row>
    <row r="163" spans="1:2" x14ac:dyDescent="0.2">
      <c r="A163" s="4">
        <v>160</v>
      </c>
      <c r="B163" s="4">
        <v>1656619</v>
      </c>
    </row>
    <row r="164" spans="1:2" x14ac:dyDescent="0.2">
      <c r="A164" s="4">
        <v>161</v>
      </c>
      <c r="B164" s="4">
        <v>1661850</v>
      </c>
    </row>
    <row r="165" spans="1:2" x14ac:dyDescent="0.2">
      <c r="A165" s="4">
        <v>162</v>
      </c>
      <c r="B165" s="4">
        <v>1659724</v>
      </c>
    </row>
    <row r="166" spans="1:2" x14ac:dyDescent="0.2">
      <c r="A166" s="4">
        <v>163</v>
      </c>
      <c r="B166" s="4">
        <v>1660319</v>
      </c>
    </row>
    <row r="167" spans="1:2" x14ac:dyDescent="0.2">
      <c r="A167" s="4">
        <v>164</v>
      </c>
      <c r="B167" s="4">
        <v>1652322</v>
      </c>
    </row>
    <row r="168" spans="1:2" x14ac:dyDescent="0.2">
      <c r="A168" s="4">
        <v>165</v>
      </c>
      <c r="B168" s="4">
        <v>1653847</v>
      </c>
    </row>
    <row r="169" spans="1:2" x14ac:dyDescent="0.2">
      <c r="A169" s="4">
        <v>166</v>
      </c>
      <c r="B169" s="4">
        <v>1658755</v>
      </c>
    </row>
    <row r="170" spans="1:2" x14ac:dyDescent="0.2">
      <c r="A170" s="4">
        <v>167</v>
      </c>
      <c r="B170" s="4">
        <v>1661351</v>
      </c>
    </row>
    <row r="171" spans="1:2" x14ac:dyDescent="0.2">
      <c r="A171" s="4">
        <v>168</v>
      </c>
      <c r="B171" s="4">
        <v>1658125</v>
      </c>
    </row>
    <row r="172" spans="1:2" x14ac:dyDescent="0.2">
      <c r="A172" s="4">
        <v>169</v>
      </c>
      <c r="B172" s="4">
        <v>1653323</v>
      </c>
    </row>
    <row r="173" spans="1:2" x14ac:dyDescent="0.2">
      <c r="A173" s="4">
        <v>170</v>
      </c>
      <c r="B173" s="4">
        <v>1663712</v>
      </c>
    </row>
    <row r="174" spans="1:2" x14ac:dyDescent="0.2">
      <c r="A174" s="4">
        <v>171</v>
      </c>
      <c r="B174" s="4">
        <v>1658875</v>
      </c>
    </row>
    <row r="175" spans="1:2" x14ac:dyDescent="0.2">
      <c r="A175" s="4">
        <v>172</v>
      </c>
      <c r="B175" s="4">
        <v>1655897</v>
      </c>
    </row>
    <row r="176" spans="1:2" x14ac:dyDescent="0.2">
      <c r="A176" s="4">
        <v>173</v>
      </c>
      <c r="B176" s="4">
        <v>1656644</v>
      </c>
    </row>
    <row r="177" spans="1:2" x14ac:dyDescent="0.2">
      <c r="A177" s="4">
        <v>174</v>
      </c>
      <c r="B177" s="4">
        <v>1657813</v>
      </c>
    </row>
    <row r="178" spans="1:2" x14ac:dyDescent="0.2">
      <c r="A178" s="4">
        <v>175</v>
      </c>
      <c r="B178" s="4">
        <v>1664266</v>
      </c>
    </row>
    <row r="179" spans="1:2" x14ac:dyDescent="0.2">
      <c r="A179" s="4">
        <v>176</v>
      </c>
      <c r="B179" s="4">
        <v>1658903</v>
      </c>
    </row>
    <row r="180" spans="1:2" x14ac:dyDescent="0.2">
      <c r="A180" s="4">
        <v>177</v>
      </c>
      <c r="B180" s="4">
        <v>1660935</v>
      </c>
    </row>
    <row r="181" spans="1:2" x14ac:dyDescent="0.2">
      <c r="A181" s="4">
        <v>178</v>
      </c>
      <c r="B181" s="4">
        <v>1657945</v>
      </c>
    </row>
    <row r="182" spans="1:2" x14ac:dyDescent="0.2">
      <c r="A182" s="4">
        <v>179</v>
      </c>
      <c r="B182" s="4">
        <v>1655905</v>
      </c>
    </row>
    <row r="183" spans="1:2" x14ac:dyDescent="0.2">
      <c r="A183" s="4">
        <v>180</v>
      </c>
      <c r="B183" s="4">
        <v>1658223</v>
      </c>
    </row>
    <row r="184" spans="1:2" x14ac:dyDescent="0.2">
      <c r="A184" s="4">
        <v>181</v>
      </c>
      <c r="B184" s="4">
        <v>1653469</v>
      </c>
    </row>
    <row r="185" spans="1:2" x14ac:dyDescent="0.2">
      <c r="A185" s="4">
        <v>182</v>
      </c>
      <c r="B185" s="4">
        <v>1654340</v>
      </c>
    </row>
    <row r="186" spans="1:2" x14ac:dyDescent="0.2">
      <c r="A186" s="4">
        <v>183</v>
      </c>
      <c r="B186" s="4">
        <v>1662359</v>
      </c>
    </row>
    <row r="187" spans="1:2" x14ac:dyDescent="0.2">
      <c r="A187" s="4">
        <v>184</v>
      </c>
      <c r="B187" s="4">
        <v>1662034</v>
      </c>
    </row>
    <row r="188" spans="1:2" x14ac:dyDescent="0.2">
      <c r="A188" s="4">
        <v>185</v>
      </c>
      <c r="B188" s="4">
        <v>1654624</v>
      </c>
    </row>
    <row r="189" spans="1:2" x14ac:dyDescent="0.2">
      <c r="A189" s="4">
        <v>186</v>
      </c>
      <c r="B189" s="4">
        <v>1654607</v>
      </c>
    </row>
    <row r="190" spans="1:2" x14ac:dyDescent="0.2">
      <c r="A190" s="4">
        <v>187</v>
      </c>
      <c r="B190" s="4">
        <v>1659658</v>
      </c>
    </row>
    <row r="191" spans="1:2" x14ac:dyDescent="0.2">
      <c r="A191" s="4">
        <v>188</v>
      </c>
      <c r="B191" s="4">
        <v>1652548</v>
      </c>
    </row>
    <row r="192" spans="1:2" x14ac:dyDescent="0.2">
      <c r="A192" s="4">
        <v>189</v>
      </c>
      <c r="B192" s="4">
        <v>1664262</v>
      </c>
    </row>
    <row r="193" spans="1:2" x14ac:dyDescent="0.2">
      <c r="A193" s="4">
        <v>190</v>
      </c>
      <c r="B193" s="4">
        <v>1662474</v>
      </c>
    </row>
    <row r="194" spans="1:2" x14ac:dyDescent="0.2">
      <c r="A194" s="4">
        <v>191</v>
      </c>
      <c r="B194" s="4">
        <v>1656122</v>
      </c>
    </row>
    <row r="195" spans="1:2" x14ac:dyDescent="0.2">
      <c r="A195" s="4">
        <v>192</v>
      </c>
      <c r="B195" s="4">
        <v>1654795</v>
      </c>
    </row>
    <row r="196" spans="1:2" x14ac:dyDescent="0.2">
      <c r="A196" s="4">
        <v>193</v>
      </c>
      <c r="B196" s="4">
        <v>1655519</v>
      </c>
    </row>
    <row r="197" spans="1:2" x14ac:dyDescent="0.2">
      <c r="A197" s="4">
        <v>194</v>
      </c>
      <c r="B197" s="4">
        <v>2449562</v>
      </c>
    </row>
    <row r="198" spans="1:2" x14ac:dyDescent="0.2">
      <c r="A198" s="4">
        <v>195</v>
      </c>
      <c r="B198" s="4">
        <v>2830838</v>
      </c>
    </row>
    <row r="199" spans="1:2" x14ac:dyDescent="0.2">
      <c r="A199" s="4">
        <v>196</v>
      </c>
      <c r="B199" s="4">
        <v>2814218</v>
      </c>
    </row>
    <row r="200" spans="1:2" x14ac:dyDescent="0.2">
      <c r="A200" s="4">
        <v>197</v>
      </c>
      <c r="B200" s="4">
        <v>2823553</v>
      </c>
    </row>
    <row r="201" spans="1:2" x14ac:dyDescent="0.2">
      <c r="A201" s="4">
        <v>198</v>
      </c>
      <c r="B201" s="4">
        <v>2828780</v>
      </c>
    </row>
    <row r="202" spans="1:2" x14ac:dyDescent="0.2">
      <c r="A202" s="4">
        <v>199</v>
      </c>
      <c r="B202" s="4">
        <v>2835728</v>
      </c>
    </row>
    <row r="203" spans="1:2" x14ac:dyDescent="0.2">
      <c r="A203" s="4">
        <v>200</v>
      </c>
      <c r="B203" s="4">
        <v>2815644</v>
      </c>
    </row>
    <row r="205" spans="1:2" x14ac:dyDescent="0.2">
      <c r="A205" t="s">
        <v>26</v>
      </c>
    </row>
    <row r="206" spans="1:2" x14ac:dyDescent="0.2">
      <c r="A206" t="s">
        <v>23</v>
      </c>
      <c r="B206" t="s">
        <v>24</v>
      </c>
    </row>
    <row r="207" spans="1:2" x14ac:dyDescent="0.2">
      <c r="A207">
        <v>0</v>
      </c>
      <c r="B207">
        <v>717878</v>
      </c>
    </row>
    <row r="208" spans="1:2" x14ac:dyDescent="0.2">
      <c r="A208">
        <v>1</v>
      </c>
      <c r="B208">
        <v>709304</v>
      </c>
    </row>
    <row r="209" spans="1:2" x14ac:dyDescent="0.2">
      <c r="A209">
        <v>2</v>
      </c>
      <c r="B209">
        <v>699194</v>
      </c>
    </row>
    <row r="210" spans="1:2" x14ac:dyDescent="0.2">
      <c r="A210">
        <v>3</v>
      </c>
      <c r="B210">
        <v>698440</v>
      </c>
    </row>
    <row r="211" spans="1:2" x14ac:dyDescent="0.2">
      <c r="A211">
        <v>4</v>
      </c>
      <c r="B211">
        <v>698542</v>
      </c>
    </row>
    <row r="212" spans="1:2" x14ac:dyDescent="0.2">
      <c r="A212">
        <v>5</v>
      </c>
      <c r="B212">
        <v>698429</v>
      </c>
    </row>
    <row r="213" spans="1:2" x14ac:dyDescent="0.2">
      <c r="A213">
        <v>6</v>
      </c>
      <c r="B213">
        <v>699115</v>
      </c>
    </row>
    <row r="214" spans="1:2" x14ac:dyDescent="0.2">
      <c r="A214">
        <v>7</v>
      </c>
      <c r="B214">
        <v>698980</v>
      </c>
    </row>
    <row r="215" spans="1:2" x14ac:dyDescent="0.2">
      <c r="A215">
        <v>8</v>
      </c>
      <c r="B215">
        <v>699512</v>
      </c>
    </row>
    <row r="216" spans="1:2" x14ac:dyDescent="0.2">
      <c r="A216">
        <v>9</v>
      </c>
      <c r="B216">
        <v>698937</v>
      </c>
    </row>
    <row r="217" spans="1:2" x14ac:dyDescent="0.2">
      <c r="A217">
        <v>10</v>
      </c>
      <c r="B217">
        <v>699164</v>
      </c>
    </row>
    <row r="218" spans="1:2" x14ac:dyDescent="0.2">
      <c r="A218">
        <v>11</v>
      </c>
      <c r="B218">
        <v>724238</v>
      </c>
    </row>
    <row r="219" spans="1:2" x14ac:dyDescent="0.2">
      <c r="A219">
        <v>12</v>
      </c>
      <c r="B219">
        <v>732374</v>
      </c>
    </row>
    <row r="220" spans="1:2" x14ac:dyDescent="0.2">
      <c r="A220">
        <v>13</v>
      </c>
      <c r="B220">
        <v>732351</v>
      </c>
    </row>
    <row r="221" spans="1:2" x14ac:dyDescent="0.2">
      <c r="A221">
        <v>14</v>
      </c>
      <c r="B221">
        <v>732028</v>
      </c>
    </row>
    <row r="222" spans="1:2" x14ac:dyDescent="0.2">
      <c r="A222">
        <v>15</v>
      </c>
      <c r="B222">
        <v>732406</v>
      </c>
    </row>
    <row r="223" spans="1:2" x14ac:dyDescent="0.2">
      <c r="A223">
        <v>16</v>
      </c>
      <c r="B223">
        <v>732563</v>
      </c>
    </row>
    <row r="224" spans="1:2" x14ac:dyDescent="0.2">
      <c r="A224">
        <v>17</v>
      </c>
      <c r="B224">
        <v>732537</v>
      </c>
    </row>
    <row r="225" spans="1:2" x14ac:dyDescent="0.2">
      <c r="A225">
        <v>18</v>
      </c>
      <c r="B225">
        <v>732375</v>
      </c>
    </row>
    <row r="226" spans="1:2" x14ac:dyDescent="0.2">
      <c r="A226">
        <v>19</v>
      </c>
      <c r="B226">
        <v>732680</v>
      </c>
    </row>
    <row r="227" spans="1:2" x14ac:dyDescent="0.2">
      <c r="A227">
        <v>20</v>
      </c>
      <c r="B227">
        <v>732595</v>
      </c>
    </row>
    <row r="228" spans="1:2" x14ac:dyDescent="0.2">
      <c r="A228">
        <v>21</v>
      </c>
      <c r="B228">
        <v>733465</v>
      </c>
    </row>
    <row r="229" spans="1:2" x14ac:dyDescent="0.2">
      <c r="A229">
        <v>22</v>
      </c>
      <c r="B229">
        <v>732253</v>
      </c>
    </row>
    <row r="230" spans="1:2" x14ac:dyDescent="0.2">
      <c r="A230">
        <v>23</v>
      </c>
      <c r="B230">
        <v>792498</v>
      </c>
    </row>
    <row r="231" spans="1:2" x14ac:dyDescent="0.2">
      <c r="A231">
        <v>24</v>
      </c>
      <c r="B231">
        <v>839166</v>
      </c>
    </row>
    <row r="232" spans="1:2" x14ac:dyDescent="0.2">
      <c r="A232">
        <v>25</v>
      </c>
      <c r="B232">
        <v>838212</v>
      </c>
    </row>
    <row r="233" spans="1:2" x14ac:dyDescent="0.2">
      <c r="A233">
        <v>26</v>
      </c>
      <c r="B233">
        <v>837909</v>
      </c>
    </row>
    <row r="234" spans="1:2" x14ac:dyDescent="0.2">
      <c r="A234">
        <v>27</v>
      </c>
      <c r="B234">
        <v>838128</v>
      </c>
    </row>
    <row r="235" spans="1:2" x14ac:dyDescent="0.2">
      <c r="A235">
        <v>28</v>
      </c>
      <c r="B235">
        <v>838235</v>
      </c>
    </row>
    <row r="236" spans="1:2" x14ac:dyDescent="0.2">
      <c r="A236">
        <v>29</v>
      </c>
      <c r="B236">
        <v>838496</v>
      </c>
    </row>
    <row r="237" spans="1:2" x14ac:dyDescent="0.2">
      <c r="A237">
        <v>30</v>
      </c>
      <c r="B237">
        <v>838783</v>
      </c>
    </row>
    <row r="238" spans="1:2" x14ac:dyDescent="0.2">
      <c r="A238">
        <v>31</v>
      </c>
      <c r="B238">
        <v>836573</v>
      </c>
    </row>
    <row r="239" spans="1:2" x14ac:dyDescent="0.2">
      <c r="A239">
        <v>32</v>
      </c>
      <c r="B239">
        <v>838655</v>
      </c>
    </row>
    <row r="240" spans="1:2" x14ac:dyDescent="0.2">
      <c r="A240">
        <v>33</v>
      </c>
      <c r="B240">
        <v>838600</v>
      </c>
    </row>
    <row r="241" spans="1:2" x14ac:dyDescent="0.2">
      <c r="A241">
        <v>34</v>
      </c>
      <c r="B241">
        <v>838379</v>
      </c>
    </row>
    <row r="242" spans="1:2" x14ac:dyDescent="0.2">
      <c r="A242">
        <v>35</v>
      </c>
      <c r="B242">
        <v>839418</v>
      </c>
    </row>
    <row r="243" spans="1:2" x14ac:dyDescent="0.2">
      <c r="A243">
        <v>36</v>
      </c>
      <c r="B243">
        <v>838345</v>
      </c>
    </row>
    <row r="244" spans="1:2" x14ac:dyDescent="0.2">
      <c r="A244">
        <v>37</v>
      </c>
      <c r="B244">
        <v>837962</v>
      </c>
    </row>
    <row r="245" spans="1:2" x14ac:dyDescent="0.2">
      <c r="A245">
        <v>38</v>
      </c>
      <c r="B245">
        <v>839614</v>
      </c>
    </row>
    <row r="246" spans="1:2" x14ac:dyDescent="0.2">
      <c r="A246">
        <v>39</v>
      </c>
      <c r="B246">
        <v>837938</v>
      </c>
    </row>
    <row r="247" spans="1:2" x14ac:dyDescent="0.2">
      <c r="A247">
        <v>40</v>
      </c>
      <c r="B247">
        <v>838019</v>
      </c>
    </row>
    <row r="248" spans="1:2" x14ac:dyDescent="0.2">
      <c r="A248">
        <v>41</v>
      </c>
      <c r="B248">
        <v>838103</v>
      </c>
    </row>
    <row r="249" spans="1:2" x14ac:dyDescent="0.2">
      <c r="A249">
        <v>42</v>
      </c>
      <c r="B249">
        <v>838138</v>
      </c>
    </row>
    <row r="250" spans="1:2" x14ac:dyDescent="0.2">
      <c r="A250">
        <v>43</v>
      </c>
      <c r="B250">
        <v>838132</v>
      </c>
    </row>
    <row r="251" spans="1:2" x14ac:dyDescent="0.2">
      <c r="A251">
        <v>44</v>
      </c>
      <c r="B251">
        <v>838407</v>
      </c>
    </row>
    <row r="252" spans="1:2" x14ac:dyDescent="0.2">
      <c r="A252">
        <v>45</v>
      </c>
      <c r="B252">
        <v>838767</v>
      </c>
    </row>
    <row r="253" spans="1:2" x14ac:dyDescent="0.2">
      <c r="A253">
        <v>46</v>
      </c>
      <c r="B253">
        <v>839048</v>
      </c>
    </row>
    <row r="254" spans="1:2" x14ac:dyDescent="0.2">
      <c r="A254">
        <v>47</v>
      </c>
      <c r="B254">
        <v>879550</v>
      </c>
    </row>
    <row r="255" spans="1:2" x14ac:dyDescent="0.2">
      <c r="A255">
        <v>48</v>
      </c>
      <c r="B255">
        <v>1097527</v>
      </c>
    </row>
    <row r="256" spans="1:2" x14ac:dyDescent="0.2">
      <c r="A256">
        <v>49</v>
      </c>
      <c r="B256">
        <v>1096556</v>
      </c>
    </row>
    <row r="257" spans="1:2" x14ac:dyDescent="0.2">
      <c r="A257">
        <v>50</v>
      </c>
      <c r="B257">
        <v>1097118</v>
      </c>
    </row>
    <row r="258" spans="1:2" x14ac:dyDescent="0.2">
      <c r="A258">
        <v>51</v>
      </c>
      <c r="B258">
        <v>1096575</v>
      </c>
    </row>
    <row r="259" spans="1:2" x14ac:dyDescent="0.2">
      <c r="A259">
        <v>52</v>
      </c>
      <c r="B259">
        <v>1095279</v>
      </c>
    </row>
    <row r="260" spans="1:2" x14ac:dyDescent="0.2">
      <c r="A260">
        <v>53</v>
      </c>
      <c r="B260">
        <v>1096858</v>
      </c>
    </row>
    <row r="261" spans="1:2" x14ac:dyDescent="0.2">
      <c r="A261">
        <v>54</v>
      </c>
      <c r="B261">
        <v>1096039</v>
      </c>
    </row>
    <row r="262" spans="1:2" x14ac:dyDescent="0.2">
      <c r="A262">
        <v>55</v>
      </c>
      <c r="B262">
        <v>1101788</v>
      </c>
    </row>
    <row r="263" spans="1:2" x14ac:dyDescent="0.2">
      <c r="A263">
        <v>56</v>
      </c>
      <c r="B263">
        <v>1098462</v>
      </c>
    </row>
    <row r="264" spans="1:2" x14ac:dyDescent="0.2">
      <c r="A264">
        <v>57</v>
      </c>
      <c r="B264">
        <v>1093740</v>
      </c>
    </row>
    <row r="265" spans="1:2" x14ac:dyDescent="0.2">
      <c r="A265">
        <v>58</v>
      </c>
      <c r="B265">
        <v>1095215</v>
      </c>
    </row>
    <row r="266" spans="1:2" x14ac:dyDescent="0.2">
      <c r="A266">
        <v>59</v>
      </c>
      <c r="B266">
        <v>1097331</v>
      </c>
    </row>
    <row r="267" spans="1:2" x14ac:dyDescent="0.2">
      <c r="A267">
        <v>60</v>
      </c>
      <c r="B267">
        <v>1095353</v>
      </c>
    </row>
    <row r="268" spans="1:2" x14ac:dyDescent="0.2">
      <c r="A268">
        <v>61</v>
      </c>
      <c r="B268">
        <v>1094716</v>
      </c>
    </row>
    <row r="269" spans="1:2" x14ac:dyDescent="0.2">
      <c r="A269">
        <v>62</v>
      </c>
      <c r="B269">
        <v>1096044</v>
      </c>
    </row>
    <row r="270" spans="1:2" x14ac:dyDescent="0.2">
      <c r="A270">
        <v>63</v>
      </c>
      <c r="B270">
        <v>1095901</v>
      </c>
    </row>
    <row r="271" spans="1:2" x14ac:dyDescent="0.2">
      <c r="A271">
        <v>64</v>
      </c>
      <c r="B271">
        <v>1094634</v>
      </c>
    </row>
    <row r="272" spans="1:2" x14ac:dyDescent="0.2">
      <c r="A272">
        <v>65</v>
      </c>
      <c r="B272">
        <v>1091727</v>
      </c>
    </row>
    <row r="273" spans="1:2" x14ac:dyDescent="0.2">
      <c r="A273">
        <v>66</v>
      </c>
      <c r="B273">
        <v>1091730</v>
      </c>
    </row>
    <row r="274" spans="1:2" x14ac:dyDescent="0.2">
      <c r="A274">
        <v>67</v>
      </c>
      <c r="B274">
        <v>1093952</v>
      </c>
    </row>
    <row r="275" spans="1:2" x14ac:dyDescent="0.2">
      <c r="A275">
        <v>68</v>
      </c>
      <c r="B275">
        <v>1098392</v>
      </c>
    </row>
    <row r="276" spans="1:2" x14ac:dyDescent="0.2">
      <c r="A276">
        <v>69</v>
      </c>
      <c r="B276">
        <v>1097115</v>
      </c>
    </row>
    <row r="277" spans="1:2" x14ac:dyDescent="0.2">
      <c r="A277">
        <v>70</v>
      </c>
      <c r="B277">
        <v>1094642</v>
      </c>
    </row>
    <row r="278" spans="1:2" x14ac:dyDescent="0.2">
      <c r="A278">
        <v>71</v>
      </c>
      <c r="B278">
        <v>1091870</v>
      </c>
    </row>
    <row r="279" spans="1:2" x14ac:dyDescent="0.2">
      <c r="A279">
        <v>72</v>
      </c>
      <c r="B279">
        <v>1093925</v>
      </c>
    </row>
    <row r="280" spans="1:2" x14ac:dyDescent="0.2">
      <c r="A280">
        <v>73</v>
      </c>
      <c r="B280">
        <v>1098293</v>
      </c>
    </row>
    <row r="281" spans="1:2" x14ac:dyDescent="0.2">
      <c r="A281">
        <v>74</v>
      </c>
      <c r="B281">
        <v>1096400</v>
      </c>
    </row>
    <row r="282" spans="1:2" x14ac:dyDescent="0.2">
      <c r="A282">
        <v>75</v>
      </c>
      <c r="B282">
        <v>1093938</v>
      </c>
    </row>
    <row r="283" spans="1:2" x14ac:dyDescent="0.2">
      <c r="A283">
        <v>76</v>
      </c>
      <c r="B283">
        <v>1095809</v>
      </c>
    </row>
    <row r="284" spans="1:2" x14ac:dyDescent="0.2">
      <c r="A284">
        <v>77</v>
      </c>
      <c r="B284">
        <v>1092550</v>
      </c>
    </row>
    <row r="285" spans="1:2" x14ac:dyDescent="0.2">
      <c r="A285">
        <v>78</v>
      </c>
      <c r="B285">
        <v>1095864</v>
      </c>
    </row>
    <row r="286" spans="1:2" x14ac:dyDescent="0.2">
      <c r="A286">
        <v>79</v>
      </c>
      <c r="B286">
        <v>1096561</v>
      </c>
    </row>
    <row r="287" spans="1:2" x14ac:dyDescent="0.2">
      <c r="A287">
        <v>80</v>
      </c>
      <c r="B287">
        <v>1094199</v>
      </c>
    </row>
    <row r="288" spans="1:2" x14ac:dyDescent="0.2">
      <c r="A288">
        <v>81</v>
      </c>
      <c r="B288">
        <v>1095155</v>
      </c>
    </row>
    <row r="289" spans="1:2" x14ac:dyDescent="0.2">
      <c r="A289">
        <v>82</v>
      </c>
      <c r="B289">
        <v>1096645</v>
      </c>
    </row>
    <row r="290" spans="1:2" x14ac:dyDescent="0.2">
      <c r="A290">
        <v>83</v>
      </c>
      <c r="B290">
        <v>1097148</v>
      </c>
    </row>
    <row r="291" spans="1:2" x14ac:dyDescent="0.2">
      <c r="A291">
        <v>84</v>
      </c>
      <c r="B291">
        <v>1097150</v>
      </c>
    </row>
    <row r="292" spans="1:2" x14ac:dyDescent="0.2">
      <c r="A292">
        <v>85</v>
      </c>
      <c r="B292">
        <v>1098581</v>
      </c>
    </row>
    <row r="293" spans="1:2" x14ac:dyDescent="0.2">
      <c r="A293">
        <v>86</v>
      </c>
      <c r="B293">
        <v>1099527</v>
      </c>
    </row>
    <row r="294" spans="1:2" x14ac:dyDescent="0.2">
      <c r="A294">
        <v>87</v>
      </c>
      <c r="B294">
        <v>1099014</v>
      </c>
    </row>
    <row r="295" spans="1:2" x14ac:dyDescent="0.2">
      <c r="A295">
        <v>88</v>
      </c>
      <c r="B295">
        <v>1096283</v>
      </c>
    </row>
    <row r="296" spans="1:2" x14ac:dyDescent="0.2">
      <c r="A296">
        <v>89</v>
      </c>
      <c r="B296">
        <v>1096802</v>
      </c>
    </row>
    <row r="297" spans="1:2" x14ac:dyDescent="0.2">
      <c r="A297">
        <v>90</v>
      </c>
      <c r="B297">
        <v>1093726</v>
      </c>
    </row>
    <row r="298" spans="1:2" x14ac:dyDescent="0.2">
      <c r="A298">
        <v>91</v>
      </c>
      <c r="B298">
        <v>1097043</v>
      </c>
    </row>
    <row r="299" spans="1:2" x14ac:dyDescent="0.2">
      <c r="A299">
        <v>92</v>
      </c>
      <c r="B299">
        <v>1096321</v>
      </c>
    </row>
    <row r="300" spans="1:2" x14ac:dyDescent="0.2">
      <c r="A300">
        <v>93</v>
      </c>
      <c r="B300">
        <v>1096605</v>
      </c>
    </row>
    <row r="301" spans="1:2" x14ac:dyDescent="0.2">
      <c r="A301">
        <v>94</v>
      </c>
      <c r="B301">
        <v>1096726</v>
      </c>
    </row>
    <row r="302" spans="1:2" x14ac:dyDescent="0.2">
      <c r="A302">
        <v>95</v>
      </c>
      <c r="B302">
        <v>1095058</v>
      </c>
    </row>
    <row r="303" spans="1:2" x14ac:dyDescent="0.2">
      <c r="A303">
        <v>96</v>
      </c>
      <c r="B303">
        <v>1286216</v>
      </c>
    </row>
    <row r="304" spans="1:2" x14ac:dyDescent="0.2">
      <c r="A304">
        <v>97</v>
      </c>
      <c r="B304">
        <v>1648931</v>
      </c>
    </row>
    <row r="305" spans="1:2" x14ac:dyDescent="0.2">
      <c r="A305">
        <v>98</v>
      </c>
      <c r="B305">
        <v>1655656</v>
      </c>
    </row>
    <row r="306" spans="1:2" x14ac:dyDescent="0.2">
      <c r="A306">
        <v>99</v>
      </c>
      <c r="B306">
        <v>1657309</v>
      </c>
    </row>
    <row r="307" spans="1:2" x14ac:dyDescent="0.2">
      <c r="A307">
        <v>100</v>
      </c>
      <c r="B307">
        <v>1657038</v>
      </c>
    </row>
    <row r="308" spans="1:2" x14ac:dyDescent="0.2">
      <c r="A308">
        <v>101</v>
      </c>
      <c r="B308">
        <v>1656295</v>
      </c>
    </row>
    <row r="309" spans="1:2" x14ac:dyDescent="0.2">
      <c r="A309">
        <v>102</v>
      </c>
      <c r="B309">
        <v>1656872</v>
      </c>
    </row>
    <row r="310" spans="1:2" x14ac:dyDescent="0.2">
      <c r="A310">
        <v>103</v>
      </c>
      <c r="B310">
        <v>1659394</v>
      </c>
    </row>
    <row r="311" spans="1:2" x14ac:dyDescent="0.2">
      <c r="A311">
        <v>104</v>
      </c>
      <c r="B311">
        <v>1653857</v>
      </c>
    </row>
    <row r="312" spans="1:2" x14ac:dyDescent="0.2">
      <c r="A312">
        <v>105</v>
      </c>
      <c r="B312">
        <v>1659689</v>
      </c>
    </row>
    <row r="313" spans="1:2" x14ac:dyDescent="0.2">
      <c r="A313">
        <v>106</v>
      </c>
      <c r="B313">
        <v>1660654</v>
      </c>
    </row>
    <row r="314" spans="1:2" x14ac:dyDescent="0.2">
      <c r="A314">
        <v>107</v>
      </c>
      <c r="B314">
        <v>1653576</v>
      </c>
    </row>
    <row r="315" spans="1:2" x14ac:dyDescent="0.2">
      <c r="A315">
        <v>108</v>
      </c>
      <c r="B315">
        <v>1654299</v>
      </c>
    </row>
    <row r="316" spans="1:2" x14ac:dyDescent="0.2">
      <c r="A316">
        <v>109</v>
      </c>
      <c r="B316">
        <v>1661502</v>
      </c>
    </row>
    <row r="317" spans="1:2" x14ac:dyDescent="0.2">
      <c r="A317">
        <v>110</v>
      </c>
      <c r="B317">
        <v>1656222</v>
      </c>
    </row>
    <row r="318" spans="1:2" x14ac:dyDescent="0.2">
      <c r="A318">
        <v>111</v>
      </c>
      <c r="B318">
        <v>1657966</v>
      </c>
    </row>
    <row r="319" spans="1:2" x14ac:dyDescent="0.2">
      <c r="A319">
        <v>112</v>
      </c>
      <c r="B319">
        <v>1657190</v>
      </c>
    </row>
    <row r="320" spans="1:2" x14ac:dyDescent="0.2">
      <c r="A320">
        <v>113</v>
      </c>
      <c r="B320">
        <v>1655305</v>
      </c>
    </row>
    <row r="321" spans="1:2" x14ac:dyDescent="0.2">
      <c r="A321">
        <v>114</v>
      </c>
      <c r="B321">
        <v>1656391</v>
      </c>
    </row>
    <row r="322" spans="1:2" x14ac:dyDescent="0.2">
      <c r="A322">
        <v>115</v>
      </c>
      <c r="B322">
        <v>1649338</v>
      </c>
    </row>
    <row r="323" spans="1:2" x14ac:dyDescent="0.2">
      <c r="A323">
        <v>116</v>
      </c>
      <c r="B323">
        <v>1660368</v>
      </c>
    </row>
    <row r="324" spans="1:2" x14ac:dyDescent="0.2">
      <c r="A324">
        <v>117</v>
      </c>
      <c r="B324">
        <v>1655708</v>
      </c>
    </row>
    <row r="325" spans="1:2" x14ac:dyDescent="0.2">
      <c r="A325">
        <v>118</v>
      </c>
      <c r="B325">
        <v>1656140</v>
      </c>
    </row>
    <row r="326" spans="1:2" x14ac:dyDescent="0.2">
      <c r="A326">
        <v>119</v>
      </c>
      <c r="B326">
        <v>1656203</v>
      </c>
    </row>
    <row r="327" spans="1:2" x14ac:dyDescent="0.2">
      <c r="A327">
        <v>120</v>
      </c>
      <c r="B327">
        <v>1654843</v>
      </c>
    </row>
    <row r="328" spans="1:2" x14ac:dyDescent="0.2">
      <c r="A328">
        <v>121</v>
      </c>
      <c r="B328">
        <v>1654405</v>
      </c>
    </row>
    <row r="329" spans="1:2" x14ac:dyDescent="0.2">
      <c r="A329">
        <v>122</v>
      </c>
      <c r="B329">
        <v>1665521</v>
      </c>
    </row>
    <row r="330" spans="1:2" x14ac:dyDescent="0.2">
      <c r="A330">
        <v>123</v>
      </c>
      <c r="B330">
        <v>1657484</v>
      </c>
    </row>
    <row r="331" spans="1:2" x14ac:dyDescent="0.2">
      <c r="A331">
        <v>124</v>
      </c>
      <c r="B331">
        <v>1666952</v>
      </c>
    </row>
    <row r="332" spans="1:2" x14ac:dyDescent="0.2">
      <c r="A332">
        <v>125</v>
      </c>
      <c r="B332">
        <v>1665701</v>
      </c>
    </row>
    <row r="333" spans="1:2" x14ac:dyDescent="0.2">
      <c r="A333">
        <v>126</v>
      </c>
      <c r="B333">
        <v>1660134</v>
      </c>
    </row>
    <row r="334" spans="1:2" x14ac:dyDescent="0.2">
      <c r="A334">
        <v>127</v>
      </c>
      <c r="B334">
        <v>1661775</v>
      </c>
    </row>
    <row r="335" spans="1:2" x14ac:dyDescent="0.2">
      <c r="A335">
        <v>128</v>
      </c>
      <c r="B335">
        <v>1664482</v>
      </c>
    </row>
    <row r="336" spans="1:2" x14ac:dyDescent="0.2">
      <c r="A336">
        <v>129</v>
      </c>
      <c r="B336">
        <v>1659553</v>
      </c>
    </row>
    <row r="337" spans="1:2" x14ac:dyDescent="0.2">
      <c r="A337">
        <v>130</v>
      </c>
      <c r="B337">
        <v>1659875</v>
      </c>
    </row>
    <row r="338" spans="1:2" x14ac:dyDescent="0.2">
      <c r="A338">
        <v>131</v>
      </c>
      <c r="B338">
        <v>1659163</v>
      </c>
    </row>
    <row r="339" spans="1:2" x14ac:dyDescent="0.2">
      <c r="A339">
        <v>132</v>
      </c>
      <c r="B339">
        <v>1658930</v>
      </c>
    </row>
    <row r="340" spans="1:2" x14ac:dyDescent="0.2">
      <c r="A340">
        <v>133</v>
      </c>
      <c r="B340">
        <v>1660120</v>
      </c>
    </row>
    <row r="341" spans="1:2" x14ac:dyDescent="0.2">
      <c r="A341">
        <v>134</v>
      </c>
      <c r="B341">
        <v>1654229</v>
      </c>
    </row>
    <row r="342" spans="1:2" x14ac:dyDescent="0.2">
      <c r="A342">
        <v>135</v>
      </c>
      <c r="B342">
        <v>1653200</v>
      </c>
    </row>
    <row r="343" spans="1:2" x14ac:dyDescent="0.2">
      <c r="A343">
        <v>136</v>
      </c>
      <c r="B343">
        <v>1662701</v>
      </c>
    </row>
    <row r="344" spans="1:2" x14ac:dyDescent="0.2">
      <c r="A344">
        <v>137</v>
      </c>
      <c r="B344">
        <v>1654470</v>
      </c>
    </row>
    <row r="345" spans="1:2" x14ac:dyDescent="0.2">
      <c r="A345">
        <v>138</v>
      </c>
      <c r="B345">
        <v>1660266</v>
      </c>
    </row>
    <row r="346" spans="1:2" x14ac:dyDescent="0.2">
      <c r="A346">
        <v>139</v>
      </c>
      <c r="B346">
        <v>1654899</v>
      </c>
    </row>
    <row r="347" spans="1:2" x14ac:dyDescent="0.2">
      <c r="A347">
        <v>140</v>
      </c>
      <c r="B347">
        <v>1652558</v>
      </c>
    </row>
    <row r="348" spans="1:2" x14ac:dyDescent="0.2">
      <c r="A348">
        <v>141</v>
      </c>
      <c r="B348">
        <v>1664566</v>
      </c>
    </row>
    <row r="349" spans="1:2" x14ac:dyDescent="0.2">
      <c r="A349">
        <v>142</v>
      </c>
      <c r="B349">
        <v>1654914</v>
      </c>
    </row>
    <row r="350" spans="1:2" x14ac:dyDescent="0.2">
      <c r="A350">
        <v>143</v>
      </c>
      <c r="B350">
        <v>1657632</v>
      </c>
    </row>
    <row r="351" spans="1:2" x14ac:dyDescent="0.2">
      <c r="A351">
        <v>144</v>
      </c>
      <c r="B351">
        <v>1648525</v>
      </c>
    </row>
    <row r="352" spans="1:2" x14ac:dyDescent="0.2">
      <c r="A352">
        <v>145</v>
      </c>
      <c r="B352">
        <v>1656142</v>
      </c>
    </row>
    <row r="353" spans="1:2" x14ac:dyDescent="0.2">
      <c r="A353">
        <v>146</v>
      </c>
      <c r="B353">
        <v>1654010</v>
      </c>
    </row>
    <row r="354" spans="1:2" x14ac:dyDescent="0.2">
      <c r="A354">
        <v>147</v>
      </c>
      <c r="B354">
        <v>1661736</v>
      </c>
    </row>
    <row r="355" spans="1:2" x14ac:dyDescent="0.2">
      <c r="A355">
        <v>148</v>
      </c>
      <c r="B355">
        <v>1656600</v>
      </c>
    </row>
    <row r="356" spans="1:2" x14ac:dyDescent="0.2">
      <c r="A356">
        <v>149</v>
      </c>
      <c r="B356">
        <v>1664526</v>
      </c>
    </row>
    <row r="357" spans="1:2" x14ac:dyDescent="0.2">
      <c r="A357">
        <v>150</v>
      </c>
      <c r="B357">
        <v>1659391</v>
      </c>
    </row>
    <row r="358" spans="1:2" x14ac:dyDescent="0.2">
      <c r="A358">
        <v>151</v>
      </c>
      <c r="B358">
        <v>1653249</v>
      </c>
    </row>
    <row r="359" spans="1:2" x14ac:dyDescent="0.2">
      <c r="A359">
        <v>152</v>
      </c>
      <c r="B359">
        <v>1657157</v>
      </c>
    </row>
    <row r="360" spans="1:2" x14ac:dyDescent="0.2">
      <c r="A360">
        <v>153</v>
      </c>
      <c r="B360">
        <v>1657678</v>
      </c>
    </row>
    <row r="361" spans="1:2" x14ac:dyDescent="0.2">
      <c r="A361">
        <v>154</v>
      </c>
      <c r="B361">
        <v>1652697</v>
      </c>
    </row>
    <row r="362" spans="1:2" x14ac:dyDescent="0.2">
      <c r="A362">
        <v>155</v>
      </c>
      <c r="B362">
        <v>1661663</v>
      </c>
    </row>
    <row r="363" spans="1:2" x14ac:dyDescent="0.2">
      <c r="A363">
        <v>156</v>
      </c>
      <c r="B363">
        <v>1664591</v>
      </c>
    </row>
    <row r="364" spans="1:2" x14ac:dyDescent="0.2">
      <c r="A364">
        <v>157</v>
      </c>
      <c r="B364">
        <v>1661337</v>
      </c>
    </row>
    <row r="365" spans="1:2" x14ac:dyDescent="0.2">
      <c r="A365">
        <v>158</v>
      </c>
      <c r="B365">
        <v>1667241</v>
      </c>
    </row>
    <row r="366" spans="1:2" x14ac:dyDescent="0.2">
      <c r="A366">
        <v>159</v>
      </c>
      <c r="B366">
        <v>1660727</v>
      </c>
    </row>
    <row r="367" spans="1:2" x14ac:dyDescent="0.2">
      <c r="A367">
        <v>160</v>
      </c>
      <c r="B367">
        <v>1657760</v>
      </c>
    </row>
    <row r="368" spans="1:2" x14ac:dyDescent="0.2">
      <c r="A368">
        <v>161</v>
      </c>
      <c r="B368">
        <v>1657561</v>
      </c>
    </row>
    <row r="369" spans="1:2" x14ac:dyDescent="0.2">
      <c r="A369">
        <v>162</v>
      </c>
      <c r="B369">
        <v>1652998</v>
      </c>
    </row>
    <row r="370" spans="1:2" x14ac:dyDescent="0.2">
      <c r="A370">
        <v>163</v>
      </c>
      <c r="B370">
        <v>1653812</v>
      </c>
    </row>
    <row r="371" spans="1:2" x14ac:dyDescent="0.2">
      <c r="A371">
        <v>164</v>
      </c>
      <c r="B371">
        <v>1652518</v>
      </c>
    </row>
    <row r="372" spans="1:2" x14ac:dyDescent="0.2">
      <c r="A372">
        <v>165</v>
      </c>
      <c r="B372">
        <v>1658528</v>
      </c>
    </row>
    <row r="373" spans="1:2" x14ac:dyDescent="0.2">
      <c r="A373">
        <v>166</v>
      </c>
      <c r="B373">
        <v>1652647</v>
      </c>
    </row>
    <row r="374" spans="1:2" x14ac:dyDescent="0.2">
      <c r="A374">
        <v>167</v>
      </c>
      <c r="B374">
        <v>1660172</v>
      </c>
    </row>
    <row r="375" spans="1:2" x14ac:dyDescent="0.2">
      <c r="A375">
        <v>168</v>
      </c>
      <c r="B375">
        <v>1658148</v>
      </c>
    </row>
    <row r="376" spans="1:2" x14ac:dyDescent="0.2">
      <c r="A376">
        <v>169</v>
      </c>
      <c r="B376">
        <v>1653179</v>
      </c>
    </row>
    <row r="377" spans="1:2" x14ac:dyDescent="0.2">
      <c r="A377">
        <v>170</v>
      </c>
      <c r="B377">
        <v>1656082</v>
      </c>
    </row>
    <row r="378" spans="1:2" x14ac:dyDescent="0.2">
      <c r="A378">
        <v>171</v>
      </c>
      <c r="B378">
        <v>1655085</v>
      </c>
    </row>
    <row r="379" spans="1:2" x14ac:dyDescent="0.2">
      <c r="A379">
        <v>172</v>
      </c>
      <c r="B379">
        <v>1660080</v>
      </c>
    </row>
    <row r="380" spans="1:2" x14ac:dyDescent="0.2">
      <c r="A380">
        <v>173</v>
      </c>
      <c r="B380">
        <v>1661025</v>
      </c>
    </row>
    <row r="381" spans="1:2" x14ac:dyDescent="0.2">
      <c r="A381">
        <v>174</v>
      </c>
      <c r="B381">
        <v>1652459</v>
      </c>
    </row>
    <row r="382" spans="1:2" x14ac:dyDescent="0.2">
      <c r="A382">
        <v>175</v>
      </c>
      <c r="B382">
        <v>1653116</v>
      </c>
    </row>
    <row r="383" spans="1:2" x14ac:dyDescent="0.2">
      <c r="A383">
        <v>176</v>
      </c>
      <c r="B383">
        <v>1655496</v>
      </c>
    </row>
    <row r="384" spans="1:2" x14ac:dyDescent="0.2">
      <c r="A384">
        <v>177</v>
      </c>
      <c r="B384">
        <v>1648830</v>
      </c>
    </row>
    <row r="385" spans="1:2" x14ac:dyDescent="0.2">
      <c r="A385">
        <v>178</v>
      </c>
      <c r="B385">
        <v>1657586</v>
      </c>
    </row>
    <row r="386" spans="1:2" x14ac:dyDescent="0.2">
      <c r="A386">
        <v>179</v>
      </c>
      <c r="B386">
        <v>1656847</v>
      </c>
    </row>
    <row r="387" spans="1:2" x14ac:dyDescent="0.2">
      <c r="A387">
        <v>180</v>
      </c>
      <c r="B387">
        <v>1657437</v>
      </c>
    </row>
    <row r="388" spans="1:2" x14ac:dyDescent="0.2">
      <c r="A388">
        <v>181</v>
      </c>
      <c r="B388">
        <v>1662845</v>
      </c>
    </row>
    <row r="389" spans="1:2" x14ac:dyDescent="0.2">
      <c r="A389">
        <v>182</v>
      </c>
      <c r="B389">
        <v>1652642</v>
      </c>
    </row>
    <row r="390" spans="1:2" x14ac:dyDescent="0.2">
      <c r="A390">
        <v>183</v>
      </c>
      <c r="B390">
        <v>1657561</v>
      </c>
    </row>
    <row r="391" spans="1:2" x14ac:dyDescent="0.2">
      <c r="A391">
        <v>184</v>
      </c>
      <c r="B391">
        <v>1654043</v>
      </c>
    </row>
    <row r="392" spans="1:2" x14ac:dyDescent="0.2">
      <c r="A392">
        <v>185</v>
      </c>
      <c r="B392">
        <v>1659536</v>
      </c>
    </row>
    <row r="393" spans="1:2" x14ac:dyDescent="0.2">
      <c r="A393">
        <v>186</v>
      </c>
      <c r="B393">
        <v>1663495</v>
      </c>
    </row>
    <row r="394" spans="1:2" x14ac:dyDescent="0.2">
      <c r="A394">
        <v>187</v>
      </c>
      <c r="B394">
        <v>1663849</v>
      </c>
    </row>
    <row r="395" spans="1:2" x14ac:dyDescent="0.2">
      <c r="A395">
        <v>188</v>
      </c>
      <c r="B395">
        <v>1658638</v>
      </c>
    </row>
    <row r="396" spans="1:2" x14ac:dyDescent="0.2">
      <c r="A396">
        <v>189</v>
      </c>
      <c r="B396">
        <v>1652947</v>
      </c>
    </row>
    <row r="397" spans="1:2" x14ac:dyDescent="0.2">
      <c r="A397">
        <v>190</v>
      </c>
      <c r="B397">
        <v>1658999</v>
      </c>
    </row>
    <row r="398" spans="1:2" x14ac:dyDescent="0.2">
      <c r="A398">
        <v>191</v>
      </c>
      <c r="B398">
        <v>1656538</v>
      </c>
    </row>
    <row r="399" spans="1:2" x14ac:dyDescent="0.2">
      <c r="A399">
        <v>192</v>
      </c>
      <c r="B399">
        <v>1654748</v>
      </c>
    </row>
    <row r="400" spans="1:2" x14ac:dyDescent="0.2">
      <c r="A400">
        <v>193</v>
      </c>
      <c r="B400">
        <v>1661170</v>
      </c>
    </row>
    <row r="401" spans="1:2" x14ac:dyDescent="0.2">
      <c r="A401">
        <v>194</v>
      </c>
      <c r="B401">
        <v>2458176</v>
      </c>
    </row>
    <row r="402" spans="1:2" x14ac:dyDescent="0.2">
      <c r="A402">
        <v>195</v>
      </c>
      <c r="B402">
        <v>2823931</v>
      </c>
    </row>
    <row r="403" spans="1:2" x14ac:dyDescent="0.2">
      <c r="A403">
        <v>196</v>
      </c>
      <c r="B403">
        <v>2821478</v>
      </c>
    </row>
    <row r="404" spans="1:2" x14ac:dyDescent="0.2">
      <c r="A404">
        <v>197</v>
      </c>
      <c r="B404">
        <v>2824482</v>
      </c>
    </row>
    <row r="405" spans="1:2" x14ac:dyDescent="0.2">
      <c r="A405">
        <v>198</v>
      </c>
      <c r="B405">
        <v>2816533</v>
      </c>
    </row>
    <row r="406" spans="1:2" x14ac:dyDescent="0.2">
      <c r="A406">
        <v>199</v>
      </c>
      <c r="B406">
        <v>2826054</v>
      </c>
    </row>
    <row r="407" spans="1:2" x14ac:dyDescent="0.2">
      <c r="A407">
        <v>200</v>
      </c>
      <c r="B407">
        <v>2831293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10D82-8B61-DA4D-8A4A-700BA375AFAD}">
  <dimension ref="A1"/>
  <sheetViews>
    <sheetView tabSelected="1" workbookViewId="0">
      <selection activeCell="Y21" sqref="Y21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optimalS</vt:lpstr>
      <vt:lpstr>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2023-02-14T14:48:09Z</dcterms:created>
  <dcterms:modified xsi:type="dcterms:W3CDTF">2023-02-15T11:56:45Z</dcterms:modified>
</cp:coreProperties>
</file>