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-code\Timeseries-Testing\"/>
    </mc:Choice>
  </mc:AlternateContent>
  <xr:revisionPtr revIDLastSave="0" documentId="13_ncr:1_{D908037D-52DD-44F0-915B-9746440FF622}" xr6:coauthVersionLast="36" xr6:coauthVersionMax="36" xr10:uidLastSave="{00000000-0000-0000-0000-000000000000}"/>
  <bookViews>
    <workbookView xWindow="0" yWindow="0" windowWidth="13284" windowHeight="6540" xr2:uid="{E888DDFE-0BB1-4B4D-9BFD-E692A878E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4" i="1" l="1"/>
  <c r="AY4" i="1" s="1"/>
  <c r="AV5" i="1"/>
  <c r="AY5" i="1" s="1"/>
  <c r="AV6" i="1"/>
  <c r="AY6" i="1" s="1"/>
  <c r="AV7" i="1"/>
  <c r="AY7" i="1" s="1"/>
  <c r="AV8" i="1"/>
  <c r="AY8" i="1" s="1"/>
  <c r="AV9" i="1"/>
  <c r="AY9" i="1" s="1"/>
  <c r="AV10" i="1"/>
  <c r="AY10" i="1" s="1"/>
  <c r="AV11" i="1"/>
  <c r="AY11" i="1" s="1"/>
  <c r="AV12" i="1"/>
  <c r="AY12" i="1" s="1"/>
  <c r="AV13" i="1"/>
  <c r="AY13" i="1" s="1"/>
  <c r="AV14" i="1"/>
  <c r="AY14" i="1" s="1"/>
  <c r="AV15" i="1"/>
  <c r="AY15" i="1" s="1"/>
  <c r="AV16" i="1"/>
  <c r="AY16" i="1" s="1"/>
  <c r="AV17" i="1"/>
  <c r="AY17" i="1" s="1"/>
  <c r="AV3" i="1"/>
  <c r="AY3" i="1" s="1"/>
  <c r="AK6" i="1"/>
  <c r="AK16" i="1"/>
  <c r="AK3" i="1"/>
  <c r="AH4" i="1"/>
  <c r="AK4" i="1" s="1"/>
  <c r="AH5" i="1"/>
  <c r="AK5" i="1" s="1"/>
  <c r="AH6" i="1"/>
  <c r="AH7" i="1"/>
  <c r="AK7" i="1" s="1"/>
  <c r="AH8" i="1"/>
  <c r="AK8" i="1" s="1"/>
  <c r="AH9" i="1"/>
  <c r="AK9" i="1" s="1"/>
  <c r="AH10" i="1"/>
  <c r="AK10" i="1" s="1"/>
  <c r="AH11" i="1"/>
  <c r="AK11" i="1" s="1"/>
  <c r="AH12" i="1"/>
  <c r="AK12" i="1" s="1"/>
  <c r="AH13" i="1"/>
  <c r="AK13" i="1" s="1"/>
  <c r="AH14" i="1"/>
  <c r="AK14" i="1" s="1"/>
  <c r="AH15" i="1"/>
  <c r="AK15" i="1" s="1"/>
  <c r="AH16" i="1"/>
  <c r="AH17" i="1"/>
  <c r="AK17" i="1" s="1"/>
  <c r="AH3" i="1"/>
  <c r="Y6" i="1"/>
  <c r="Y7" i="1"/>
  <c r="Y9" i="1"/>
  <c r="Y11" i="1"/>
  <c r="Y17" i="1"/>
  <c r="Y3" i="1"/>
  <c r="V4" i="1"/>
  <c r="Y4" i="1" s="1"/>
  <c r="V5" i="1"/>
  <c r="Y5" i="1" s="1"/>
  <c r="V6" i="1"/>
  <c r="V7" i="1"/>
  <c r="V8" i="1"/>
  <c r="Y8" i="1" s="1"/>
  <c r="V9" i="1"/>
  <c r="V10" i="1"/>
  <c r="Y10" i="1" s="1"/>
  <c r="V11" i="1"/>
  <c r="V12" i="1"/>
  <c r="Y12" i="1" s="1"/>
  <c r="V13" i="1"/>
  <c r="Y13" i="1" s="1"/>
  <c r="V14" i="1"/>
  <c r="Y14" i="1" s="1"/>
  <c r="V15" i="1"/>
  <c r="Y15" i="1" s="1"/>
  <c r="V16" i="1"/>
  <c r="Y16" i="1" s="1"/>
  <c r="V17" i="1"/>
  <c r="V3" i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3" i="1"/>
  <c r="M3" i="1" s="1"/>
  <c r="H3" i="1"/>
  <c r="Y18" i="1" l="1"/>
  <c r="AK18" i="1"/>
  <c r="M18" i="1"/>
  <c r="AY18" i="1"/>
  <c r="AW11" i="1"/>
  <c r="AX11" i="1"/>
  <c r="AW12" i="1"/>
  <c r="AI9" i="1"/>
  <c r="AJ9" i="1"/>
  <c r="W11" i="1"/>
  <c r="X11" i="1"/>
  <c r="W16" i="1"/>
  <c r="L11" i="1"/>
  <c r="K5" i="1"/>
  <c r="K8" i="1"/>
  <c r="K3" i="1"/>
  <c r="AT4" i="1"/>
  <c r="AW4" i="1" s="1"/>
  <c r="AU4" i="1"/>
  <c r="AX4" i="1" s="1"/>
  <c r="AT5" i="1"/>
  <c r="AW5" i="1" s="1"/>
  <c r="AU5" i="1"/>
  <c r="AX5" i="1" s="1"/>
  <c r="AT6" i="1"/>
  <c r="AW6" i="1" s="1"/>
  <c r="AU6" i="1"/>
  <c r="AX6" i="1" s="1"/>
  <c r="AT7" i="1"/>
  <c r="AW7" i="1" s="1"/>
  <c r="AU7" i="1"/>
  <c r="AX7" i="1" s="1"/>
  <c r="AT8" i="1"/>
  <c r="AW8" i="1" s="1"/>
  <c r="AU8" i="1"/>
  <c r="AX8" i="1" s="1"/>
  <c r="AT9" i="1"/>
  <c r="AW9" i="1" s="1"/>
  <c r="AU9" i="1"/>
  <c r="AX9" i="1" s="1"/>
  <c r="AT10" i="1"/>
  <c r="AW10" i="1" s="1"/>
  <c r="AU10" i="1"/>
  <c r="AX10" i="1" s="1"/>
  <c r="AT11" i="1"/>
  <c r="AU11" i="1"/>
  <c r="AT12" i="1"/>
  <c r="AU12" i="1"/>
  <c r="AX12" i="1" s="1"/>
  <c r="AT13" i="1"/>
  <c r="AW13" i="1" s="1"/>
  <c r="AU13" i="1"/>
  <c r="AX13" i="1" s="1"/>
  <c r="AT14" i="1"/>
  <c r="AW14" i="1" s="1"/>
  <c r="AU14" i="1"/>
  <c r="AX14" i="1" s="1"/>
  <c r="AT15" i="1"/>
  <c r="AW15" i="1" s="1"/>
  <c r="AU15" i="1"/>
  <c r="AX15" i="1" s="1"/>
  <c r="AT16" i="1"/>
  <c r="AW16" i="1" s="1"/>
  <c r="AU16" i="1"/>
  <c r="AX16" i="1" s="1"/>
  <c r="AT17" i="1"/>
  <c r="AW17" i="1" s="1"/>
  <c r="AU17" i="1"/>
  <c r="AX17" i="1" s="1"/>
  <c r="AU3" i="1"/>
  <c r="AX3" i="1" s="1"/>
  <c r="AT3" i="1"/>
  <c r="AW3" i="1" s="1"/>
  <c r="AF4" i="1"/>
  <c r="AI4" i="1" s="1"/>
  <c r="AG4" i="1"/>
  <c r="AJ4" i="1" s="1"/>
  <c r="AF5" i="1"/>
  <c r="AI5" i="1" s="1"/>
  <c r="AG5" i="1"/>
  <c r="AJ5" i="1" s="1"/>
  <c r="AF6" i="1"/>
  <c r="AI6" i="1" s="1"/>
  <c r="AG6" i="1"/>
  <c r="AJ6" i="1" s="1"/>
  <c r="AF7" i="1"/>
  <c r="AI7" i="1" s="1"/>
  <c r="AG7" i="1"/>
  <c r="AJ7" i="1" s="1"/>
  <c r="AF8" i="1"/>
  <c r="AI8" i="1" s="1"/>
  <c r="AG8" i="1"/>
  <c r="AJ8" i="1" s="1"/>
  <c r="AF9" i="1"/>
  <c r="AG9" i="1"/>
  <c r="AF10" i="1"/>
  <c r="AI10" i="1" s="1"/>
  <c r="AG10" i="1"/>
  <c r="AJ10" i="1" s="1"/>
  <c r="AF11" i="1"/>
  <c r="AI11" i="1" s="1"/>
  <c r="AG11" i="1"/>
  <c r="AJ11" i="1" s="1"/>
  <c r="AF12" i="1"/>
  <c r="AI12" i="1" s="1"/>
  <c r="AG12" i="1"/>
  <c r="AJ12" i="1" s="1"/>
  <c r="AF13" i="1"/>
  <c r="AI13" i="1" s="1"/>
  <c r="AG13" i="1"/>
  <c r="AJ13" i="1" s="1"/>
  <c r="AF14" i="1"/>
  <c r="AI14" i="1" s="1"/>
  <c r="AG14" i="1"/>
  <c r="AJ14" i="1" s="1"/>
  <c r="AF15" i="1"/>
  <c r="AI15" i="1" s="1"/>
  <c r="AG15" i="1"/>
  <c r="AJ15" i="1" s="1"/>
  <c r="AF16" i="1"/>
  <c r="AI16" i="1" s="1"/>
  <c r="AG16" i="1"/>
  <c r="AJ16" i="1" s="1"/>
  <c r="AF17" i="1"/>
  <c r="AI17" i="1" s="1"/>
  <c r="AG17" i="1"/>
  <c r="AJ17" i="1" s="1"/>
  <c r="AG3" i="1"/>
  <c r="AJ3" i="1" s="1"/>
  <c r="AF3" i="1"/>
  <c r="AI3" i="1" s="1"/>
  <c r="T4" i="1"/>
  <c r="W4" i="1" s="1"/>
  <c r="U4" i="1"/>
  <c r="X4" i="1" s="1"/>
  <c r="T5" i="1"/>
  <c r="W5" i="1" s="1"/>
  <c r="U5" i="1"/>
  <c r="X5" i="1" s="1"/>
  <c r="T6" i="1"/>
  <c r="W6" i="1" s="1"/>
  <c r="U6" i="1"/>
  <c r="X6" i="1" s="1"/>
  <c r="T7" i="1"/>
  <c r="W7" i="1" s="1"/>
  <c r="U7" i="1"/>
  <c r="X7" i="1" s="1"/>
  <c r="T8" i="1"/>
  <c r="W8" i="1" s="1"/>
  <c r="U8" i="1"/>
  <c r="X8" i="1" s="1"/>
  <c r="T9" i="1"/>
  <c r="W9" i="1" s="1"/>
  <c r="U9" i="1"/>
  <c r="X9" i="1" s="1"/>
  <c r="T10" i="1"/>
  <c r="W10" i="1" s="1"/>
  <c r="U10" i="1"/>
  <c r="X10" i="1" s="1"/>
  <c r="T11" i="1"/>
  <c r="U11" i="1"/>
  <c r="T12" i="1"/>
  <c r="W12" i="1" s="1"/>
  <c r="U12" i="1"/>
  <c r="X12" i="1" s="1"/>
  <c r="T13" i="1"/>
  <c r="W13" i="1" s="1"/>
  <c r="U13" i="1"/>
  <c r="X13" i="1" s="1"/>
  <c r="T14" i="1"/>
  <c r="W14" i="1" s="1"/>
  <c r="U14" i="1"/>
  <c r="X14" i="1" s="1"/>
  <c r="T15" i="1"/>
  <c r="W15" i="1" s="1"/>
  <c r="U15" i="1"/>
  <c r="X15" i="1" s="1"/>
  <c r="T16" i="1"/>
  <c r="U16" i="1"/>
  <c r="X16" i="1" s="1"/>
  <c r="T17" i="1"/>
  <c r="W17" i="1" s="1"/>
  <c r="U17" i="1"/>
  <c r="X17" i="1" s="1"/>
  <c r="U3" i="1"/>
  <c r="X3" i="1" s="1"/>
  <c r="T3" i="1"/>
  <c r="W3" i="1" s="1"/>
  <c r="H4" i="1"/>
  <c r="K4" i="1" s="1"/>
  <c r="I4" i="1"/>
  <c r="L4" i="1" s="1"/>
  <c r="H5" i="1"/>
  <c r="I5" i="1"/>
  <c r="L5" i="1" s="1"/>
  <c r="H6" i="1"/>
  <c r="K6" i="1" s="1"/>
  <c r="I6" i="1"/>
  <c r="L6" i="1" s="1"/>
  <c r="H7" i="1"/>
  <c r="K7" i="1" s="1"/>
  <c r="I7" i="1"/>
  <c r="L7" i="1" s="1"/>
  <c r="H8" i="1"/>
  <c r="I8" i="1"/>
  <c r="L8" i="1" s="1"/>
  <c r="H9" i="1"/>
  <c r="K9" i="1" s="1"/>
  <c r="I9" i="1"/>
  <c r="L9" i="1" s="1"/>
  <c r="H10" i="1"/>
  <c r="K10" i="1" s="1"/>
  <c r="I10" i="1"/>
  <c r="L10" i="1" s="1"/>
  <c r="H11" i="1"/>
  <c r="K11" i="1" s="1"/>
  <c r="I11" i="1"/>
  <c r="H12" i="1"/>
  <c r="K12" i="1" s="1"/>
  <c r="I12" i="1"/>
  <c r="L12" i="1" s="1"/>
  <c r="H13" i="1"/>
  <c r="K13" i="1" s="1"/>
  <c r="I13" i="1"/>
  <c r="L13" i="1" s="1"/>
  <c r="H14" i="1"/>
  <c r="K14" i="1" s="1"/>
  <c r="I14" i="1"/>
  <c r="L14" i="1" s="1"/>
  <c r="H15" i="1"/>
  <c r="K15" i="1" s="1"/>
  <c r="I15" i="1"/>
  <c r="L15" i="1" s="1"/>
  <c r="H16" i="1"/>
  <c r="K16" i="1" s="1"/>
  <c r="I16" i="1"/>
  <c r="L16" i="1" s="1"/>
  <c r="H17" i="1"/>
  <c r="K17" i="1" s="1"/>
  <c r="I17" i="1"/>
  <c r="L17" i="1" s="1"/>
  <c r="I3" i="1"/>
  <c r="L3" i="1" s="1"/>
  <c r="X18" i="1" l="1"/>
  <c r="W18" i="1"/>
  <c r="AW18" i="1"/>
  <c r="AX18" i="1"/>
  <c r="L18" i="1"/>
  <c r="AJ18" i="1"/>
  <c r="AI18" i="1"/>
  <c r="K18" i="1"/>
</calcChain>
</file>

<file path=xl/sharedStrings.xml><?xml version="1.0" encoding="utf-8"?>
<sst xmlns="http://schemas.openxmlformats.org/spreadsheetml/2006/main" count="52" uniqueCount="14">
  <si>
    <t>Peak date</t>
  </si>
  <si>
    <t>GEE</t>
  </si>
  <si>
    <t>R_nls</t>
  </si>
  <si>
    <t>R_TIMESAT_harmonic</t>
  </si>
  <si>
    <t>point</t>
  </si>
  <si>
    <t>planting date/start of season</t>
  </si>
  <si>
    <t>harvest date/end of season</t>
  </si>
  <si>
    <t>quarter period/comparable quarter period</t>
  </si>
  <si>
    <t>error_R_nls</t>
  </si>
  <si>
    <t>error_TIMESAT_harmonic</t>
  </si>
  <si>
    <t>R_TIMESAT_SG</t>
  </si>
  <si>
    <t>error_TIMESAT_SG</t>
  </si>
  <si>
    <t>R_TIMESAT_SG_nonsmooth</t>
  </si>
  <si>
    <t>R_TIMESAT_harmonic_nonsmooth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</si>
</sst>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126</c:v>
                </c:pt>
                <c:pt idx="1">
                  <c:v>180</c:v>
                </c:pt>
                <c:pt idx="2">
                  <c:v>135</c:v>
                </c:pt>
                <c:pt idx="3">
                  <c:v>158</c:v>
                </c:pt>
                <c:pt idx="4">
                  <c:v>144</c:v>
                </c:pt>
                <c:pt idx="5">
                  <c:v>149</c:v>
                </c:pt>
                <c:pt idx="6">
                  <c:v>157</c:v>
                </c:pt>
                <c:pt idx="7">
                  <c:v>131</c:v>
                </c:pt>
                <c:pt idx="8">
                  <c:v>163</c:v>
                </c:pt>
                <c:pt idx="9">
                  <c:v>161</c:v>
                </c:pt>
                <c:pt idx="10">
                  <c:v>250</c:v>
                </c:pt>
                <c:pt idx="11">
                  <c:v>194</c:v>
                </c:pt>
                <c:pt idx="12">
                  <c:v>163</c:v>
                </c:pt>
                <c:pt idx="13">
                  <c:v>173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B09-9EAC-213A8A0538C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144</c:v>
                </c:pt>
                <c:pt idx="1">
                  <c:v>157</c:v>
                </c:pt>
                <c:pt idx="2">
                  <c:v>127</c:v>
                </c:pt>
                <c:pt idx="3">
                  <c:v>144</c:v>
                </c:pt>
                <c:pt idx="4">
                  <c:v>137</c:v>
                </c:pt>
                <c:pt idx="5">
                  <c:v>144</c:v>
                </c:pt>
                <c:pt idx="6">
                  <c:v>151</c:v>
                </c:pt>
                <c:pt idx="7">
                  <c:v>132</c:v>
                </c:pt>
                <c:pt idx="8">
                  <c:v>152</c:v>
                </c:pt>
                <c:pt idx="9">
                  <c:v>153</c:v>
                </c:pt>
                <c:pt idx="10">
                  <c:v>240</c:v>
                </c:pt>
                <c:pt idx="11">
                  <c:v>187</c:v>
                </c:pt>
                <c:pt idx="12">
                  <c:v>153</c:v>
                </c:pt>
                <c:pt idx="13">
                  <c:v>158</c:v>
                </c:pt>
                <c:pt idx="14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9-4B09-9EAC-213A8A0538C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124</c:v>
                </c:pt>
                <c:pt idx="1">
                  <c:v>160</c:v>
                </c:pt>
                <c:pt idx="2">
                  <c:v>127</c:v>
                </c:pt>
                <c:pt idx="3">
                  <c:v>146</c:v>
                </c:pt>
                <c:pt idx="4">
                  <c:v>140</c:v>
                </c:pt>
                <c:pt idx="5">
                  <c:v>143</c:v>
                </c:pt>
                <c:pt idx="6">
                  <c:v>152</c:v>
                </c:pt>
                <c:pt idx="7">
                  <c:v>131</c:v>
                </c:pt>
                <c:pt idx="8">
                  <c:v>153</c:v>
                </c:pt>
                <c:pt idx="9">
                  <c:v>153</c:v>
                </c:pt>
                <c:pt idx="10">
                  <c:v>235</c:v>
                </c:pt>
                <c:pt idx="11">
                  <c:v>186</c:v>
                </c:pt>
                <c:pt idx="12">
                  <c:v>158</c:v>
                </c:pt>
                <c:pt idx="13">
                  <c:v>159</c:v>
                </c:pt>
                <c:pt idx="14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9-4B09-9EAC-213A8A0538C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119</c:v>
                </c:pt>
                <c:pt idx="1">
                  <c:v>163</c:v>
                </c:pt>
                <c:pt idx="2">
                  <c:v>127</c:v>
                </c:pt>
                <c:pt idx="3">
                  <c:v>143</c:v>
                </c:pt>
                <c:pt idx="4">
                  <c:v>138</c:v>
                </c:pt>
                <c:pt idx="5">
                  <c:v>139</c:v>
                </c:pt>
                <c:pt idx="6">
                  <c:v>168</c:v>
                </c:pt>
                <c:pt idx="7">
                  <c:v>126</c:v>
                </c:pt>
                <c:pt idx="8">
                  <c:v>154</c:v>
                </c:pt>
                <c:pt idx="9">
                  <c:v>160</c:v>
                </c:pt>
                <c:pt idx="10">
                  <c:v>238</c:v>
                </c:pt>
                <c:pt idx="11">
                  <c:v>179</c:v>
                </c:pt>
                <c:pt idx="12">
                  <c:v>170</c:v>
                </c:pt>
                <c:pt idx="13">
                  <c:v>162</c:v>
                </c:pt>
                <c:pt idx="14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3-48E7-AD70-957F1F54377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120</c:v>
                </c:pt>
                <c:pt idx="1">
                  <c:v>166</c:v>
                </c:pt>
                <c:pt idx="2">
                  <c:v>135</c:v>
                </c:pt>
                <c:pt idx="3">
                  <c:v>144</c:v>
                </c:pt>
                <c:pt idx="4">
                  <c:v>136</c:v>
                </c:pt>
                <c:pt idx="5">
                  <c:v>137</c:v>
                </c:pt>
                <c:pt idx="6">
                  <c:v>154</c:v>
                </c:pt>
                <c:pt idx="7">
                  <c:v>120</c:v>
                </c:pt>
                <c:pt idx="8">
                  <c:v>156</c:v>
                </c:pt>
                <c:pt idx="9">
                  <c:v>161</c:v>
                </c:pt>
                <c:pt idx="10">
                  <c:v>244</c:v>
                </c:pt>
                <c:pt idx="11">
                  <c:v>189</c:v>
                </c:pt>
                <c:pt idx="12">
                  <c:v>154</c:v>
                </c:pt>
                <c:pt idx="13">
                  <c:v>158</c:v>
                </c:pt>
                <c:pt idx="14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D-401B-B4DA-364BF3AA8BC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119</c:v>
                </c:pt>
                <c:pt idx="1">
                  <c:v>162</c:v>
                </c:pt>
                <c:pt idx="2">
                  <c:v>133</c:v>
                </c:pt>
                <c:pt idx="3">
                  <c:v>151</c:v>
                </c:pt>
                <c:pt idx="4">
                  <c:v>145</c:v>
                </c:pt>
                <c:pt idx="5">
                  <c:v>152</c:v>
                </c:pt>
                <c:pt idx="6">
                  <c:v>151</c:v>
                </c:pt>
                <c:pt idx="7">
                  <c:v>124</c:v>
                </c:pt>
                <c:pt idx="8">
                  <c:v>161</c:v>
                </c:pt>
                <c:pt idx="9">
                  <c:v>153</c:v>
                </c:pt>
                <c:pt idx="10">
                  <c:v>267</c:v>
                </c:pt>
                <c:pt idx="11">
                  <c:v>186</c:v>
                </c:pt>
                <c:pt idx="12">
                  <c:v>157</c:v>
                </c:pt>
                <c:pt idx="13">
                  <c:v>152</c:v>
                </c:pt>
                <c:pt idx="14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D-401B-B4DA-364BF3AA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08240"/>
        <c:axId val="413609224"/>
      </c:scatterChart>
      <c:valAx>
        <c:axId val="413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9224"/>
        <c:crosses val="autoZero"/>
        <c:crossBetween val="midCat"/>
      </c:valAx>
      <c:valAx>
        <c:axId val="4136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Planting/ start of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Sheet1!$P$3:$P$17</c:f>
              <c:numCache>
                <c:formatCode>General</c:formatCode>
                <c:ptCount val="15"/>
                <c:pt idx="0">
                  <c:v>56</c:v>
                </c:pt>
                <c:pt idx="1">
                  <c:v>85</c:v>
                </c:pt>
                <c:pt idx="2">
                  <c:v>65</c:v>
                </c:pt>
                <c:pt idx="3">
                  <c:v>74</c:v>
                </c:pt>
                <c:pt idx="4">
                  <c:v>74</c:v>
                </c:pt>
                <c:pt idx="5">
                  <c:v>65</c:v>
                </c:pt>
                <c:pt idx="6">
                  <c:v>91</c:v>
                </c:pt>
                <c:pt idx="7">
                  <c:v>61</c:v>
                </c:pt>
                <c:pt idx="8">
                  <c:v>97</c:v>
                </c:pt>
                <c:pt idx="9">
                  <c:v>95</c:v>
                </c:pt>
                <c:pt idx="10">
                  <c:v>180</c:v>
                </c:pt>
                <c:pt idx="11">
                  <c:v>138</c:v>
                </c:pt>
                <c:pt idx="12">
                  <c:v>93</c:v>
                </c:pt>
                <c:pt idx="13">
                  <c:v>134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7-4D0E-AE6C-72562C3B69D3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Sheet1!$Q$3:$Q$17</c:f>
              <c:numCache>
                <c:formatCode>General</c:formatCode>
                <c:ptCount val="15"/>
                <c:pt idx="0">
                  <c:v>73</c:v>
                </c:pt>
                <c:pt idx="1">
                  <c:v>99</c:v>
                </c:pt>
                <c:pt idx="2">
                  <c:v>68</c:v>
                </c:pt>
                <c:pt idx="3">
                  <c:v>84</c:v>
                </c:pt>
                <c:pt idx="4">
                  <c:v>77</c:v>
                </c:pt>
                <c:pt idx="5">
                  <c:v>73</c:v>
                </c:pt>
                <c:pt idx="6">
                  <c:v>100</c:v>
                </c:pt>
                <c:pt idx="7">
                  <c:v>63</c:v>
                </c:pt>
                <c:pt idx="8">
                  <c:v>92</c:v>
                </c:pt>
                <c:pt idx="9">
                  <c:v>98</c:v>
                </c:pt>
                <c:pt idx="10">
                  <c:v>162</c:v>
                </c:pt>
                <c:pt idx="11">
                  <c:v>120</c:v>
                </c:pt>
                <c:pt idx="12">
                  <c:v>88</c:v>
                </c:pt>
                <c:pt idx="13">
                  <c:v>77</c:v>
                </c:pt>
                <c:pt idx="1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7-4D0E-AE6C-72562C3B69D3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Sheet1!$R$3:$R$17</c:f>
              <c:numCache>
                <c:formatCode>General</c:formatCode>
                <c:ptCount val="15"/>
                <c:pt idx="0">
                  <c:v>60</c:v>
                </c:pt>
                <c:pt idx="1">
                  <c:v>98</c:v>
                </c:pt>
                <c:pt idx="2">
                  <c:v>73</c:v>
                </c:pt>
                <c:pt idx="3">
                  <c:v>93</c:v>
                </c:pt>
                <c:pt idx="4">
                  <c:v>80</c:v>
                </c:pt>
                <c:pt idx="5">
                  <c:v>76</c:v>
                </c:pt>
                <c:pt idx="6">
                  <c:v>107</c:v>
                </c:pt>
                <c:pt idx="7">
                  <c:v>68</c:v>
                </c:pt>
                <c:pt idx="8">
                  <c:v>95</c:v>
                </c:pt>
                <c:pt idx="9">
                  <c:v>100</c:v>
                </c:pt>
                <c:pt idx="10">
                  <c:v>162</c:v>
                </c:pt>
                <c:pt idx="11">
                  <c:v>120</c:v>
                </c:pt>
                <c:pt idx="12">
                  <c:v>68</c:v>
                </c:pt>
                <c:pt idx="13">
                  <c:v>108</c:v>
                </c:pt>
                <c:pt idx="1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07-4D0E-AE6C-72562C3B69D3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Sheet1!$S$3:$S$17</c:f>
              <c:numCache>
                <c:formatCode>General</c:formatCode>
                <c:ptCount val="15"/>
                <c:pt idx="0">
                  <c:v>62</c:v>
                </c:pt>
                <c:pt idx="1">
                  <c:v>117</c:v>
                </c:pt>
                <c:pt idx="2">
                  <c:v>72</c:v>
                </c:pt>
                <c:pt idx="3">
                  <c:v>96</c:v>
                </c:pt>
                <c:pt idx="4">
                  <c:v>76</c:v>
                </c:pt>
                <c:pt idx="5">
                  <c:v>80</c:v>
                </c:pt>
                <c:pt idx="6">
                  <c:v>84</c:v>
                </c:pt>
                <c:pt idx="7">
                  <c:v>69</c:v>
                </c:pt>
                <c:pt idx="8">
                  <c:v>86</c:v>
                </c:pt>
                <c:pt idx="9">
                  <c:v>96</c:v>
                </c:pt>
                <c:pt idx="10">
                  <c:v>161</c:v>
                </c:pt>
                <c:pt idx="11">
                  <c:v>133</c:v>
                </c:pt>
                <c:pt idx="12">
                  <c:v>66</c:v>
                </c:pt>
                <c:pt idx="13">
                  <c:v>85</c:v>
                </c:pt>
                <c:pt idx="1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3-40DB-9060-95EC7F15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56416"/>
        <c:axId val="528455760"/>
      </c:scatterChart>
      <c:valAx>
        <c:axId val="5284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5760"/>
        <c:crosses val="autoZero"/>
        <c:crossBetween val="midCat"/>
      </c:valAx>
      <c:valAx>
        <c:axId val="5284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harvest/</a:t>
            </a:r>
            <a:r>
              <a:rPr lang="en-US" baseline="0"/>
              <a:t> end of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Sheet1!$AB$3:$AB$17</c:f>
              <c:numCache>
                <c:formatCode>General</c:formatCode>
                <c:ptCount val="15"/>
                <c:pt idx="0">
                  <c:v>166</c:v>
                </c:pt>
                <c:pt idx="1">
                  <c:v>233</c:v>
                </c:pt>
                <c:pt idx="2">
                  <c:v>175</c:v>
                </c:pt>
                <c:pt idx="3">
                  <c:v>206</c:v>
                </c:pt>
                <c:pt idx="4">
                  <c:v>184</c:v>
                </c:pt>
                <c:pt idx="5">
                  <c:v>197</c:v>
                </c:pt>
                <c:pt idx="6">
                  <c:v>195</c:v>
                </c:pt>
                <c:pt idx="7">
                  <c:v>171</c:v>
                </c:pt>
                <c:pt idx="8">
                  <c:v>201</c:v>
                </c:pt>
                <c:pt idx="9">
                  <c:v>199</c:v>
                </c:pt>
                <c:pt idx="10">
                  <c:v>290</c:v>
                </c:pt>
                <c:pt idx="11">
                  <c:v>226</c:v>
                </c:pt>
                <c:pt idx="12">
                  <c:v>203</c:v>
                </c:pt>
                <c:pt idx="13">
                  <c:v>195</c:v>
                </c:pt>
                <c:pt idx="14">
                  <c:v>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5-4F2A-8306-2EC07DD55FDB}"/>
            </c:ext>
          </c:extLst>
        </c:ser>
        <c:ser>
          <c:idx val="1"/>
          <c:order val="1"/>
          <c:tx>
            <c:strRef>
              <c:f>Sheet1!$AC$2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Sheet1!$AC$3:$AC$17</c:f>
              <c:numCache>
                <c:formatCode>General</c:formatCode>
                <c:ptCount val="15"/>
                <c:pt idx="0">
                  <c:v>193</c:v>
                </c:pt>
                <c:pt idx="1">
                  <c:v>213</c:v>
                </c:pt>
                <c:pt idx="2">
                  <c:v>181</c:v>
                </c:pt>
                <c:pt idx="3">
                  <c:v>188</c:v>
                </c:pt>
                <c:pt idx="4">
                  <c:v>186</c:v>
                </c:pt>
                <c:pt idx="5">
                  <c:v>193</c:v>
                </c:pt>
                <c:pt idx="6">
                  <c:v>206</c:v>
                </c:pt>
                <c:pt idx="7">
                  <c:v>190</c:v>
                </c:pt>
                <c:pt idx="8">
                  <c:v>202</c:v>
                </c:pt>
                <c:pt idx="9">
                  <c:v>204</c:v>
                </c:pt>
                <c:pt idx="10">
                  <c:v>313</c:v>
                </c:pt>
                <c:pt idx="11">
                  <c:v>232</c:v>
                </c:pt>
                <c:pt idx="12">
                  <c:v>207</c:v>
                </c:pt>
                <c:pt idx="13">
                  <c:v>210</c:v>
                </c:pt>
                <c:pt idx="14">
                  <c:v>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5-4F2A-8306-2EC07DD55FDB}"/>
            </c:ext>
          </c:extLst>
        </c:ser>
        <c:ser>
          <c:idx val="2"/>
          <c:order val="2"/>
          <c:tx>
            <c:strRef>
              <c:f>Sheet1!$AD$2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Sheet1!$AD$3:$AD$17</c:f>
              <c:numCache>
                <c:formatCode>General</c:formatCode>
                <c:ptCount val="15"/>
                <c:pt idx="0">
                  <c:v>185</c:v>
                </c:pt>
                <c:pt idx="1">
                  <c:v>209</c:v>
                </c:pt>
                <c:pt idx="2">
                  <c:v>183</c:v>
                </c:pt>
                <c:pt idx="3">
                  <c:v>188</c:v>
                </c:pt>
                <c:pt idx="4">
                  <c:v>186</c:v>
                </c:pt>
                <c:pt idx="5">
                  <c:v>189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202</c:v>
                </c:pt>
                <c:pt idx="10">
                  <c:v>318</c:v>
                </c:pt>
                <c:pt idx="11">
                  <c:v>240</c:v>
                </c:pt>
                <c:pt idx="12">
                  <c:v>207</c:v>
                </c:pt>
                <c:pt idx="13">
                  <c:v>208</c:v>
                </c:pt>
                <c:pt idx="14">
                  <c:v>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5-4F2A-8306-2EC07DD55FDB}"/>
            </c:ext>
          </c:extLst>
        </c:ser>
        <c:ser>
          <c:idx val="3"/>
          <c:order val="3"/>
          <c:tx>
            <c:strRef>
              <c:f>Sheet1!$AE$2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Sheet1!$AE$3:$AE$17</c:f>
              <c:numCache>
                <c:formatCode>General</c:formatCode>
                <c:ptCount val="15"/>
                <c:pt idx="0">
                  <c:v>207</c:v>
                </c:pt>
                <c:pt idx="1">
                  <c:v>202</c:v>
                </c:pt>
                <c:pt idx="2">
                  <c:v>190</c:v>
                </c:pt>
                <c:pt idx="3">
                  <c:v>192</c:v>
                </c:pt>
                <c:pt idx="4">
                  <c:v>200</c:v>
                </c:pt>
                <c:pt idx="5">
                  <c:v>201</c:v>
                </c:pt>
                <c:pt idx="6">
                  <c:v>221</c:v>
                </c:pt>
                <c:pt idx="7">
                  <c:v>201</c:v>
                </c:pt>
                <c:pt idx="8">
                  <c:v>197</c:v>
                </c:pt>
                <c:pt idx="9">
                  <c:v>218</c:v>
                </c:pt>
                <c:pt idx="10">
                  <c:v>319</c:v>
                </c:pt>
                <c:pt idx="11">
                  <c:v>230</c:v>
                </c:pt>
                <c:pt idx="12">
                  <c:v>215</c:v>
                </c:pt>
                <c:pt idx="13">
                  <c:v>213</c:v>
                </c:pt>
                <c:pt idx="14">
                  <c:v>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1-40B8-B3D9-D1F89C84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1560"/>
        <c:axId val="407221888"/>
      </c:scatterChart>
      <c:valAx>
        <c:axId val="40722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888"/>
        <c:crosses val="autoZero"/>
        <c:crossBetween val="midCat"/>
      </c:valAx>
      <c:valAx>
        <c:axId val="407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GEE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Sheet1!$AN$3:$AN$17</c:f>
              <c:numCache>
                <c:formatCode>General</c:formatCode>
                <c:ptCount val="15"/>
                <c:pt idx="0">
                  <c:v>40</c:v>
                </c:pt>
                <c:pt idx="1">
                  <c:v>54</c:v>
                </c:pt>
                <c:pt idx="2">
                  <c:v>40</c:v>
                </c:pt>
                <c:pt idx="3">
                  <c:v>48</c:v>
                </c:pt>
                <c:pt idx="4">
                  <c:v>40</c:v>
                </c:pt>
                <c:pt idx="5">
                  <c:v>48</c:v>
                </c:pt>
                <c:pt idx="6">
                  <c:v>38</c:v>
                </c:pt>
                <c:pt idx="7">
                  <c:v>40</c:v>
                </c:pt>
                <c:pt idx="8">
                  <c:v>38</c:v>
                </c:pt>
                <c:pt idx="9">
                  <c:v>38</c:v>
                </c:pt>
                <c:pt idx="10">
                  <c:v>40</c:v>
                </c:pt>
                <c:pt idx="11">
                  <c:v>32</c:v>
                </c:pt>
                <c:pt idx="12">
                  <c:v>40</c:v>
                </c:pt>
                <c:pt idx="13">
                  <c:v>22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E-43E9-9745-F9EB0C438213}"/>
            </c:ext>
          </c:extLst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R_nls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Sheet1!$AO$3:$AO$17</c:f>
              <c:numCache>
                <c:formatCode>General</c:formatCode>
                <c:ptCount val="15"/>
                <c:pt idx="0">
                  <c:v>47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47</c:v>
                </c:pt>
                <c:pt idx="6">
                  <c:v>30</c:v>
                </c:pt>
                <c:pt idx="7">
                  <c:v>44</c:v>
                </c:pt>
                <c:pt idx="8">
                  <c:v>39</c:v>
                </c:pt>
                <c:pt idx="9">
                  <c:v>39</c:v>
                </c:pt>
                <c:pt idx="10">
                  <c:v>43</c:v>
                </c:pt>
                <c:pt idx="11">
                  <c:v>28</c:v>
                </c:pt>
                <c:pt idx="12">
                  <c:v>43</c:v>
                </c:pt>
                <c:pt idx="13">
                  <c:v>37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E-43E9-9745-F9EB0C438213}"/>
            </c:ext>
          </c:extLst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R_TIMESAT_harmonic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Sheet1!$AP$3:$AP$17</c:f>
              <c:numCache>
                <c:formatCode>General</c:formatCode>
                <c:ptCount val="15"/>
                <c:pt idx="0">
                  <c:v>36</c:v>
                </c:pt>
                <c:pt idx="1">
                  <c:v>31</c:v>
                </c:pt>
                <c:pt idx="2">
                  <c:v>38</c:v>
                </c:pt>
                <c:pt idx="3">
                  <c:v>35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40</c:v>
                </c:pt>
                <c:pt idx="8">
                  <c:v>43</c:v>
                </c:pt>
                <c:pt idx="9">
                  <c:v>43</c:v>
                </c:pt>
                <c:pt idx="10">
                  <c:v>41</c:v>
                </c:pt>
                <c:pt idx="11">
                  <c:v>27</c:v>
                </c:pt>
                <c:pt idx="12">
                  <c:v>53</c:v>
                </c:pt>
                <c:pt idx="13">
                  <c:v>34</c:v>
                </c:pt>
                <c:pt idx="1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E-43E9-9745-F9EB0C438213}"/>
            </c:ext>
          </c:extLst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R_TIMESAT_SG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Sheet1!$AQ$3:$AQ$17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42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38</c:v>
                </c:pt>
                <c:pt idx="7">
                  <c:v>41</c:v>
                </c:pt>
                <c:pt idx="8">
                  <c:v>51</c:v>
                </c:pt>
                <c:pt idx="9">
                  <c:v>50</c:v>
                </c:pt>
                <c:pt idx="10">
                  <c:v>39</c:v>
                </c:pt>
                <c:pt idx="11">
                  <c:v>24</c:v>
                </c:pt>
                <c:pt idx="12">
                  <c:v>60</c:v>
                </c:pt>
                <c:pt idx="13">
                  <c:v>35</c:v>
                </c:pt>
                <c:pt idx="1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1-4D51-8F5E-89CD84E73D54}"/>
            </c:ext>
          </c:extLst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R_TIMESAT_SG_nonsmooth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Sheet1!$AR$3:$AR$17</c:f>
              <c:numCache>
                <c:formatCode>General</c:formatCode>
                <c:ptCount val="15"/>
                <c:pt idx="0">
                  <c:v>35</c:v>
                </c:pt>
                <c:pt idx="1">
                  <c:v>25</c:v>
                </c:pt>
                <c:pt idx="2">
                  <c:v>42</c:v>
                </c:pt>
                <c:pt idx="3">
                  <c:v>55</c:v>
                </c:pt>
                <c:pt idx="4">
                  <c:v>35</c:v>
                </c:pt>
                <c:pt idx="5">
                  <c:v>43</c:v>
                </c:pt>
                <c:pt idx="6">
                  <c:v>32</c:v>
                </c:pt>
                <c:pt idx="7">
                  <c:v>24</c:v>
                </c:pt>
                <c:pt idx="8">
                  <c:v>44</c:v>
                </c:pt>
                <c:pt idx="9">
                  <c:v>55</c:v>
                </c:pt>
                <c:pt idx="10">
                  <c:v>46</c:v>
                </c:pt>
                <c:pt idx="11">
                  <c:v>33</c:v>
                </c:pt>
                <c:pt idx="12">
                  <c:v>56</c:v>
                </c:pt>
                <c:pt idx="13">
                  <c:v>30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3-4935-9027-3D5606E9ED05}"/>
            </c:ext>
          </c:extLst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R_TIMESAT_harmonic_nonsmooth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Sheet1!$AS$3:$AS$17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33</c:v>
                </c:pt>
                <c:pt idx="3">
                  <c:v>38</c:v>
                </c:pt>
                <c:pt idx="4">
                  <c:v>39</c:v>
                </c:pt>
                <c:pt idx="5">
                  <c:v>46</c:v>
                </c:pt>
                <c:pt idx="6">
                  <c:v>30</c:v>
                </c:pt>
                <c:pt idx="7">
                  <c:v>28</c:v>
                </c:pt>
                <c:pt idx="8">
                  <c:v>47</c:v>
                </c:pt>
                <c:pt idx="9">
                  <c:v>43</c:v>
                </c:pt>
                <c:pt idx="10">
                  <c:v>60</c:v>
                </c:pt>
                <c:pt idx="11">
                  <c:v>31</c:v>
                </c:pt>
                <c:pt idx="12">
                  <c:v>57</c:v>
                </c:pt>
                <c:pt idx="13">
                  <c:v>30</c:v>
                </c:pt>
                <c:pt idx="1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3-4935-9027-3D5606E9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51472"/>
        <c:axId val="555345240"/>
      </c:scatterChart>
      <c:valAx>
        <c:axId val="555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5240"/>
        <c:crosses val="autoZero"/>
        <c:crossBetween val="midCat"/>
      </c:valAx>
      <c:valAx>
        <c:axId val="5553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-18</c:v>
                </c:pt>
                <c:pt idx="1">
                  <c:v>23</c:v>
                </c:pt>
                <c:pt idx="2">
                  <c:v>8</c:v>
                </c:pt>
                <c:pt idx="3">
                  <c:v>14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-1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4A48-91D0-0D0C04B2DDCC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2</c:v>
                </c:pt>
                <c:pt idx="1">
                  <c:v>20</c:v>
                </c:pt>
                <c:pt idx="2">
                  <c:v>8</c:v>
                </c:pt>
                <c:pt idx="3">
                  <c:v>12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14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4A48-91D0-0D0C04B2DDCC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8</c:v>
                </c:pt>
                <c:pt idx="3">
                  <c:v>15</c:v>
                </c:pt>
                <c:pt idx="4">
                  <c:v>6</c:v>
                </c:pt>
                <c:pt idx="5">
                  <c:v>10</c:v>
                </c:pt>
                <c:pt idx="6">
                  <c:v>-11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12</c:v>
                </c:pt>
                <c:pt idx="11">
                  <c:v>15</c:v>
                </c:pt>
                <c:pt idx="12">
                  <c:v>-7</c:v>
                </c:pt>
                <c:pt idx="13">
                  <c:v>11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015-BE6B-525269DB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27392"/>
        <c:axId val="556617880"/>
      </c:scatterChart>
      <c:valAx>
        <c:axId val="5566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7880"/>
        <c:crosses val="autoZero"/>
        <c:crossBetween val="midCat"/>
      </c:valAx>
      <c:valAx>
        <c:axId val="5566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planting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Sheet1!$T$3:$T$17</c:f>
              <c:numCache>
                <c:formatCode>General</c:formatCode>
                <c:ptCount val="15"/>
                <c:pt idx="0">
                  <c:v>-17</c:v>
                </c:pt>
                <c:pt idx="1">
                  <c:v>-14</c:v>
                </c:pt>
                <c:pt idx="2">
                  <c:v>-3</c:v>
                </c:pt>
                <c:pt idx="3">
                  <c:v>-10</c:v>
                </c:pt>
                <c:pt idx="4">
                  <c:v>-3</c:v>
                </c:pt>
                <c:pt idx="5">
                  <c:v>-8</c:v>
                </c:pt>
                <c:pt idx="6">
                  <c:v>-9</c:v>
                </c:pt>
                <c:pt idx="7">
                  <c:v>-2</c:v>
                </c:pt>
                <c:pt idx="8">
                  <c:v>5</c:v>
                </c:pt>
                <c:pt idx="9">
                  <c:v>-3</c:v>
                </c:pt>
                <c:pt idx="10">
                  <c:v>18</c:v>
                </c:pt>
                <c:pt idx="11">
                  <c:v>18</c:v>
                </c:pt>
                <c:pt idx="12">
                  <c:v>5</c:v>
                </c:pt>
                <c:pt idx="13">
                  <c:v>57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C-43DF-BAE8-A8814306C783}"/>
            </c:ext>
          </c:extLst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Sheet1!$U$3:$U$17</c:f>
              <c:numCache>
                <c:formatCode>General</c:formatCode>
                <c:ptCount val="15"/>
                <c:pt idx="0">
                  <c:v>-4</c:v>
                </c:pt>
                <c:pt idx="1">
                  <c:v>-13</c:v>
                </c:pt>
                <c:pt idx="2">
                  <c:v>-8</c:v>
                </c:pt>
                <c:pt idx="3">
                  <c:v>-19</c:v>
                </c:pt>
                <c:pt idx="4">
                  <c:v>-6</c:v>
                </c:pt>
                <c:pt idx="5">
                  <c:v>-11</c:v>
                </c:pt>
                <c:pt idx="6">
                  <c:v>-16</c:v>
                </c:pt>
                <c:pt idx="7">
                  <c:v>-7</c:v>
                </c:pt>
                <c:pt idx="8">
                  <c:v>2</c:v>
                </c:pt>
                <c:pt idx="9">
                  <c:v>-5</c:v>
                </c:pt>
                <c:pt idx="10">
                  <c:v>18</c:v>
                </c:pt>
                <c:pt idx="11">
                  <c:v>18</c:v>
                </c:pt>
                <c:pt idx="12">
                  <c:v>25</c:v>
                </c:pt>
                <c:pt idx="13">
                  <c:v>26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C-43DF-BAE8-A8814306C783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Sheet1!$V$3:$V$17</c:f>
              <c:numCache>
                <c:formatCode>General</c:formatCode>
                <c:ptCount val="15"/>
                <c:pt idx="0">
                  <c:v>-6</c:v>
                </c:pt>
                <c:pt idx="1">
                  <c:v>-32</c:v>
                </c:pt>
                <c:pt idx="2">
                  <c:v>-7</c:v>
                </c:pt>
                <c:pt idx="3">
                  <c:v>-22</c:v>
                </c:pt>
                <c:pt idx="4">
                  <c:v>-2</c:v>
                </c:pt>
                <c:pt idx="5">
                  <c:v>-15</c:v>
                </c:pt>
                <c:pt idx="6">
                  <c:v>7</c:v>
                </c:pt>
                <c:pt idx="7">
                  <c:v>-8</c:v>
                </c:pt>
                <c:pt idx="8">
                  <c:v>11</c:v>
                </c:pt>
                <c:pt idx="9">
                  <c:v>-1</c:v>
                </c:pt>
                <c:pt idx="10">
                  <c:v>19</c:v>
                </c:pt>
                <c:pt idx="11">
                  <c:v>5</c:v>
                </c:pt>
                <c:pt idx="12">
                  <c:v>27</c:v>
                </c:pt>
                <c:pt idx="13">
                  <c:v>49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4AB8-BBE2-45DB66A2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93720"/>
        <c:axId val="525892080"/>
      </c:scatterChart>
      <c:valAx>
        <c:axId val="52589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2080"/>
        <c:crosses val="autoZero"/>
        <c:crossBetween val="midCat"/>
      </c:valAx>
      <c:valAx>
        <c:axId val="525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harvest date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Sheet1!$AF$3:$AF$17</c:f>
              <c:numCache>
                <c:formatCode>General</c:formatCode>
                <c:ptCount val="15"/>
                <c:pt idx="0">
                  <c:v>-27</c:v>
                </c:pt>
                <c:pt idx="1">
                  <c:v>20</c:v>
                </c:pt>
                <c:pt idx="2">
                  <c:v>-6</c:v>
                </c:pt>
                <c:pt idx="3">
                  <c:v>18</c:v>
                </c:pt>
                <c:pt idx="4">
                  <c:v>-2</c:v>
                </c:pt>
                <c:pt idx="5">
                  <c:v>4</c:v>
                </c:pt>
                <c:pt idx="6">
                  <c:v>-11</c:v>
                </c:pt>
                <c:pt idx="7">
                  <c:v>-19</c:v>
                </c:pt>
                <c:pt idx="8">
                  <c:v>-1</c:v>
                </c:pt>
                <c:pt idx="9">
                  <c:v>-5</c:v>
                </c:pt>
                <c:pt idx="10">
                  <c:v>-23</c:v>
                </c:pt>
                <c:pt idx="11">
                  <c:v>-6</c:v>
                </c:pt>
                <c:pt idx="12">
                  <c:v>-4</c:v>
                </c:pt>
                <c:pt idx="13">
                  <c:v>-15</c:v>
                </c:pt>
                <c:pt idx="1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7C0-9576-B2DBB6B10812}"/>
            </c:ext>
          </c:extLst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Sheet1!$AG$3:$AG$17</c:f>
              <c:numCache>
                <c:formatCode>General</c:formatCode>
                <c:ptCount val="15"/>
                <c:pt idx="0">
                  <c:v>-19</c:v>
                </c:pt>
                <c:pt idx="1">
                  <c:v>24</c:v>
                </c:pt>
                <c:pt idx="2">
                  <c:v>-8</c:v>
                </c:pt>
                <c:pt idx="3">
                  <c:v>18</c:v>
                </c:pt>
                <c:pt idx="4">
                  <c:v>-2</c:v>
                </c:pt>
                <c:pt idx="5">
                  <c:v>8</c:v>
                </c:pt>
                <c:pt idx="6">
                  <c:v>-5</c:v>
                </c:pt>
                <c:pt idx="7">
                  <c:v>-29</c:v>
                </c:pt>
                <c:pt idx="8">
                  <c:v>1</c:v>
                </c:pt>
                <c:pt idx="9">
                  <c:v>-3</c:v>
                </c:pt>
                <c:pt idx="10">
                  <c:v>-28</c:v>
                </c:pt>
                <c:pt idx="11">
                  <c:v>-14</c:v>
                </c:pt>
                <c:pt idx="12">
                  <c:v>-4</c:v>
                </c:pt>
                <c:pt idx="13">
                  <c:v>-13</c:v>
                </c:pt>
                <c:pt idx="1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F-47C0-9576-B2DBB6B10812}"/>
            </c:ext>
          </c:extLst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Sheet1!$AA$3:$AA$17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Sheet1!$AH$3:$AH$17</c:f>
              <c:numCache>
                <c:formatCode>General</c:formatCode>
                <c:ptCount val="15"/>
                <c:pt idx="0">
                  <c:v>-41</c:v>
                </c:pt>
                <c:pt idx="1">
                  <c:v>31</c:v>
                </c:pt>
                <c:pt idx="2">
                  <c:v>-15</c:v>
                </c:pt>
                <c:pt idx="3">
                  <c:v>14</c:v>
                </c:pt>
                <c:pt idx="4">
                  <c:v>-16</c:v>
                </c:pt>
                <c:pt idx="5">
                  <c:v>-4</c:v>
                </c:pt>
                <c:pt idx="6">
                  <c:v>-26</c:v>
                </c:pt>
                <c:pt idx="7">
                  <c:v>-30</c:v>
                </c:pt>
                <c:pt idx="8">
                  <c:v>4</c:v>
                </c:pt>
                <c:pt idx="9">
                  <c:v>-19</c:v>
                </c:pt>
                <c:pt idx="10">
                  <c:v>-29</c:v>
                </c:pt>
                <c:pt idx="11">
                  <c:v>-4</c:v>
                </c:pt>
                <c:pt idx="12">
                  <c:v>-12</c:v>
                </c:pt>
                <c:pt idx="13">
                  <c:v>-18</c:v>
                </c:pt>
                <c:pt idx="1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0-4579-8931-5783F63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68408"/>
        <c:axId val="536867096"/>
      </c:scatterChart>
      <c:valAx>
        <c:axId val="5368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7096"/>
        <c:crosses val="autoZero"/>
        <c:crossBetween val="midCat"/>
      </c:valAx>
      <c:valAx>
        <c:axId val="5368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6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 period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Sheet1!$AT$2</c:f>
              <c:strCache>
                <c:ptCount val="1"/>
                <c:pt idx="0">
                  <c:v>error_R_nls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Sheet1!$AT$3:$AT$17</c:f>
              <c:numCache>
                <c:formatCode>General</c:formatCode>
                <c:ptCount val="15"/>
                <c:pt idx="0">
                  <c:v>-7</c:v>
                </c:pt>
                <c:pt idx="1">
                  <c:v>17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-4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4</c:v>
                </c:pt>
                <c:pt idx="12">
                  <c:v>-3</c:v>
                </c:pt>
                <c:pt idx="13">
                  <c:v>-15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676-82E2-3736A94ECC9A}"/>
            </c:ext>
          </c:extLst>
        </c:ser>
        <c:ser>
          <c:idx val="1"/>
          <c:order val="1"/>
          <c:tx>
            <c:strRef>
              <c:f>Sheet1!$AU$2</c:f>
              <c:strCache>
                <c:ptCount val="1"/>
                <c:pt idx="0">
                  <c:v>error_TIMESAT_harmonic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Sheet1!$AU$3:$AU$17</c:f>
              <c:numCache>
                <c:formatCode>General</c:formatCode>
                <c:ptCount val="15"/>
                <c:pt idx="0">
                  <c:v>4</c:v>
                </c:pt>
                <c:pt idx="1">
                  <c:v>23</c:v>
                </c:pt>
                <c:pt idx="2">
                  <c:v>2</c:v>
                </c:pt>
                <c:pt idx="3">
                  <c:v>13</c:v>
                </c:pt>
                <c:pt idx="4">
                  <c:v>-5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-5</c:v>
                </c:pt>
                <c:pt idx="9">
                  <c:v>-5</c:v>
                </c:pt>
                <c:pt idx="10">
                  <c:v>-1</c:v>
                </c:pt>
                <c:pt idx="11">
                  <c:v>5</c:v>
                </c:pt>
                <c:pt idx="12">
                  <c:v>-13</c:v>
                </c:pt>
                <c:pt idx="13">
                  <c:v>-12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1-4676-82E2-3736A94ECC9A}"/>
            </c:ext>
          </c:extLst>
        </c:ser>
        <c:ser>
          <c:idx val="2"/>
          <c:order val="2"/>
          <c:tx>
            <c:strRef>
              <c:f>Sheet1!$AV$2</c:f>
              <c:strCache>
                <c:ptCount val="1"/>
                <c:pt idx="0">
                  <c:v>error_TIMESAT_SG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Sheet1!$AM$3:$AM$17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Sheet1!$AV$3:$AV$17</c:f>
              <c:numCache>
                <c:formatCode>General</c:formatCode>
                <c:ptCount val="15"/>
                <c:pt idx="0">
                  <c:v>6</c:v>
                </c:pt>
                <c:pt idx="1">
                  <c:v>22</c:v>
                </c:pt>
                <c:pt idx="2">
                  <c:v>-2</c:v>
                </c:pt>
                <c:pt idx="3">
                  <c:v>14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-13</c:v>
                </c:pt>
                <c:pt idx="9">
                  <c:v>-12</c:v>
                </c:pt>
                <c:pt idx="10">
                  <c:v>1</c:v>
                </c:pt>
                <c:pt idx="11">
                  <c:v>8</c:v>
                </c:pt>
                <c:pt idx="12">
                  <c:v>-20</c:v>
                </c:pt>
                <c:pt idx="13">
                  <c:v>-13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D-4269-A62C-243948D1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75840"/>
        <c:axId val="350377152"/>
      </c:scatterChart>
      <c:valAx>
        <c:axId val="3503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7152"/>
        <c:crosses val="autoZero"/>
        <c:crossBetween val="midCat"/>
      </c:valAx>
      <c:valAx>
        <c:axId val="3503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18</xdr:row>
      <xdr:rowOff>76200</xdr:rowOff>
    </xdr:from>
    <xdr:to>
      <xdr:col>9</xdr:col>
      <xdr:colOff>38100</xdr:colOff>
      <xdr:row>38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C36D-1E4A-463C-9BA5-F2D29C4C9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18</xdr:row>
      <xdr:rowOff>114300</xdr:rowOff>
    </xdr:from>
    <xdr:to>
      <xdr:col>23</xdr:col>
      <xdr:colOff>419100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5D439-8EE5-49D7-9DB1-FA4E0FD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129540</xdr:colOff>
      <xdr:row>18</xdr:row>
      <xdr:rowOff>129540</xdr:rowOff>
    </xdr:from>
    <xdr:to>
      <xdr:col>35</xdr:col>
      <xdr:colOff>129540</xdr:colOff>
      <xdr:row>33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A25F8-929F-4DC9-9C8C-2B718174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601980</xdr:colOff>
      <xdr:row>18</xdr:row>
      <xdr:rowOff>175260</xdr:rowOff>
    </xdr:from>
    <xdr:to>
      <xdr:col>46</xdr:col>
      <xdr:colOff>457200</xdr:colOff>
      <xdr:row>37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4F9CA-4C6E-4F62-A190-4D0DC8A3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449580</xdr:colOff>
      <xdr:row>34</xdr:row>
      <xdr:rowOff>121920</xdr:rowOff>
    </xdr:from>
    <xdr:to>
      <xdr:col>10</xdr:col>
      <xdr:colOff>259080</xdr:colOff>
      <xdr:row>49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408DC-CE71-4388-8905-BBC21797D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182880</xdr:colOff>
      <xdr:row>34</xdr:row>
      <xdr:rowOff>83820</xdr:rowOff>
    </xdr:from>
    <xdr:to>
      <xdr:col>23</xdr:col>
      <xdr:colOff>411480</xdr:colOff>
      <xdr:row>49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DC6CE-529A-4028-B2C8-B0A0A264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388620</xdr:colOff>
      <xdr:row>34</xdr:row>
      <xdr:rowOff>53340</xdr:rowOff>
    </xdr:from>
    <xdr:to>
      <xdr:col>35</xdr:col>
      <xdr:colOff>167640</xdr:colOff>
      <xdr:row>49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6DD1F-4480-451F-BA39-3BC16706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34</xdr:row>
      <xdr:rowOff>60960</xdr:rowOff>
    </xdr:from>
    <xdr:to>
      <xdr:col>47</xdr:col>
      <xdr:colOff>411480</xdr:colOff>
      <xdr:row>49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88BB76-C0F0-437C-9266-982B5670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5290-9A00-4608-A9F8-6B3F7342BC6F}">
  <dimension ref="A1:AY18"/>
  <sheetViews>
    <sheetView tabSelected="1" topLeftCell="AK19" workbookViewId="0">
      <selection activeCell="AL23" sqref="AL23"/>
    </sheetView>
  </sheetViews>
  <sheetFormatPr defaultRowHeight="14.4" x14ac:dyDescent="0.3"/>
  <cols>
    <col min="3" max="3" width="10.6640625" customWidth="1"/>
    <col min="11" max="11" width="12.88671875" customWidth="1"/>
  </cols>
  <sheetData>
    <row r="1" spans="1:51" x14ac:dyDescent="0.3">
      <c r="A1" t="s">
        <v>0</v>
      </c>
      <c r="O1" t="s">
        <v>5</v>
      </c>
      <c r="AA1" t="s">
        <v>6</v>
      </c>
      <c r="AM1" t="s">
        <v>7</v>
      </c>
    </row>
    <row r="2" spans="1:51" x14ac:dyDescent="0.3">
      <c r="A2" t="s">
        <v>4</v>
      </c>
      <c r="B2" t="s">
        <v>1</v>
      </c>
      <c r="C2" t="s">
        <v>2</v>
      </c>
      <c r="D2" t="s">
        <v>3</v>
      </c>
      <c r="E2" t="s">
        <v>10</v>
      </c>
      <c r="F2" t="s">
        <v>12</v>
      </c>
      <c r="G2" t="s">
        <v>13</v>
      </c>
      <c r="H2" t="s">
        <v>8</v>
      </c>
      <c r="I2" t="s">
        <v>9</v>
      </c>
      <c r="J2" t="s">
        <v>11</v>
      </c>
      <c r="K2" t="s">
        <v>8</v>
      </c>
      <c r="L2" t="s">
        <v>9</v>
      </c>
      <c r="M2" t="s">
        <v>11</v>
      </c>
      <c r="O2" t="s">
        <v>4</v>
      </c>
      <c r="P2" t="s">
        <v>1</v>
      </c>
      <c r="Q2" t="s">
        <v>2</v>
      </c>
      <c r="R2" t="s">
        <v>3</v>
      </c>
      <c r="S2" t="s">
        <v>10</v>
      </c>
      <c r="T2" t="s">
        <v>8</v>
      </c>
      <c r="U2" t="s">
        <v>9</v>
      </c>
      <c r="V2" t="s">
        <v>11</v>
      </c>
      <c r="W2" t="s">
        <v>8</v>
      </c>
      <c r="X2" t="s">
        <v>9</v>
      </c>
      <c r="Y2" t="s">
        <v>11</v>
      </c>
      <c r="AA2" t="s">
        <v>4</v>
      </c>
      <c r="AB2" t="s">
        <v>1</v>
      </c>
      <c r="AC2" t="s">
        <v>2</v>
      </c>
      <c r="AD2" t="s">
        <v>3</v>
      </c>
      <c r="AE2" t="s">
        <v>10</v>
      </c>
      <c r="AF2" t="s">
        <v>8</v>
      </c>
      <c r="AG2" t="s">
        <v>9</v>
      </c>
      <c r="AH2" t="s">
        <v>11</v>
      </c>
      <c r="AI2" t="s">
        <v>8</v>
      </c>
      <c r="AJ2" t="s">
        <v>9</v>
      </c>
      <c r="AK2" t="s">
        <v>11</v>
      </c>
      <c r="AM2" t="s">
        <v>4</v>
      </c>
      <c r="AN2" t="s">
        <v>1</v>
      </c>
      <c r="AO2" t="s">
        <v>2</v>
      </c>
      <c r="AP2" t="s">
        <v>3</v>
      </c>
      <c r="AQ2" t="s">
        <v>10</v>
      </c>
      <c r="AR2" t="s">
        <v>12</v>
      </c>
      <c r="AS2" t="s">
        <v>13</v>
      </c>
      <c r="AT2" t="s">
        <v>8</v>
      </c>
      <c r="AU2" t="s">
        <v>9</v>
      </c>
      <c r="AV2" t="s">
        <v>11</v>
      </c>
      <c r="AW2" t="s">
        <v>8</v>
      </c>
      <c r="AX2" t="s">
        <v>9</v>
      </c>
      <c r="AY2" t="s">
        <v>11</v>
      </c>
    </row>
    <row r="3" spans="1:51" x14ac:dyDescent="0.3">
      <c r="A3">
        <v>1</v>
      </c>
      <c r="B3">
        <v>126</v>
      </c>
      <c r="C3">
        <v>144</v>
      </c>
      <c r="D3">
        <v>124</v>
      </c>
      <c r="E3">
        <v>119</v>
      </c>
      <c r="F3">
        <v>120</v>
      </c>
      <c r="G3">
        <v>119</v>
      </c>
      <c r="H3">
        <f>B3-C3</f>
        <v>-18</v>
      </c>
      <c r="I3">
        <f>B3-D3</f>
        <v>2</v>
      </c>
      <c r="J3">
        <f>B3-E3</f>
        <v>7</v>
      </c>
      <c r="K3">
        <f>ABS(H3)</f>
        <v>18</v>
      </c>
      <c r="L3">
        <f>ABS(I3)</f>
        <v>2</v>
      </c>
      <c r="M3">
        <f>ABS(J3)</f>
        <v>7</v>
      </c>
      <c r="O3">
        <v>1</v>
      </c>
      <c r="P3">
        <v>56</v>
      </c>
      <c r="Q3">
        <v>73</v>
      </c>
      <c r="R3">
        <v>60</v>
      </c>
      <c r="S3">
        <v>62</v>
      </c>
      <c r="T3">
        <f>P3-Q3</f>
        <v>-17</v>
      </c>
      <c r="U3">
        <f>P3-R3</f>
        <v>-4</v>
      </c>
      <c r="V3">
        <f>P3-S3</f>
        <v>-6</v>
      </c>
      <c r="W3">
        <f>ABS(T3)</f>
        <v>17</v>
      </c>
      <c r="X3">
        <f>ABS(U3)</f>
        <v>4</v>
      </c>
      <c r="Y3">
        <f>ABS(V3)</f>
        <v>6</v>
      </c>
      <c r="AA3">
        <v>1</v>
      </c>
      <c r="AB3">
        <v>166</v>
      </c>
      <c r="AC3">
        <v>193</v>
      </c>
      <c r="AD3">
        <v>185</v>
      </c>
      <c r="AE3">
        <v>207</v>
      </c>
      <c r="AF3">
        <f>AB3-AC3</f>
        <v>-27</v>
      </c>
      <c r="AG3">
        <f>AB3-AD3</f>
        <v>-19</v>
      </c>
      <c r="AH3">
        <f>AB3-AE3</f>
        <v>-41</v>
      </c>
      <c r="AI3">
        <f>ABS(AF3)</f>
        <v>27</v>
      </c>
      <c r="AJ3">
        <f>ABS(AG3)</f>
        <v>19</v>
      </c>
      <c r="AK3">
        <f>ABS(AH3)</f>
        <v>41</v>
      </c>
      <c r="AM3">
        <v>1</v>
      </c>
      <c r="AN3">
        <v>40</v>
      </c>
      <c r="AO3">
        <v>47</v>
      </c>
      <c r="AP3">
        <v>36</v>
      </c>
      <c r="AQ3">
        <v>34</v>
      </c>
      <c r="AR3">
        <v>35</v>
      </c>
      <c r="AS3">
        <v>26</v>
      </c>
      <c r="AT3">
        <f>AN3-AO3</f>
        <v>-7</v>
      </c>
      <c r="AU3">
        <f>AN3-AP3</f>
        <v>4</v>
      </c>
      <c r="AV3">
        <f>AN3-AQ3</f>
        <v>6</v>
      </c>
      <c r="AW3">
        <f>ABS(AT3)</f>
        <v>7</v>
      </c>
      <c r="AX3">
        <f>ABS(AU3)</f>
        <v>4</v>
      </c>
      <c r="AY3">
        <f>ABS(AV3)</f>
        <v>6</v>
      </c>
    </row>
    <row r="4" spans="1:51" x14ac:dyDescent="0.3">
      <c r="A4">
        <v>2</v>
      </c>
      <c r="B4">
        <v>180</v>
      </c>
      <c r="C4">
        <v>157</v>
      </c>
      <c r="D4">
        <v>160</v>
      </c>
      <c r="E4">
        <v>163</v>
      </c>
      <c r="F4">
        <v>166</v>
      </c>
      <c r="G4">
        <v>162</v>
      </c>
      <c r="H4">
        <f>B4-C4</f>
        <v>23</v>
      </c>
      <c r="I4">
        <f>B4-D4</f>
        <v>20</v>
      </c>
      <c r="J4">
        <f>B4-E4</f>
        <v>17</v>
      </c>
      <c r="K4">
        <f t="shared" ref="K4:K17" si="0">ABS(H4)</f>
        <v>23</v>
      </c>
      <c r="L4">
        <f t="shared" ref="L4:L17" si="1">ABS(I4)</f>
        <v>20</v>
      </c>
      <c r="M4">
        <f t="shared" ref="M4:M17" si="2">ABS(J4)</f>
        <v>17</v>
      </c>
      <c r="O4">
        <v>2</v>
      </c>
      <c r="P4">
        <v>85</v>
      </c>
      <c r="Q4">
        <v>99</v>
      </c>
      <c r="R4">
        <v>98</v>
      </c>
      <c r="S4">
        <v>117</v>
      </c>
      <c r="T4">
        <f t="shared" ref="T4:T17" si="3">P4-Q4</f>
        <v>-14</v>
      </c>
      <c r="U4">
        <f t="shared" ref="U4:U17" si="4">P4-R4</f>
        <v>-13</v>
      </c>
      <c r="V4">
        <f t="shared" ref="V4:V17" si="5">P4-S4</f>
        <v>-32</v>
      </c>
      <c r="W4">
        <f t="shared" ref="W4:W17" si="6">ABS(T4)</f>
        <v>14</v>
      </c>
      <c r="X4">
        <f t="shared" ref="X4:X17" si="7">ABS(U4)</f>
        <v>13</v>
      </c>
      <c r="Y4">
        <f t="shared" ref="Y4:Y17" si="8">ABS(V4)</f>
        <v>32</v>
      </c>
      <c r="AA4">
        <v>2</v>
      </c>
      <c r="AB4">
        <v>233</v>
      </c>
      <c r="AC4">
        <v>213</v>
      </c>
      <c r="AD4">
        <v>209</v>
      </c>
      <c r="AE4">
        <v>202</v>
      </c>
      <c r="AF4">
        <f t="shared" ref="AF4:AF17" si="9">AB4-AC4</f>
        <v>20</v>
      </c>
      <c r="AG4">
        <f t="shared" ref="AG4:AG17" si="10">AB4-AD4</f>
        <v>24</v>
      </c>
      <c r="AH4">
        <f t="shared" ref="AH4:AH17" si="11">AB4-AE4</f>
        <v>31</v>
      </c>
      <c r="AI4">
        <f t="shared" ref="AI4:AI17" si="12">ABS(AF4)</f>
        <v>20</v>
      </c>
      <c r="AJ4">
        <f t="shared" ref="AJ4:AJ17" si="13">ABS(AG4)</f>
        <v>24</v>
      </c>
      <c r="AK4">
        <f t="shared" ref="AK4:AK17" si="14">ABS(AH4)</f>
        <v>31</v>
      </c>
      <c r="AM4">
        <v>2</v>
      </c>
      <c r="AN4">
        <v>54</v>
      </c>
      <c r="AO4">
        <v>37</v>
      </c>
      <c r="AP4">
        <v>31</v>
      </c>
      <c r="AQ4">
        <v>32</v>
      </c>
      <c r="AR4">
        <v>25</v>
      </c>
      <c r="AS4">
        <v>27</v>
      </c>
      <c r="AT4">
        <f>AN4-AO4</f>
        <v>17</v>
      </c>
      <c r="AU4">
        <f>AN4-AP4</f>
        <v>23</v>
      </c>
      <c r="AV4">
        <f>AN4-AQ4</f>
        <v>22</v>
      </c>
      <c r="AW4">
        <f t="shared" ref="AW4:AW17" si="15">ABS(AT4)</f>
        <v>17</v>
      </c>
      <c r="AX4">
        <f t="shared" ref="AX4:AX17" si="16">ABS(AU4)</f>
        <v>23</v>
      </c>
      <c r="AY4">
        <f t="shared" ref="AY4:AY17" si="17">ABS(AV4)</f>
        <v>22</v>
      </c>
    </row>
    <row r="5" spans="1:51" x14ac:dyDescent="0.3">
      <c r="A5">
        <v>3</v>
      </c>
      <c r="B5">
        <v>135</v>
      </c>
      <c r="C5">
        <v>127</v>
      </c>
      <c r="D5">
        <v>127</v>
      </c>
      <c r="E5">
        <v>127</v>
      </c>
      <c r="F5">
        <v>135</v>
      </c>
      <c r="G5">
        <v>133</v>
      </c>
      <c r="H5">
        <f>B5-C5</f>
        <v>8</v>
      </c>
      <c r="I5">
        <f>B5-D5</f>
        <v>8</v>
      </c>
      <c r="J5">
        <f>B5-E5</f>
        <v>8</v>
      </c>
      <c r="K5">
        <f t="shared" si="0"/>
        <v>8</v>
      </c>
      <c r="L5">
        <f t="shared" si="1"/>
        <v>8</v>
      </c>
      <c r="M5">
        <f t="shared" si="2"/>
        <v>8</v>
      </c>
      <c r="O5">
        <v>3</v>
      </c>
      <c r="P5">
        <v>65</v>
      </c>
      <c r="Q5">
        <v>68</v>
      </c>
      <c r="R5">
        <v>73</v>
      </c>
      <c r="S5">
        <v>72</v>
      </c>
      <c r="T5">
        <f t="shared" si="3"/>
        <v>-3</v>
      </c>
      <c r="U5">
        <f t="shared" si="4"/>
        <v>-8</v>
      </c>
      <c r="V5">
        <f t="shared" si="5"/>
        <v>-7</v>
      </c>
      <c r="W5">
        <f t="shared" si="6"/>
        <v>3</v>
      </c>
      <c r="X5">
        <f t="shared" si="7"/>
        <v>8</v>
      </c>
      <c r="Y5">
        <f t="shared" si="8"/>
        <v>7</v>
      </c>
      <c r="AA5">
        <v>3</v>
      </c>
      <c r="AB5">
        <v>175</v>
      </c>
      <c r="AC5">
        <v>181</v>
      </c>
      <c r="AD5">
        <v>183</v>
      </c>
      <c r="AE5">
        <v>190</v>
      </c>
      <c r="AF5">
        <f t="shared" si="9"/>
        <v>-6</v>
      </c>
      <c r="AG5">
        <f t="shared" si="10"/>
        <v>-8</v>
      </c>
      <c r="AH5">
        <f t="shared" si="11"/>
        <v>-15</v>
      </c>
      <c r="AI5">
        <f t="shared" si="12"/>
        <v>6</v>
      </c>
      <c r="AJ5">
        <f t="shared" si="13"/>
        <v>8</v>
      </c>
      <c r="AK5">
        <f t="shared" si="14"/>
        <v>15</v>
      </c>
      <c r="AM5">
        <v>3</v>
      </c>
      <c r="AN5">
        <v>40</v>
      </c>
      <c r="AO5">
        <v>38</v>
      </c>
      <c r="AP5">
        <v>38</v>
      </c>
      <c r="AQ5">
        <v>42</v>
      </c>
      <c r="AR5">
        <v>42</v>
      </c>
      <c r="AS5">
        <v>33</v>
      </c>
      <c r="AT5">
        <f>AN5-AO5</f>
        <v>2</v>
      </c>
      <c r="AU5">
        <f>AN5-AP5</f>
        <v>2</v>
      </c>
      <c r="AV5">
        <f>AN5-AQ5</f>
        <v>-2</v>
      </c>
      <c r="AW5">
        <f t="shared" si="15"/>
        <v>2</v>
      </c>
      <c r="AX5">
        <f t="shared" si="16"/>
        <v>2</v>
      </c>
      <c r="AY5">
        <f t="shared" si="17"/>
        <v>2</v>
      </c>
    </row>
    <row r="6" spans="1:51" x14ac:dyDescent="0.3">
      <c r="A6">
        <v>4</v>
      </c>
      <c r="B6">
        <v>158</v>
      </c>
      <c r="C6">
        <v>144</v>
      </c>
      <c r="D6">
        <v>146</v>
      </c>
      <c r="E6">
        <v>143</v>
      </c>
      <c r="F6">
        <v>144</v>
      </c>
      <c r="G6">
        <v>151</v>
      </c>
      <c r="H6">
        <f>B6-C6</f>
        <v>14</v>
      </c>
      <c r="I6">
        <f>B6-D6</f>
        <v>12</v>
      </c>
      <c r="J6">
        <f>B6-E6</f>
        <v>15</v>
      </c>
      <c r="K6">
        <f t="shared" si="0"/>
        <v>14</v>
      </c>
      <c r="L6">
        <f t="shared" si="1"/>
        <v>12</v>
      </c>
      <c r="M6">
        <f t="shared" si="2"/>
        <v>15</v>
      </c>
      <c r="O6">
        <v>4</v>
      </c>
      <c r="P6">
        <v>74</v>
      </c>
      <c r="Q6">
        <v>84</v>
      </c>
      <c r="R6">
        <v>93</v>
      </c>
      <c r="S6">
        <v>96</v>
      </c>
      <c r="T6">
        <f t="shared" si="3"/>
        <v>-10</v>
      </c>
      <c r="U6">
        <f t="shared" si="4"/>
        <v>-19</v>
      </c>
      <c r="V6">
        <f t="shared" si="5"/>
        <v>-22</v>
      </c>
      <c r="W6">
        <f t="shared" si="6"/>
        <v>10</v>
      </c>
      <c r="X6">
        <f t="shared" si="7"/>
        <v>19</v>
      </c>
      <c r="Y6">
        <f t="shared" si="8"/>
        <v>22</v>
      </c>
      <c r="AA6">
        <v>4</v>
      </c>
      <c r="AB6">
        <v>206</v>
      </c>
      <c r="AC6">
        <v>188</v>
      </c>
      <c r="AD6">
        <v>188</v>
      </c>
      <c r="AE6">
        <v>192</v>
      </c>
      <c r="AF6">
        <f t="shared" si="9"/>
        <v>18</v>
      </c>
      <c r="AG6">
        <f t="shared" si="10"/>
        <v>18</v>
      </c>
      <c r="AH6">
        <f t="shared" si="11"/>
        <v>14</v>
      </c>
      <c r="AI6">
        <f t="shared" si="12"/>
        <v>18</v>
      </c>
      <c r="AJ6">
        <f t="shared" si="13"/>
        <v>18</v>
      </c>
      <c r="AK6">
        <f t="shared" si="14"/>
        <v>14</v>
      </c>
      <c r="AM6">
        <v>4</v>
      </c>
      <c r="AN6">
        <v>48</v>
      </c>
      <c r="AO6">
        <v>38</v>
      </c>
      <c r="AP6">
        <v>35</v>
      </c>
      <c r="AQ6">
        <v>34</v>
      </c>
      <c r="AR6">
        <v>55</v>
      </c>
      <c r="AS6">
        <v>38</v>
      </c>
      <c r="AT6">
        <f>AN6-AO6</f>
        <v>10</v>
      </c>
      <c r="AU6">
        <f>AN6-AP6</f>
        <v>13</v>
      </c>
      <c r="AV6">
        <f>AN6-AQ6</f>
        <v>14</v>
      </c>
      <c r="AW6">
        <f t="shared" si="15"/>
        <v>10</v>
      </c>
      <c r="AX6">
        <f t="shared" si="16"/>
        <v>13</v>
      </c>
      <c r="AY6">
        <f t="shared" si="17"/>
        <v>14</v>
      </c>
    </row>
    <row r="7" spans="1:51" x14ac:dyDescent="0.3">
      <c r="A7">
        <v>5</v>
      </c>
      <c r="B7">
        <v>144</v>
      </c>
      <c r="C7">
        <v>137</v>
      </c>
      <c r="D7">
        <v>140</v>
      </c>
      <c r="E7">
        <v>138</v>
      </c>
      <c r="F7">
        <v>136</v>
      </c>
      <c r="G7">
        <v>145</v>
      </c>
      <c r="H7">
        <f>B7-C7</f>
        <v>7</v>
      </c>
      <c r="I7">
        <f>B7-D7</f>
        <v>4</v>
      </c>
      <c r="J7">
        <f>B7-E7</f>
        <v>6</v>
      </c>
      <c r="K7">
        <f t="shared" si="0"/>
        <v>7</v>
      </c>
      <c r="L7">
        <f t="shared" si="1"/>
        <v>4</v>
      </c>
      <c r="M7">
        <f t="shared" si="2"/>
        <v>6</v>
      </c>
      <c r="O7">
        <v>5</v>
      </c>
      <c r="P7">
        <v>74</v>
      </c>
      <c r="Q7">
        <v>77</v>
      </c>
      <c r="R7">
        <v>80</v>
      </c>
      <c r="S7">
        <v>76</v>
      </c>
      <c r="T7">
        <f t="shared" si="3"/>
        <v>-3</v>
      </c>
      <c r="U7">
        <f t="shared" si="4"/>
        <v>-6</v>
      </c>
      <c r="V7">
        <f t="shared" si="5"/>
        <v>-2</v>
      </c>
      <c r="W7">
        <f t="shared" si="6"/>
        <v>3</v>
      </c>
      <c r="X7">
        <f t="shared" si="7"/>
        <v>6</v>
      </c>
      <c r="Y7">
        <f t="shared" si="8"/>
        <v>2</v>
      </c>
      <c r="AA7">
        <v>5</v>
      </c>
      <c r="AB7">
        <v>184</v>
      </c>
      <c r="AC7">
        <v>186</v>
      </c>
      <c r="AD7">
        <v>186</v>
      </c>
      <c r="AE7">
        <v>200</v>
      </c>
      <c r="AF7">
        <f t="shared" si="9"/>
        <v>-2</v>
      </c>
      <c r="AG7">
        <f t="shared" si="10"/>
        <v>-2</v>
      </c>
      <c r="AH7">
        <f t="shared" si="11"/>
        <v>-16</v>
      </c>
      <c r="AI7">
        <f t="shared" si="12"/>
        <v>2</v>
      </c>
      <c r="AJ7">
        <f t="shared" si="13"/>
        <v>2</v>
      </c>
      <c r="AK7">
        <f t="shared" si="14"/>
        <v>16</v>
      </c>
      <c r="AM7">
        <v>5</v>
      </c>
      <c r="AN7">
        <v>40</v>
      </c>
      <c r="AO7">
        <v>39</v>
      </c>
      <c r="AP7">
        <v>45</v>
      </c>
      <c r="AQ7">
        <v>43</v>
      </c>
      <c r="AR7">
        <v>35</v>
      </c>
      <c r="AS7">
        <v>39</v>
      </c>
      <c r="AT7">
        <f>AN7-AO7</f>
        <v>1</v>
      </c>
      <c r="AU7">
        <f>AN7-AP7</f>
        <v>-5</v>
      </c>
      <c r="AV7">
        <f>AN7-AQ7</f>
        <v>-3</v>
      </c>
      <c r="AW7">
        <f t="shared" si="15"/>
        <v>1</v>
      </c>
      <c r="AX7">
        <f t="shared" si="16"/>
        <v>5</v>
      </c>
      <c r="AY7">
        <f t="shared" si="17"/>
        <v>3</v>
      </c>
    </row>
    <row r="8" spans="1:51" x14ac:dyDescent="0.3">
      <c r="A8">
        <v>6</v>
      </c>
      <c r="B8">
        <v>149</v>
      </c>
      <c r="C8">
        <v>144</v>
      </c>
      <c r="D8">
        <v>143</v>
      </c>
      <c r="E8">
        <v>139</v>
      </c>
      <c r="F8">
        <v>137</v>
      </c>
      <c r="G8">
        <v>152</v>
      </c>
      <c r="H8">
        <f>B8-C8</f>
        <v>5</v>
      </c>
      <c r="I8">
        <f>B8-D8</f>
        <v>6</v>
      </c>
      <c r="J8">
        <f>B8-E8</f>
        <v>10</v>
      </c>
      <c r="K8">
        <f t="shared" si="0"/>
        <v>5</v>
      </c>
      <c r="L8">
        <f t="shared" si="1"/>
        <v>6</v>
      </c>
      <c r="M8">
        <f t="shared" si="2"/>
        <v>10</v>
      </c>
      <c r="O8">
        <v>6</v>
      </c>
      <c r="P8">
        <v>65</v>
      </c>
      <c r="Q8">
        <v>73</v>
      </c>
      <c r="R8">
        <v>76</v>
      </c>
      <c r="S8">
        <v>80</v>
      </c>
      <c r="T8">
        <f t="shared" si="3"/>
        <v>-8</v>
      </c>
      <c r="U8">
        <f t="shared" si="4"/>
        <v>-11</v>
      </c>
      <c r="V8">
        <f t="shared" si="5"/>
        <v>-15</v>
      </c>
      <c r="W8">
        <f t="shared" si="6"/>
        <v>8</v>
      </c>
      <c r="X8">
        <f t="shared" si="7"/>
        <v>11</v>
      </c>
      <c r="Y8">
        <f t="shared" si="8"/>
        <v>15</v>
      </c>
      <c r="AA8">
        <v>6</v>
      </c>
      <c r="AB8">
        <v>197</v>
      </c>
      <c r="AC8">
        <v>193</v>
      </c>
      <c r="AD8">
        <v>189</v>
      </c>
      <c r="AE8">
        <v>201</v>
      </c>
      <c r="AF8">
        <f t="shared" si="9"/>
        <v>4</v>
      </c>
      <c r="AG8">
        <f t="shared" si="10"/>
        <v>8</v>
      </c>
      <c r="AH8">
        <f t="shared" si="11"/>
        <v>-4</v>
      </c>
      <c r="AI8">
        <f t="shared" si="12"/>
        <v>4</v>
      </c>
      <c r="AJ8">
        <f t="shared" si="13"/>
        <v>8</v>
      </c>
      <c r="AK8">
        <f t="shared" si="14"/>
        <v>4</v>
      </c>
      <c r="AM8">
        <v>6</v>
      </c>
      <c r="AN8">
        <v>48</v>
      </c>
      <c r="AO8">
        <v>47</v>
      </c>
      <c r="AP8">
        <v>46</v>
      </c>
      <c r="AQ8">
        <v>48</v>
      </c>
      <c r="AR8">
        <v>43</v>
      </c>
      <c r="AS8">
        <v>46</v>
      </c>
      <c r="AT8">
        <f>AN8-AO8</f>
        <v>1</v>
      </c>
      <c r="AU8">
        <f>AN8-AP8</f>
        <v>2</v>
      </c>
      <c r="AV8">
        <f>AN8-AQ8</f>
        <v>0</v>
      </c>
      <c r="AW8">
        <f t="shared" si="15"/>
        <v>1</v>
      </c>
      <c r="AX8">
        <f t="shared" si="16"/>
        <v>2</v>
      </c>
      <c r="AY8">
        <f t="shared" si="17"/>
        <v>0</v>
      </c>
    </row>
    <row r="9" spans="1:51" x14ac:dyDescent="0.3">
      <c r="A9">
        <v>7</v>
      </c>
      <c r="B9">
        <v>157</v>
      </c>
      <c r="C9">
        <v>151</v>
      </c>
      <c r="D9">
        <v>152</v>
      </c>
      <c r="E9">
        <v>168</v>
      </c>
      <c r="F9">
        <v>154</v>
      </c>
      <c r="G9">
        <v>151</v>
      </c>
      <c r="H9">
        <f>B9-C9</f>
        <v>6</v>
      </c>
      <c r="I9">
        <f>B9-D9</f>
        <v>5</v>
      </c>
      <c r="J9">
        <f>B9-E9</f>
        <v>-11</v>
      </c>
      <c r="K9">
        <f t="shared" si="0"/>
        <v>6</v>
      </c>
      <c r="L9">
        <f t="shared" si="1"/>
        <v>5</v>
      </c>
      <c r="M9">
        <f t="shared" si="2"/>
        <v>11</v>
      </c>
      <c r="O9">
        <v>7</v>
      </c>
      <c r="P9">
        <v>91</v>
      </c>
      <c r="Q9">
        <v>100</v>
      </c>
      <c r="R9">
        <v>107</v>
      </c>
      <c r="S9">
        <v>84</v>
      </c>
      <c r="T9">
        <f t="shared" si="3"/>
        <v>-9</v>
      </c>
      <c r="U9">
        <f t="shared" si="4"/>
        <v>-16</v>
      </c>
      <c r="V9">
        <f t="shared" si="5"/>
        <v>7</v>
      </c>
      <c r="W9">
        <f t="shared" si="6"/>
        <v>9</v>
      </c>
      <c r="X9">
        <f t="shared" si="7"/>
        <v>16</v>
      </c>
      <c r="Y9">
        <f t="shared" si="8"/>
        <v>7</v>
      </c>
      <c r="AA9">
        <v>7</v>
      </c>
      <c r="AB9">
        <v>195</v>
      </c>
      <c r="AC9">
        <v>206</v>
      </c>
      <c r="AD9">
        <v>200</v>
      </c>
      <c r="AE9">
        <v>221</v>
      </c>
      <c r="AF9">
        <f t="shared" si="9"/>
        <v>-11</v>
      </c>
      <c r="AG9">
        <f t="shared" si="10"/>
        <v>-5</v>
      </c>
      <c r="AH9">
        <f t="shared" si="11"/>
        <v>-26</v>
      </c>
      <c r="AI9">
        <f t="shared" si="12"/>
        <v>11</v>
      </c>
      <c r="AJ9">
        <f t="shared" si="13"/>
        <v>5</v>
      </c>
      <c r="AK9">
        <f t="shared" si="14"/>
        <v>26</v>
      </c>
      <c r="AM9">
        <v>7</v>
      </c>
      <c r="AN9">
        <v>38</v>
      </c>
      <c r="AO9">
        <v>30</v>
      </c>
      <c r="AP9">
        <v>31</v>
      </c>
      <c r="AQ9">
        <v>38</v>
      </c>
      <c r="AR9">
        <v>32</v>
      </c>
      <c r="AS9">
        <v>30</v>
      </c>
      <c r="AT9">
        <f>AN9-AO9</f>
        <v>8</v>
      </c>
      <c r="AU9">
        <f>AN9-AP9</f>
        <v>7</v>
      </c>
      <c r="AV9">
        <f>AN9-AQ9</f>
        <v>0</v>
      </c>
      <c r="AW9">
        <f t="shared" si="15"/>
        <v>8</v>
      </c>
      <c r="AX9">
        <f t="shared" si="16"/>
        <v>7</v>
      </c>
      <c r="AY9">
        <f t="shared" si="17"/>
        <v>0</v>
      </c>
    </row>
    <row r="10" spans="1:51" x14ac:dyDescent="0.3">
      <c r="A10">
        <v>8</v>
      </c>
      <c r="B10">
        <v>131</v>
      </c>
      <c r="C10">
        <v>132</v>
      </c>
      <c r="D10">
        <v>131</v>
      </c>
      <c r="E10">
        <v>126</v>
      </c>
      <c r="F10">
        <v>120</v>
      </c>
      <c r="G10">
        <v>124</v>
      </c>
      <c r="H10">
        <f>B10-C10</f>
        <v>-1</v>
      </c>
      <c r="I10">
        <f>B10-D10</f>
        <v>0</v>
      </c>
      <c r="J10">
        <f>B10-E10</f>
        <v>5</v>
      </c>
      <c r="K10">
        <f t="shared" si="0"/>
        <v>1</v>
      </c>
      <c r="L10">
        <f t="shared" si="1"/>
        <v>0</v>
      </c>
      <c r="M10">
        <f t="shared" si="2"/>
        <v>5</v>
      </c>
      <c r="O10">
        <v>8</v>
      </c>
      <c r="P10">
        <v>61</v>
      </c>
      <c r="Q10">
        <v>63</v>
      </c>
      <c r="R10">
        <v>68</v>
      </c>
      <c r="S10">
        <v>69</v>
      </c>
      <c r="T10">
        <f t="shared" si="3"/>
        <v>-2</v>
      </c>
      <c r="U10">
        <f t="shared" si="4"/>
        <v>-7</v>
      </c>
      <c r="V10">
        <f t="shared" si="5"/>
        <v>-8</v>
      </c>
      <c r="W10">
        <f t="shared" si="6"/>
        <v>2</v>
      </c>
      <c r="X10">
        <f t="shared" si="7"/>
        <v>7</v>
      </c>
      <c r="Y10">
        <f t="shared" si="8"/>
        <v>8</v>
      </c>
      <c r="AA10">
        <v>8</v>
      </c>
      <c r="AB10">
        <v>171</v>
      </c>
      <c r="AC10">
        <v>190</v>
      </c>
      <c r="AD10">
        <v>200</v>
      </c>
      <c r="AE10">
        <v>201</v>
      </c>
      <c r="AF10">
        <f t="shared" si="9"/>
        <v>-19</v>
      </c>
      <c r="AG10">
        <f t="shared" si="10"/>
        <v>-29</v>
      </c>
      <c r="AH10">
        <f t="shared" si="11"/>
        <v>-30</v>
      </c>
      <c r="AI10">
        <f t="shared" si="12"/>
        <v>19</v>
      </c>
      <c r="AJ10">
        <f t="shared" si="13"/>
        <v>29</v>
      </c>
      <c r="AK10">
        <f t="shared" si="14"/>
        <v>30</v>
      </c>
      <c r="AM10">
        <v>8</v>
      </c>
      <c r="AN10">
        <v>40</v>
      </c>
      <c r="AO10">
        <v>44</v>
      </c>
      <c r="AP10">
        <v>40</v>
      </c>
      <c r="AQ10">
        <v>41</v>
      </c>
      <c r="AR10">
        <v>24</v>
      </c>
      <c r="AS10">
        <v>28</v>
      </c>
      <c r="AT10">
        <f>AN10-AO10</f>
        <v>-4</v>
      </c>
      <c r="AU10">
        <f>AN10-AP10</f>
        <v>0</v>
      </c>
      <c r="AV10">
        <f>AN10-AQ10</f>
        <v>-1</v>
      </c>
      <c r="AW10">
        <f t="shared" si="15"/>
        <v>4</v>
      </c>
      <c r="AX10">
        <f t="shared" si="16"/>
        <v>0</v>
      </c>
      <c r="AY10">
        <f t="shared" si="17"/>
        <v>1</v>
      </c>
    </row>
    <row r="11" spans="1:51" x14ac:dyDescent="0.3">
      <c r="A11">
        <v>9</v>
      </c>
      <c r="B11">
        <v>163</v>
      </c>
      <c r="C11">
        <v>152</v>
      </c>
      <c r="D11">
        <v>153</v>
      </c>
      <c r="E11">
        <v>154</v>
      </c>
      <c r="F11">
        <v>156</v>
      </c>
      <c r="G11">
        <v>161</v>
      </c>
      <c r="H11">
        <f>B11-C11</f>
        <v>11</v>
      </c>
      <c r="I11">
        <f>B11-D11</f>
        <v>10</v>
      </c>
      <c r="J11">
        <f>B11-E11</f>
        <v>9</v>
      </c>
      <c r="K11">
        <f t="shared" si="0"/>
        <v>11</v>
      </c>
      <c r="L11">
        <f t="shared" si="1"/>
        <v>10</v>
      </c>
      <c r="M11">
        <f t="shared" si="2"/>
        <v>9</v>
      </c>
      <c r="O11">
        <v>9</v>
      </c>
      <c r="P11">
        <v>97</v>
      </c>
      <c r="Q11">
        <v>92</v>
      </c>
      <c r="R11">
        <v>95</v>
      </c>
      <c r="S11">
        <v>86</v>
      </c>
      <c r="T11">
        <f t="shared" si="3"/>
        <v>5</v>
      </c>
      <c r="U11">
        <f t="shared" si="4"/>
        <v>2</v>
      </c>
      <c r="V11">
        <f t="shared" si="5"/>
        <v>11</v>
      </c>
      <c r="W11">
        <f t="shared" si="6"/>
        <v>5</v>
      </c>
      <c r="X11">
        <f t="shared" si="7"/>
        <v>2</v>
      </c>
      <c r="Y11">
        <f t="shared" si="8"/>
        <v>11</v>
      </c>
      <c r="AA11">
        <v>9</v>
      </c>
      <c r="AB11">
        <v>201</v>
      </c>
      <c r="AC11">
        <v>202</v>
      </c>
      <c r="AD11">
        <v>200</v>
      </c>
      <c r="AE11">
        <v>197</v>
      </c>
      <c r="AF11">
        <f t="shared" si="9"/>
        <v>-1</v>
      </c>
      <c r="AG11">
        <f t="shared" si="10"/>
        <v>1</v>
      </c>
      <c r="AH11">
        <f t="shared" si="11"/>
        <v>4</v>
      </c>
      <c r="AI11">
        <f t="shared" si="12"/>
        <v>1</v>
      </c>
      <c r="AJ11">
        <f t="shared" si="13"/>
        <v>1</v>
      </c>
      <c r="AK11">
        <f t="shared" si="14"/>
        <v>4</v>
      </c>
      <c r="AM11">
        <v>9</v>
      </c>
      <c r="AN11">
        <v>38</v>
      </c>
      <c r="AO11">
        <v>39</v>
      </c>
      <c r="AP11">
        <v>43</v>
      </c>
      <c r="AQ11">
        <v>51</v>
      </c>
      <c r="AR11">
        <v>44</v>
      </c>
      <c r="AS11">
        <v>47</v>
      </c>
      <c r="AT11">
        <f>AN11-AO11</f>
        <v>-1</v>
      </c>
      <c r="AU11">
        <f>AN11-AP11</f>
        <v>-5</v>
      </c>
      <c r="AV11">
        <f>AN11-AQ11</f>
        <v>-13</v>
      </c>
      <c r="AW11">
        <f t="shared" si="15"/>
        <v>1</v>
      </c>
      <c r="AX11">
        <f t="shared" si="16"/>
        <v>5</v>
      </c>
      <c r="AY11">
        <f t="shared" si="17"/>
        <v>13</v>
      </c>
    </row>
    <row r="12" spans="1:51" x14ac:dyDescent="0.3">
      <c r="A12">
        <v>10</v>
      </c>
      <c r="B12">
        <v>161</v>
      </c>
      <c r="C12">
        <v>153</v>
      </c>
      <c r="D12">
        <v>153</v>
      </c>
      <c r="E12">
        <v>160</v>
      </c>
      <c r="F12">
        <v>161</v>
      </c>
      <c r="G12">
        <v>153</v>
      </c>
      <c r="H12">
        <f>B12-C12</f>
        <v>8</v>
      </c>
      <c r="I12">
        <f>B12-D12</f>
        <v>8</v>
      </c>
      <c r="J12">
        <f>B12-E12</f>
        <v>1</v>
      </c>
      <c r="K12">
        <f t="shared" si="0"/>
        <v>8</v>
      </c>
      <c r="L12">
        <f t="shared" si="1"/>
        <v>8</v>
      </c>
      <c r="M12">
        <f t="shared" si="2"/>
        <v>1</v>
      </c>
      <c r="O12">
        <v>10</v>
      </c>
      <c r="P12">
        <v>95</v>
      </c>
      <c r="Q12">
        <v>98</v>
      </c>
      <c r="R12">
        <v>100</v>
      </c>
      <c r="S12">
        <v>96</v>
      </c>
      <c r="T12">
        <f t="shared" si="3"/>
        <v>-3</v>
      </c>
      <c r="U12">
        <f t="shared" si="4"/>
        <v>-5</v>
      </c>
      <c r="V12">
        <f t="shared" si="5"/>
        <v>-1</v>
      </c>
      <c r="W12">
        <f t="shared" si="6"/>
        <v>3</v>
      </c>
      <c r="X12">
        <f t="shared" si="7"/>
        <v>5</v>
      </c>
      <c r="Y12">
        <f t="shared" si="8"/>
        <v>1</v>
      </c>
      <c r="AA12">
        <v>10</v>
      </c>
      <c r="AB12">
        <v>199</v>
      </c>
      <c r="AC12">
        <v>204</v>
      </c>
      <c r="AD12">
        <v>202</v>
      </c>
      <c r="AE12">
        <v>218</v>
      </c>
      <c r="AF12">
        <f t="shared" si="9"/>
        <v>-5</v>
      </c>
      <c r="AG12">
        <f t="shared" si="10"/>
        <v>-3</v>
      </c>
      <c r="AH12">
        <f t="shared" si="11"/>
        <v>-19</v>
      </c>
      <c r="AI12">
        <f t="shared" si="12"/>
        <v>5</v>
      </c>
      <c r="AJ12">
        <f t="shared" si="13"/>
        <v>3</v>
      </c>
      <c r="AK12">
        <f t="shared" si="14"/>
        <v>19</v>
      </c>
      <c r="AM12">
        <v>10</v>
      </c>
      <c r="AN12">
        <v>38</v>
      </c>
      <c r="AO12">
        <v>39</v>
      </c>
      <c r="AP12">
        <v>43</v>
      </c>
      <c r="AQ12">
        <v>50</v>
      </c>
      <c r="AR12">
        <v>55</v>
      </c>
      <c r="AS12">
        <v>43</v>
      </c>
      <c r="AT12">
        <f>AN12-AO12</f>
        <v>-1</v>
      </c>
      <c r="AU12">
        <f>AN12-AP12</f>
        <v>-5</v>
      </c>
      <c r="AV12">
        <f>AN12-AQ12</f>
        <v>-12</v>
      </c>
      <c r="AW12">
        <f t="shared" si="15"/>
        <v>1</v>
      </c>
      <c r="AX12">
        <f t="shared" si="16"/>
        <v>5</v>
      </c>
      <c r="AY12">
        <f t="shared" si="17"/>
        <v>12</v>
      </c>
    </row>
    <row r="13" spans="1:51" x14ac:dyDescent="0.3">
      <c r="A13">
        <v>11</v>
      </c>
      <c r="B13">
        <v>250</v>
      </c>
      <c r="C13">
        <v>240</v>
      </c>
      <c r="D13">
        <v>235</v>
      </c>
      <c r="E13">
        <v>238</v>
      </c>
      <c r="F13">
        <v>244</v>
      </c>
      <c r="G13">
        <v>267</v>
      </c>
      <c r="H13">
        <f>B13-C13</f>
        <v>10</v>
      </c>
      <c r="I13">
        <f>B13-D13</f>
        <v>15</v>
      </c>
      <c r="J13">
        <f>B13-E13</f>
        <v>12</v>
      </c>
      <c r="K13">
        <f t="shared" si="0"/>
        <v>10</v>
      </c>
      <c r="L13">
        <f t="shared" si="1"/>
        <v>15</v>
      </c>
      <c r="M13">
        <f t="shared" si="2"/>
        <v>12</v>
      </c>
      <c r="O13">
        <v>11</v>
      </c>
      <c r="P13">
        <v>180</v>
      </c>
      <c r="Q13">
        <v>162</v>
      </c>
      <c r="R13">
        <v>162</v>
      </c>
      <c r="S13">
        <v>161</v>
      </c>
      <c r="T13">
        <f t="shared" si="3"/>
        <v>18</v>
      </c>
      <c r="U13">
        <f t="shared" si="4"/>
        <v>18</v>
      </c>
      <c r="V13">
        <f t="shared" si="5"/>
        <v>19</v>
      </c>
      <c r="W13">
        <f t="shared" si="6"/>
        <v>18</v>
      </c>
      <c r="X13">
        <f t="shared" si="7"/>
        <v>18</v>
      </c>
      <c r="Y13">
        <f t="shared" si="8"/>
        <v>19</v>
      </c>
      <c r="AA13">
        <v>11</v>
      </c>
      <c r="AB13">
        <v>290</v>
      </c>
      <c r="AC13">
        <v>313</v>
      </c>
      <c r="AD13">
        <v>318</v>
      </c>
      <c r="AE13">
        <v>319</v>
      </c>
      <c r="AF13">
        <f t="shared" si="9"/>
        <v>-23</v>
      </c>
      <c r="AG13">
        <f t="shared" si="10"/>
        <v>-28</v>
      </c>
      <c r="AH13">
        <f t="shared" si="11"/>
        <v>-29</v>
      </c>
      <c r="AI13">
        <f t="shared" si="12"/>
        <v>23</v>
      </c>
      <c r="AJ13">
        <f t="shared" si="13"/>
        <v>28</v>
      </c>
      <c r="AK13">
        <f t="shared" si="14"/>
        <v>29</v>
      </c>
      <c r="AM13">
        <v>11</v>
      </c>
      <c r="AN13">
        <v>40</v>
      </c>
      <c r="AO13">
        <v>43</v>
      </c>
      <c r="AP13">
        <v>41</v>
      </c>
      <c r="AQ13">
        <v>39</v>
      </c>
      <c r="AR13">
        <v>46</v>
      </c>
      <c r="AS13">
        <v>60</v>
      </c>
      <c r="AT13">
        <f>AN13-AO13</f>
        <v>-3</v>
      </c>
      <c r="AU13">
        <f>AN13-AP13</f>
        <v>-1</v>
      </c>
      <c r="AV13">
        <f>AN13-AQ13</f>
        <v>1</v>
      </c>
      <c r="AW13">
        <f t="shared" si="15"/>
        <v>3</v>
      </c>
      <c r="AX13">
        <f t="shared" si="16"/>
        <v>1</v>
      </c>
      <c r="AY13">
        <f t="shared" si="17"/>
        <v>1</v>
      </c>
    </row>
    <row r="14" spans="1:51" x14ac:dyDescent="0.3">
      <c r="A14">
        <v>12</v>
      </c>
      <c r="B14">
        <v>194</v>
      </c>
      <c r="C14">
        <v>187</v>
      </c>
      <c r="D14">
        <v>186</v>
      </c>
      <c r="E14">
        <v>179</v>
      </c>
      <c r="F14">
        <v>189</v>
      </c>
      <c r="G14">
        <v>186</v>
      </c>
      <c r="H14">
        <f>B14-C14</f>
        <v>7</v>
      </c>
      <c r="I14">
        <f>B14-D14</f>
        <v>8</v>
      </c>
      <c r="J14">
        <f>B14-E14</f>
        <v>15</v>
      </c>
      <c r="K14">
        <f t="shared" si="0"/>
        <v>7</v>
      </c>
      <c r="L14">
        <f t="shared" si="1"/>
        <v>8</v>
      </c>
      <c r="M14">
        <f t="shared" si="2"/>
        <v>15</v>
      </c>
      <c r="O14">
        <v>12</v>
      </c>
      <c r="P14">
        <v>138</v>
      </c>
      <c r="Q14">
        <v>120</v>
      </c>
      <c r="R14">
        <v>120</v>
      </c>
      <c r="S14">
        <v>133</v>
      </c>
      <c r="T14">
        <f t="shared" si="3"/>
        <v>18</v>
      </c>
      <c r="U14">
        <f t="shared" si="4"/>
        <v>18</v>
      </c>
      <c r="V14">
        <f t="shared" si="5"/>
        <v>5</v>
      </c>
      <c r="W14">
        <f t="shared" si="6"/>
        <v>18</v>
      </c>
      <c r="X14">
        <f t="shared" si="7"/>
        <v>18</v>
      </c>
      <c r="Y14">
        <f t="shared" si="8"/>
        <v>5</v>
      </c>
      <c r="AA14">
        <v>12</v>
      </c>
      <c r="AB14">
        <v>226</v>
      </c>
      <c r="AC14">
        <v>232</v>
      </c>
      <c r="AD14">
        <v>240</v>
      </c>
      <c r="AE14">
        <v>230</v>
      </c>
      <c r="AF14">
        <f t="shared" si="9"/>
        <v>-6</v>
      </c>
      <c r="AG14">
        <f t="shared" si="10"/>
        <v>-14</v>
      </c>
      <c r="AH14">
        <f t="shared" si="11"/>
        <v>-4</v>
      </c>
      <c r="AI14">
        <f t="shared" si="12"/>
        <v>6</v>
      </c>
      <c r="AJ14">
        <f t="shared" si="13"/>
        <v>14</v>
      </c>
      <c r="AK14">
        <f t="shared" si="14"/>
        <v>4</v>
      </c>
      <c r="AM14">
        <v>12</v>
      </c>
      <c r="AN14">
        <v>32</v>
      </c>
      <c r="AO14">
        <v>28</v>
      </c>
      <c r="AP14">
        <v>27</v>
      </c>
      <c r="AQ14">
        <v>24</v>
      </c>
      <c r="AR14">
        <v>33</v>
      </c>
      <c r="AS14">
        <v>31</v>
      </c>
      <c r="AT14">
        <f>AN14-AO14</f>
        <v>4</v>
      </c>
      <c r="AU14">
        <f>AN14-AP14</f>
        <v>5</v>
      </c>
      <c r="AV14">
        <f>AN14-AQ14</f>
        <v>8</v>
      </c>
      <c r="AW14">
        <f t="shared" si="15"/>
        <v>4</v>
      </c>
      <c r="AX14">
        <f t="shared" si="16"/>
        <v>5</v>
      </c>
      <c r="AY14">
        <f t="shared" si="17"/>
        <v>8</v>
      </c>
    </row>
    <row r="15" spans="1:51" x14ac:dyDescent="0.3">
      <c r="A15">
        <v>13</v>
      </c>
      <c r="B15">
        <v>163</v>
      </c>
      <c r="C15">
        <v>153</v>
      </c>
      <c r="D15">
        <v>158</v>
      </c>
      <c r="E15">
        <v>170</v>
      </c>
      <c r="F15">
        <v>154</v>
      </c>
      <c r="G15">
        <v>157</v>
      </c>
      <c r="H15">
        <f>B15-C15</f>
        <v>10</v>
      </c>
      <c r="I15">
        <f>B15-D15</f>
        <v>5</v>
      </c>
      <c r="J15">
        <f>B15-E15</f>
        <v>-7</v>
      </c>
      <c r="K15">
        <f t="shared" si="0"/>
        <v>10</v>
      </c>
      <c r="L15">
        <f t="shared" si="1"/>
        <v>5</v>
      </c>
      <c r="M15">
        <f t="shared" si="2"/>
        <v>7</v>
      </c>
      <c r="O15">
        <v>13</v>
      </c>
      <c r="P15">
        <v>93</v>
      </c>
      <c r="Q15">
        <v>88</v>
      </c>
      <c r="R15">
        <v>68</v>
      </c>
      <c r="S15">
        <v>66</v>
      </c>
      <c r="T15">
        <f t="shared" si="3"/>
        <v>5</v>
      </c>
      <c r="U15">
        <f t="shared" si="4"/>
        <v>25</v>
      </c>
      <c r="V15">
        <f t="shared" si="5"/>
        <v>27</v>
      </c>
      <c r="W15">
        <f t="shared" si="6"/>
        <v>5</v>
      </c>
      <c r="X15">
        <f t="shared" si="7"/>
        <v>25</v>
      </c>
      <c r="Y15">
        <f t="shared" si="8"/>
        <v>27</v>
      </c>
      <c r="AA15">
        <v>13</v>
      </c>
      <c r="AB15">
        <v>203</v>
      </c>
      <c r="AC15">
        <v>207</v>
      </c>
      <c r="AD15">
        <v>207</v>
      </c>
      <c r="AE15">
        <v>215</v>
      </c>
      <c r="AF15">
        <f t="shared" si="9"/>
        <v>-4</v>
      </c>
      <c r="AG15">
        <f t="shared" si="10"/>
        <v>-4</v>
      </c>
      <c r="AH15">
        <f t="shared" si="11"/>
        <v>-12</v>
      </c>
      <c r="AI15">
        <f t="shared" si="12"/>
        <v>4</v>
      </c>
      <c r="AJ15">
        <f t="shared" si="13"/>
        <v>4</v>
      </c>
      <c r="AK15">
        <f t="shared" si="14"/>
        <v>12</v>
      </c>
      <c r="AM15">
        <v>13</v>
      </c>
      <c r="AN15">
        <v>40</v>
      </c>
      <c r="AO15">
        <v>43</v>
      </c>
      <c r="AP15">
        <v>53</v>
      </c>
      <c r="AQ15">
        <v>60</v>
      </c>
      <c r="AR15">
        <v>56</v>
      </c>
      <c r="AS15">
        <v>57</v>
      </c>
      <c r="AT15">
        <f>AN15-AO15</f>
        <v>-3</v>
      </c>
      <c r="AU15">
        <f>AN15-AP15</f>
        <v>-13</v>
      </c>
      <c r="AV15">
        <f>AN15-AQ15</f>
        <v>-20</v>
      </c>
      <c r="AW15">
        <f t="shared" si="15"/>
        <v>3</v>
      </c>
      <c r="AX15">
        <f t="shared" si="16"/>
        <v>13</v>
      </c>
      <c r="AY15">
        <f t="shared" si="17"/>
        <v>20</v>
      </c>
    </row>
    <row r="16" spans="1:51" x14ac:dyDescent="0.3">
      <c r="A16">
        <v>14</v>
      </c>
      <c r="B16">
        <v>173</v>
      </c>
      <c r="C16">
        <v>158</v>
      </c>
      <c r="D16">
        <v>159</v>
      </c>
      <c r="E16">
        <v>162</v>
      </c>
      <c r="F16">
        <v>158</v>
      </c>
      <c r="G16">
        <v>152</v>
      </c>
      <c r="H16">
        <f>B16-C16</f>
        <v>15</v>
      </c>
      <c r="I16">
        <f>B16-D16</f>
        <v>14</v>
      </c>
      <c r="J16">
        <f>B16-E16</f>
        <v>11</v>
      </c>
      <c r="K16">
        <f t="shared" si="0"/>
        <v>15</v>
      </c>
      <c r="L16">
        <f t="shared" si="1"/>
        <v>14</v>
      </c>
      <c r="M16">
        <f t="shared" si="2"/>
        <v>11</v>
      </c>
      <c r="O16">
        <v>14</v>
      </c>
      <c r="P16">
        <v>134</v>
      </c>
      <c r="Q16">
        <v>77</v>
      </c>
      <c r="R16">
        <v>108</v>
      </c>
      <c r="S16">
        <v>85</v>
      </c>
      <c r="T16">
        <f t="shared" si="3"/>
        <v>57</v>
      </c>
      <c r="U16">
        <f t="shared" si="4"/>
        <v>26</v>
      </c>
      <c r="V16">
        <f t="shared" si="5"/>
        <v>49</v>
      </c>
      <c r="W16">
        <f t="shared" si="6"/>
        <v>57</v>
      </c>
      <c r="X16">
        <f t="shared" si="7"/>
        <v>26</v>
      </c>
      <c r="Y16">
        <f t="shared" si="8"/>
        <v>49</v>
      </c>
      <c r="AA16">
        <v>14</v>
      </c>
      <c r="AB16">
        <v>195</v>
      </c>
      <c r="AC16">
        <v>210</v>
      </c>
      <c r="AD16">
        <v>208</v>
      </c>
      <c r="AE16">
        <v>213</v>
      </c>
      <c r="AF16">
        <f t="shared" si="9"/>
        <v>-15</v>
      </c>
      <c r="AG16">
        <f t="shared" si="10"/>
        <v>-13</v>
      </c>
      <c r="AH16">
        <f t="shared" si="11"/>
        <v>-18</v>
      </c>
      <c r="AI16">
        <f t="shared" si="12"/>
        <v>15</v>
      </c>
      <c r="AJ16">
        <f t="shared" si="13"/>
        <v>13</v>
      </c>
      <c r="AK16">
        <f t="shared" si="14"/>
        <v>18</v>
      </c>
      <c r="AM16">
        <v>14</v>
      </c>
      <c r="AN16">
        <v>22</v>
      </c>
      <c r="AO16">
        <v>37</v>
      </c>
      <c r="AP16">
        <v>34</v>
      </c>
      <c r="AQ16">
        <v>35</v>
      </c>
      <c r="AR16">
        <v>30</v>
      </c>
      <c r="AS16">
        <v>30</v>
      </c>
      <c r="AT16">
        <f>AN16-AO16</f>
        <v>-15</v>
      </c>
      <c r="AU16">
        <f>AN16-AP16</f>
        <v>-12</v>
      </c>
      <c r="AV16">
        <f>AN16-AQ16</f>
        <v>-13</v>
      </c>
      <c r="AW16">
        <f t="shared" si="15"/>
        <v>15</v>
      </c>
      <c r="AX16">
        <f t="shared" si="16"/>
        <v>12</v>
      </c>
      <c r="AY16">
        <f t="shared" si="17"/>
        <v>13</v>
      </c>
    </row>
    <row r="17" spans="1:51" x14ac:dyDescent="0.3">
      <c r="A17">
        <v>15</v>
      </c>
      <c r="B17">
        <v>151</v>
      </c>
      <c r="C17">
        <v>146</v>
      </c>
      <c r="D17">
        <v>145</v>
      </c>
      <c r="E17">
        <v>149</v>
      </c>
      <c r="F17">
        <v>151</v>
      </c>
      <c r="G17">
        <v>152</v>
      </c>
      <c r="H17">
        <f>B17-C17</f>
        <v>5</v>
      </c>
      <c r="I17">
        <f>B17-D17</f>
        <v>6</v>
      </c>
      <c r="J17">
        <f>B17-E17</f>
        <v>2</v>
      </c>
      <c r="K17">
        <f t="shared" si="0"/>
        <v>5</v>
      </c>
      <c r="L17">
        <f t="shared" si="1"/>
        <v>6</v>
      </c>
      <c r="M17">
        <f t="shared" si="2"/>
        <v>2</v>
      </c>
      <c r="O17">
        <v>15</v>
      </c>
      <c r="P17">
        <v>85</v>
      </c>
      <c r="Q17">
        <v>74</v>
      </c>
      <c r="R17">
        <v>79</v>
      </c>
      <c r="S17">
        <v>85</v>
      </c>
      <c r="T17">
        <f t="shared" si="3"/>
        <v>11</v>
      </c>
      <c r="U17">
        <f t="shared" si="4"/>
        <v>6</v>
      </c>
      <c r="V17">
        <f t="shared" si="5"/>
        <v>0</v>
      </c>
      <c r="W17">
        <f t="shared" si="6"/>
        <v>11</v>
      </c>
      <c r="X17">
        <f t="shared" si="7"/>
        <v>6</v>
      </c>
      <c r="Y17">
        <f t="shared" si="8"/>
        <v>0</v>
      </c>
      <c r="AA17">
        <v>15</v>
      </c>
      <c r="AB17">
        <v>189</v>
      </c>
      <c r="AC17">
        <v>204</v>
      </c>
      <c r="AD17">
        <v>205</v>
      </c>
      <c r="AE17">
        <v>199</v>
      </c>
      <c r="AF17">
        <f t="shared" si="9"/>
        <v>-15</v>
      </c>
      <c r="AG17">
        <f t="shared" si="10"/>
        <v>-16</v>
      </c>
      <c r="AH17">
        <f t="shared" si="11"/>
        <v>-10</v>
      </c>
      <c r="AI17">
        <f t="shared" si="12"/>
        <v>15</v>
      </c>
      <c r="AJ17">
        <f t="shared" si="13"/>
        <v>16</v>
      </c>
      <c r="AK17">
        <f t="shared" si="14"/>
        <v>10</v>
      </c>
      <c r="AM17">
        <v>15</v>
      </c>
      <c r="AN17">
        <v>38</v>
      </c>
      <c r="AO17">
        <v>39</v>
      </c>
      <c r="AP17">
        <v>39</v>
      </c>
      <c r="AQ17">
        <v>41</v>
      </c>
      <c r="AR17">
        <v>54</v>
      </c>
      <c r="AS17">
        <v>38</v>
      </c>
      <c r="AT17">
        <f>AN17-AO17</f>
        <v>-1</v>
      </c>
      <c r="AU17">
        <f>AN17-AP17</f>
        <v>-1</v>
      </c>
      <c r="AV17">
        <f>AN17-AQ17</f>
        <v>-3</v>
      </c>
      <c r="AW17">
        <f t="shared" si="15"/>
        <v>1</v>
      </c>
      <c r="AX17">
        <f t="shared" si="16"/>
        <v>1</v>
      </c>
      <c r="AY17">
        <f t="shared" si="17"/>
        <v>3</v>
      </c>
    </row>
    <row r="18" spans="1:51" x14ac:dyDescent="0.3">
      <c r="K18">
        <f>AVERAGE(K3:K17)</f>
        <v>9.8666666666666671</v>
      </c>
      <c r="L18">
        <f>AVERAGE(L3:L17)</f>
        <v>8.1999999999999993</v>
      </c>
      <c r="M18">
        <f>AVERAGE(M3:M17)</f>
        <v>9.0666666666666664</v>
      </c>
      <c r="W18">
        <f>AVERAGE(W3:W17)</f>
        <v>12.2</v>
      </c>
      <c r="X18">
        <f>AVERAGE(X3:X17)</f>
        <v>12.266666666666667</v>
      </c>
      <c r="Y18">
        <f>AVERAGE(Y3:Y17)</f>
        <v>14.066666666666666</v>
      </c>
      <c r="AI18">
        <f>AVERAGE(AI3:AI17)</f>
        <v>11.733333333333333</v>
      </c>
      <c r="AJ18">
        <f>AVERAGE(AJ3:AJ17)</f>
        <v>12.8</v>
      </c>
      <c r="AK18">
        <f>AVERAGE(AK3:AK17)</f>
        <v>18.2</v>
      </c>
      <c r="AW18">
        <f>AVERAGE(AW3:AW17)</f>
        <v>5.2</v>
      </c>
      <c r="AX18">
        <f>AVERAGE(AX3:AX17)</f>
        <v>6.5333333333333332</v>
      </c>
      <c r="AY18">
        <f>AVERAGE(AY3:AY17)</f>
        <v>7.8666666666666663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MsMonkey</dc:creator>
  <cp:lastModifiedBy>MsMonkey</cp:lastModifiedBy>
  <dcterms:created xsi:type="dcterms:W3CDTF">2019-05-29T21:38:46Z</dcterms:created>
  <dcterms:modified xsi:type="dcterms:W3CDTF">2019-06-05T23:12:29Z</dcterms:modified>
</cp:coreProperties>
</file>